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2.xml" ContentType="application/vnd.openxmlformats-officedocument.spreadsheetml.comments+xml"/>
  <Override PartName="/xl/drawings/drawing18.xml" ContentType="application/vnd.openxmlformats-officedocument.drawing+xml"/>
  <Override PartName="/xl/comments3.xml" ContentType="application/vnd.openxmlformats-officedocument.spreadsheetml.comments+xml"/>
  <Override PartName="/xl/drawings/drawing19.xml" ContentType="application/vnd.openxmlformats-officedocument.drawing+xml"/>
  <Override PartName="/xl/comments4.xml" ContentType="application/vnd.openxmlformats-officedocument.spreadsheetml.comments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omments5.xml" ContentType="application/vnd.openxmlformats-officedocument.spreadsheetml.comments+xml"/>
  <Override PartName="/xl/drawings/drawing26.xml" ContentType="application/vnd.openxmlformats-officedocument.drawing+xml"/>
  <Override PartName="/xl/comments6.xml" ContentType="application/vnd.openxmlformats-officedocument.spreadsheetml.comments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omments7.xml" ContentType="application/vnd.openxmlformats-officedocument.spreadsheetml.comments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omments8.xml" ContentType="application/vnd.openxmlformats-officedocument.spreadsheetml.comments+xml"/>
  <Override PartName="/xl/drawings/drawing37.xml" ContentType="application/vnd.openxmlformats-officedocument.drawing+xml"/>
  <Override PartName="/xl/comments9.xml" ContentType="application/vnd.openxmlformats-officedocument.spreadsheetml.comments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omments10.xml" ContentType="application/vnd.openxmlformats-officedocument.spreadsheetml.comments+xml"/>
  <Override PartName="/xl/drawings/drawing46.xml" ContentType="application/vnd.openxmlformats-officedocument.drawing+xml"/>
  <Override PartName="/xl/comments11.xml" ContentType="application/vnd.openxmlformats-officedocument.spreadsheetml.comments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comments12.xml" ContentType="application/vnd.openxmlformats-officedocument.spreadsheetml.comments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comments13.xml" ContentType="application/vnd.openxmlformats-officedocument.spreadsheetml.comments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comments14.xml" ContentType="application/vnd.openxmlformats-officedocument.spreadsheetml.comments+xml"/>
  <Override PartName="/xl/drawings/drawing76.xml" ContentType="application/vnd.openxmlformats-officedocument.drawing+xml"/>
  <Override PartName="/xl/comments15.xml" ContentType="application/vnd.openxmlformats-officedocument.spreadsheetml.comments+xml"/>
  <Override PartName="/xl/drawings/drawing77.xml" ContentType="application/vnd.openxmlformats-officedocument.drawing+xml"/>
  <Override PartName="/xl/comments16.xml" ContentType="application/vnd.openxmlformats-officedocument.spreadsheetml.comments+xml"/>
  <Override PartName="/xl/drawings/drawing78.xml" ContentType="application/vnd.openxmlformats-officedocument.drawing+xml"/>
  <Override PartName="/xl/comments17.xml" ContentType="application/vnd.openxmlformats-officedocument.spreadsheetml.comments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omments18.xml" ContentType="application/vnd.openxmlformats-officedocument.spreadsheetml.comments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comments19.xml" ContentType="application/vnd.openxmlformats-officedocument.spreadsheetml.comments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comments20.xml" ContentType="application/vnd.openxmlformats-officedocument.spreadsheetml.comments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comments21.xml" ContentType="application/vnd.openxmlformats-officedocument.spreadsheetml.comments+xml"/>
  <Override PartName="/xl/drawings/drawing93.xml" ContentType="application/vnd.openxmlformats-officedocument.drawing+xml"/>
  <Override PartName="/xl/comments22.xml" ContentType="application/vnd.openxmlformats-officedocument.spreadsheetml.comments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comments23.xml" ContentType="application/vnd.openxmlformats-officedocument.spreadsheetml.comments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comments24.xml" ContentType="application/vnd.openxmlformats-officedocument.spreadsheetml.comments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comments25.xml" ContentType="application/vnd.openxmlformats-officedocument.spreadsheetml.comments+xml"/>
  <Override PartName="/xl/drawings/drawing152.xml" ContentType="application/vnd.openxmlformats-officedocument.drawing+xml"/>
  <Override PartName="/xl/comments26.xml" ContentType="application/vnd.openxmlformats-officedocument.spreadsheetml.comments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comments27.xml" ContentType="application/vnd.openxmlformats-officedocument.spreadsheetml.comments+xml"/>
  <Override PartName="/xl/drawings/drawing164.xml" ContentType="application/vnd.openxmlformats-officedocument.drawing+xml"/>
  <Override PartName="/xl/comments28.xml" ContentType="application/vnd.openxmlformats-officedocument.spreadsheetml.comments+xml"/>
  <Override PartName="/xl/drawings/drawing165.xml" ContentType="application/vnd.openxmlformats-officedocument.drawing+xml"/>
  <Override PartName="/xl/comments29.xml" ContentType="application/vnd.openxmlformats-officedocument.spreadsheetml.comments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comments30.xml" ContentType="application/vnd.openxmlformats-officedocument.spreadsheetml.comments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comments31.xml" ContentType="application/vnd.openxmlformats-officedocument.spreadsheetml.comments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comments32.xml" ContentType="application/vnd.openxmlformats-officedocument.spreadsheetml.comments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comments33.xml" ContentType="application/vnd.openxmlformats-officedocument.spreadsheetml.comments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comments34.xml" ContentType="application/vnd.openxmlformats-officedocument.spreadsheetml.comments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comments35.xml" ContentType="application/vnd.openxmlformats-officedocument.spreadsheetml.comments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comments36.xml" ContentType="application/vnd.openxmlformats-officedocument.spreadsheetml.comments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comments37.xml" ContentType="application/vnd.openxmlformats-officedocument.spreadsheetml.comments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comments38.xml" ContentType="application/vnd.openxmlformats-officedocument.spreadsheetml.comments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omments39.xml" ContentType="application/vnd.openxmlformats-officedocument.spreadsheetml.comments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omments40.xml" ContentType="application/vnd.openxmlformats-officedocument.spreadsheetml.comments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comments41.xml" ContentType="application/vnd.openxmlformats-officedocument.spreadsheetml.comments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comments42.xml" ContentType="application/vnd.openxmlformats-officedocument.spreadsheetml.comments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comments43.xml" ContentType="application/vnd.openxmlformats-officedocument.spreadsheetml.comment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omments44.xml" ContentType="application/vnd.openxmlformats-officedocument.spreadsheetml.comments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WANGARI\Desktop\PYTHON\"/>
    </mc:Choice>
  </mc:AlternateContent>
  <xr:revisionPtr revIDLastSave="0" documentId="13_ncr:1_{AC3E186C-BE66-4810-8A84-4674B8CDED8D}" xr6:coauthVersionLast="47" xr6:coauthVersionMax="47" xr10:uidLastSave="{00000000-0000-0000-0000-000000000000}"/>
  <bookViews>
    <workbookView xWindow="-120" yWindow="-120" windowWidth="20730" windowHeight="11160" tabRatio="807" firstSheet="59" activeTab="59" xr2:uid="{00000000-000D-0000-FFFF-FFFF00000000}"/>
  </bookViews>
  <sheets>
    <sheet name="PIONEER SCHOOL" sheetId="1" state="hidden" r:id="rId1"/>
    <sheet name="ACHIEVERS FAITH ACAD" sheetId="490" r:id="rId2"/>
    <sheet name="ADN PRESS MATHARI" sheetId="696" r:id="rId3"/>
    <sheet name="A.D.N CARITAS" sheetId="641" r:id="rId4"/>
    <sheet name="AFYA MEDICAL LABORATORY(cheetah" sheetId="558" r:id="rId5"/>
    <sheet name="AGUTHI  SEC  SCH" sheetId="63" r:id="rId6"/>
    <sheet name="ALMASI BOTTLERS" sheetId="427" r:id="rId7"/>
    <sheet name="ALLAMANO SP.SCH." sheetId="153" r:id="rId8"/>
    <sheet name="AMALGATED CHAMA" sheetId="228" r:id="rId9"/>
    <sheet name="AMANI COUNSELLING " sheetId="552" r:id="rId10"/>
    <sheet name="AMBONI   SECONDARY" sheetId="187" r:id="rId11"/>
    <sheet name="ARAHUKA AGENCIES LTD" sheetId="447" r:id="rId12"/>
    <sheet name="ARCHDIOCESE  OF  NYERI" sheetId="31" r:id="rId13"/>
    <sheet name=" THE ARK LIMITED" sheetId="665" r:id="rId14"/>
    <sheet name="ARKROAD ACADEMY" sheetId="245" r:id="rId15"/>
    <sheet name="AQUACULTURE" sheetId="315" r:id="rId16"/>
    <sheet name="BIRITHIA SEC" sheetId="48" r:id="rId17"/>
    <sheet name="BLUE VALLEY HOSPITAL " sheetId="672" r:id="rId18"/>
    <sheet name="BONFIRE" sheetId="660" r:id="rId19"/>
    <sheet name="BROOKFIELD" sheetId="560" r:id="rId20"/>
    <sheet name="BRITAM-PAUL" sheetId="561" r:id="rId21"/>
    <sheet name="BISHOP NGANDU GIRLS  SEC " sheetId="335" r:id="rId22"/>
    <sheet name="C &amp; J MT.CARMEL OTHAYA" sheetId="170" r:id="rId23"/>
    <sheet name="CARMEL HILL PRY" sheetId="158" r:id="rId24"/>
    <sheet name="CHARITY SECONDARY" sheetId="371" r:id="rId25"/>
    <sheet name="CHINGA BOYS HIGH SCH." sheetId="429" r:id="rId26"/>
    <sheet name="CHINGA GIRLS" sheetId="267" r:id="rId27"/>
    <sheet name="CHINGA TEA FACTORY " sheetId="480" r:id="rId28"/>
    <sheet name="CLARITY COUNSELING &amp; TRAINING C" sheetId="409" r:id="rId29"/>
    <sheet name="COMMODITIES FUND" sheetId="419" r:id="rId30"/>
    <sheet name="CONSOLATA CATHEDRAL NURSERY" sheetId="197" r:id="rId31"/>
    <sheet name="CONS - HOSPITAL MATHARI" sheetId="3" r:id="rId32"/>
    <sheet name="CONSOLATA PRY-KARIMA " sheetId="263" r:id="rId33"/>
    <sheet name="CONSOLATA PRY NYERI" sheetId="380" r:id="rId34"/>
    <sheet name="CORNERSTONE CLINIC" sheetId="378" r:id="rId35"/>
    <sheet name="CREDIBLE SYSTEMS" sheetId="485" r:id="rId36"/>
    <sheet name="DARAJA ACADEMY" sheetId="239" r:id="rId37"/>
    <sheet name="DEDAN KIMATHI UNI." sheetId="489" r:id="rId38"/>
    <sheet name="DEDAN KIMATHI HIGH(NEW)" sheetId="618" r:id="rId39"/>
    <sheet name="DR. KAMUNDIA" sheetId="81" r:id="rId40"/>
    <sheet name="DR. MUYEMBE" sheetId="640" r:id="rId41"/>
    <sheet name="DR NYAONCHA A.N" sheetId="516" r:id="rId42"/>
    <sheet name="DR S.G.WANJEMA" sheetId="580" r:id="rId43"/>
    <sheet name="EMBU UNIVERSITY" sheetId="268" r:id="rId44"/>
    <sheet name="ENDARASHA SECONDARY" sheetId="70" r:id="rId45"/>
    <sheet name="Faresam Ltd" sheetId="574" r:id="rId46"/>
    <sheet name="FAULU" sheetId="656" r:id="rId47"/>
    <sheet name="FARMVIEW ACA." sheetId="155" r:id="rId48"/>
    <sheet name="FAMILY SMART PHONES" sheetId="542" r:id="rId49"/>
    <sheet name="FORTUNE KINDERGATEN" sheetId="623" r:id="rId50"/>
    <sheet name="F.T NYAMU" sheetId="62" r:id="rId51"/>
    <sheet name="GAAKI SEC" sheetId="140" r:id="rId52"/>
    <sheet name="GACHIKA SEC" sheetId="662" r:id="rId53"/>
    <sheet name="GAIKUNDO SEC" sheetId="684" r:id="rId54"/>
    <sheet name="GAKUYU MAHIGA SEC" sheetId="673" r:id="rId55"/>
    <sheet name="GARISSA UNIVERSITY" sheetId="519" r:id="rId56"/>
    <sheet name="GATHATHI-INI SEC" sheetId="210" r:id="rId57"/>
    <sheet name="GATUAMBA  SEC  SCHOOL" sheetId="195" r:id="rId58"/>
    <sheet name="GATUGI GIRLS" sheetId="165" r:id="rId59"/>
    <sheet name="GENERAL CHINA SEC" sheetId="543" r:id="rId60"/>
    <sheet name="GIAKANJA SEC" sheetId="54" r:id="rId61"/>
    <sheet name="GIKUMBO SEC" sheetId="528" r:id="rId62"/>
    <sheet name="GITITU SEC" sheetId="383" r:id="rId63"/>
    <sheet name="GITUGI SEC" sheetId="599" r:id="rId64"/>
    <sheet name="GREEN ACES PREP" sheetId="520" r:id="rId65"/>
    <sheet name="HUHOIN SEC " sheetId="147" r:id="rId66"/>
    <sheet name="HURUMA HOSPITAL" sheetId="600" r:id="rId67"/>
    <sheet name="ICUGA HIGH " sheetId="546" r:id="rId68"/>
    <sheet name="IHWA SEC" sheetId="590" r:id="rId69"/>
    <sheet name="IHWAGI SEC" sheetId="302" r:id="rId70"/>
    <sheet name="IMPALA AFRICA" sheetId="541" r:id="rId71"/>
    <sheet name="IHITHE SEC" sheetId="601" r:id="rId72"/>
    <sheet name="IRURI SEC " sheetId="547" r:id="rId73"/>
    <sheet name="JAMII HOSPITAL" sheetId="208" r:id="rId74"/>
    <sheet name="KABARAK UNI" sheetId="390" r:id="rId75"/>
    <sheet name="KABIANGA UNIVERSITY" sheetId="346" r:id="rId76"/>
    <sheet name="KABIRUINI GIRLS SEC" sheetId="557" r:id="rId77"/>
    <sheet name="KAGUMO HIGH" sheetId="33" r:id="rId78"/>
    <sheet name="KAGUMO TEACHERS COLLEGE" sheetId="444" r:id="rId79"/>
    <sheet name="KAHIGA SEC" sheetId="8" r:id="rId80"/>
    <sheet name="KAHUTI MURANGA WATER" sheetId="503" r:id="rId81"/>
    <sheet name="KAIRUTHI SECONDARY" sheetId="450" r:id="rId82"/>
    <sheet name="KAMBURAINI SEC" sheetId="689" r:id="rId83"/>
    <sheet name="KANGARU HIGH SCHOOL" sheetId="211" r:id="rId84"/>
    <sheet name="KANJURI BOYS" sheetId="289" r:id="rId85"/>
    <sheet name="KARANGIA SEC" sheetId="698" r:id="rId86"/>
    <sheet name="KARANGIA PRIMARY" sheetId="323" r:id="rId87"/>
    <sheet name="KARATINA  ACADEMY" sheetId="60" r:id="rId88"/>
    <sheet name="KARATINA SEC  " sheetId="309" r:id="rId89"/>
    <sheet name="KARATINA SPECIAL SCH" sheetId="159" r:id="rId90"/>
    <sheet name="KARATINA UNIVERSITY" sheetId="270" r:id="rId91"/>
    <sheet name="KARIKO  SEC.  SCH" sheetId="327" r:id="rId92"/>
    <sheet name="KARIMA BOYS HIGH SCH" sheetId="374" r:id="rId93"/>
    <sheet name="KENYATTA HIGH SCHOOL MAHIGA " sheetId="415" r:id="rId94"/>
    <sheet name="KENYATTA UNIVERSITY" sheetId="271" r:id="rId95"/>
    <sheet name="KEREMARA" sheetId="173" r:id="rId96"/>
    <sheet name="KERUGOYA MED CENTRE" sheetId="486" r:id="rId97"/>
    <sheet name="KIAHUGU SECONDARY" sheetId="654" r:id="rId98"/>
    <sheet name="KIANDU  SEC." sheetId="66" r:id="rId99"/>
    <sheet name="KIENI TECHNICAL COLLEGE" sheetId="513" r:id="rId100"/>
    <sheet name="KIHATHA SEC SCH." sheetId="163" r:id="rId101"/>
    <sheet name="KIHOME SEC" sheetId="407" r:id="rId102"/>
    <sheet name="KIHUTI SEC" sheetId="387" r:id="rId103"/>
    <sheet name="KIHUYO SEC" sheetId="116" r:id="rId104"/>
    <sheet name="KIRIAINI  MISSION  HOSPITAL" sheetId="181" r:id="rId105"/>
    <sheet name="KIRIMARA HIGH" sheetId="207" r:id="rId106"/>
    <sheet name="KIRINYAGA UNIVERSITY" sheetId="318" r:id="rId107"/>
    <sheet name="KIRITI SEC." sheetId="101" r:id="rId108"/>
    <sheet name="K.N.U.T." sheetId="16" r:id="rId109"/>
    <sheet name="KOBIAN KENYA" sheetId="422" r:id="rId110"/>
    <sheet name="KUSCO LTD" sheetId="585" r:id="rId111"/>
    <sheet name="LABURRA SEONDARY" sheetId="439" r:id="rId112"/>
    <sheet name="LAIKIPIA EAST TVC" sheetId="568" r:id="rId113"/>
    <sheet name="LAIKIPIA UNI" sheetId="468" r:id="rId114"/>
    <sheet name="LEILANI" sheetId="325" r:id="rId115"/>
    <sheet name="LIKII DAY MIXED SEC" sheetId="526" r:id="rId116"/>
    <sheet name="LILLY HEALTH CARE LTD" sheetId="438" r:id="rId117"/>
    <sheet name="LIVERPOOL SCH(CROWE ERASTUS)" sheetId="391" r:id="rId118"/>
    <sheet name="LIONS EYE HOSPITAL" sheetId="605" r:id="rId119"/>
    <sheet name="LITTLEBARN" sheetId="655" r:id="rId120"/>
    <sheet name="MAHIGA GIRLS" sheetId="456" r:id="rId121"/>
    <sheet name="MARAGIMA SECONDARY" sheetId="584" r:id="rId122"/>
    <sheet name="MARY IMMACULATE  EDUCATION KAHE" sheetId="204" r:id="rId123"/>
    <sheet name="MARY IMMACULATE HOSPITAL MWEIGA" sheetId="433" r:id="rId124"/>
    <sheet name="MARY IMMACULATE SEC" sheetId="280" r:id="rId125"/>
    <sheet name="MARY IMMACULATE PRY" sheetId="279" r:id="rId126"/>
    <sheet name="MATHENGE TECHNICAL" sheetId="107" r:id="rId127"/>
    <sheet name="MARY MOTHER" sheetId="34" r:id="rId128"/>
    <sheet name="(MAWASCO)" sheetId="84" r:id="rId129"/>
    <sheet name="MAVUNO-IGIT Agrovet(CentralFarm" sheetId="418" r:id="rId130"/>
    <sheet name="MAWINGU NETWORK" sheetId="624" r:id="rId131"/>
    <sheet name="MERU UNIVERSITY" sheetId="277" r:id="rId132"/>
    <sheet name="MIDLINE" sheetId="538" r:id="rId133"/>
    <sheet name="MOUNTAIN STAR  ACADEMY" sheetId="196" r:id="rId134"/>
    <sheet name="MT KENYA ACADEMY" sheetId="49" r:id="rId135"/>
    <sheet name="MT. KENYA SENIOR " sheetId="97" r:id="rId136"/>
    <sheet name="MUCHARAGE SECONDARY" sheetId="356" r:id="rId137"/>
    <sheet name="MUHOYA" sheetId="91" r:id="rId138"/>
    <sheet name="MUGA ACADEMY" sheetId="617" r:id="rId139"/>
    <sheet name="MUKARARA ACA" sheetId="148" r:id="rId140"/>
    <sheet name="MUKURWE-INI BOYS" sheetId="591" r:id="rId141"/>
    <sheet name="MUKURWEINI TECHNICAL" sheetId="393" r:id="rId142"/>
    <sheet name="MUNUNGA  TEA FACTORY" sheetId="405" r:id="rId143"/>
    <sheet name="MURANGA UNIVERSITY" sheetId="273" r:id="rId144"/>
    <sheet name="MURERU MIXED SEC SCH" sheetId="512" r:id="rId145"/>
    <sheet name="MURUGURU GIRLS SEC." sheetId="152" r:id="rId146"/>
    <sheet name="MUTHEKA FARMERS " sheetId="102" r:id="rId147"/>
    <sheet name="MUTHUA-INI SEC" sheetId="53" r:id="rId148"/>
    <sheet name="MWEIGA FARMERS COOP." sheetId="431" r:id="rId149"/>
    <sheet name="MWEIGA HIGH SCHOOL" sheetId="401" r:id="rId150"/>
    <sheet name="MWIYOGO SEC" sheetId="294" r:id="rId151"/>
    <sheet name="Sheet1" sheetId="400" state="hidden" r:id="rId152"/>
    <sheet name="NANYUKI HIGH " sheetId="549" r:id="rId153"/>
    <sheet name="NARUMORU GIRLS" sheetId="685" r:id="rId154"/>
    <sheet name="NARUMORU BOYS" sheetId="476" r:id="rId155"/>
    <sheet name="NAIRUTIA YOUTH POLY" sheetId="575" r:id="rId156"/>
    <sheet name="NDATHI  SEC." sheetId="131" r:id="rId157"/>
    <sheet name="NDIANI SEC" sheetId="664" r:id="rId158"/>
    <sheet name="NOMAD DENTAL" sheetId="703" r:id="rId159"/>
    <sheet name="NEWLIFE HOME" sheetId="509" r:id="rId160"/>
    <sheet name="NGANGARITHI SEC SCH" sheetId="564" r:id="rId161"/>
    <sheet name="NGAMWA SECONDARY" sheetId="396" r:id="rId162"/>
    <sheet name="NGOORU SEC" sheetId="342" r:id="rId163"/>
    <sheet name="NGURUBANI MIXED SEC" sheetId="668" r:id="rId164"/>
    <sheet name="NYERI BAPTIST SCH" sheetId="166" r:id="rId165"/>
    <sheet name="NYERI GOOD SHEPHERD" sheetId="286" r:id="rId166"/>
    <sheet name="NYERI TECHNICAL" sheetId="282" r:id="rId167"/>
    <sheet name="NYERI HIGH SCH." sheetId="96" r:id="rId168"/>
    <sheet name="NYERI HOSPICE" sheetId="252" r:id="rId169"/>
    <sheet name="NYERI  PRY - COMPLEX" sheetId="27" r:id="rId170"/>
    <sheet name="MBONAJ" sheetId="693" r:id="rId171"/>
    <sheet name="NYEWASCO" sheetId="218" r:id="rId172"/>
    <sheet name="OLIVE HILL SURGICAL CENTRE" sheetId="462" r:id="rId173"/>
    <sheet name="OTHAYA GIRLS SEC " sheetId="146" r:id="rId174"/>
    <sheet name="OMWASCO" sheetId="308" r:id="rId175"/>
    <sheet name="OTHAYA BOYS" sheetId="686" r:id="rId176"/>
    <sheet name="OUR LADY LOURDES GIRLS" sheetId="46" r:id="rId177"/>
    <sheet name="OUTSPAN HOSPITAL" sheetId="343" r:id="rId178"/>
    <sheet name="OUTSPAN MED COLLEGE" sheetId="678" r:id="rId179"/>
    <sheet name="PEFA GLORY" sheetId="690" r:id="rId180"/>
    <sheet name="PIONNER CHILD" sheetId="702" r:id="rId181"/>
    <sheet name="PATIENCE HEALTH CARE PHARMACY" sheetId="151" r:id="rId182"/>
    <sheet name="PCEA CHOGORIA HOSPITAL" sheetId="587" r:id="rId183"/>
    <sheet name="PCEA MAGUMOINI PRESBYTERY" sheetId="681" r:id="rId184"/>
    <sheet name="PCEA MWEIGA PARISH" sheetId="579" r:id="rId185"/>
    <sheet name="NAKURU WEST PRESYBYTERY" sheetId="373" r:id="rId186"/>
    <sheet name="PCEA NAIROBI EAST PRESBYTERY " sheetId="533" r:id="rId187"/>
    <sheet name="P.C.E.A - NYERI PRESBY" sheetId="133" r:id="rId188"/>
    <sheet name="PCEA GITHUNGURI PARISH" sheetId="572" r:id="rId189"/>
    <sheet name="PCEA KARATINA ACADEMY" sheetId="699" r:id="rId190"/>
    <sheet name="PCEA OTHAYA" sheetId="548" r:id="rId191"/>
    <sheet name="PCEA ST ANDREW'S PARISH" sheetId="663" r:id="rId192"/>
    <sheet name="P.C.E.A. TUMUTUMU HOSP." sheetId="106" r:id="rId193"/>
    <sheet name="P.C.E.A TUMUTUMU PARISH" sheetId="241" r:id="rId194"/>
    <sheet name="PCEA KIGANJO PRESBYTERY" sheetId="576" r:id="rId195"/>
    <sheet name="PEFA MUKURWEINI DISTRICT" sheetId="443" r:id="rId196"/>
    <sheet name="PETER KARIUKI SEC" sheetId="355" r:id="rId197"/>
    <sheet name="PLANTECH AGENCIES" sheetId="697" r:id="rId198"/>
    <sheet name="PLAZA  HOUSING" sheetId="24" r:id="rId199"/>
    <sheet name="PORINI CAMP-GAME WATCHERS" sheetId="647" r:id="rId200"/>
    <sheet name="REFUGE POINT" sheetId="611" r:id="rId201"/>
    <sheet name="REEDS SECURITY" sheetId="426" r:id="rId202"/>
    <sheet name="RIAMUKURWE" sheetId="88" r:id="rId203"/>
    <sheet name="RISING STARS" sheetId="465" r:id="rId204"/>
    <sheet name="RIVERBANK" sheetId="4" r:id="rId205"/>
    <sheet name="RWARE COLLEGE OF ACCOUNTS" sheetId="130" r:id="rId206"/>
    <sheet name="RWARE HIGH SCH " sheetId="104" r:id="rId207"/>
    <sheet name="SACRED HEART INST OF EDU" sheetId="340" r:id="rId208"/>
    <sheet name="SBC(KENYA) LTD " sheetId="637" r:id="rId209"/>
    <sheet name="SEKURA INTERNATIONAL" sheetId="625" r:id="rId210"/>
    <sheet name="SENACA EAST AFRICA " sheetId="675" r:id="rId211"/>
    <sheet name="SEMI CONDUCTOR TECH LTD" sheetId="569" r:id="rId212"/>
    <sheet name="SHAMA ACADEMY" sheetId="98" r:id="rId213"/>
    <sheet name="SHAMA MILK" sheetId="416" r:id="rId214"/>
    <sheet name="SLOPSPHARM NJIMIA PHARMACUTICAL" sheetId="399" r:id="rId215"/>
    <sheet name="STABEX INT LTD" sheetId="559" r:id="rId216"/>
    <sheet name="ST AUGUSTINE GIKONDI BOYS" sheetId="651" state="hidden" r:id="rId217"/>
    <sheet name="ST. ANTHONY " sheetId="122" r:id="rId218"/>
    <sheet name="ST ANNE GITHUNGIRI" sheetId="619" r:id="rId219"/>
    <sheet name="ST AUGUSTINE GIKONDI" sheetId="658" r:id="rId220"/>
    <sheet name="ST BAKHITA GATARAGWA  GIRLS" sheetId="328" r:id="rId221"/>
    <sheet name="ST. COLUMBA'S TECH" sheetId="446" r:id="rId222"/>
    <sheet name="ST CECILIA KAHETI GIRLS 1" sheetId="566" r:id="rId223"/>
    <sheet name=" ST GEORGE GATARAGWA" sheetId="120" r:id="rId224"/>
    <sheet name="ST JOSEPH ALLAMANO" sheetId="236" r:id="rId225"/>
    <sheet name="SOUTH TETU GIRLS" sheetId="695" r:id="rId226"/>
    <sheet name="ST.JOSEPH GIAKANJA" sheetId="615" r:id="rId227"/>
    <sheet name="ST JOSEPH WAMAGANA" sheetId="622" r:id="rId228"/>
    <sheet name="ST.LASSALLE" sheetId="466" r:id="rId229"/>
    <sheet name="ST.JUDE MUGUNDA " sheetId="150" r:id="rId230"/>
    <sheet name="ST MARYS BOY SEC" sheetId="69" r:id="rId231"/>
    <sheet name="ST. MARIA GORETTI" sheetId="425" r:id="rId232"/>
    <sheet name="ST MONICA MUNYAKA" sheetId="162" r:id="rId233"/>
    <sheet name="ST THOMAS ACADEMY" sheetId="125" r:id="rId234"/>
    <sheet name="ST THOMAS AQUINAS" sheetId="442" r:id="rId235"/>
    <sheet name="ST.PAUL GITHAKWA " sheetId="103" r:id="rId236"/>
    <sheet name="ST PAUL BURGURET SEC" sheetId="217" r:id="rId237"/>
    <sheet name="ST REGINA" sheetId="225" r:id="rId238"/>
    <sheet name="ST. TERESA - KANYANGE " sheetId="38" r:id="rId239"/>
    <sheet name="ST LUKE KARUNDAS" sheetId="537" r:id="rId240"/>
    <sheet name="TAMBAYA SEC SCHOOL" sheetId="414" r:id="rId241"/>
    <sheet name="TANA WATER " sheetId="477" r:id="rId242"/>
    <sheet name="TEMPLE RD  PRY." sheetId="59" r:id="rId243"/>
    <sheet name="TEMPLE RD SEC." sheetId="40" r:id="rId244"/>
    <sheet name="TETU ABERDARE" sheetId="483" r:id="rId245"/>
    <sheet name="TETU GIRLS" sheetId="79" r:id="rId246"/>
    <sheet name="TETU TECHNICAL" sheetId="701" r:id="rId247"/>
    <sheet name="TETU HOUSING" sheetId="26" r:id="rId248"/>
    <sheet name="THIKA HEART CENTRE" sheetId="586" r:id="rId249"/>
    <sheet name="TODDY " sheetId="295" r:id="rId250"/>
    <sheet name="TUMUTUMU HEARING  IMP." sheetId="129" r:id="rId251"/>
    <sheet name="TUMUTUMU MIXED SEC KRT" sheetId="138" r:id="rId252"/>
    <sheet name="TURKANA UNIVERSITY COLLEGE " sheetId="375" r:id="rId253"/>
    <sheet name=" WAMAGANA  SEC." sheetId="65" r:id="rId254"/>
    <sheet name="WAMUTITU" sheetId="361" r:id="rId255"/>
    <sheet name="WANDUMBI SEC" sheetId="348" r:id="rId256"/>
    <sheet name="WANDUMBI SPE SCH" sheetId="392" r:id="rId257"/>
    <sheet name="WEITHAGA BOYS" sheetId="556" r:id="rId258"/>
    <sheet name="WEMA CEN." sheetId="123" r:id="rId259"/>
    <sheet name="WITIMA MIXED" sheetId="413" r:id="rId260"/>
    <sheet name="WORLDWIDE SIRES E.A LTD" sheetId="276" r:id="rId261"/>
  </sheets>
  <definedNames>
    <definedName name="_xlnm._FilterDatabase" localSheetId="37" hidden="1">'DEDAN KIMATHI UNI.'!$A$15:$T$15</definedName>
    <definedName name="_xlnm._FilterDatabase" localSheetId="96" hidden="1">'KERUGOYA MED CENTRE'!$B$17:$K$33</definedName>
    <definedName name="_xlnm._FilterDatabase" localSheetId="192" hidden="1">'P.C.E.A. TUMUTUMU HOSP.'!$A$18:$R$18</definedName>
    <definedName name="_xlnm.Print_Area" localSheetId="223">' ST GEORGE GATARAGWA'!$A$2:$N$35</definedName>
    <definedName name="_xlnm.Print_Area" localSheetId="13">' THE ARK LIMITED'!$A$1:$N$51</definedName>
    <definedName name="_xlnm.Print_Area" localSheetId="253">' WAMAGANA  SEC.'!$A$2:$M$36</definedName>
    <definedName name="_xlnm.Print_Area" localSheetId="3">'A.D.N CARITAS'!$A$2:$M$33</definedName>
    <definedName name="_xlnm.Print_Area" localSheetId="1">'ACHIEVERS FAITH ACAD'!$A$1:$N$35</definedName>
    <definedName name="_xlnm.Print_Area" localSheetId="2">'ADN PRESS MATHARI'!$A$1:$L$32</definedName>
    <definedName name="_xlnm.Print_Area" localSheetId="5">'AGUTHI  SEC  SCH'!$A$2:$N$31</definedName>
    <definedName name="_xlnm.Print_Area" localSheetId="7">'ALLAMANO SP.SCH.'!$A$2:$N$34</definedName>
    <definedName name="_xlnm.Print_Area" localSheetId="6">'ALMASI BOTTLERS'!$A$2:$N$34</definedName>
    <definedName name="_xlnm.Print_Area" localSheetId="8">'AMALGATED CHAMA'!$A$2:$M$31</definedName>
    <definedName name="_xlnm.Print_Area" localSheetId="10">'AMBONI   SECONDARY'!$A$2:$N$32</definedName>
    <definedName name="_xlnm.Print_Area" localSheetId="15">AQUACULTURE!$A$2:$N$30</definedName>
    <definedName name="_xlnm.Print_Area" localSheetId="11">'ARAHUKA AGENCIES LTD'!$A$2:$M$32</definedName>
    <definedName name="_xlnm.Print_Area" localSheetId="12">'ARCHDIOCESE  OF  NYERI'!$A$2:$N$50</definedName>
    <definedName name="_xlnm.Print_Area" localSheetId="14">'ARKROAD ACADEMY'!$A$1:$N$38</definedName>
    <definedName name="_xlnm.Print_Area" localSheetId="16">'BIRITHIA SEC'!$A$2:$N$45</definedName>
    <definedName name="_xlnm.Print_Area" localSheetId="21">'BISHOP NGANDU GIRLS  SEC '!$A$2:$N$33</definedName>
    <definedName name="_xlnm.Print_Area" localSheetId="17">'BLUE VALLEY HOSPITAL '!$A$1:$N$47</definedName>
    <definedName name="_xlnm.Print_Area" localSheetId="18">BONFIRE!$A$1:$N$29</definedName>
    <definedName name="_xlnm.Print_Area" localSheetId="20">'BRITAM-PAUL'!$A$2:$M$32</definedName>
    <definedName name="_xlnm.Print_Area" localSheetId="19">BROOKFIELD!$A$2:$N$32</definedName>
    <definedName name="_xlnm.Print_Area" localSheetId="22">'C &amp; J MT.CARMEL OTHAYA'!$A$2:$P$40</definedName>
    <definedName name="_xlnm.Print_Area" localSheetId="23">'CARMEL HILL PRY'!$A$2:$N$33</definedName>
    <definedName name="_xlnm.Print_Area" localSheetId="24">'CHARITY SECONDARY'!$A$2:$M$33</definedName>
    <definedName name="_xlnm.Print_Area" localSheetId="25">'CHINGA BOYS HIGH SCH.'!$A$2:$N$47</definedName>
    <definedName name="_xlnm.Print_Area" localSheetId="26">'CHINGA GIRLS'!$A$2:$N$40</definedName>
    <definedName name="_xlnm.Print_Area" localSheetId="27">'CHINGA TEA FACTORY '!$A$2:$O$34</definedName>
    <definedName name="_xlnm.Print_Area" localSheetId="28">'CLARITY COUNSELING &amp; TRAINING C'!$A$2:$N$33</definedName>
    <definedName name="_xlnm.Print_Area" localSheetId="29">'COMMODITIES FUND'!$A$2:$M$31</definedName>
    <definedName name="_xlnm.Print_Area" localSheetId="31">'CONS - HOSPITAL MATHARI'!$A$1:$O$249</definedName>
    <definedName name="_xlnm.Print_Area" localSheetId="30">'CONSOLATA CATHEDRAL NURSERY'!$A$2:$N$48</definedName>
    <definedName name="_xlnm.Print_Area" localSheetId="33">'CONSOLATA PRY NYERI'!$A$2:$N$35</definedName>
    <definedName name="_xlnm.Print_Area" localSheetId="32">'CONSOLATA PRY-KARIMA '!$A$2:$N$38</definedName>
    <definedName name="_xlnm.Print_Area" localSheetId="34">'CORNERSTONE CLINIC'!$A$2:$N$32</definedName>
    <definedName name="_xlnm.Print_Area" localSheetId="35">'CREDIBLE SYSTEMS'!$A$2:$N$32</definedName>
    <definedName name="_xlnm.Print_Area" localSheetId="36">'DARAJA ACADEMY'!$A$2:$N$37</definedName>
    <definedName name="_xlnm.Print_Area" localSheetId="38">'DEDAN KIMATHI HIGH(NEW)'!$A$2:$O$28</definedName>
    <definedName name="_xlnm.Print_Area" localSheetId="37">'DEDAN KIMATHI UNI.'!$A$2:$O$188</definedName>
    <definedName name="_xlnm.Print_Area" localSheetId="41">'DR NYAONCHA A.N'!$A$2:$N$32</definedName>
    <definedName name="_xlnm.Print_Area" localSheetId="42">'DR S.G.WANJEMA'!$A$2:$N$32</definedName>
    <definedName name="_xlnm.Print_Area" localSheetId="39">'DR. KAMUNDIA'!$A$2:$N$43</definedName>
    <definedName name="_xlnm.Print_Area" localSheetId="40">'DR. MUYEMBE'!$A$2:$N$32</definedName>
    <definedName name="_xlnm.Print_Area" localSheetId="43">'EMBU UNIVERSITY'!$A$2:$N$29</definedName>
    <definedName name="_xlnm.Print_Area" localSheetId="44">'ENDARASHA SECONDARY'!$A$2:$N$40</definedName>
    <definedName name="_xlnm.Print_Area" localSheetId="50">'F.T NYAMU'!$A$2:$N$33</definedName>
    <definedName name="_xlnm.Print_Area" localSheetId="48">'FAMILY SMART PHONES'!$A$2:$N$33</definedName>
    <definedName name="_xlnm.Print_Area" localSheetId="45">'Faresam Ltd'!$A$2:$N$31</definedName>
    <definedName name="_xlnm.Print_Area" localSheetId="47">'FARMVIEW ACA.'!$A$2:$N$37</definedName>
    <definedName name="_xlnm.Print_Area" localSheetId="46">FAULU!$A$1:$N$32</definedName>
    <definedName name="_xlnm.Print_Area" localSheetId="51">'GAAKI SEC'!$A$2:$N$38</definedName>
    <definedName name="_xlnm.Print_Area" localSheetId="52">'GACHIKA SEC'!$A$1:$N$32</definedName>
    <definedName name="_xlnm.Print_Area" localSheetId="54">'GAKUYU MAHIGA SEC'!$A$2:$N$32</definedName>
    <definedName name="_xlnm.Print_Area" localSheetId="55">'GARISSA UNIVERSITY'!$A$2:$N$32</definedName>
    <definedName name="_xlnm.Print_Area" localSheetId="56">'GATHATHI-INI SEC'!$A$2:$N$38</definedName>
    <definedName name="_xlnm.Print_Area" localSheetId="57">'GATUAMBA  SEC  SCHOOL'!$A$2:$M$32</definedName>
    <definedName name="_xlnm.Print_Area" localSheetId="58">'GATUGI GIRLS'!$A$2:$N$38</definedName>
    <definedName name="_xlnm.Print_Area" localSheetId="59">'GENERAL CHINA SEC'!$A$2:$N$35</definedName>
    <definedName name="_xlnm.Print_Area" localSheetId="60">'GIAKANJA SEC'!$A$2:$N$34</definedName>
    <definedName name="_xlnm.Print_Area" localSheetId="61">'GIKUMBO SEC'!$A$2:$N$36</definedName>
    <definedName name="_xlnm.Print_Area" localSheetId="62">'GITITU SEC'!$A$2:$N$38</definedName>
    <definedName name="_xlnm.Print_Area" localSheetId="63">'GITUGI SEC'!$A$2:$N$32</definedName>
    <definedName name="_xlnm.Print_Area" localSheetId="64">'GREEN ACES PREP'!$A$2:$N$40</definedName>
    <definedName name="_xlnm.Print_Area" localSheetId="65">'HUHOIN SEC '!$A$2:$N$42</definedName>
    <definedName name="_xlnm.Print_Area" localSheetId="66">'HURUMA HOSPITAL'!$A$2:$N$31</definedName>
    <definedName name="_xlnm.Print_Area" localSheetId="71">'IHITHE SEC'!$A$2:$N$35</definedName>
    <definedName name="_xlnm.Print_Area" localSheetId="68">'IHWA SEC'!$A$1:$O$29</definedName>
    <definedName name="_xlnm.Print_Area" localSheetId="69">'IHWAGI SEC'!$A$2:$N$34</definedName>
    <definedName name="_xlnm.Print_Area" localSheetId="70">'IMPALA AFRICA'!$A$2:$N$30</definedName>
    <definedName name="_xlnm.Print_Area" localSheetId="72">'IRURI SEC '!$A$2:$N$31</definedName>
    <definedName name="_xlnm.Print_Area" localSheetId="73">'JAMII HOSPITAL'!$A$2:$N$64</definedName>
    <definedName name="_xlnm.Print_Area" localSheetId="108">K.N.U.T.!$A$2:$N$35</definedName>
    <definedName name="_xlnm.Print_Area" localSheetId="74">'KABARAK UNI'!$A$2:$N$33</definedName>
    <definedName name="_xlnm.Print_Area" localSheetId="75">'KABIANGA UNIVERSITY'!$A$2:$N$36</definedName>
    <definedName name="_xlnm.Print_Area" localSheetId="76">'KABIRUINI GIRLS SEC'!$A$2:$O$38</definedName>
    <definedName name="_xlnm.Print_Area" localSheetId="77">'KAGUMO HIGH'!$A$2:$N$75</definedName>
    <definedName name="_xlnm.Print_Area" localSheetId="78">'KAGUMO TEACHERS COLLEGE'!$A$2:$N$49</definedName>
    <definedName name="_xlnm.Print_Area" localSheetId="79">'KAHIGA SEC'!$A$2:$N$31</definedName>
    <definedName name="_xlnm.Print_Area" localSheetId="80">'KAHUTI MURANGA WATER'!$A$2:$N$33</definedName>
    <definedName name="_xlnm.Print_Area" localSheetId="81">'KAIRUTHI SECONDARY'!$A$2:$N$36</definedName>
    <definedName name="_xlnm.Print_Area" localSheetId="82">'KAMBURAINI SEC'!$A$2:$M$33</definedName>
    <definedName name="_xlnm.Print_Area" localSheetId="83">'KANGARU HIGH SCHOOL'!$A$2:$M$32</definedName>
    <definedName name="_xlnm.Print_Area" localSheetId="84">'KANJURI BOYS'!$A$2:$N$35</definedName>
    <definedName name="_xlnm.Print_Area" localSheetId="86">'KARANGIA PRIMARY'!$A$2:$N$32</definedName>
    <definedName name="_xlnm.Print_Area" localSheetId="87">'KARATINA  ACADEMY'!$A$2:$M$34</definedName>
    <definedName name="_xlnm.Print_Area" localSheetId="88">'KARATINA SEC  '!$A$2:$N$34</definedName>
    <definedName name="_xlnm.Print_Area" localSheetId="89">'KARATINA SPECIAL SCH'!$A$4:$N$47</definedName>
    <definedName name="_xlnm.Print_Area" localSheetId="90">'KARATINA UNIVERSITY'!$A$2:$O$114</definedName>
    <definedName name="_xlnm.Print_Area" localSheetId="91">'KARIKO  SEC.  SCH'!$A$2:$N$37</definedName>
    <definedName name="_xlnm.Print_Area" localSheetId="92">'KARIMA BOYS HIGH SCH'!$A$2:$N$44</definedName>
    <definedName name="_xlnm.Print_Area" localSheetId="93">'KENYATTA HIGH SCHOOL MAHIGA '!$A$2:$N$34</definedName>
    <definedName name="_xlnm.Print_Area" localSheetId="94">'KENYATTA UNIVERSITY'!$A$2:$O$32</definedName>
    <definedName name="_xlnm.Print_Area" localSheetId="95">KEREMARA!$A$2:$N$44</definedName>
    <definedName name="_xlnm.Print_Area" localSheetId="96">'KERUGOYA MED CENTRE'!$A$2:$N$32</definedName>
    <definedName name="_xlnm.Print_Area" localSheetId="98">'KIANDU  SEC.'!$A$2:$N$39</definedName>
    <definedName name="_xlnm.Print_Area" localSheetId="99">'KIENI TECHNICAL COLLEGE'!$A$2:$N$37</definedName>
    <definedName name="_xlnm.Print_Area" localSheetId="100">'KIHATHA SEC SCH.'!$A$2:$N$34</definedName>
    <definedName name="_xlnm.Print_Area" localSheetId="101">'KIHOME SEC'!$A$2:$N$34</definedName>
    <definedName name="_xlnm.Print_Area" localSheetId="102">'KIHUTI SEC'!$A$2:$N$33</definedName>
    <definedName name="_xlnm.Print_Area" localSheetId="103">'KIHUYO SEC'!$A$2:$N$36</definedName>
    <definedName name="_xlnm.Print_Area" localSheetId="104">'KIRIAINI  MISSION  HOSPITAL'!$A$2:$N$36</definedName>
    <definedName name="_xlnm.Print_Area" localSheetId="105">'KIRIMARA HIGH'!$A$2:$N$32</definedName>
    <definedName name="_xlnm.Print_Area" localSheetId="106">'KIRINYAGA UNIVERSITY'!$A$2:$N$35</definedName>
    <definedName name="_xlnm.Print_Area" localSheetId="107">'KIRITI SEC.'!$A$2:$N$36</definedName>
    <definedName name="_xlnm.Print_Area" localSheetId="109">'KOBIAN KENYA'!$A$2:$M$33</definedName>
    <definedName name="_xlnm.Print_Area" localSheetId="110">'KUSCO LTD'!$A$2:$M$33</definedName>
    <definedName name="_xlnm.Print_Area" localSheetId="111">'LABURRA SEONDARY'!$A$2:$N$32</definedName>
    <definedName name="_xlnm.Print_Area" localSheetId="112">'LAIKIPIA EAST TVC'!$A$1:$N$35</definedName>
    <definedName name="_xlnm.Print_Area" localSheetId="113">'LAIKIPIA UNI'!$A$2:$N$33</definedName>
    <definedName name="_xlnm.Print_Area" localSheetId="114">LEILANI!$A$2:$M$34</definedName>
    <definedName name="_xlnm.Print_Area" localSheetId="115">'LIKII DAY MIXED SEC'!$A$2:$N$30</definedName>
    <definedName name="_xlnm.Print_Area" localSheetId="116">'LILLY HEALTH CARE LTD'!$A$2:$N$40</definedName>
    <definedName name="_xlnm.Print_Area" localSheetId="118">'LIONS EYE HOSPITAL'!$A$2:$N$31</definedName>
    <definedName name="_xlnm.Print_Area" localSheetId="119">LITTLEBARN!$A$1:$N$35</definedName>
    <definedName name="_xlnm.Print_Area" localSheetId="117">'LIVERPOOL SCH(CROWE ERASTUS)'!$A$2:$L$32</definedName>
    <definedName name="_xlnm.Print_Area" localSheetId="120">'MAHIGA GIRLS'!$A$2:$N$36</definedName>
    <definedName name="_xlnm.Print_Area" localSheetId="121">'MARAGIMA SECONDARY'!$A$2:$L$31</definedName>
    <definedName name="_xlnm.Print_Area" localSheetId="122">'MARY IMMACULATE  EDUCATION KAHE'!$A$2:$N$38</definedName>
    <definedName name="_xlnm.Print_Area" localSheetId="123">'MARY IMMACULATE HOSPITAL MWEIGA'!$A$2:$N$75</definedName>
    <definedName name="_xlnm.Print_Area" localSheetId="125">'MARY IMMACULATE PRY'!$A$2:$AD$49</definedName>
    <definedName name="_xlnm.Print_Area" localSheetId="124">'MARY IMMACULATE SEC'!$A$2:$O$36</definedName>
    <definedName name="_xlnm.Print_Area" localSheetId="127">'MARY MOTHER'!$A$2:$N$47</definedName>
    <definedName name="_xlnm.Print_Area" localSheetId="126">'MATHENGE TECHNICAL'!$A$2:$O$75</definedName>
    <definedName name="_xlnm.Print_Area" localSheetId="129">'MAVUNO-IGIT Agrovet(CentralFarm'!$A$2:$M$32</definedName>
    <definedName name="_xlnm.Print_Area" localSheetId="130">'MAWINGU NETWORK'!$A$2:$N$36</definedName>
    <definedName name="_xlnm.Print_Area" localSheetId="131">'MERU UNIVERSITY'!$A$2:$N$34</definedName>
    <definedName name="_xlnm.Print_Area" localSheetId="132">MIDLINE!$A$2:$N$30</definedName>
    <definedName name="_xlnm.Print_Area" localSheetId="133">'MOUNTAIN STAR  ACADEMY'!$A$2:$M$33</definedName>
    <definedName name="_xlnm.Print_Area" localSheetId="134">'MT KENYA ACADEMY'!$A$2:$O$40</definedName>
    <definedName name="_xlnm.Print_Area" localSheetId="135">'MT. KENYA SENIOR '!$A$2:$N$33</definedName>
    <definedName name="_xlnm.Print_Area" localSheetId="136">'MUCHARAGE SECONDARY'!$A$2:$N$33</definedName>
    <definedName name="_xlnm.Print_Area" localSheetId="138">'MUGA ACADEMY'!$A$2:$N$30</definedName>
    <definedName name="_xlnm.Print_Area" localSheetId="137">MUHOYA!$A$2:$N$36</definedName>
    <definedName name="_xlnm.Print_Area" localSheetId="139">'MUKARARA ACA'!$A$2:$N$35</definedName>
    <definedName name="_xlnm.Print_Area" localSheetId="140">'MUKURWE-INI BOYS'!$A$2:$N$30</definedName>
    <definedName name="_xlnm.Print_Area" localSheetId="141">'MUKURWEINI TECHNICAL'!$A$2:$N$41</definedName>
    <definedName name="_xlnm.Print_Area" localSheetId="142">'MUNUNGA  TEA FACTORY'!$A$2:$L$30</definedName>
    <definedName name="_xlnm.Print_Area" localSheetId="143">'MURANGA UNIVERSITY'!$A$2:$O$37</definedName>
    <definedName name="_xlnm.Print_Area" localSheetId="144">'MURERU MIXED SEC SCH'!$A$2:$N$31</definedName>
    <definedName name="_xlnm.Print_Area" localSheetId="145">'MURUGURU GIRLS SEC.'!$A$2:$N$39</definedName>
    <definedName name="_xlnm.Print_Area" localSheetId="146">'MUTHEKA FARMERS '!$A$2:$DC$30</definedName>
    <definedName name="_xlnm.Print_Area" localSheetId="147">'MUTHUA-INI SEC'!$A$2:$N$34</definedName>
    <definedName name="_xlnm.Print_Area" localSheetId="148">'MWEIGA FARMERS COOP.'!$A$2:$N$33</definedName>
    <definedName name="_xlnm.Print_Area" localSheetId="149">'MWEIGA HIGH SCHOOL'!$A$2:$N$38</definedName>
    <definedName name="_xlnm.Print_Area" localSheetId="150">'MWIYOGO SEC'!$A$2:$O$32</definedName>
    <definedName name="_xlnm.Print_Area" localSheetId="155">'NAIRUTIA YOUTH POLY'!$A$2:$N$39</definedName>
    <definedName name="_xlnm.Print_Area" localSheetId="185">'NAKURU WEST PRESYBYTERY'!$A$2:$M$33</definedName>
    <definedName name="_xlnm.Print_Area" localSheetId="152">'NANYUKI HIGH '!$A$2:$N$31</definedName>
    <definedName name="_xlnm.Print_Area" localSheetId="154">'NARUMORU BOYS'!$A$2:$M$30</definedName>
    <definedName name="_xlnm.Print_Area" localSheetId="153">'NARUMORU GIRLS'!$A$2:$N$30</definedName>
    <definedName name="_xlnm.Print_Area" localSheetId="156">'NDATHI  SEC.'!$A$2:$N$37</definedName>
    <definedName name="_xlnm.Print_Area" localSheetId="157">'NDIANI SEC'!$A$1:$N$36</definedName>
    <definedName name="_xlnm.Print_Area" localSheetId="159">'NEWLIFE HOME'!$A$2:$N$29</definedName>
    <definedName name="_xlnm.Print_Area" localSheetId="161">'NGAMWA SECONDARY'!$A$2:$M$30</definedName>
    <definedName name="_xlnm.Print_Area" localSheetId="160">'NGANGARITHI SEC SCH'!$A$2:$M$31</definedName>
    <definedName name="_xlnm.Print_Area" localSheetId="162">'NGOORU SEC'!$A$3:$L$35</definedName>
    <definedName name="_xlnm.Print_Area" localSheetId="169">'NYERI  PRY - COMPLEX'!$A$2:$N$47</definedName>
    <definedName name="_xlnm.Print_Area" localSheetId="164">'NYERI BAPTIST SCH'!$A$3:$N$51</definedName>
    <definedName name="_xlnm.Print_Area" localSheetId="165">'NYERI GOOD SHEPHERD'!$A$1:$N$113</definedName>
    <definedName name="_xlnm.Print_Area" localSheetId="167">'NYERI HIGH SCH.'!$A$2:$N$40</definedName>
    <definedName name="_xlnm.Print_Area" localSheetId="168">'NYERI HOSPICE'!$A$2:$O$42</definedName>
    <definedName name="_xlnm.Print_Area" localSheetId="166">'NYERI TECHNICAL'!$A$2:$N$113</definedName>
    <definedName name="_xlnm.Print_Area" localSheetId="171">NYEWASCO!$A$1:$O$91</definedName>
    <definedName name="_xlnm.Print_Area" localSheetId="172">'OLIVE HILL SURGICAL CENTRE'!$A$2:$N$40</definedName>
    <definedName name="_xlnm.Print_Area" localSheetId="174">OMWASCO!$A$2:$O$108</definedName>
    <definedName name="_xlnm.Print_Area" localSheetId="175">'OTHAYA BOYS'!$A$2:$N$29</definedName>
    <definedName name="_xlnm.Print_Area" localSheetId="173">'OTHAYA GIRLS SEC '!$B$2:$O$38</definedName>
    <definedName name="_xlnm.Print_Area" localSheetId="176">'OUR LADY LOURDES GIRLS'!$A$2:$N$49</definedName>
    <definedName name="_xlnm.Print_Area" localSheetId="177">'OUTSPAN HOSPITAL'!$A$1:$O$157</definedName>
    <definedName name="_xlnm.Print_Area" localSheetId="178">'OUTSPAN MED COLLEGE'!$A$2:$O$95</definedName>
    <definedName name="_xlnm.Print_Area" localSheetId="187">'P.C.E.A - NYERI PRESBY'!$A$2:$N$59</definedName>
    <definedName name="_xlnm.Print_Area" localSheetId="193">'P.C.E.A TUMUTUMU PARISH'!$A$2:$N$32</definedName>
    <definedName name="_xlnm.Print_Area" localSheetId="192">'P.C.E.A. TUMUTUMU HOSP.'!$A$2:$O$113</definedName>
    <definedName name="_xlnm.Print_Area" localSheetId="181">'PATIENCE HEALTH CARE PHARMACY'!$A$2:$N$29</definedName>
    <definedName name="_xlnm.Print_Area" localSheetId="182">'PCEA CHOGORIA HOSPITAL'!$A$2:$N$32</definedName>
    <definedName name="_xlnm.Print_Area" localSheetId="188">'PCEA GITHUNGURI PARISH'!$A$2:$N$31</definedName>
    <definedName name="_xlnm.Print_Area" localSheetId="189">'PCEA KARATINA ACADEMY'!$A$1:$M$30</definedName>
    <definedName name="_xlnm.Print_Area" localSheetId="194">'PCEA KIGANJO PRESBYTERY'!$A$2:$N$29</definedName>
    <definedName name="_xlnm.Print_Area" localSheetId="183">'PCEA MAGUMOINI PRESBYTERY'!$A$2:$M$32</definedName>
    <definedName name="_xlnm.Print_Area" localSheetId="184">'PCEA MWEIGA PARISH'!$A$2:$M$32</definedName>
    <definedName name="_xlnm.Print_Area" localSheetId="190">'PCEA OTHAYA'!$A$2:$N$30</definedName>
    <definedName name="_xlnm.Print_Area" localSheetId="191">'PCEA ST ANDREW''S PARISH'!$A$1:$N$32</definedName>
    <definedName name="_xlnm.Print_Area" localSheetId="179">'PEFA GLORY'!$A$2:$N$35</definedName>
    <definedName name="_xlnm.Print_Area" localSheetId="195">'PEFA MUKURWEINI DISTRICT'!$A$2:$M$30</definedName>
    <definedName name="_xlnm.Print_Area" localSheetId="196">'PETER KARIUKI SEC'!$A$2:$M$30</definedName>
    <definedName name="_xlnm.Print_Area" localSheetId="0">'PIONEER SCHOOL'!$A$1:$L$26</definedName>
    <definedName name="_xlnm.Print_Area" localSheetId="198">'PLAZA  HOUSING'!$A$2:$M$34</definedName>
    <definedName name="_xlnm.Print_Area" localSheetId="199">'PORINI CAMP-GAME WATCHERS'!$A$2:$N$31</definedName>
    <definedName name="_xlnm.Print_Area" localSheetId="201">'REEDS SECURITY'!$A$2:$N$31</definedName>
    <definedName name="_xlnm.Print_Area" localSheetId="202">RIAMUKURWE!$A$2:$N$42</definedName>
    <definedName name="_xlnm.Print_Area" localSheetId="203">'RISING STARS'!$A$2:$N$30</definedName>
    <definedName name="_xlnm.Print_Area" localSheetId="204">RIVERBANK!$A$2:$N$30</definedName>
    <definedName name="_xlnm.Print_Area" localSheetId="205">'RWARE COLLEGE OF ACCOUNTS'!$A$2:$N$38</definedName>
    <definedName name="_xlnm.Print_Area" localSheetId="206">'RWARE HIGH SCH '!$A$2:$N$43</definedName>
    <definedName name="_xlnm.Print_Area" localSheetId="207">'SACRED HEART INST OF EDU'!$A$2:$N$31</definedName>
    <definedName name="_xlnm.Print_Area" localSheetId="209">'SEKURA INTERNATIONAL'!$A$1:$P$35</definedName>
    <definedName name="_xlnm.Print_Area" localSheetId="211">'SEMI CONDUCTOR TECH LTD'!$A$2:$N$75</definedName>
    <definedName name="_xlnm.Print_Area" localSheetId="210">'SENACA EAST AFRICA '!$A$1:$O$33</definedName>
    <definedName name="_xlnm.Print_Area" localSheetId="212">'SHAMA ACADEMY'!$A$2:$N$37</definedName>
    <definedName name="_xlnm.Print_Area" localSheetId="213">'SHAMA MILK'!$A$2:$M$32</definedName>
    <definedName name="_xlnm.Print_Area" localSheetId="214">'SLOPSPHARM NJIMIA PHARMACUTICAL'!$A$2:$N$31</definedName>
    <definedName name="_xlnm.Print_Area" localSheetId="218">'ST ANNE GITHUNGIRI'!$A$1:$N$36</definedName>
    <definedName name="_xlnm.Print_Area" localSheetId="216">'ST AUGUSTINE GIKONDI BOYS'!$A$1:$N$35</definedName>
    <definedName name="_xlnm.Print_Area" localSheetId="220">'ST BAKHITA GATARAGWA  GIRLS'!$A$1:$N$50</definedName>
    <definedName name="_xlnm.Print_Area" localSheetId="222">'ST CECILIA KAHETI GIRLS 1'!$A$2:$N$34</definedName>
    <definedName name="_xlnm.Print_Area" localSheetId="224">'ST JOSEPH ALLAMANO'!$A$2:$N$35</definedName>
    <definedName name="_xlnm.Print_Area" localSheetId="227">'ST JOSEPH WAMAGANA'!$A$2:$N$32</definedName>
    <definedName name="_xlnm.Print_Area" localSheetId="239">'ST LUKE KARUNDAS'!$A$1:$N$37</definedName>
    <definedName name="_xlnm.Print_Area" localSheetId="230">'ST MARYS BOY SEC'!$A$2:$N$44</definedName>
    <definedName name="_xlnm.Print_Area" localSheetId="232">'ST MONICA MUNYAKA'!$A$2:$N$31</definedName>
    <definedName name="_xlnm.Print_Area" localSheetId="236">'ST PAUL BURGURET SEC'!$A$2:$N$32</definedName>
    <definedName name="_xlnm.Print_Area" localSheetId="237">'ST REGINA'!$A$2:$N$37</definedName>
    <definedName name="_xlnm.Print_Area" localSheetId="233">'ST THOMAS ACADEMY'!$A$2:$N$65</definedName>
    <definedName name="_xlnm.Print_Area" localSheetId="234">'ST THOMAS AQUINAS'!$A$2:$M$30</definedName>
    <definedName name="_xlnm.Print_Area" localSheetId="217">'ST. ANTHONY '!$A$2:$N$40</definedName>
    <definedName name="_xlnm.Print_Area" localSheetId="221">'ST. COLUMBA''S TECH'!$A$2:$N$34</definedName>
    <definedName name="_xlnm.Print_Area" localSheetId="231">'ST. MARIA GORETTI'!$A$2:$N$33</definedName>
    <definedName name="_xlnm.Print_Area" localSheetId="238">'ST. TERESA - KANYANGE '!$A$2:$N$58</definedName>
    <definedName name="_xlnm.Print_Area" localSheetId="226">'ST.JOSEPH GIAKANJA'!$A$2:$N$31</definedName>
    <definedName name="_xlnm.Print_Area" localSheetId="229">'ST.JUDE MUGUNDA '!$A$2:$N$33</definedName>
    <definedName name="_xlnm.Print_Area" localSheetId="228">ST.LASSALLE!$A$2:$N$41</definedName>
    <definedName name="_xlnm.Print_Area" localSheetId="235">'ST.PAUL GITHAKWA '!$A$2:$N$39</definedName>
    <definedName name="_xlnm.Print_Area" localSheetId="215">'STABEX INT LTD'!$A$2:$N$33</definedName>
    <definedName name="_xlnm.Print_Area" localSheetId="240">'TAMBAYA SEC SCHOOL'!$A$2:$N$44</definedName>
    <definedName name="_xlnm.Print_Area" localSheetId="241">'TANA WATER '!$A$1:$N$35</definedName>
    <definedName name="_xlnm.Print_Area" localSheetId="242">'TEMPLE RD  PRY.'!$A$2:$N$31</definedName>
    <definedName name="_xlnm.Print_Area" localSheetId="243">'TEMPLE RD SEC.'!$A$2:$N$34</definedName>
    <definedName name="_xlnm.Print_Area" localSheetId="244">'TETU ABERDARE'!$A$2:$M$36</definedName>
    <definedName name="_xlnm.Print_Area" localSheetId="245">'TETU GIRLS'!$A$2:$N$39</definedName>
    <definedName name="_xlnm.Print_Area" localSheetId="247">'TETU HOUSING'!$A$2:$M$33</definedName>
    <definedName name="_xlnm.Print_Area" localSheetId="246">'TETU TECHNICAL'!$A$1:$M$38</definedName>
    <definedName name="_xlnm.Print_Area" localSheetId="248">'THIKA HEART CENTRE'!$A$2:$M$31</definedName>
    <definedName name="_xlnm.Print_Area" localSheetId="249">'TODDY '!$A$2:$M$32</definedName>
    <definedName name="_xlnm.Print_Area" localSheetId="250">'TUMUTUMU HEARING  IMP.'!$A$2:$M$38</definedName>
    <definedName name="_xlnm.Print_Area" localSheetId="251">'TUMUTUMU MIXED SEC KRT'!$B$2:$O$32</definedName>
    <definedName name="_xlnm.Print_Area" localSheetId="252">'TURKANA UNIVERSITY COLLEGE '!$A$2:$M$29</definedName>
    <definedName name="_xlnm.Print_Area" localSheetId="254">WAMUTITU!$A$2:$N$33</definedName>
    <definedName name="_xlnm.Print_Area" localSheetId="255">'WANDUMBI SEC'!$A$2:$N$33</definedName>
    <definedName name="_xlnm.Print_Area" localSheetId="256">'WANDUMBI SPE SCH'!$A$2:$N$30</definedName>
    <definedName name="_xlnm.Print_Area" localSheetId="257">'WEITHAGA BOYS'!$A$2:$N$31</definedName>
    <definedName name="_xlnm.Print_Area" localSheetId="258">'WEMA CEN.'!$A$2:$N$43</definedName>
    <definedName name="_xlnm.Print_Area" localSheetId="259">'WITIMA MIXED'!$A$1:$N$33</definedName>
    <definedName name="_xlnm.Print_Area" localSheetId="260">'WORLDWIDE SIRES E.A LTD'!$A$2:$N$34</definedName>
    <definedName name="sheetnames2" localSheetId="17">#REF!</definedName>
    <definedName name="sheetnames2" localSheetId="53">#REF!</definedName>
    <definedName name="sheetnames2" localSheetId="54">#REF!</definedName>
    <definedName name="sheetnames2" localSheetId="82">#REF!</definedName>
    <definedName name="sheetnames2" localSheetId="153">#REF!</definedName>
    <definedName name="sheetnames2" localSheetId="175">#REF!</definedName>
    <definedName name="sheetnames2" localSheetId="178">#REF!</definedName>
    <definedName name="sheetnames2" localSheetId="183">#REF!</definedName>
    <definedName name="sheetnames2" localSheetId="179">#REF!</definedName>
    <definedName name="sheetnames2" localSheetId="210">#REF!</definedName>
    <definedName name="sheetnames2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4" i="140" l="1"/>
  <c r="N37" i="672"/>
  <c r="F147" i="343"/>
  <c r="O145" i="343"/>
  <c r="E147" i="343"/>
  <c r="O94" i="308"/>
  <c r="E25" i="690"/>
  <c r="N23" i="690"/>
  <c r="N25" i="690" s="1"/>
  <c r="D25" i="690"/>
  <c r="E104" i="286" l="1"/>
  <c r="N102" i="286"/>
  <c r="D104" i="286"/>
  <c r="N101" i="282"/>
  <c r="O93" i="308"/>
  <c r="N19" i="427"/>
  <c r="E23" i="450"/>
  <c r="N21" i="450"/>
  <c r="N23" i="450"/>
  <c r="D23" i="450"/>
  <c r="O76" i="218"/>
  <c r="M19" i="60" l="1"/>
  <c r="N20" i="450" l="1"/>
  <c r="N19" i="450" l="1"/>
  <c r="N30" i="122"/>
  <c r="E30" i="122"/>
  <c r="N27" i="122"/>
  <c r="D30" i="122"/>
  <c r="N101" i="286"/>
  <c r="N20" i="503"/>
  <c r="N147" i="343" l="1"/>
  <c r="M147" i="343"/>
  <c r="L147" i="343"/>
  <c r="K147" i="343"/>
  <c r="J147" i="343"/>
  <c r="I147" i="343"/>
  <c r="H147" i="343"/>
  <c r="G147" i="343"/>
  <c r="O143" i="343"/>
  <c r="F239" i="3" l="1"/>
  <c r="O237" i="3"/>
  <c r="E239" i="3"/>
  <c r="N25" i="245"/>
  <c r="O236" i="3"/>
  <c r="F177" i="489"/>
  <c r="E177" i="489"/>
  <c r="O174" i="489"/>
  <c r="O235" i="3"/>
  <c r="O92" i="308"/>
  <c r="O173" i="489" l="1"/>
  <c r="E24" i="513" l="1"/>
  <c r="D24" i="513"/>
  <c r="L23" i="54" l="1"/>
  <c r="N21" i="54"/>
  <c r="K28" i="537" l="1"/>
  <c r="J28" i="537"/>
  <c r="I96" i="308"/>
  <c r="J96" i="308"/>
  <c r="J79" i="218"/>
  <c r="L104" i="286"/>
  <c r="I40" i="166"/>
  <c r="I61" i="84"/>
  <c r="G61" i="84"/>
  <c r="L63" i="107"/>
  <c r="H39" i="279"/>
  <c r="G39" i="279"/>
  <c r="E39" i="279"/>
  <c r="D39" i="279"/>
  <c r="K39" i="279"/>
  <c r="E27" i="181"/>
  <c r="D27" i="181"/>
  <c r="N239" i="3"/>
  <c r="M239" i="3"/>
  <c r="L239" i="3"/>
  <c r="K239" i="3"/>
  <c r="J239" i="3"/>
  <c r="H239" i="3"/>
  <c r="K37" i="672"/>
  <c r="J37" i="672"/>
  <c r="I37" i="672"/>
  <c r="H37" i="672"/>
  <c r="E37" i="672"/>
  <c r="D37" i="672"/>
  <c r="L33" i="48"/>
  <c r="J33" i="48"/>
  <c r="N22" i="543" l="1"/>
  <c r="M34" i="579" l="1"/>
  <c r="N41" i="513" l="1"/>
  <c r="N40" i="513"/>
  <c r="N35" i="159"/>
  <c r="O99" i="106"/>
  <c r="E33" i="104"/>
  <c r="N30" i="104"/>
  <c r="D33" i="104"/>
  <c r="N29" i="104"/>
  <c r="N28" i="104"/>
  <c r="N27" i="104"/>
  <c r="N22" i="513" l="1"/>
  <c r="N21" i="513"/>
  <c r="N20" i="513"/>
  <c r="N42" i="513"/>
  <c r="N39" i="513"/>
  <c r="F102" i="106" l="1"/>
  <c r="E102" i="106"/>
  <c r="O98" i="106"/>
  <c r="E34" i="123"/>
  <c r="N32" i="123"/>
  <c r="D34" i="123"/>
  <c r="E33" i="48"/>
  <c r="N31" i="48"/>
  <c r="D33" i="48"/>
  <c r="N17" i="547"/>
  <c r="O75" i="218"/>
  <c r="O97" i="106"/>
  <c r="N31" i="123"/>
  <c r="O233" i="3"/>
  <c r="N53" i="208"/>
  <c r="E56" i="208"/>
  <c r="D56" i="208"/>
  <c r="N33" i="672"/>
  <c r="O96" i="106"/>
  <c r="N33" i="429"/>
  <c r="N32" i="672"/>
  <c r="N27" i="96"/>
  <c r="O141" i="343"/>
  <c r="M18" i="703"/>
  <c r="K18" i="703"/>
  <c r="J18" i="703"/>
  <c r="I18" i="703"/>
  <c r="H18" i="703"/>
  <c r="G18" i="703"/>
  <c r="F18" i="703"/>
  <c r="E18" i="703"/>
  <c r="D18" i="703"/>
  <c r="N14" i="703"/>
  <c r="N18" i="703" s="1"/>
  <c r="N100" i="286"/>
  <c r="N19" i="655" l="1"/>
  <c r="N31" i="672"/>
  <c r="N22" i="155"/>
  <c r="N21" i="155"/>
  <c r="N45" i="690" l="1"/>
  <c r="N19" i="673" l="1"/>
  <c r="N64" i="279" l="1"/>
  <c r="N65" i="279"/>
  <c r="N66" i="279"/>
  <c r="N67" i="279"/>
  <c r="M25" i="701" l="1"/>
  <c r="M24" i="701"/>
  <c r="M23" i="701"/>
  <c r="M22" i="701"/>
  <c r="M21" i="701"/>
  <c r="M20" i="701"/>
  <c r="M19" i="701"/>
  <c r="M18" i="701"/>
  <c r="D27" i="701"/>
  <c r="E27" i="701"/>
  <c r="F27" i="701"/>
  <c r="G27" i="701"/>
  <c r="H27" i="701"/>
  <c r="I27" i="701"/>
  <c r="J27" i="701"/>
  <c r="K27" i="701"/>
  <c r="L27" i="701"/>
  <c r="G49" i="125" l="1"/>
  <c r="H102" i="106"/>
  <c r="G48" i="133"/>
  <c r="H96" i="308"/>
  <c r="H79" i="218"/>
  <c r="J20" i="294"/>
  <c r="F20" i="294"/>
  <c r="E20" i="294"/>
  <c r="L20" i="294"/>
  <c r="J63" i="107"/>
  <c r="H63" i="107"/>
  <c r="I39" i="279"/>
  <c r="K56" i="208"/>
  <c r="I56" i="208"/>
  <c r="G56" i="208"/>
  <c r="G30" i="70"/>
  <c r="E32" i="81"/>
  <c r="D32" i="81"/>
  <c r="H177" i="489"/>
  <c r="L177" i="489"/>
  <c r="M35" i="429"/>
  <c r="E35" i="429"/>
  <c r="D35" i="429"/>
  <c r="N15" i="702" l="1"/>
  <c r="N18" i="702" s="1"/>
  <c r="N23" i="702"/>
  <c r="M18" i="702"/>
  <c r="L18" i="702"/>
  <c r="K18" i="702"/>
  <c r="J18" i="702"/>
  <c r="I18" i="702"/>
  <c r="H18" i="702"/>
  <c r="G18" i="702"/>
  <c r="F18" i="702"/>
  <c r="E18" i="702"/>
  <c r="D18" i="702"/>
  <c r="M16" i="701" l="1"/>
  <c r="M17" i="701"/>
  <c r="M27" i="701" l="1"/>
  <c r="O58" i="107"/>
  <c r="F63" i="107"/>
  <c r="E63" i="107"/>
  <c r="L41" i="665" l="1"/>
  <c r="K41" i="665"/>
  <c r="J41" i="665"/>
  <c r="E41" i="665"/>
  <c r="N38" i="665"/>
  <c r="D41" i="665"/>
  <c r="O232" i="3"/>
  <c r="E38" i="31" l="1"/>
  <c r="N35" i="31"/>
  <c r="D38" i="31"/>
  <c r="N30" i="48"/>
  <c r="F96" i="308" l="1"/>
  <c r="E96" i="308"/>
  <c r="O91" i="308"/>
  <c r="E22" i="302" l="1"/>
  <c r="D22" i="302"/>
  <c r="N34" i="31" l="1"/>
  <c r="N47" i="125" l="1"/>
  <c r="O140" i="343"/>
  <c r="N29" i="48"/>
  <c r="K33" i="48"/>
  <c r="I33" i="48"/>
  <c r="M33" i="48"/>
  <c r="G33" i="48"/>
  <c r="F33" i="48"/>
  <c r="N28" i="48"/>
  <c r="F79" i="218"/>
  <c r="E79" i="218"/>
  <c r="O74" i="218"/>
  <c r="N28" i="393" l="1"/>
  <c r="N22" i="690" l="1"/>
  <c r="N46" i="690"/>
  <c r="N21" i="690"/>
  <c r="N20" i="690"/>
  <c r="N99" i="286" l="1"/>
  <c r="N98" i="286"/>
  <c r="K177" i="489" l="1"/>
  <c r="O94" i="106"/>
  <c r="D30" i="70"/>
  <c r="E30" i="70"/>
  <c r="L19" i="699" l="1"/>
  <c r="K19" i="699"/>
  <c r="J19" i="699"/>
  <c r="I19" i="699"/>
  <c r="H19" i="699"/>
  <c r="G19" i="699"/>
  <c r="F19" i="699"/>
  <c r="E19" i="699"/>
  <c r="D19" i="699"/>
  <c r="C19" i="699"/>
  <c r="M17" i="699"/>
  <c r="M19" i="699" s="1"/>
  <c r="O93" i="106" l="1"/>
  <c r="O92" i="106"/>
  <c r="E48" i="133"/>
  <c r="D48" i="133"/>
  <c r="M18" i="698" l="1"/>
  <c r="L18" i="698"/>
  <c r="K18" i="698"/>
  <c r="J18" i="698"/>
  <c r="I18" i="698"/>
  <c r="H18" i="698"/>
  <c r="G18" i="698"/>
  <c r="F18" i="698"/>
  <c r="E18" i="698"/>
  <c r="D18" i="698"/>
  <c r="N16" i="698"/>
  <c r="N18" i="698" s="1"/>
  <c r="G66" i="433" l="1"/>
  <c r="F66" i="433"/>
  <c r="N63" i="433"/>
  <c r="E66" i="433"/>
  <c r="D66" i="433"/>
  <c r="O231" i="3"/>
  <c r="N27" i="48" l="1"/>
  <c r="N30" i="672"/>
  <c r="N26" i="267"/>
  <c r="O90" i="106"/>
  <c r="N25" i="66" l="1"/>
  <c r="E49" i="125"/>
  <c r="D49" i="125"/>
  <c r="N46" i="125"/>
  <c r="O230" i="3"/>
  <c r="N45" i="125"/>
  <c r="N37" i="665"/>
  <c r="F61" i="84"/>
  <c r="L27" i="575" l="1"/>
  <c r="E27" i="575"/>
  <c r="N25" i="575"/>
  <c r="D27" i="575"/>
  <c r="F21" i="422"/>
  <c r="G102" i="106" l="1"/>
  <c r="I102" i="106"/>
  <c r="J102" i="106"/>
  <c r="K102" i="106"/>
  <c r="L102" i="106"/>
  <c r="M102" i="106"/>
  <c r="N102" i="106"/>
  <c r="F48" i="133"/>
  <c r="H48" i="133"/>
  <c r="I48" i="133"/>
  <c r="J48" i="133"/>
  <c r="K48" i="133"/>
  <c r="L48" i="133"/>
  <c r="M48" i="133"/>
  <c r="F85" i="678"/>
  <c r="G85" i="678"/>
  <c r="H85" i="678"/>
  <c r="I85" i="678"/>
  <c r="J85" i="678"/>
  <c r="K85" i="678"/>
  <c r="L85" i="678"/>
  <c r="M85" i="678"/>
  <c r="N85" i="678"/>
  <c r="G96" i="308" l="1"/>
  <c r="K96" i="308"/>
  <c r="L96" i="308"/>
  <c r="M96" i="308"/>
  <c r="N96" i="308"/>
  <c r="G79" i="218"/>
  <c r="I79" i="218"/>
  <c r="K79" i="218"/>
  <c r="L79" i="218"/>
  <c r="M79" i="218"/>
  <c r="N79" i="218"/>
  <c r="G63" i="107"/>
  <c r="I63" i="107"/>
  <c r="K63" i="107"/>
  <c r="M63" i="107"/>
  <c r="N63" i="107"/>
  <c r="H66" i="433"/>
  <c r="I66" i="433"/>
  <c r="J66" i="433"/>
  <c r="K66" i="433"/>
  <c r="L66" i="433"/>
  <c r="M66" i="433"/>
  <c r="O96" i="308" l="1"/>
  <c r="N66" i="433"/>
  <c r="F56" i="208"/>
  <c r="H56" i="208"/>
  <c r="J56" i="208"/>
  <c r="L56" i="208"/>
  <c r="M56" i="208"/>
  <c r="G239" i="3"/>
  <c r="I239" i="3"/>
  <c r="O229" i="3" l="1"/>
  <c r="L17" i="697"/>
  <c r="L21" i="697" s="1"/>
  <c r="K21" i="697"/>
  <c r="J21" i="697"/>
  <c r="I21" i="697"/>
  <c r="H21" i="697"/>
  <c r="G21" i="697"/>
  <c r="F21" i="697"/>
  <c r="E21" i="697"/>
  <c r="D21" i="697"/>
  <c r="C21" i="697"/>
  <c r="L17" i="696" l="1"/>
  <c r="K19" i="696"/>
  <c r="J19" i="696"/>
  <c r="I19" i="696"/>
  <c r="H19" i="696"/>
  <c r="G19" i="696"/>
  <c r="F19" i="696"/>
  <c r="E19" i="696"/>
  <c r="D19" i="696"/>
  <c r="C19" i="696"/>
  <c r="L16" i="696"/>
  <c r="N36" i="665"/>
  <c r="N24" i="66"/>
  <c r="L19" i="696" l="1"/>
  <c r="N21" i="566"/>
  <c r="O56" i="107" l="1"/>
  <c r="O228" i="3" l="1"/>
  <c r="N62" i="433"/>
  <c r="N115" i="433"/>
  <c r="N61" i="433"/>
  <c r="N60" i="433"/>
  <c r="M22" i="483" l="1"/>
  <c r="O139" i="343" l="1"/>
  <c r="O138" i="343"/>
  <c r="O227" i="3"/>
  <c r="O73" i="218"/>
  <c r="E24" i="342"/>
  <c r="L22" i="342"/>
  <c r="D24" i="342"/>
  <c r="L21" i="342"/>
  <c r="O18" i="3"/>
  <c r="O322" i="3"/>
  <c r="O19" i="3"/>
  <c r="O20" i="3"/>
  <c r="O21" i="3"/>
  <c r="O22" i="3"/>
  <c r="O23" i="3"/>
  <c r="O24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321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319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323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320" i="3"/>
  <c r="O224" i="3"/>
  <c r="O225" i="3"/>
  <c r="O226" i="3"/>
  <c r="G32" i="414" l="1"/>
  <c r="I32" i="69"/>
  <c r="K32" i="69"/>
  <c r="K104" i="286"/>
  <c r="I104" i="286"/>
  <c r="G104" i="286"/>
  <c r="G40" i="166"/>
  <c r="M61" i="84"/>
  <c r="K61" i="84"/>
  <c r="L102" i="270"/>
  <c r="G32" i="81"/>
  <c r="J177" i="489"/>
  <c r="G23" i="490" l="1"/>
  <c r="N100" i="282" l="1"/>
  <c r="N99" i="282"/>
  <c r="N98" i="282"/>
  <c r="N17" i="695" l="1"/>
  <c r="M17" i="695"/>
  <c r="L17" i="695"/>
  <c r="K17" i="695"/>
  <c r="J17" i="695"/>
  <c r="I17" i="695"/>
  <c r="H17" i="695"/>
  <c r="G17" i="695"/>
  <c r="F17" i="695"/>
  <c r="E17" i="695"/>
  <c r="D17" i="695"/>
  <c r="O89" i="106" l="1"/>
  <c r="O91" i="106"/>
  <c r="O88" i="106"/>
  <c r="N25" i="181"/>
  <c r="N29" i="672"/>
  <c r="N23" i="477"/>
  <c r="N59" i="433"/>
  <c r="N52" i="208"/>
  <c r="N79" i="208"/>
  <c r="N97" i="286"/>
  <c r="P26" i="170"/>
  <c r="N25" i="152" l="1"/>
  <c r="N28" i="33" l="1"/>
  <c r="N16" i="693" l="1"/>
  <c r="N20" i="693" s="1"/>
  <c r="N25" i="693"/>
  <c r="M20" i="693"/>
  <c r="L20" i="693"/>
  <c r="K20" i="693"/>
  <c r="J20" i="693"/>
  <c r="I20" i="693"/>
  <c r="H20" i="693"/>
  <c r="G20" i="693"/>
  <c r="F20" i="693"/>
  <c r="E20" i="693"/>
  <c r="D20" i="693"/>
  <c r="N55" i="433" l="1"/>
  <c r="N58" i="433"/>
  <c r="N57" i="433"/>
  <c r="N56" i="433"/>
  <c r="N54" i="433"/>
  <c r="N53" i="433"/>
  <c r="N52" i="433"/>
  <c r="O89" i="308" l="1"/>
  <c r="N24" i="181" l="1"/>
  <c r="N23" i="181" l="1"/>
  <c r="N44" i="133" l="1"/>
  <c r="O18" i="271" l="1"/>
  <c r="N28" i="462"/>
  <c r="O137" i="343" l="1"/>
  <c r="O136" i="343" l="1"/>
  <c r="O134" i="343"/>
  <c r="O135" i="343"/>
  <c r="N43" i="133"/>
  <c r="N51" i="208"/>
  <c r="N23" i="66"/>
  <c r="N19" i="480"/>
  <c r="N17" i="392" l="1"/>
  <c r="N43" i="125"/>
  <c r="N42" i="125"/>
  <c r="O86" i="106"/>
  <c r="O87" i="308"/>
  <c r="O81" i="678"/>
  <c r="E85" i="678"/>
  <c r="N97" i="282"/>
  <c r="N26" i="96"/>
  <c r="N34" i="27"/>
  <c r="N22" i="456"/>
  <c r="N23" i="456"/>
  <c r="N21" i="456"/>
  <c r="N50" i="208"/>
  <c r="N49" i="208"/>
  <c r="D21" i="673"/>
  <c r="N18" i="673"/>
  <c r="N23" i="380"/>
  <c r="P25" i="170"/>
  <c r="N22" i="477" l="1"/>
  <c r="N19" i="503" l="1"/>
  <c r="P50" i="84" l="1"/>
  <c r="P51" i="84"/>
  <c r="P52" i="84"/>
  <c r="P53" i="84"/>
  <c r="P54" i="84"/>
  <c r="P55" i="84"/>
  <c r="P56" i="84"/>
  <c r="P57" i="84"/>
  <c r="F104" i="286" l="1"/>
  <c r="H104" i="286"/>
  <c r="J104" i="286"/>
  <c r="M104" i="286"/>
  <c r="N34" i="197" l="1"/>
  <c r="N30" i="123" l="1"/>
  <c r="O239" i="3" l="1"/>
  <c r="O80" i="678"/>
  <c r="N32" i="81"/>
  <c r="E25" i="619" l="1"/>
  <c r="D25" i="619"/>
  <c r="N41" i="38"/>
  <c r="E37" i="46"/>
  <c r="N35" i="46"/>
  <c r="D37" i="46"/>
  <c r="N34" i="46"/>
  <c r="N19" i="690"/>
  <c r="N44" i="690"/>
  <c r="N43" i="690"/>
  <c r="N42" i="690"/>
  <c r="N41" i="690"/>
  <c r="N30" i="690"/>
  <c r="M25" i="690"/>
  <c r="L25" i="690"/>
  <c r="K25" i="690"/>
  <c r="J25" i="690"/>
  <c r="I25" i="690"/>
  <c r="H25" i="690"/>
  <c r="G25" i="690"/>
  <c r="F25" i="690"/>
  <c r="N18" i="690"/>
  <c r="N17" i="690"/>
  <c r="O72" i="218"/>
  <c r="N96" i="286"/>
  <c r="N36" i="279"/>
  <c r="O55" i="107"/>
  <c r="N27" i="147"/>
  <c r="N25" i="383"/>
  <c r="N30" i="81"/>
  <c r="F27" i="49" l="1"/>
  <c r="G27" i="49"/>
  <c r="H27" i="49"/>
  <c r="I27" i="49"/>
  <c r="J27" i="49"/>
  <c r="K27" i="49"/>
  <c r="L27" i="49"/>
  <c r="M27" i="49"/>
  <c r="N27" i="49"/>
  <c r="E27" i="49"/>
  <c r="E37" i="444" l="1"/>
  <c r="F37" i="444"/>
  <c r="G37" i="444"/>
  <c r="H37" i="444"/>
  <c r="I37" i="444"/>
  <c r="J37" i="444"/>
  <c r="K37" i="444"/>
  <c r="L37" i="444"/>
  <c r="M37" i="444"/>
  <c r="O33" i="107" l="1"/>
  <c r="M25" i="129" l="1"/>
  <c r="E32" i="414"/>
  <c r="F32" i="414"/>
  <c r="H32" i="414"/>
  <c r="I32" i="414"/>
  <c r="J32" i="414"/>
  <c r="K32" i="414"/>
  <c r="L32" i="414"/>
  <c r="M32" i="414"/>
  <c r="E46" i="38"/>
  <c r="F46" i="38"/>
  <c r="G46" i="38"/>
  <c r="H46" i="38"/>
  <c r="I46" i="38"/>
  <c r="J46" i="38"/>
  <c r="K46" i="38"/>
  <c r="L46" i="38"/>
  <c r="M46" i="38"/>
  <c r="N34" i="38"/>
  <c r="N35" i="38"/>
  <c r="N36" i="38"/>
  <c r="N37" i="38"/>
  <c r="N38" i="38"/>
  <c r="N39" i="38"/>
  <c r="N40" i="38"/>
  <c r="F49" i="125"/>
  <c r="H49" i="125"/>
  <c r="I49" i="125"/>
  <c r="J49" i="125"/>
  <c r="K49" i="125"/>
  <c r="L49" i="125"/>
  <c r="M49" i="125"/>
  <c r="E29" i="466"/>
  <c r="F29" i="466"/>
  <c r="G29" i="466"/>
  <c r="H29" i="466"/>
  <c r="I29" i="466"/>
  <c r="J29" i="466"/>
  <c r="K29" i="466"/>
  <c r="L29" i="466"/>
  <c r="M29" i="466"/>
  <c r="E24" i="236"/>
  <c r="F24" i="236"/>
  <c r="G24" i="236"/>
  <c r="H24" i="236"/>
  <c r="I24" i="236"/>
  <c r="J24" i="236"/>
  <c r="K24" i="236"/>
  <c r="L24" i="236"/>
  <c r="M24" i="236"/>
  <c r="E22" i="120"/>
  <c r="F22" i="120"/>
  <c r="G22" i="120"/>
  <c r="H22" i="120"/>
  <c r="I22" i="120"/>
  <c r="J22" i="120"/>
  <c r="K22" i="120"/>
  <c r="L22" i="120"/>
  <c r="M22" i="120"/>
  <c r="D22" i="120"/>
  <c r="E23" i="566"/>
  <c r="F23" i="566"/>
  <c r="G23" i="566"/>
  <c r="H23" i="566"/>
  <c r="I23" i="566"/>
  <c r="J23" i="566"/>
  <c r="K23" i="566"/>
  <c r="L23" i="566"/>
  <c r="M23" i="566"/>
  <c r="E39" i="328"/>
  <c r="F39" i="328"/>
  <c r="G39" i="328"/>
  <c r="H39" i="328"/>
  <c r="I39" i="328"/>
  <c r="J39" i="328"/>
  <c r="K39" i="328"/>
  <c r="L39" i="328"/>
  <c r="M39" i="328"/>
  <c r="N18" i="619"/>
  <c r="N19" i="619"/>
  <c r="N20" i="619"/>
  <c r="N21" i="619"/>
  <c r="N22" i="619"/>
  <c r="F25" i="619"/>
  <c r="G25" i="619"/>
  <c r="H25" i="619"/>
  <c r="I25" i="619"/>
  <c r="J25" i="619"/>
  <c r="K25" i="619"/>
  <c r="L25" i="619"/>
  <c r="M25" i="619"/>
  <c r="F30" i="122"/>
  <c r="G30" i="122"/>
  <c r="H30" i="122"/>
  <c r="I30" i="122"/>
  <c r="J30" i="122"/>
  <c r="K30" i="122"/>
  <c r="L30" i="122"/>
  <c r="M30" i="122"/>
  <c r="O79" i="678"/>
  <c r="F32" i="81"/>
  <c r="H32" i="81"/>
  <c r="I32" i="81"/>
  <c r="J32" i="81"/>
  <c r="K32" i="81"/>
  <c r="L32" i="81"/>
  <c r="M32" i="81"/>
  <c r="F38" i="31"/>
  <c r="G38" i="31"/>
  <c r="H38" i="31"/>
  <c r="I38" i="31"/>
  <c r="J38" i="31"/>
  <c r="K38" i="31"/>
  <c r="L38" i="31"/>
  <c r="M38" i="31"/>
  <c r="F37" i="672"/>
  <c r="G177" i="489"/>
  <c r="I177" i="489"/>
  <c r="M177" i="489"/>
  <c r="N177" i="489"/>
  <c r="O170" i="489"/>
  <c r="N49" i="125" l="1"/>
  <c r="N25" i="619"/>
  <c r="O85" i="678"/>
  <c r="J28" i="263"/>
  <c r="K28" i="263"/>
  <c r="L28" i="263"/>
  <c r="M28" i="263"/>
  <c r="N35" i="444" l="1"/>
  <c r="N34" i="444"/>
  <c r="N35" i="665"/>
  <c r="N33" i="38"/>
  <c r="N134" i="282" l="1"/>
  <c r="O74" i="678"/>
  <c r="O75" i="678"/>
  <c r="O76" i="678"/>
  <c r="O77" i="678"/>
  <c r="O78" i="678"/>
  <c r="P49" i="84"/>
  <c r="N29" i="414"/>
  <c r="D32" i="414"/>
  <c r="O85" i="106"/>
  <c r="N34" i="665"/>
  <c r="N28" i="414"/>
  <c r="N51" i="380"/>
  <c r="N22" i="380"/>
  <c r="N56" i="98" l="1"/>
  <c r="N133" i="282"/>
  <c r="N55" i="98"/>
  <c r="N27" i="672" l="1"/>
  <c r="N26" i="466" l="1"/>
  <c r="O84" i="106" l="1"/>
  <c r="N33" i="27"/>
  <c r="N23" i="438"/>
  <c r="N24" i="438"/>
  <c r="N25" i="438"/>
  <c r="N26" i="438"/>
  <c r="M18" i="371" l="1"/>
  <c r="N26" i="122"/>
  <c r="N42" i="280"/>
  <c r="N17" i="276"/>
  <c r="N42" i="133"/>
  <c r="N24" i="236"/>
  <c r="N103" i="282"/>
  <c r="L103" i="282"/>
  <c r="M103" i="282"/>
  <c r="K103" i="282"/>
  <c r="G103" i="282"/>
  <c r="H103" i="282"/>
  <c r="I103" i="282"/>
  <c r="J103" i="282"/>
  <c r="E103" i="282"/>
  <c r="F103" i="282"/>
  <c r="D103" i="282"/>
  <c r="N26" i="70"/>
  <c r="N25" i="263"/>
  <c r="N32" i="38"/>
  <c r="N60" i="33"/>
  <c r="N61" i="33"/>
  <c r="N62" i="33"/>
  <c r="O169" i="489"/>
  <c r="N33" i="665"/>
  <c r="N32" i="665"/>
  <c r="N25" i="70" l="1"/>
  <c r="N25" i="122" l="1"/>
  <c r="O172" i="489" l="1"/>
  <c r="O220" i="489"/>
  <c r="O221" i="489"/>
  <c r="O222" i="489"/>
  <c r="O138" i="106" l="1"/>
  <c r="O139" i="106"/>
  <c r="O140" i="106"/>
  <c r="O141" i="106"/>
  <c r="O142" i="106"/>
  <c r="N33" i="46" l="1"/>
  <c r="N32" i="46"/>
  <c r="N31" i="46"/>
  <c r="N30" i="46"/>
  <c r="N21" i="477" l="1"/>
  <c r="N22" i="236"/>
  <c r="D24" i="236"/>
  <c r="O147" i="106"/>
  <c r="N96" i="282"/>
  <c r="N132" i="282"/>
  <c r="N20" i="456"/>
  <c r="N39" i="456"/>
  <c r="N35" i="279"/>
  <c r="N34" i="279"/>
  <c r="M19" i="689"/>
  <c r="N26" i="672" l="1"/>
  <c r="H41" i="401" l="1"/>
  <c r="H39" i="181"/>
  <c r="H42" i="66"/>
  <c r="O106" i="218" l="1"/>
  <c r="M18" i="689" l="1"/>
  <c r="M17" i="689"/>
  <c r="L21" i="689"/>
  <c r="K21" i="689"/>
  <c r="J21" i="689"/>
  <c r="I21" i="689"/>
  <c r="H21" i="689"/>
  <c r="G21" i="689"/>
  <c r="F21" i="689"/>
  <c r="E21" i="689"/>
  <c r="D21" i="689"/>
  <c r="M21" i="689" l="1"/>
  <c r="O86" i="308"/>
  <c r="O133" i="343" l="1"/>
  <c r="F35" i="429" l="1"/>
  <c r="G35" i="429"/>
  <c r="H35" i="429"/>
  <c r="I35" i="429"/>
  <c r="J35" i="429"/>
  <c r="K35" i="429"/>
  <c r="L35" i="429"/>
  <c r="G41" i="665" l="1"/>
  <c r="F41" i="665"/>
  <c r="N17" i="122"/>
  <c r="N18" i="122"/>
  <c r="N19" i="122"/>
  <c r="N20" i="122"/>
  <c r="N21" i="122"/>
  <c r="N50" i="122"/>
  <c r="N22" i="122"/>
  <c r="N49" i="122"/>
  <c r="N23" i="122"/>
  <c r="N24" i="122"/>
  <c r="N51" i="122"/>
  <c r="O17" i="343"/>
  <c r="O18" i="343"/>
  <c r="O19" i="343"/>
  <c r="O20" i="343"/>
  <c r="O21" i="343"/>
  <c r="O22" i="343"/>
  <c r="O23" i="343"/>
  <c r="O24" i="343"/>
  <c r="O25" i="343"/>
  <c r="O26" i="343"/>
  <c r="O27" i="343"/>
  <c r="O28" i="343"/>
  <c r="O29" i="343"/>
  <c r="O30" i="343"/>
  <c r="O31" i="343"/>
  <c r="O32" i="343"/>
  <c r="O33" i="343"/>
  <c r="O34" i="343"/>
  <c r="O35" i="343"/>
  <c r="O36" i="343"/>
  <c r="O37" i="343"/>
  <c r="O38" i="343"/>
  <c r="O39" i="343"/>
  <c r="O40" i="343"/>
  <c r="O41" i="343"/>
  <c r="O42" i="343"/>
  <c r="O43" i="343"/>
  <c r="O44" i="343"/>
  <c r="O45" i="343"/>
  <c r="O46" i="343"/>
  <c r="O47" i="343"/>
  <c r="O48" i="343"/>
  <c r="O49" i="343"/>
  <c r="O50" i="343"/>
  <c r="O51" i="343"/>
  <c r="O52" i="343"/>
  <c r="O53" i="343"/>
  <c r="O147" i="343" s="1"/>
  <c r="O54" i="343"/>
  <c r="O55" i="343"/>
  <c r="O56" i="343"/>
  <c r="O57" i="343"/>
  <c r="O58" i="343"/>
  <c r="O59" i="343"/>
  <c r="O60" i="343"/>
  <c r="O61" i="343"/>
  <c r="O62" i="343"/>
  <c r="O63" i="343"/>
  <c r="O64" i="343"/>
  <c r="O65" i="343"/>
  <c r="O66" i="343"/>
  <c r="O67" i="343"/>
  <c r="O68" i="343"/>
  <c r="O69" i="343"/>
  <c r="O70" i="343"/>
  <c r="O71" i="343"/>
  <c r="O181" i="343"/>
  <c r="O72" i="343"/>
  <c r="O73" i="343"/>
  <c r="O74" i="343"/>
  <c r="O75" i="343"/>
  <c r="O76" i="343"/>
  <c r="O77" i="343"/>
  <c r="O78" i="343"/>
  <c r="O79" i="343"/>
  <c r="O80" i="343"/>
  <c r="O81" i="343"/>
  <c r="O82" i="343"/>
  <c r="O83" i="343"/>
  <c r="O84" i="343"/>
  <c r="O85" i="343"/>
  <c r="O86" i="343"/>
  <c r="O87" i="343"/>
  <c r="O88" i="343"/>
  <c r="O89" i="343"/>
  <c r="O90" i="343"/>
  <c r="O91" i="343"/>
  <c r="O92" i="343"/>
  <c r="O93" i="343"/>
  <c r="O94" i="343"/>
  <c r="O95" i="343"/>
  <c r="O96" i="343"/>
  <c r="O97" i="343"/>
  <c r="O98" i="343"/>
  <c r="O99" i="343"/>
  <c r="O100" i="343"/>
  <c r="O101" i="343"/>
  <c r="O102" i="343"/>
  <c r="O103" i="343"/>
  <c r="O104" i="343"/>
  <c r="O105" i="343"/>
  <c r="O106" i="343"/>
  <c r="O107" i="343"/>
  <c r="O108" i="343"/>
  <c r="O109" i="343"/>
  <c r="O110" i="343"/>
  <c r="O111" i="343"/>
  <c r="O112" i="343"/>
  <c r="O113" i="343"/>
  <c r="O114" i="343"/>
  <c r="O115" i="343"/>
  <c r="O116" i="343"/>
  <c r="O185" i="343"/>
  <c r="O117" i="343"/>
  <c r="O118" i="343"/>
  <c r="O183" i="343"/>
  <c r="O119" i="343"/>
  <c r="O120" i="343"/>
  <c r="O121" i="343"/>
  <c r="O122" i="343"/>
  <c r="O123" i="343"/>
  <c r="O124" i="343"/>
  <c r="O125" i="343"/>
  <c r="O182" i="343"/>
  <c r="O126" i="343"/>
  <c r="O184" i="343"/>
  <c r="O127" i="343"/>
  <c r="O128" i="343"/>
  <c r="O129" i="343"/>
  <c r="O130" i="343"/>
  <c r="O131" i="343"/>
  <c r="O132" i="343"/>
  <c r="O19" i="107"/>
  <c r="O20" i="107"/>
  <c r="O21" i="107"/>
  <c r="O22" i="107"/>
  <c r="O23" i="107"/>
  <c r="O24" i="107"/>
  <c r="O25" i="107"/>
  <c r="O26" i="107"/>
  <c r="O27" i="107"/>
  <c r="O88" i="107"/>
  <c r="O28" i="107"/>
  <c r="O29" i="107"/>
  <c r="O30" i="107"/>
  <c r="O31" i="107"/>
  <c r="O32" i="107"/>
  <c r="O34" i="107"/>
  <c r="O35" i="107"/>
  <c r="O36" i="107"/>
  <c r="O37" i="107"/>
  <c r="O38" i="107"/>
  <c r="O39" i="107"/>
  <c r="O40" i="107"/>
  <c r="O41" i="107"/>
  <c r="O42" i="107"/>
  <c r="O43" i="107"/>
  <c r="O44" i="107"/>
  <c r="O45" i="107"/>
  <c r="O46" i="107"/>
  <c r="O47" i="107"/>
  <c r="O48" i="107"/>
  <c r="O49" i="107"/>
  <c r="O50" i="107"/>
  <c r="O51" i="107"/>
  <c r="O52" i="107"/>
  <c r="O53" i="107"/>
  <c r="O54" i="107"/>
  <c r="P17" i="84"/>
  <c r="P18" i="84"/>
  <c r="P19" i="84"/>
  <c r="P20" i="84"/>
  <c r="P21" i="84"/>
  <c r="P22" i="84"/>
  <c r="P23" i="84"/>
  <c r="P24" i="84"/>
  <c r="P25" i="84"/>
  <c r="P26" i="84"/>
  <c r="P27" i="84"/>
  <c r="P28" i="84"/>
  <c r="P29" i="84"/>
  <c r="P30" i="84"/>
  <c r="P31" i="84"/>
  <c r="P32" i="84"/>
  <c r="P33" i="84"/>
  <c r="P34" i="84"/>
  <c r="P35" i="84"/>
  <c r="P36" i="84"/>
  <c r="P37" i="84"/>
  <c r="P38" i="84"/>
  <c r="P39" i="84"/>
  <c r="P75" i="84"/>
  <c r="P40" i="84"/>
  <c r="P41" i="84"/>
  <c r="P74" i="84"/>
  <c r="P42" i="84"/>
  <c r="P43" i="84"/>
  <c r="P44" i="84"/>
  <c r="P45" i="84"/>
  <c r="P46" i="84"/>
  <c r="P47" i="84"/>
  <c r="P48" i="84"/>
  <c r="N17" i="263"/>
  <c r="N18" i="263"/>
  <c r="N19" i="263"/>
  <c r="N20" i="263"/>
  <c r="N21" i="263"/>
  <c r="N22" i="263"/>
  <c r="N23" i="263"/>
  <c r="N24" i="263"/>
  <c r="O316" i="3"/>
  <c r="O318" i="3"/>
  <c r="O311" i="3"/>
  <c r="O312" i="3"/>
  <c r="O313" i="3"/>
  <c r="O314" i="3"/>
  <c r="O315" i="3"/>
  <c r="O308" i="3"/>
  <c r="O309" i="3"/>
  <c r="O317" i="3"/>
  <c r="E102" i="270"/>
  <c r="F102" i="270"/>
  <c r="G102" i="270"/>
  <c r="I102" i="270"/>
  <c r="K102" i="270"/>
  <c r="O18" i="270"/>
  <c r="O19" i="270"/>
  <c r="O20" i="270"/>
  <c r="O21" i="270"/>
  <c r="O22" i="270"/>
  <c r="O23" i="270"/>
  <c r="O24" i="270"/>
  <c r="O25" i="270"/>
  <c r="O26" i="270"/>
  <c r="O27" i="270"/>
  <c r="O150" i="270"/>
  <c r="O28" i="270"/>
  <c r="O29" i="270"/>
  <c r="O30" i="270"/>
  <c r="O31" i="270"/>
  <c r="O32" i="270"/>
  <c r="O33" i="270"/>
  <c r="O34" i="270"/>
  <c r="O35" i="270"/>
  <c r="O36" i="270"/>
  <c r="O37" i="270"/>
  <c r="O38" i="270"/>
  <c r="O39" i="270"/>
  <c r="O40" i="270"/>
  <c r="O41" i="270"/>
  <c r="O42" i="270"/>
  <c r="O43" i="270"/>
  <c r="O44" i="270"/>
  <c r="O45" i="270"/>
  <c r="O46" i="270"/>
  <c r="O47" i="270"/>
  <c r="O48" i="270"/>
  <c r="O49" i="270"/>
  <c r="O50" i="270"/>
  <c r="O51" i="270"/>
  <c r="O52" i="270"/>
  <c r="O53" i="270"/>
  <c r="O54" i="270"/>
  <c r="O55" i="270"/>
  <c r="O56" i="270"/>
  <c r="O57" i="270"/>
  <c r="O58" i="270"/>
  <c r="O59" i="270"/>
  <c r="O60" i="270"/>
  <c r="O61" i="270"/>
  <c r="O62" i="270"/>
  <c r="O63" i="270"/>
  <c r="O64" i="270"/>
  <c r="O65" i="270"/>
  <c r="O66" i="270"/>
  <c r="O67" i="270"/>
  <c r="O68" i="270"/>
  <c r="O69" i="270"/>
  <c r="O70" i="270"/>
  <c r="O71" i="270"/>
  <c r="O72" i="270"/>
  <c r="O73" i="270"/>
  <c r="O74" i="270"/>
  <c r="O75" i="270"/>
  <c r="O76" i="270"/>
  <c r="O77" i="270"/>
  <c r="O78" i="270"/>
  <c r="O79" i="270"/>
  <c r="O80" i="270"/>
  <c r="O81" i="270"/>
  <c r="O82" i="270"/>
  <c r="O83" i="270"/>
  <c r="O84" i="270"/>
  <c r="O85" i="270"/>
  <c r="O86" i="270"/>
  <c r="O87" i="270"/>
  <c r="O88" i="270"/>
  <c r="O89" i="270"/>
  <c r="O90" i="270"/>
  <c r="O91" i="270"/>
  <c r="O92" i="270"/>
  <c r="O93" i="270"/>
  <c r="O94" i="270"/>
  <c r="O95" i="270"/>
  <c r="O96" i="270"/>
  <c r="O97" i="270"/>
  <c r="O98" i="270"/>
  <c r="O99" i="270"/>
  <c r="J102" i="270"/>
  <c r="H102" i="270"/>
  <c r="M102" i="270"/>
  <c r="N102" i="270"/>
  <c r="N33" i="31"/>
  <c r="N19" i="79"/>
  <c r="N20" i="79"/>
  <c r="N21" i="79"/>
  <c r="N22" i="79"/>
  <c r="N23" i="79"/>
  <c r="N24" i="79"/>
  <c r="N45" i="79"/>
  <c r="N25" i="79"/>
  <c r="N26" i="79"/>
  <c r="O18" i="678"/>
  <c r="O19" i="678"/>
  <c r="O20" i="678"/>
  <c r="O21" i="678"/>
  <c r="O22" i="678"/>
  <c r="O23" i="678"/>
  <c r="O24" i="678"/>
  <c r="O25" i="678"/>
  <c r="O116" i="678"/>
  <c r="O26" i="678"/>
  <c r="O27" i="678"/>
  <c r="O28" i="678"/>
  <c r="O29" i="678"/>
  <c r="O30" i="678"/>
  <c r="O31" i="678"/>
  <c r="O32" i="678"/>
  <c r="O33" i="678"/>
  <c r="O34" i="678"/>
  <c r="O35" i="678"/>
  <c r="O36" i="678"/>
  <c r="O37" i="678"/>
  <c r="O38" i="678"/>
  <c r="O39" i="678"/>
  <c r="O40" i="678"/>
  <c r="O41" i="678"/>
  <c r="O42" i="678"/>
  <c r="O43" i="678"/>
  <c r="O44" i="678"/>
  <c r="O45" i="678"/>
  <c r="O46" i="678"/>
  <c r="O47" i="678"/>
  <c r="O48" i="678"/>
  <c r="O49" i="678"/>
  <c r="O50" i="678"/>
  <c r="O51" i="678"/>
  <c r="O52" i="678"/>
  <c r="O53" i="678"/>
  <c r="O54" i="678"/>
  <c r="O55" i="678"/>
  <c r="O56" i="678"/>
  <c r="O57" i="678"/>
  <c r="O58" i="678"/>
  <c r="O59" i="678"/>
  <c r="O60" i="678"/>
  <c r="O61" i="678"/>
  <c r="O62" i="678"/>
  <c r="O63" i="678"/>
  <c r="O64" i="678"/>
  <c r="O65" i="678"/>
  <c r="O66" i="678"/>
  <c r="O67" i="678"/>
  <c r="O68" i="678"/>
  <c r="O69" i="678"/>
  <c r="O70" i="678"/>
  <c r="O71" i="678"/>
  <c r="O72" i="678"/>
  <c r="O73" i="678"/>
  <c r="N19" i="282"/>
  <c r="N20" i="282"/>
  <c r="N21" i="282"/>
  <c r="N22" i="282"/>
  <c r="N23" i="282"/>
  <c r="N24" i="282"/>
  <c r="N25" i="282"/>
  <c r="N26" i="282"/>
  <c r="N27" i="282"/>
  <c r="N136" i="282"/>
  <c r="N28" i="282"/>
  <c r="N29" i="282"/>
  <c r="N30" i="282"/>
  <c r="N31" i="282"/>
  <c r="N32" i="282"/>
  <c r="N33" i="282"/>
  <c r="N34" i="282"/>
  <c r="N35" i="282"/>
  <c r="N130" i="282"/>
  <c r="N36" i="282"/>
  <c r="N37" i="282"/>
  <c r="N38" i="282"/>
  <c r="N39" i="282"/>
  <c r="N40" i="282"/>
  <c r="N41" i="282"/>
  <c r="N137" i="282"/>
  <c r="N42" i="282"/>
  <c r="N43" i="282"/>
  <c r="N44" i="282"/>
  <c r="N45" i="282"/>
  <c r="N46" i="282"/>
  <c r="N47" i="282"/>
  <c r="N48" i="282"/>
  <c r="N49" i="282"/>
  <c r="N50" i="282"/>
  <c r="N51" i="282"/>
  <c r="N52" i="282"/>
  <c r="N53" i="282"/>
  <c r="N54" i="282"/>
  <c r="N55" i="282"/>
  <c r="N56" i="282"/>
  <c r="N57" i="282"/>
  <c r="N58" i="282"/>
  <c r="N59" i="282"/>
  <c r="N60" i="282"/>
  <c r="N61" i="282"/>
  <c r="N62" i="282"/>
  <c r="N63" i="282"/>
  <c r="N64" i="282"/>
  <c r="N65" i="282"/>
  <c r="N138" i="282"/>
  <c r="N66" i="282"/>
  <c r="N67" i="282"/>
  <c r="N68" i="282"/>
  <c r="N69" i="282"/>
  <c r="N70" i="282"/>
  <c r="N71" i="282"/>
  <c r="N72" i="282"/>
  <c r="N73" i="282"/>
  <c r="N74" i="282"/>
  <c r="N75" i="282"/>
  <c r="N76" i="282"/>
  <c r="N77" i="282"/>
  <c r="N78" i="282"/>
  <c r="N79" i="282"/>
  <c r="N139" i="282"/>
  <c r="N80" i="282"/>
  <c r="N81" i="282"/>
  <c r="N60" i="31" l="1"/>
  <c r="N95" i="286"/>
  <c r="O85" i="308" l="1"/>
  <c r="N20" i="155" l="1"/>
  <c r="N94" i="286" l="1"/>
  <c r="N93" i="286"/>
  <c r="N92" i="286"/>
  <c r="N50" i="433"/>
  <c r="O168" i="489"/>
  <c r="E21" i="640"/>
  <c r="F21" i="640"/>
  <c r="G21" i="640"/>
  <c r="H21" i="640"/>
  <c r="I21" i="640"/>
  <c r="J21" i="640"/>
  <c r="K21" i="640"/>
  <c r="L21" i="640"/>
  <c r="M21" i="640"/>
  <c r="N25" i="672" l="1"/>
  <c r="M18" i="686" l="1"/>
  <c r="L18" i="686"/>
  <c r="K18" i="686"/>
  <c r="J18" i="686"/>
  <c r="I18" i="686"/>
  <c r="H18" i="686"/>
  <c r="G18" i="686"/>
  <c r="F18" i="686"/>
  <c r="E18" i="686"/>
  <c r="D18" i="686"/>
  <c r="N16" i="686"/>
  <c r="N18" i="686" s="1"/>
  <c r="F25" i="520" l="1"/>
  <c r="G25" i="520"/>
  <c r="H25" i="520"/>
  <c r="I25" i="520"/>
  <c r="J25" i="520"/>
  <c r="K25" i="520"/>
  <c r="M18" i="685" l="1"/>
  <c r="L18" i="685"/>
  <c r="K18" i="685"/>
  <c r="J18" i="685"/>
  <c r="I18" i="685"/>
  <c r="H18" i="685"/>
  <c r="G18" i="685"/>
  <c r="F18" i="685"/>
  <c r="E18" i="685"/>
  <c r="D18" i="685"/>
  <c r="N17" i="685"/>
  <c r="N34" i="685"/>
  <c r="N33" i="685"/>
  <c r="N32" i="685"/>
  <c r="N16" i="685"/>
  <c r="N31" i="685"/>
  <c r="N18" i="685" l="1"/>
  <c r="O83" i="106"/>
  <c r="O167" i="489"/>
  <c r="N44" i="79" l="1"/>
  <c r="H24" i="280" l="1"/>
  <c r="N16" i="617"/>
  <c r="N17" i="617"/>
  <c r="N18" i="617"/>
  <c r="N15" i="617"/>
  <c r="D19" i="617"/>
  <c r="E19" i="617"/>
  <c r="F19" i="617"/>
  <c r="G19" i="617"/>
  <c r="H19" i="617"/>
  <c r="I19" i="617"/>
  <c r="D19" i="547"/>
  <c r="E19" i="547"/>
  <c r="F19" i="547"/>
  <c r="G19" i="547"/>
  <c r="H19" i="547"/>
  <c r="I19" i="547"/>
  <c r="J19" i="547"/>
  <c r="K19" i="547"/>
  <c r="L19" i="547"/>
  <c r="N19" i="547" l="1"/>
  <c r="N19" i="617"/>
  <c r="M23" i="129" l="1"/>
  <c r="M24" i="129"/>
  <c r="N42" i="120"/>
  <c r="O82" i="106"/>
  <c r="N95" i="282"/>
  <c r="O69" i="218"/>
  <c r="F22" i="53"/>
  <c r="G22" i="53"/>
  <c r="H22" i="53"/>
  <c r="I22" i="53"/>
  <c r="J22" i="53"/>
  <c r="K22" i="53"/>
  <c r="L22" i="53"/>
  <c r="M22" i="53"/>
  <c r="E22" i="309"/>
  <c r="F22" i="309"/>
  <c r="G22" i="309"/>
  <c r="H22" i="309"/>
  <c r="I22" i="309"/>
  <c r="J22" i="309"/>
  <c r="K22" i="309"/>
  <c r="L22" i="309"/>
  <c r="M22" i="309"/>
  <c r="N20" i="309"/>
  <c r="D22" i="309"/>
  <c r="O306" i="3" l="1"/>
  <c r="N34" i="672"/>
  <c r="N32" i="31"/>
  <c r="N31" i="31"/>
  <c r="N31" i="665"/>
  <c r="I22" i="625" l="1"/>
  <c r="J22" i="625"/>
  <c r="K22" i="625"/>
  <c r="L22" i="625"/>
  <c r="M22" i="625"/>
  <c r="N22" i="625"/>
  <c r="O22" i="625"/>
  <c r="G19" i="396" l="1"/>
  <c r="O19" i="49" l="1"/>
  <c r="N56" i="34" l="1"/>
  <c r="N55" i="34"/>
  <c r="F22" i="415" l="1"/>
  <c r="G22" i="415"/>
  <c r="H22" i="415"/>
  <c r="I22" i="415"/>
  <c r="J22" i="415"/>
  <c r="K22" i="415"/>
  <c r="L22" i="415"/>
  <c r="M22" i="415"/>
  <c r="N17" i="684" l="1"/>
  <c r="N21" i="684" s="1"/>
  <c r="D21" i="684"/>
  <c r="E21" i="684"/>
  <c r="F21" i="684"/>
  <c r="G21" i="684"/>
  <c r="H21" i="684"/>
  <c r="I21" i="684"/>
  <c r="J21" i="684"/>
  <c r="K21" i="684"/>
  <c r="L21" i="684"/>
  <c r="M21" i="684"/>
  <c r="N127" i="286" l="1"/>
  <c r="N91" i="286"/>
  <c r="O84" i="308"/>
  <c r="O166" i="489"/>
  <c r="N40" i="537" l="1"/>
  <c r="O19" i="308"/>
  <c r="O20" i="308"/>
  <c r="O21" i="308"/>
  <c r="O22" i="308"/>
  <c r="O23" i="308"/>
  <c r="O24" i="308"/>
  <c r="O25" i="308"/>
  <c r="O26" i="308"/>
  <c r="O27" i="308"/>
  <c r="O28" i="308"/>
  <c r="O29" i="308"/>
  <c r="O30" i="308"/>
  <c r="O31" i="308"/>
  <c r="O32" i="308"/>
  <c r="O33" i="308"/>
  <c r="O34" i="308"/>
  <c r="O35" i="308"/>
  <c r="O36" i="308"/>
  <c r="O37" i="308"/>
  <c r="O38" i="308"/>
  <c r="O39" i="308"/>
  <c r="O40" i="308"/>
  <c r="O41" i="308"/>
  <c r="O42" i="308"/>
  <c r="O43" i="308"/>
  <c r="O44" i="308"/>
  <c r="O45" i="308"/>
  <c r="O46" i="308"/>
  <c r="O47" i="308"/>
  <c r="O48" i="308"/>
  <c r="O49" i="308"/>
  <c r="O117" i="308"/>
  <c r="O50" i="308"/>
  <c r="O51" i="308"/>
  <c r="O52" i="308"/>
  <c r="O53" i="308"/>
  <c r="O54" i="308"/>
  <c r="O55" i="308"/>
  <c r="O56" i="308"/>
  <c r="O57" i="308"/>
  <c r="O58" i="308"/>
  <c r="O59" i="308"/>
  <c r="O60" i="308"/>
  <c r="O61" i="308"/>
  <c r="O62" i="308"/>
  <c r="O63" i="308"/>
  <c r="O64" i="308"/>
  <c r="O65" i="308"/>
  <c r="O66" i="308"/>
  <c r="O67" i="308"/>
  <c r="O68" i="308"/>
  <c r="O69" i="308"/>
  <c r="O70" i="308"/>
  <c r="O71" i="308"/>
  <c r="O72" i="308"/>
  <c r="O73" i="308"/>
  <c r="O74" i="308"/>
  <c r="O75" i="308"/>
  <c r="O76" i="308"/>
  <c r="O77" i="308"/>
  <c r="O78" i="308"/>
  <c r="O79" i="308"/>
  <c r="O80" i="308"/>
  <c r="O81" i="308"/>
  <c r="O82" i="308"/>
  <c r="O83" i="308"/>
  <c r="N17" i="462"/>
  <c r="N18" i="462"/>
  <c r="N19" i="462"/>
  <c r="N20" i="462"/>
  <c r="N21" i="462"/>
  <c r="N22" i="462"/>
  <c r="N23" i="462"/>
  <c r="N24" i="462"/>
  <c r="N25" i="462"/>
  <c r="N46" i="462"/>
  <c r="N26" i="462"/>
  <c r="N27" i="462"/>
  <c r="N75" i="208"/>
  <c r="N17" i="208"/>
  <c r="N18" i="208"/>
  <c r="N19" i="208"/>
  <c r="N20" i="208"/>
  <c r="N21" i="208"/>
  <c r="N22" i="208"/>
  <c r="N23" i="208"/>
  <c r="N24" i="208"/>
  <c r="N25" i="208"/>
  <c r="N26" i="208"/>
  <c r="N27" i="208"/>
  <c r="N76" i="208"/>
  <c r="N28" i="208"/>
  <c r="N29" i="208"/>
  <c r="N30" i="208"/>
  <c r="N31" i="208"/>
  <c r="N32" i="208"/>
  <c r="N33" i="208"/>
  <c r="N34" i="208"/>
  <c r="N35" i="208"/>
  <c r="N36" i="208"/>
  <c r="N37" i="208"/>
  <c r="N38" i="208"/>
  <c r="N39" i="208"/>
  <c r="N40" i="208"/>
  <c r="N41" i="208"/>
  <c r="N42" i="208"/>
  <c r="N77" i="208"/>
  <c r="N43" i="208"/>
  <c r="N44" i="208"/>
  <c r="N45" i="208"/>
  <c r="N46" i="208"/>
  <c r="N47" i="208"/>
  <c r="N48" i="208"/>
  <c r="N78" i="208"/>
  <c r="O100" i="270"/>
  <c r="O149" i="270"/>
  <c r="O147" i="270"/>
  <c r="N38" i="155"/>
  <c r="N17" i="155"/>
  <c r="N18" i="155"/>
  <c r="N19" i="155"/>
  <c r="N39" i="155"/>
  <c r="O17" i="489"/>
  <c r="O18" i="489"/>
  <c r="O19" i="489"/>
  <c r="O20" i="489"/>
  <c r="O21" i="489"/>
  <c r="O22" i="489"/>
  <c r="O23" i="489"/>
  <c r="O24" i="489"/>
  <c r="O25" i="489"/>
  <c r="O26" i="489"/>
  <c r="O27" i="489"/>
  <c r="O28" i="489"/>
  <c r="O29" i="489"/>
  <c r="O30" i="489"/>
  <c r="O31" i="489"/>
  <c r="O32" i="489"/>
  <c r="O33" i="489"/>
  <c r="O34" i="489"/>
  <c r="O35" i="489"/>
  <c r="O36" i="489"/>
  <c r="O37" i="489"/>
  <c r="O38" i="489"/>
  <c r="O39" i="489"/>
  <c r="O40" i="489"/>
  <c r="O41" i="489"/>
  <c r="O42" i="489"/>
  <c r="O43" i="489"/>
  <c r="O44" i="489"/>
  <c r="O45" i="489"/>
  <c r="O46" i="489"/>
  <c r="O47" i="489"/>
  <c r="O48" i="489"/>
  <c r="O49" i="489"/>
  <c r="O50" i="489"/>
  <c r="O51" i="489"/>
  <c r="O52" i="489"/>
  <c r="O53" i="489"/>
  <c r="O54" i="489"/>
  <c r="O55" i="489"/>
  <c r="O56" i="489"/>
  <c r="O57" i="489"/>
  <c r="O58" i="489"/>
  <c r="O59" i="489"/>
  <c r="O60" i="489"/>
  <c r="O61" i="489"/>
  <c r="O62" i="489"/>
  <c r="O63" i="489"/>
  <c r="O64" i="489"/>
  <c r="O65" i="489"/>
  <c r="O66" i="489"/>
  <c r="O67" i="489"/>
  <c r="O68" i="489"/>
  <c r="O69" i="489"/>
  <c r="O70" i="489"/>
  <c r="O71" i="489"/>
  <c r="O72" i="489"/>
  <c r="O73" i="489"/>
  <c r="O74" i="489"/>
  <c r="O75" i="489"/>
  <c r="O76" i="489"/>
  <c r="O77" i="489"/>
  <c r="O78" i="489"/>
  <c r="O79" i="489"/>
  <c r="O80" i="489"/>
  <c r="O81" i="489"/>
  <c r="O82" i="489"/>
  <c r="O83" i="489"/>
  <c r="O84" i="489"/>
  <c r="O85" i="489"/>
  <c r="O86" i="489"/>
  <c r="O87" i="489"/>
  <c r="O88" i="489"/>
  <c r="O89" i="489"/>
  <c r="O90" i="489"/>
  <c r="O91" i="489"/>
  <c r="O92" i="489"/>
  <c r="O93" i="489"/>
  <c r="O94" i="489"/>
  <c r="O95" i="489"/>
  <c r="O96" i="489"/>
  <c r="O97" i="489"/>
  <c r="O98" i="489"/>
  <c r="O99" i="489"/>
  <c r="O100" i="489"/>
  <c r="O101" i="489"/>
  <c r="O102" i="489"/>
  <c r="O103" i="489"/>
  <c r="O104" i="489"/>
  <c r="O105" i="489"/>
  <c r="O106" i="489"/>
  <c r="O107" i="489"/>
  <c r="O108" i="489"/>
  <c r="O109" i="489"/>
  <c r="O110" i="489"/>
  <c r="O111" i="489"/>
  <c r="O112" i="489"/>
  <c r="O113" i="489"/>
  <c r="O114" i="489"/>
  <c r="O115" i="489"/>
  <c r="O116" i="489"/>
  <c r="O117" i="489"/>
  <c r="O118" i="489"/>
  <c r="O119" i="489"/>
  <c r="O120" i="489"/>
  <c r="O121" i="489"/>
  <c r="O122" i="489"/>
  <c r="O123" i="489"/>
  <c r="O124" i="489"/>
  <c r="O125" i="489"/>
  <c r="O126" i="489"/>
  <c r="O127" i="489"/>
  <c r="O128" i="489"/>
  <c r="O129" i="489"/>
  <c r="O130" i="489"/>
  <c r="O131" i="489"/>
  <c r="O132" i="489"/>
  <c r="O133" i="489"/>
  <c r="O134" i="489"/>
  <c r="O135" i="489"/>
  <c r="O136" i="489"/>
  <c r="O137" i="489"/>
  <c r="O138" i="489"/>
  <c r="O139" i="489"/>
  <c r="O140" i="489"/>
  <c r="O141" i="489"/>
  <c r="O142" i="489"/>
  <c r="O143" i="489"/>
  <c r="O225" i="489"/>
  <c r="O144" i="489"/>
  <c r="O145" i="489"/>
  <c r="O146" i="489"/>
  <c r="O147" i="489"/>
  <c r="O148" i="489"/>
  <c r="O149" i="489"/>
  <c r="O150" i="489"/>
  <c r="O151" i="489"/>
  <c r="O152" i="489"/>
  <c r="O153" i="489"/>
  <c r="O154" i="489"/>
  <c r="O155" i="489"/>
  <c r="O156" i="489"/>
  <c r="O157" i="489"/>
  <c r="O158" i="489"/>
  <c r="O224" i="489"/>
  <c r="O159" i="489"/>
  <c r="O160" i="489"/>
  <c r="O161" i="489"/>
  <c r="O162" i="489"/>
  <c r="O226" i="489"/>
  <c r="O163" i="489"/>
  <c r="O223" i="489"/>
  <c r="O164" i="489"/>
  <c r="O165" i="489"/>
  <c r="O307" i="3"/>
  <c r="O305" i="3"/>
  <c r="O17" i="678"/>
  <c r="N101" i="433"/>
  <c r="N41" i="125"/>
  <c r="O177" i="489" l="1"/>
  <c r="N30" i="31"/>
  <c r="O53" i="218"/>
  <c r="O121" i="218"/>
  <c r="N24" i="210"/>
  <c r="N50" i="672"/>
  <c r="N53" i="672"/>
  <c r="N21" i="490"/>
  <c r="N20" i="490"/>
  <c r="N58" i="31"/>
  <c r="N30" i="665"/>
  <c r="N93" i="282" l="1"/>
  <c r="N94" i="282"/>
  <c r="I21" i="668" l="1"/>
  <c r="J21" i="668"/>
  <c r="E32" i="69" l="1"/>
  <c r="N28" i="69"/>
  <c r="D32" i="69"/>
  <c r="P24" i="170" l="1"/>
  <c r="O144" i="270" l="1"/>
  <c r="O145" i="270"/>
  <c r="O143" i="270"/>
  <c r="O142" i="270"/>
  <c r="O146" i="270"/>
  <c r="O141" i="270"/>
  <c r="G25" i="239"/>
  <c r="H25" i="239"/>
  <c r="I25" i="239"/>
  <c r="J25" i="239"/>
  <c r="K25" i="239"/>
  <c r="L25" i="239"/>
  <c r="M25" i="239"/>
  <c r="O45" i="146" l="1"/>
  <c r="N33" i="444" l="1"/>
  <c r="N25" i="96"/>
  <c r="N37" i="166"/>
  <c r="N32" i="27"/>
  <c r="O180" i="343" l="1"/>
  <c r="O113" i="308"/>
  <c r="O114" i="308"/>
  <c r="O115" i="308"/>
  <c r="O116" i="308"/>
  <c r="N40" i="617"/>
  <c r="N41" i="617"/>
  <c r="N42" i="617"/>
  <c r="N38" i="617"/>
  <c r="N43" i="617"/>
  <c r="N44" i="617"/>
  <c r="N45" i="617"/>
  <c r="N18" i="152"/>
  <c r="N19" i="152"/>
  <c r="N20" i="152"/>
  <c r="N41" i="152"/>
  <c r="N21" i="152"/>
  <c r="N22" i="152"/>
  <c r="N23" i="152"/>
  <c r="N24" i="152"/>
  <c r="N17" i="279"/>
  <c r="N18" i="279"/>
  <c r="N39" i="279" s="1"/>
  <c r="N19" i="279"/>
  <c r="N20" i="279"/>
  <c r="N21" i="279"/>
  <c r="N22" i="279"/>
  <c r="N23" i="279"/>
  <c r="N24" i="279"/>
  <c r="N25" i="279"/>
  <c r="N63" i="279"/>
  <c r="N26" i="279"/>
  <c r="N27" i="279"/>
  <c r="N28" i="279"/>
  <c r="N29" i="279"/>
  <c r="N30" i="279"/>
  <c r="N62" i="279"/>
  <c r="N31" i="279"/>
  <c r="N32" i="279"/>
  <c r="N33" i="279"/>
  <c r="N18" i="433"/>
  <c r="N99" i="433"/>
  <c r="N19" i="433"/>
  <c r="N20" i="433"/>
  <c r="N21" i="433"/>
  <c r="N22" i="433"/>
  <c r="N23" i="433"/>
  <c r="N24" i="433"/>
  <c r="N25" i="433"/>
  <c r="N26" i="433"/>
  <c r="N100" i="433"/>
  <c r="N27" i="433"/>
  <c r="N28" i="433"/>
  <c r="N29" i="433"/>
  <c r="N30" i="433"/>
  <c r="N31" i="433"/>
  <c r="N102" i="433"/>
  <c r="N32" i="433"/>
  <c r="N33" i="433"/>
  <c r="N34" i="433"/>
  <c r="N35" i="433"/>
  <c r="N36" i="433"/>
  <c r="N113" i="433"/>
  <c r="N37" i="433"/>
  <c r="N38" i="433"/>
  <c r="N39" i="433"/>
  <c r="N40" i="433"/>
  <c r="N41" i="433"/>
  <c r="N103" i="433"/>
  <c r="N112" i="433"/>
  <c r="N107" i="433"/>
  <c r="N108" i="433"/>
  <c r="N109" i="433"/>
  <c r="N104" i="433"/>
  <c r="N42" i="433"/>
  <c r="N105" i="433"/>
  <c r="N110" i="433"/>
  <c r="N43" i="433"/>
  <c r="N44" i="433"/>
  <c r="N45" i="433"/>
  <c r="N106" i="433"/>
  <c r="N46" i="433"/>
  <c r="N114" i="433"/>
  <c r="N47" i="433"/>
  <c r="N48" i="433"/>
  <c r="N111" i="433"/>
  <c r="N49" i="433"/>
  <c r="N18" i="537"/>
  <c r="N19" i="537"/>
  <c r="N20" i="537"/>
  <c r="N21" i="537"/>
  <c r="N22" i="537"/>
  <c r="N23" i="537"/>
  <c r="N24" i="537"/>
  <c r="N18" i="173"/>
  <c r="N19" i="173"/>
  <c r="N20" i="173"/>
  <c r="N21" i="173"/>
  <c r="N22" i="173"/>
  <c r="N23" i="173"/>
  <c r="N24" i="173"/>
  <c r="N65" i="173"/>
  <c r="N25" i="173"/>
  <c r="N26" i="173"/>
  <c r="N27" i="173"/>
  <c r="N28" i="173"/>
  <c r="N29" i="173"/>
  <c r="N66" i="173"/>
  <c r="N19" i="444"/>
  <c r="N20" i="444"/>
  <c r="N21" i="444"/>
  <c r="N22" i="444"/>
  <c r="N23" i="444"/>
  <c r="N53" i="444"/>
  <c r="N24" i="444"/>
  <c r="N25" i="444"/>
  <c r="N26" i="444"/>
  <c r="N27" i="444"/>
  <c r="N51" i="444"/>
  <c r="N52" i="444"/>
  <c r="N54" i="444"/>
  <c r="N28" i="444"/>
  <c r="N29" i="444"/>
  <c r="N30" i="444"/>
  <c r="N31" i="444"/>
  <c r="N32" i="444"/>
  <c r="N36" i="444"/>
  <c r="N18" i="33"/>
  <c r="N19" i="33"/>
  <c r="N20" i="33"/>
  <c r="N21" i="33"/>
  <c r="N22" i="33"/>
  <c r="N23" i="33"/>
  <c r="N24" i="33"/>
  <c r="N25" i="33"/>
  <c r="N26" i="33"/>
  <c r="N27" i="33"/>
  <c r="N87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O140" i="270"/>
  <c r="N19" i="302" l="1"/>
  <c r="N17" i="302"/>
  <c r="N18" i="302"/>
  <c r="N41" i="302"/>
  <c r="N17" i="147"/>
  <c r="N18" i="147"/>
  <c r="N19" i="147"/>
  <c r="N20" i="147"/>
  <c r="N21" i="147"/>
  <c r="N22" i="147"/>
  <c r="N23" i="147"/>
  <c r="N24" i="147"/>
  <c r="N25" i="147"/>
  <c r="N26" i="147"/>
  <c r="N18" i="239"/>
  <c r="N19" i="239"/>
  <c r="N20" i="239"/>
  <c r="N21" i="239"/>
  <c r="N22" i="239"/>
  <c r="N19" i="267"/>
  <c r="N20" i="267"/>
  <c r="N21" i="267"/>
  <c r="N22" i="267"/>
  <c r="N23" i="267"/>
  <c r="N24" i="267"/>
  <c r="N25" i="267"/>
  <c r="N17" i="197"/>
  <c r="N18" i="197"/>
  <c r="N19" i="197"/>
  <c r="N20" i="197"/>
  <c r="N21" i="197"/>
  <c r="N22" i="197"/>
  <c r="N23" i="197"/>
  <c r="N30" i="197"/>
  <c r="N16" i="48"/>
  <c r="N17" i="48"/>
  <c r="N18" i="48"/>
  <c r="N19" i="48"/>
  <c r="N20" i="48"/>
  <c r="N55" i="48"/>
  <c r="N21" i="48"/>
  <c r="N54" i="48"/>
  <c r="N22" i="48"/>
  <c r="N23" i="48"/>
  <c r="N24" i="48"/>
  <c r="N56" i="48"/>
  <c r="N25" i="48"/>
  <c r="N57" i="48"/>
  <c r="N58" i="48"/>
  <c r="N26" i="48"/>
  <c r="N17" i="187"/>
  <c r="N18" i="187"/>
  <c r="N26" i="103" l="1"/>
  <c r="N27" i="466"/>
  <c r="O81" i="106"/>
  <c r="N41" i="133"/>
  <c r="N92" i="282"/>
  <c r="N91" i="282"/>
  <c r="N123" i="282"/>
  <c r="O65" i="218"/>
  <c r="E27" i="152"/>
  <c r="F27" i="152"/>
  <c r="G27" i="152"/>
  <c r="H27" i="152"/>
  <c r="I27" i="152"/>
  <c r="J27" i="152"/>
  <c r="K27" i="152"/>
  <c r="L27" i="152"/>
  <c r="M27" i="152"/>
  <c r="O26" i="218" l="1"/>
  <c r="O34" i="218"/>
  <c r="O54" i="218"/>
  <c r="O100" i="218"/>
  <c r="O111" i="218"/>
  <c r="O49" i="218"/>
  <c r="O35" i="218"/>
  <c r="O120" i="218"/>
  <c r="O24" i="218"/>
  <c r="O36" i="218"/>
  <c r="O48" i="218"/>
  <c r="O18" i="218"/>
  <c r="O59" i="218"/>
  <c r="O21" i="218"/>
  <c r="O112" i="218"/>
  <c r="O122" i="218"/>
  <c r="O30" i="218"/>
  <c r="O107" i="218"/>
  <c r="O62" i="218"/>
  <c r="O115" i="218"/>
  <c r="O19" i="218"/>
  <c r="O103" i="218"/>
  <c r="O108" i="218"/>
  <c r="O37" i="218"/>
  <c r="O23" i="218"/>
  <c r="O105" i="218"/>
  <c r="O109" i="218"/>
  <c r="O38" i="218"/>
  <c r="O99" i="218"/>
  <c r="O39" i="218"/>
  <c r="O47" i="218"/>
  <c r="O25" i="218"/>
  <c r="O104" i="218"/>
  <c r="O27" i="218"/>
  <c r="O116" i="218"/>
  <c r="O57" i="218"/>
  <c r="O63" i="218"/>
  <c r="O45" i="218"/>
  <c r="O22" i="218"/>
  <c r="O79" i="218" s="1"/>
  <c r="O33" i="218"/>
  <c r="O118" i="218"/>
  <c r="O40" i="218"/>
  <c r="O41" i="218"/>
  <c r="O113" i="218"/>
  <c r="O61" i="218"/>
  <c r="O20" i="218"/>
  <c r="O64" i="218"/>
  <c r="O44" i="218"/>
  <c r="O50" i="218"/>
  <c r="O70" i="218"/>
  <c r="O14" i="218"/>
  <c r="O43" i="218"/>
  <c r="O114" i="218"/>
  <c r="O52" i="218"/>
  <c r="O117" i="218"/>
  <c r="O102" i="218"/>
  <c r="O123" i="218"/>
  <c r="O29" i="218"/>
  <c r="O32" i="218"/>
  <c r="O119" i="218"/>
  <c r="O71" i="218"/>
  <c r="O31" i="218"/>
  <c r="O56" i="218"/>
  <c r="O46" i="218"/>
  <c r="O42" i="218"/>
  <c r="O28" i="218"/>
  <c r="O15" i="218"/>
  <c r="O66" i="218"/>
  <c r="O16" i="218"/>
  <c r="O68" i="218"/>
  <c r="O51" i="218"/>
  <c r="O17" i="218"/>
  <c r="O67" i="218"/>
  <c r="O60" i="218"/>
  <c r="O55" i="218"/>
  <c r="O110" i="218"/>
  <c r="O58" i="218"/>
  <c r="O101" i="218"/>
  <c r="N61" i="279" l="1"/>
  <c r="N49" i="672" l="1"/>
  <c r="M33" i="681" l="1"/>
  <c r="L21" i="681"/>
  <c r="K21" i="681"/>
  <c r="J21" i="681"/>
  <c r="I21" i="681"/>
  <c r="H21" i="681"/>
  <c r="G21" i="681"/>
  <c r="F21" i="681"/>
  <c r="E21" i="681"/>
  <c r="D21" i="681"/>
  <c r="M18" i="681"/>
  <c r="M21" i="681" s="1"/>
  <c r="E27" i="129" l="1"/>
  <c r="F27" i="129"/>
  <c r="G27" i="129"/>
  <c r="H27" i="129"/>
  <c r="I27" i="129"/>
  <c r="J27" i="129"/>
  <c r="K27" i="129"/>
  <c r="L27" i="129"/>
  <c r="F26" i="146"/>
  <c r="G26" i="146"/>
  <c r="H26" i="146"/>
  <c r="I26" i="146"/>
  <c r="J26" i="146"/>
  <c r="K26" i="146"/>
  <c r="L26" i="146"/>
  <c r="M26" i="146"/>
  <c r="N26" i="146"/>
  <c r="E30" i="462"/>
  <c r="F30" i="462"/>
  <c r="G30" i="462"/>
  <c r="H30" i="462"/>
  <c r="I30" i="462"/>
  <c r="J30" i="462"/>
  <c r="K30" i="462"/>
  <c r="L30" i="462"/>
  <c r="M30" i="462"/>
  <c r="E24" i="664"/>
  <c r="F24" i="664"/>
  <c r="G24" i="664"/>
  <c r="H24" i="664"/>
  <c r="I24" i="664"/>
  <c r="J24" i="664"/>
  <c r="K24" i="664"/>
  <c r="L24" i="664"/>
  <c r="M24" i="664"/>
  <c r="F27" i="575"/>
  <c r="G27" i="575"/>
  <c r="H27" i="575"/>
  <c r="I27" i="575"/>
  <c r="J27" i="575"/>
  <c r="K27" i="575"/>
  <c r="M27" i="575"/>
  <c r="E22" i="53"/>
  <c r="D22" i="53"/>
  <c r="E30" i="393"/>
  <c r="F30" i="393"/>
  <c r="G30" i="393"/>
  <c r="H30" i="393"/>
  <c r="I30" i="393"/>
  <c r="J30" i="393"/>
  <c r="K30" i="393"/>
  <c r="L30" i="393"/>
  <c r="M30" i="393"/>
  <c r="E24" i="148"/>
  <c r="F24" i="148"/>
  <c r="G24" i="148"/>
  <c r="H24" i="148"/>
  <c r="I24" i="148"/>
  <c r="J24" i="148"/>
  <c r="K24" i="148"/>
  <c r="L24" i="148"/>
  <c r="M24" i="148"/>
  <c r="E24" i="91"/>
  <c r="F24" i="91"/>
  <c r="G24" i="91"/>
  <c r="H24" i="91"/>
  <c r="I24" i="91"/>
  <c r="J24" i="91"/>
  <c r="K24" i="91"/>
  <c r="L24" i="91"/>
  <c r="M24" i="91"/>
  <c r="E22" i="356"/>
  <c r="F22" i="356"/>
  <c r="G22" i="356"/>
  <c r="H22" i="356"/>
  <c r="I22" i="356"/>
  <c r="J22" i="356"/>
  <c r="K22" i="356"/>
  <c r="L22" i="356"/>
  <c r="M22" i="356"/>
  <c r="E22" i="97"/>
  <c r="F22" i="97"/>
  <c r="G22" i="97"/>
  <c r="H22" i="97"/>
  <c r="I22" i="97"/>
  <c r="J22" i="97"/>
  <c r="K22" i="97"/>
  <c r="L22" i="97"/>
  <c r="M22" i="97"/>
  <c r="H61" i="84" l="1"/>
  <c r="J61" i="84"/>
  <c r="L61" i="84"/>
  <c r="N61" i="84"/>
  <c r="O61" i="84"/>
  <c r="E23" i="318"/>
  <c r="F23" i="318"/>
  <c r="G23" i="318"/>
  <c r="H23" i="318"/>
  <c r="I23" i="318"/>
  <c r="J23" i="318"/>
  <c r="K23" i="318"/>
  <c r="L23" i="318"/>
  <c r="M23" i="318"/>
  <c r="D23" i="318"/>
  <c r="E27" i="66"/>
  <c r="F27" i="66"/>
  <c r="G27" i="66"/>
  <c r="H27" i="66"/>
  <c r="I27" i="66"/>
  <c r="J27" i="66"/>
  <c r="K27" i="66"/>
  <c r="L27" i="66"/>
  <c r="M27" i="66"/>
  <c r="E24" i="327"/>
  <c r="F24" i="327"/>
  <c r="G24" i="327"/>
  <c r="H24" i="327"/>
  <c r="I24" i="327"/>
  <c r="J24" i="327"/>
  <c r="K24" i="327"/>
  <c r="L24" i="327"/>
  <c r="M24" i="327"/>
  <c r="E37" i="159"/>
  <c r="F37" i="159"/>
  <c r="G37" i="159"/>
  <c r="H37" i="159"/>
  <c r="I37" i="159"/>
  <c r="J37" i="159"/>
  <c r="K37" i="159"/>
  <c r="L37" i="159"/>
  <c r="M37" i="159"/>
  <c r="E65" i="33"/>
  <c r="F65" i="33"/>
  <c r="G65" i="33"/>
  <c r="H65" i="33"/>
  <c r="I65" i="33"/>
  <c r="J65" i="33"/>
  <c r="K65" i="33"/>
  <c r="L65" i="33"/>
  <c r="M65" i="33"/>
  <c r="F22" i="302"/>
  <c r="G22" i="302"/>
  <c r="H22" i="302"/>
  <c r="I22" i="302"/>
  <c r="J22" i="302"/>
  <c r="K22" i="302"/>
  <c r="L22" i="302"/>
  <c r="M22" i="302"/>
  <c r="E28" i="383"/>
  <c r="F28" i="383"/>
  <c r="G28" i="383"/>
  <c r="H28" i="383"/>
  <c r="I28" i="383"/>
  <c r="J28" i="383"/>
  <c r="K28" i="383"/>
  <c r="L28" i="383"/>
  <c r="M28" i="383"/>
  <c r="E24" i="543"/>
  <c r="F24" i="543"/>
  <c r="G24" i="543"/>
  <c r="H24" i="543"/>
  <c r="I24" i="543"/>
  <c r="J24" i="543"/>
  <c r="K24" i="543"/>
  <c r="L24" i="543"/>
  <c r="M24" i="543"/>
  <c r="D24" i="543"/>
  <c r="P61" i="84" l="1"/>
  <c r="O63" i="107"/>
  <c r="N37" i="543"/>
  <c r="N36" i="543"/>
  <c r="N20" i="245" l="1"/>
  <c r="N21" i="245"/>
  <c r="N39" i="245"/>
  <c r="N22" i="245"/>
  <c r="N23" i="245"/>
  <c r="N24" i="245"/>
  <c r="E27" i="245"/>
  <c r="F27" i="245"/>
  <c r="G27" i="245"/>
  <c r="H27" i="245"/>
  <c r="I27" i="245"/>
  <c r="J27" i="245"/>
  <c r="K27" i="245"/>
  <c r="L27" i="245"/>
  <c r="M27" i="245"/>
  <c r="N17" i="286" l="1"/>
  <c r="N18" i="286"/>
  <c r="N19" i="286"/>
  <c r="N125" i="286"/>
  <c r="N20" i="286"/>
  <c r="N21" i="286"/>
  <c r="N22" i="286"/>
  <c r="N23" i="286"/>
  <c r="N24" i="286"/>
  <c r="N25" i="286"/>
  <c r="N26" i="286"/>
  <c r="N27" i="286"/>
  <c r="N28" i="286"/>
  <c r="N126" i="286"/>
  <c r="N29" i="286"/>
  <c r="N30" i="286"/>
  <c r="N31" i="286"/>
  <c r="N32" i="286"/>
  <c r="N33" i="286"/>
  <c r="N34" i="286"/>
  <c r="N35" i="286"/>
  <c r="N36" i="286"/>
  <c r="N37" i="286"/>
  <c r="N38" i="286"/>
  <c r="N39" i="286"/>
  <c r="N40" i="286"/>
  <c r="N41" i="286"/>
  <c r="N42" i="286"/>
  <c r="N43" i="286"/>
  <c r="N44" i="286"/>
  <c r="N45" i="286"/>
  <c r="N46" i="286"/>
  <c r="N47" i="286"/>
  <c r="N48" i="286"/>
  <c r="N49" i="286"/>
  <c r="N50" i="286"/>
  <c r="N51" i="286"/>
  <c r="N52" i="286"/>
  <c r="N53" i="286"/>
  <c r="N54" i="286"/>
  <c r="N55" i="286"/>
  <c r="N56" i="286"/>
  <c r="N57" i="286"/>
  <c r="N58" i="286"/>
  <c r="N59" i="286"/>
  <c r="N60" i="286"/>
  <c r="N61" i="286"/>
  <c r="N62" i="286"/>
  <c r="N63" i="286"/>
  <c r="N64" i="286"/>
  <c r="N65" i="286"/>
  <c r="N66" i="286"/>
  <c r="N67" i="286"/>
  <c r="N68" i="286"/>
  <c r="N69" i="286"/>
  <c r="N70" i="286"/>
  <c r="N71" i="286"/>
  <c r="N72" i="286"/>
  <c r="N73" i="286"/>
  <c r="N128" i="286"/>
  <c r="N74" i="286"/>
  <c r="N75" i="286"/>
  <c r="N76" i="286"/>
  <c r="N77" i="286"/>
  <c r="N78" i="286"/>
  <c r="N79" i="286"/>
  <c r="N80" i="286"/>
  <c r="N81" i="286"/>
  <c r="N82" i="286"/>
  <c r="N83" i="286"/>
  <c r="N84" i="286"/>
  <c r="N85" i="286"/>
  <c r="N86" i="286"/>
  <c r="N87" i="286"/>
  <c r="N88" i="286"/>
  <c r="N89" i="286"/>
  <c r="N90" i="286"/>
  <c r="N104" i="286" l="1"/>
  <c r="N29" i="133"/>
  <c r="N30" i="133"/>
  <c r="N31" i="133"/>
  <c r="N32" i="133"/>
  <c r="N63" i="133"/>
  <c r="N33" i="133"/>
  <c r="N34" i="133"/>
  <c r="N35" i="133"/>
  <c r="N36" i="133"/>
  <c r="N37" i="133"/>
  <c r="N38" i="133"/>
  <c r="N39" i="133"/>
  <c r="N40" i="133"/>
  <c r="N18" i="133"/>
  <c r="N19" i="133"/>
  <c r="N20" i="133"/>
  <c r="N21" i="133"/>
  <c r="N22" i="133"/>
  <c r="N23" i="133"/>
  <c r="N24" i="133"/>
  <c r="N25" i="133"/>
  <c r="N26" i="133"/>
  <c r="N27" i="133"/>
  <c r="N28" i="133"/>
  <c r="N20" i="318" l="1"/>
  <c r="M17" i="371" l="1"/>
  <c r="N29" i="34"/>
  <c r="N30" i="34"/>
  <c r="N31" i="34"/>
  <c r="N32" i="34"/>
  <c r="N33" i="34"/>
  <c r="E35" i="34"/>
  <c r="F35" i="34"/>
  <c r="G35" i="34"/>
  <c r="H35" i="34"/>
  <c r="I35" i="34"/>
  <c r="J35" i="34"/>
  <c r="K35" i="34"/>
  <c r="L35" i="34"/>
  <c r="M35" i="34"/>
  <c r="F22" i="625" l="1"/>
  <c r="P20" i="625"/>
  <c r="E22" i="625"/>
  <c r="P19" i="625"/>
  <c r="P18" i="625"/>
  <c r="N19" i="318" l="1"/>
  <c r="E25" i="380" l="1"/>
  <c r="F25" i="380"/>
  <c r="G25" i="380"/>
  <c r="H25" i="380"/>
  <c r="I25" i="380"/>
  <c r="J25" i="380"/>
  <c r="K25" i="380"/>
  <c r="L25" i="380"/>
  <c r="M25" i="380"/>
  <c r="F34" i="123"/>
  <c r="G34" i="123"/>
  <c r="H34" i="123"/>
  <c r="I34" i="123"/>
  <c r="J34" i="123"/>
  <c r="K34" i="123"/>
  <c r="L34" i="123"/>
  <c r="M34" i="123"/>
  <c r="E23" i="425"/>
  <c r="F23" i="425"/>
  <c r="G23" i="425"/>
  <c r="H23" i="425"/>
  <c r="I23" i="425"/>
  <c r="J23" i="425"/>
  <c r="K23" i="425"/>
  <c r="L23" i="425"/>
  <c r="M23" i="425"/>
  <c r="E19" i="465"/>
  <c r="F19" i="465"/>
  <c r="G19" i="465"/>
  <c r="H19" i="465"/>
  <c r="I19" i="465"/>
  <c r="J19" i="465"/>
  <c r="K19" i="465"/>
  <c r="L19" i="465"/>
  <c r="M19" i="465"/>
  <c r="E22" i="373"/>
  <c r="F22" i="373"/>
  <c r="G22" i="373"/>
  <c r="H22" i="373"/>
  <c r="I22" i="373"/>
  <c r="J22" i="373"/>
  <c r="K22" i="373"/>
  <c r="L22" i="373"/>
  <c r="D22" i="373"/>
  <c r="E21" i="431"/>
  <c r="F21" i="431"/>
  <c r="E21" i="439"/>
  <c r="F21" i="439"/>
  <c r="G21" i="439"/>
  <c r="H21" i="439"/>
  <c r="I21" i="439"/>
  <c r="J21" i="439"/>
  <c r="K21" i="439"/>
  <c r="L21" i="439"/>
  <c r="M21" i="439"/>
  <c r="E24" i="116"/>
  <c r="F24" i="116"/>
  <c r="G24" i="116"/>
  <c r="H24" i="116"/>
  <c r="I24" i="116"/>
  <c r="J24" i="116"/>
  <c r="K24" i="116"/>
  <c r="L24" i="116"/>
  <c r="M24" i="116"/>
  <c r="E19" i="323"/>
  <c r="F19" i="323"/>
  <c r="G19" i="323"/>
  <c r="H19" i="323"/>
  <c r="I19" i="323"/>
  <c r="J19" i="323"/>
  <c r="K19" i="323"/>
  <c r="L19" i="323"/>
  <c r="M19" i="323"/>
  <c r="E22" i="503"/>
  <c r="F22" i="503"/>
  <c r="G22" i="503"/>
  <c r="H22" i="503"/>
  <c r="I22" i="503"/>
  <c r="J22" i="503"/>
  <c r="K22" i="503"/>
  <c r="L22" i="503"/>
  <c r="M22" i="503"/>
  <c r="F26" i="557"/>
  <c r="G26" i="557"/>
  <c r="H26" i="557"/>
  <c r="I26" i="557"/>
  <c r="J26" i="557"/>
  <c r="K26" i="557"/>
  <c r="L26" i="557"/>
  <c r="M26" i="557"/>
  <c r="N26" i="557"/>
  <c r="E23" i="16"/>
  <c r="F23" i="16"/>
  <c r="G23" i="16"/>
  <c r="H23" i="16"/>
  <c r="I23" i="16"/>
  <c r="J23" i="16"/>
  <c r="K23" i="16"/>
  <c r="L23" i="16"/>
  <c r="M23" i="16"/>
  <c r="E20" i="541"/>
  <c r="F20" i="541"/>
  <c r="G20" i="541"/>
  <c r="H20" i="541"/>
  <c r="I20" i="541"/>
  <c r="J20" i="541"/>
  <c r="K20" i="541"/>
  <c r="L20" i="541"/>
  <c r="M20" i="541"/>
  <c r="E30" i="147"/>
  <c r="F30" i="147"/>
  <c r="G30" i="147"/>
  <c r="H30" i="147"/>
  <c r="I30" i="147"/>
  <c r="J30" i="147"/>
  <c r="K30" i="147"/>
  <c r="L30" i="147"/>
  <c r="M30" i="147"/>
  <c r="E21" i="195"/>
  <c r="F21" i="195"/>
  <c r="G21" i="195"/>
  <c r="H21" i="195"/>
  <c r="I21" i="195"/>
  <c r="J21" i="195"/>
  <c r="K21" i="195"/>
  <c r="L21" i="195"/>
  <c r="N40" i="236" l="1"/>
  <c r="O18" i="49" l="1"/>
  <c r="N36" i="166" l="1"/>
  <c r="N35" i="166"/>
  <c r="N49" i="374" l="1"/>
  <c r="N90" i="282" l="1"/>
  <c r="O113" i="678" l="1"/>
  <c r="O112" i="678"/>
  <c r="O111" i="678"/>
  <c r="O110" i="678"/>
  <c r="O109" i="678"/>
  <c r="O117" i="678"/>
  <c r="O107" i="678"/>
  <c r="O106" i="678"/>
  <c r="O105" i="678"/>
  <c r="O104" i="678"/>
  <c r="O103" i="678"/>
  <c r="O102" i="678"/>
  <c r="O101" i="678"/>
  <c r="O100" i="678"/>
  <c r="O99" i="678"/>
  <c r="O98" i="678"/>
  <c r="O114" i="678"/>
  <c r="O115" i="678"/>
  <c r="N29" i="665" l="1"/>
  <c r="H41" i="665"/>
  <c r="I41" i="665"/>
  <c r="M41" i="665"/>
  <c r="N28" i="665"/>
  <c r="N38" i="624"/>
  <c r="N28" i="34"/>
  <c r="N41" i="438"/>
  <c r="N24" i="672"/>
  <c r="N23" i="672"/>
  <c r="N49" i="429" l="1"/>
  <c r="N33" i="197" l="1"/>
  <c r="N32" i="197"/>
  <c r="N31" i="197"/>
  <c r="N29" i="197"/>
  <c r="N28" i="197"/>
  <c r="N27" i="197"/>
  <c r="N26" i="197"/>
  <c r="N25" i="197"/>
  <c r="N24" i="197"/>
  <c r="N18" i="123" l="1"/>
  <c r="N19" i="123"/>
  <c r="N20" i="123"/>
  <c r="N21" i="123"/>
  <c r="N51" i="123"/>
  <c r="N22" i="123"/>
  <c r="N23" i="123"/>
  <c r="N24" i="123"/>
  <c r="N25" i="123"/>
  <c r="N26" i="123"/>
  <c r="N27" i="123"/>
  <c r="N28" i="123"/>
  <c r="N49" i="123"/>
  <c r="N29" i="123"/>
  <c r="N50" i="123"/>
  <c r="M18" i="129"/>
  <c r="M19" i="129"/>
  <c r="M20" i="129"/>
  <c r="M21" i="129"/>
  <c r="M22" i="129"/>
  <c r="D24" i="483"/>
  <c r="E24" i="483"/>
  <c r="F24" i="483"/>
  <c r="G24" i="483"/>
  <c r="J24" i="483"/>
  <c r="K24" i="483"/>
  <c r="M37" i="483"/>
  <c r="M18" i="483"/>
  <c r="M19" i="483"/>
  <c r="M20" i="483"/>
  <c r="M21" i="483"/>
  <c r="N19" i="40"/>
  <c r="N36" i="40"/>
  <c r="N35" i="40"/>
  <c r="D46" i="38"/>
  <c r="N46" i="38" s="1"/>
  <c r="N21" i="38"/>
  <c r="N22" i="38"/>
  <c r="N19" i="38"/>
  <c r="N18" i="38"/>
  <c r="N65" i="38"/>
  <c r="N23" i="38"/>
  <c r="N17" i="38"/>
  <c r="N29" i="38"/>
  <c r="N31" i="38"/>
  <c r="N68" i="38"/>
  <c r="N24" i="38"/>
  <c r="N27" i="38"/>
  <c r="N66" i="38"/>
  <c r="N69" i="38"/>
  <c r="N30" i="38"/>
  <c r="N28" i="38"/>
  <c r="N25" i="38"/>
  <c r="N67" i="38"/>
  <c r="N26" i="38"/>
  <c r="J28" i="103"/>
  <c r="I28" i="103"/>
  <c r="H28" i="103"/>
  <c r="G28" i="103"/>
  <c r="F28" i="103"/>
  <c r="E28" i="103"/>
  <c r="K28" i="103"/>
  <c r="N19" i="103"/>
  <c r="N20" i="103"/>
  <c r="N21" i="103"/>
  <c r="N22" i="103"/>
  <c r="N23" i="103"/>
  <c r="N24" i="103"/>
  <c r="N25" i="103"/>
  <c r="N27" i="103"/>
  <c r="N74" i="125"/>
  <c r="N75" i="125"/>
  <c r="N76" i="125"/>
  <c r="N23" i="125"/>
  <c r="N24" i="125"/>
  <c r="N25" i="125"/>
  <c r="N26" i="125"/>
  <c r="N77" i="125"/>
  <c r="N27" i="125"/>
  <c r="N28" i="125"/>
  <c r="N29" i="125"/>
  <c r="N30" i="125"/>
  <c r="N31" i="125"/>
  <c r="N32" i="125"/>
  <c r="N78" i="125"/>
  <c r="N33" i="125"/>
  <c r="N44" i="125"/>
  <c r="N34" i="125"/>
  <c r="N35" i="125"/>
  <c r="N83" i="125"/>
  <c r="N36" i="125"/>
  <c r="N37" i="125"/>
  <c r="N38" i="125"/>
  <c r="N79" i="125"/>
  <c r="N80" i="125"/>
  <c r="N81" i="125"/>
  <c r="N39" i="125"/>
  <c r="N40" i="125"/>
  <c r="N18" i="162"/>
  <c r="N17" i="425"/>
  <c r="N18" i="425"/>
  <c r="N19" i="425"/>
  <c r="N20" i="425"/>
  <c r="N21" i="425"/>
  <c r="N19" i="69"/>
  <c r="N20" i="69"/>
  <c r="N55" i="69"/>
  <c r="N21" i="69"/>
  <c r="N22" i="69"/>
  <c r="N54" i="69"/>
  <c r="N23" i="69"/>
  <c r="N51" i="69"/>
  <c r="N24" i="69"/>
  <c r="N25" i="69"/>
  <c r="N26" i="69"/>
  <c r="N27" i="69"/>
  <c r="N52" i="69"/>
  <c r="N53" i="69"/>
  <c r="N19" i="150"/>
  <c r="N20" i="150"/>
  <c r="N52" i="466"/>
  <c r="N19" i="466"/>
  <c r="N20" i="466"/>
  <c r="N21" i="466"/>
  <c r="N22" i="466"/>
  <c r="N23" i="466"/>
  <c r="N24" i="466"/>
  <c r="N50" i="466"/>
  <c r="N25" i="466"/>
  <c r="N35" i="622"/>
  <c r="N18" i="622"/>
  <c r="N19" i="236"/>
  <c r="N20" i="236"/>
  <c r="N21" i="236"/>
  <c r="N43" i="120"/>
  <c r="N18" i="120"/>
  <c r="N19" i="120"/>
  <c r="N20" i="120"/>
  <c r="N37" i="120"/>
  <c r="N38" i="120"/>
  <c r="N39" i="120"/>
  <c r="N40" i="120"/>
  <c r="N41" i="120"/>
  <c r="N19" i="566"/>
  <c r="N20" i="566"/>
  <c r="N35" i="566"/>
  <c r="N36" i="566"/>
  <c r="N17" i="328"/>
  <c r="N18" i="328"/>
  <c r="N19" i="328"/>
  <c r="N20" i="328"/>
  <c r="N21" i="328"/>
  <c r="N22" i="328"/>
  <c r="N23" i="328"/>
  <c r="N24" i="328"/>
  <c r="N25" i="328"/>
  <c r="N26" i="328"/>
  <c r="N27" i="328"/>
  <c r="N28" i="328"/>
  <c r="N29" i="328"/>
  <c r="N30" i="328"/>
  <c r="N31" i="328"/>
  <c r="N32" i="328"/>
  <c r="N33" i="328"/>
  <c r="N34" i="328"/>
  <c r="N35" i="328"/>
  <c r="N36" i="328"/>
  <c r="N64" i="328"/>
  <c r="N16" i="619"/>
  <c r="N17" i="619"/>
  <c r="N48" i="122"/>
  <c r="N17" i="399"/>
  <c r="M19" i="416"/>
  <c r="N18" i="98"/>
  <c r="N19" i="98"/>
  <c r="N53" i="98"/>
  <c r="N48" i="98"/>
  <c r="N52" i="98"/>
  <c r="N20" i="98"/>
  <c r="N49" i="98"/>
  <c r="N21" i="98"/>
  <c r="N50" i="98"/>
  <c r="N22" i="98"/>
  <c r="N51" i="98"/>
  <c r="N23" i="98"/>
  <c r="N24" i="98"/>
  <c r="N19" i="569"/>
  <c r="N20" i="569"/>
  <c r="N21" i="569"/>
  <c r="N22" i="569"/>
  <c r="N23" i="569"/>
  <c r="N24" i="569"/>
  <c r="N25" i="569"/>
  <c r="N26" i="569"/>
  <c r="N27" i="569"/>
  <c r="N28" i="569"/>
  <c r="N29" i="569"/>
  <c r="N30" i="569"/>
  <c r="N31" i="569"/>
  <c r="N32" i="569"/>
  <c r="N33" i="569"/>
  <c r="N34" i="569"/>
  <c r="N35" i="569"/>
  <c r="N36" i="569"/>
  <c r="N83" i="569"/>
  <c r="N37" i="569"/>
  <c r="N38" i="569"/>
  <c r="N39" i="569"/>
  <c r="N40" i="569"/>
  <c r="N41" i="569"/>
  <c r="N42" i="569"/>
  <c r="N43" i="569"/>
  <c r="N44" i="569"/>
  <c r="N45" i="569"/>
  <c r="N46" i="569"/>
  <c r="N47" i="569"/>
  <c r="N48" i="569"/>
  <c r="N84" i="569"/>
  <c r="N49" i="569"/>
  <c r="N50" i="569"/>
  <c r="N51" i="569"/>
  <c r="N52" i="569"/>
  <c r="N53" i="569"/>
  <c r="N54" i="569"/>
  <c r="N55" i="569"/>
  <c r="N56" i="569"/>
  <c r="N57" i="569"/>
  <c r="N58" i="569"/>
  <c r="N59" i="569"/>
  <c r="O34" i="675"/>
  <c r="O17" i="675"/>
  <c r="P36" i="625"/>
  <c r="P37" i="625"/>
  <c r="N17" i="340"/>
  <c r="N18" i="340"/>
  <c r="N19" i="340"/>
  <c r="N20" i="104"/>
  <c r="N21" i="104"/>
  <c r="N45" i="104"/>
  <c r="N22" i="104"/>
  <c r="N23" i="104"/>
  <c r="N24" i="104"/>
  <c r="N25" i="104"/>
  <c r="N46" i="104"/>
  <c r="N26" i="104"/>
  <c r="N20" i="130"/>
  <c r="N21" i="130"/>
  <c r="N22" i="130"/>
  <c r="N23" i="130"/>
  <c r="N16" i="465"/>
  <c r="N17" i="465"/>
  <c r="N21" i="88"/>
  <c r="N22" i="88"/>
  <c r="N23" i="88"/>
  <c r="N24" i="88"/>
  <c r="N25" i="88"/>
  <c r="N26" i="88"/>
  <c r="N27" i="88"/>
  <c r="N17" i="576"/>
  <c r="N17" i="241"/>
  <c r="N18" i="241"/>
  <c r="O19" i="106"/>
  <c r="O20" i="106"/>
  <c r="O21" i="106"/>
  <c r="O22" i="106"/>
  <c r="O23" i="106"/>
  <c r="O24" i="106"/>
  <c r="O25" i="106"/>
  <c r="O26" i="106"/>
  <c r="O27" i="106"/>
  <c r="O28" i="106"/>
  <c r="O29" i="106"/>
  <c r="O30" i="106"/>
  <c r="O31" i="106"/>
  <c r="O32" i="106"/>
  <c r="O33" i="106"/>
  <c r="O34" i="106"/>
  <c r="O35" i="106"/>
  <c r="O36" i="106"/>
  <c r="O37" i="106"/>
  <c r="O38" i="106"/>
  <c r="O39" i="106"/>
  <c r="O40" i="106"/>
  <c r="O41" i="106"/>
  <c r="O42" i="106"/>
  <c r="O43" i="106"/>
  <c r="O44" i="106"/>
  <c r="O45" i="106"/>
  <c r="O46" i="106"/>
  <c r="O143" i="106"/>
  <c r="O47" i="106"/>
  <c r="O48" i="106"/>
  <c r="O49" i="106"/>
  <c r="O50" i="106"/>
  <c r="O51" i="106"/>
  <c r="O52" i="106"/>
  <c r="O53" i="106"/>
  <c r="O54" i="106"/>
  <c r="O55" i="106"/>
  <c r="O56" i="106"/>
  <c r="O57" i="106"/>
  <c r="O58" i="106"/>
  <c r="O59" i="106"/>
  <c r="O60" i="106"/>
  <c r="O61" i="106"/>
  <c r="O62" i="106"/>
  <c r="O63" i="106"/>
  <c r="O64" i="106"/>
  <c r="O65" i="106"/>
  <c r="O144" i="106"/>
  <c r="O66" i="106"/>
  <c r="O67" i="106"/>
  <c r="O68" i="106"/>
  <c r="O69" i="106"/>
  <c r="O70" i="106"/>
  <c r="O137" i="106"/>
  <c r="O71" i="106"/>
  <c r="O72" i="106"/>
  <c r="O73" i="106"/>
  <c r="O74" i="106"/>
  <c r="O75" i="106"/>
  <c r="O76" i="106"/>
  <c r="O145" i="106"/>
  <c r="O77" i="106"/>
  <c r="O78" i="106"/>
  <c r="O79" i="106"/>
  <c r="O80" i="106"/>
  <c r="O146" i="106"/>
  <c r="N64" i="133"/>
  <c r="N45" i="133"/>
  <c r="O16" i="343"/>
  <c r="O172" i="343"/>
  <c r="O175" i="343"/>
  <c r="O173" i="343"/>
  <c r="O176" i="343"/>
  <c r="O177" i="343"/>
  <c r="O174" i="343"/>
  <c r="O178" i="343"/>
  <c r="O179" i="343"/>
  <c r="N19" i="46"/>
  <c r="N20" i="46"/>
  <c r="N21" i="46"/>
  <c r="N22" i="46"/>
  <c r="N23" i="46"/>
  <c r="N24" i="46"/>
  <c r="N25" i="46"/>
  <c r="N26" i="46"/>
  <c r="N27" i="46"/>
  <c r="N28" i="46"/>
  <c r="N29" i="46"/>
  <c r="O18" i="146"/>
  <c r="O19" i="146"/>
  <c r="O20" i="146"/>
  <c r="O21" i="146"/>
  <c r="O22" i="146"/>
  <c r="O23" i="146"/>
  <c r="O46" i="146"/>
  <c r="O24" i="146"/>
  <c r="O43" i="146"/>
  <c r="O44" i="146"/>
  <c r="O18" i="308"/>
  <c r="N45" i="462"/>
  <c r="N118" i="282"/>
  <c r="N119" i="282"/>
  <c r="N124" i="282"/>
  <c r="N120" i="282"/>
  <c r="N127" i="282"/>
  <c r="N121" i="282"/>
  <c r="N128" i="282"/>
  <c r="N129" i="282"/>
  <c r="N135" i="282"/>
  <c r="N82" i="282"/>
  <c r="N83" i="282"/>
  <c r="N122" i="282"/>
  <c r="N84" i="282"/>
  <c r="N131" i="282"/>
  <c r="N85" i="282"/>
  <c r="N86" i="282"/>
  <c r="N87" i="282"/>
  <c r="N125" i="282"/>
  <c r="N88" i="282"/>
  <c r="N89" i="282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6" i="27"/>
  <c r="N31" i="27"/>
  <c r="N55" i="27"/>
  <c r="N18" i="252"/>
  <c r="N19" i="252"/>
  <c r="N20" i="252"/>
  <c r="N21" i="252"/>
  <c r="N22" i="252"/>
  <c r="N23" i="252"/>
  <c r="N24" i="252"/>
  <c r="N43" i="252"/>
  <c r="N25" i="252"/>
  <c r="N26" i="252"/>
  <c r="N27" i="252"/>
  <c r="N19" i="96"/>
  <c r="N20" i="96"/>
  <c r="N21" i="96"/>
  <c r="N22" i="96"/>
  <c r="N23" i="96"/>
  <c r="N24" i="96"/>
  <c r="N19" i="166"/>
  <c r="N20" i="166"/>
  <c r="N21" i="166"/>
  <c r="N22" i="166"/>
  <c r="N23" i="166"/>
  <c r="N24" i="166"/>
  <c r="N25" i="166"/>
  <c r="N26" i="166"/>
  <c r="N27" i="166"/>
  <c r="N28" i="166"/>
  <c r="N29" i="166"/>
  <c r="N55" i="166"/>
  <c r="N30" i="166"/>
  <c r="N54" i="166"/>
  <c r="N31" i="166"/>
  <c r="N32" i="166"/>
  <c r="N33" i="166"/>
  <c r="N34" i="166"/>
  <c r="L18" i="342"/>
  <c r="L19" i="342"/>
  <c r="L20" i="342"/>
  <c r="N19" i="664"/>
  <c r="N22" i="664"/>
  <c r="N20" i="664"/>
  <c r="N21" i="664"/>
  <c r="N38" i="664"/>
  <c r="N17" i="131"/>
  <c r="N18" i="131"/>
  <c r="N19" i="131"/>
  <c r="N20" i="131"/>
  <c r="N21" i="131"/>
  <c r="N22" i="131"/>
  <c r="N16" i="575"/>
  <c r="N17" i="575"/>
  <c r="N18" i="575"/>
  <c r="N19" i="575"/>
  <c r="N20" i="575"/>
  <c r="N21" i="575"/>
  <c r="N22" i="575"/>
  <c r="N23" i="575"/>
  <c r="N24" i="575"/>
  <c r="M32" i="476"/>
  <c r="N34" i="549"/>
  <c r="N18" i="549"/>
  <c r="O34" i="294"/>
  <c r="O18" i="294"/>
  <c r="O35" i="294"/>
  <c r="O36" i="294"/>
  <c r="N18" i="401"/>
  <c r="N19" i="401"/>
  <c r="N20" i="401"/>
  <c r="N41" i="401"/>
  <c r="N21" i="401"/>
  <c r="N24" i="401"/>
  <c r="N22" i="401"/>
  <c r="N23" i="401"/>
  <c r="N39" i="401"/>
  <c r="N40" i="401"/>
  <c r="N17" i="431"/>
  <c r="N18" i="431"/>
  <c r="N35" i="53"/>
  <c r="N36" i="53"/>
  <c r="N37" i="53"/>
  <c r="N17" i="53"/>
  <c r="N18" i="53"/>
  <c r="N19" i="53"/>
  <c r="N38" i="53"/>
  <c r="P17" i="102"/>
  <c r="P18" i="102"/>
  <c r="O17" i="273"/>
  <c r="O18" i="273"/>
  <c r="O19" i="273"/>
  <c r="O20" i="273"/>
  <c r="O21" i="273"/>
  <c r="O22" i="273"/>
  <c r="O23" i="273"/>
  <c r="N48" i="393"/>
  <c r="N45" i="393"/>
  <c r="N17" i="393"/>
  <c r="N18" i="393"/>
  <c r="N19" i="393"/>
  <c r="N20" i="393"/>
  <c r="N21" i="393"/>
  <c r="N22" i="393"/>
  <c r="N23" i="393"/>
  <c r="N46" i="393"/>
  <c r="N24" i="393"/>
  <c r="N25" i="393"/>
  <c r="N26" i="393"/>
  <c r="N47" i="393"/>
  <c r="N27" i="393"/>
  <c r="N17" i="591"/>
  <c r="N18" i="148"/>
  <c r="N19" i="148"/>
  <c r="N20" i="148"/>
  <c r="N21" i="148"/>
  <c r="N19" i="91"/>
  <c r="N20" i="91"/>
  <c r="N21" i="91"/>
  <c r="N22" i="91"/>
  <c r="N18" i="356"/>
  <c r="N19" i="356"/>
  <c r="N20" i="356"/>
  <c r="N18" i="97"/>
  <c r="N19" i="97"/>
  <c r="N36" i="97"/>
  <c r="O47" i="49"/>
  <c r="O20" i="49"/>
  <c r="O45" i="49"/>
  <c r="O23" i="49"/>
  <c r="O21" i="49"/>
  <c r="O46" i="49"/>
  <c r="O24" i="49"/>
  <c r="O22" i="49"/>
  <c r="O17" i="49"/>
  <c r="N18" i="277"/>
  <c r="N19" i="277"/>
  <c r="N19" i="624"/>
  <c r="N37" i="624"/>
  <c r="N20" i="624"/>
  <c r="O79" i="107"/>
  <c r="O84" i="107"/>
  <c r="O81" i="107"/>
  <c r="O83" i="107"/>
  <c r="O85" i="107"/>
  <c r="O80" i="107"/>
  <c r="O82" i="107"/>
  <c r="O86" i="107"/>
  <c r="O87" i="107"/>
  <c r="N19" i="34"/>
  <c r="N20" i="34"/>
  <c r="N21" i="34"/>
  <c r="N22" i="34"/>
  <c r="N23" i="34"/>
  <c r="N24" i="34"/>
  <c r="N52" i="34"/>
  <c r="N51" i="34"/>
  <c r="N53" i="34"/>
  <c r="N54" i="34"/>
  <c r="N25" i="34"/>
  <c r="N26" i="34"/>
  <c r="N27" i="34"/>
  <c r="N17" i="280"/>
  <c r="N21" i="280"/>
  <c r="N20" i="280"/>
  <c r="N18" i="280"/>
  <c r="N39" i="280"/>
  <c r="N43" i="280"/>
  <c r="N40" i="280"/>
  <c r="N19" i="280"/>
  <c r="N56" i="279"/>
  <c r="N60" i="279"/>
  <c r="N57" i="279"/>
  <c r="N58" i="279"/>
  <c r="N59" i="279"/>
  <c r="N23" i="204"/>
  <c r="N50" i="204"/>
  <c r="N17" i="204"/>
  <c r="N18" i="204"/>
  <c r="N25" i="204"/>
  <c r="N46" i="204"/>
  <c r="N24" i="204"/>
  <c r="N19" i="204"/>
  <c r="N20" i="204"/>
  <c r="N21" i="204"/>
  <c r="N47" i="204"/>
  <c r="N48" i="204"/>
  <c r="N49" i="204"/>
  <c r="N40" i="456"/>
  <c r="N36" i="655"/>
  <c r="N37" i="655"/>
  <c r="N18" i="438"/>
  <c r="N19" i="438"/>
  <c r="N20" i="438"/>
  <c r="N21" i="438"/>
  <c r="N22" i="438"/>
  <c r="M18" i="325"/>
  <c r="M19" i="325"/>
  <c r="M20" i="325"/>
  <c r="M21" i="325"/>
  <c r="N17" i="468"/>
  <c r="N18" i="568"/>
  <c r="N19" i="568"/>
  <c r="N17" i="439"/>
  <c r="N18" i="439"/>
  <c r="N18" i="16"/>
  <c r="N19" i="16"/>
  <c r="N20" i="16"/>
  <c r="N21" i="16"/>
  <c r="N39" i="101"/>
  <c r="N16" i="101"/>
  <c r="N17" i="101"/>
  <c r="N18" i="101"/>
  <c r="N19" i="101"/>
  <c r="N40" i="101"/>
  <c r="N20" i="101"/>
  <c r="N21" i="101"/>
  <c r="N18" i="318"/>
  <c r="N36" i="207"/>
  <c r="N18" i="207"/>
  <c r="N18" i="181"/>
  <c r="N19" i="181"/>
  <c r="N20" i="181"/>
  <c r="N21" i="181"/>
  <c r="N22" i="181"/>
  <c r="N39" i="181"/>
  <c r="N19" i="116"/>
  <c r="N20" i="116"/>
  <c r="N21" i="116"/>
  <c r="N22" i="116"/>
  <c r="N34" i="387"/>
  <c r="N19" i="387"/>
  <c r="N16" i="407"/>
  <c r="N41" i="407"/>
  <c r="N17" i="407"/>
  <c r="N42" i="407"/>
  <c r="N18" i="407"/>
  <c r="N19" i="407"/>
  <c r="N20" i="407"/>
  <c r="N19" i="163"/>
  <c r="N17" i="513"/>
  <c r="N18" i="513"/>
  <c r="N38" i="513"/>
  <c r="N19" i="513"/>
  <c r="N18" i="66"/>
  <c r="N19" i="66"/>
  <c r="N20" i="66"/>
  <c r="N42" i="66"/>
  <c r="N21" i="66"/>
  <c r="N22" i="66"/>
  <c r="N41" i="66"/>
  <c r="N18" i="654"/>
  <c r="N19" i="654"/>
  <c r="N20" i="654"/>
  <c r="N21" i="654"/>
  <c r="N22" i="654"/>
  <c r="N23" i="654"/>
  <c r="N18" i="486"/>
  <c r="N18" i="415"/>
  <c r="N19" i="415"/>
  <c r="N20" i="415"/>
  <c r="N21" i="415"/>
  <c r="N18" i="374"/>
  <c r="N19" i="374"/>
  <c r="N20" i="374"/>
  <c r="N21" i="374"/>
  <c r="N22" i="374"/>
  <c r="N23" i="374"/>
  <c r="N24" i="374"/>
  <c r="N25" i="374"/>
  <c r="N26" i="374"/>
  <c r="N27" i="374"/>
  <c r="N28" i="374"/>
  <c r="N18" i="327"/>
  <c r="N19" i="327"/>
  <c r="N20" i="327"/>
  <c r="N21" i="327"/>
  <c r="N22" i="327"/>
  <c r="O137" i="270"/>
  <c r="O139" i="270"/>
  <c r="O138" i="270"/>
  <c r="N20" i="159"/>
  <c r="N21" i="159"/>
  <c r="N22" i="159"/>
  <c r="N23" i="159"/>
  <c r="N24" i="159"/>
  <c r="N25" i="159"/>
  <c r="N26" i="159"/>
  <c r="N27" i="159"/>
  <c r="N28" i="159"/>
  <c r="N29" i="159"/>
  <c r="N30" i="159"/>
  <c r="N31" i="159"/>
  <c r="N32" i="159"/>
  <c r="N33" i="159"/>
  <c r="N34" i="159"/>
  <c r="N18" i="309"/>
  <c r="N37" i="309"/>
  <c r="N19" i="309"/>
  <c r="N36" i="323"/>
  <c r="N37" i="323"/>
  <c r="N38" i="323"/>
  <c r="N18" i="289"/>
  <c r="N19" i="289"/>
  <c r="N20" i="289"/>
  <c r="N21" i="289"/>
  <c r="N37" i="289"/>
  <c r="N38" i="289"/>
  <c r="N38" i="450"/>
  <c r="N39" i="450"/>
  <c r="N18" i="450"/>
  <c r="N40" i="450"/>
  <c r="N41" i="450"/>
  <c r="N42" i="450"/>
  <c r="N18" i="503"/>
  <c r="N83" i="33"/>
  <c r="N84" i="33"/>
  <c r="N85" i="33"/>
  <c r="N86" i="33"/>
  <c r="O19" i="557"/>
  <c r="O20" i="557"/>
  <c r="O21" i="557"/>
  <c r="O22" i="557"/>
  <c r="O23" i="557"/>
  <c r="N21" i="346"/>
  <c r="N18" i="390"/>
  <c r="N19" i="390"/>
  <c r="N74" i="208"/>
  <c r="N35" i="547"/>
  <c r="N36" i="547"/>
  <c r="N17" i="601"/>
  <c r="N18" i="601"/>
  <c r="N19" i="601"/>
  <c r="N31" i="541"/>
  <c r="N39" i="302"/>
  <c r="N16" i="302"/>
  <c r="N40" i="302"/>
  <c r="N20" i="302"/>
  <c r="O32" i="590"/>
  <c r="O30" i="590"/>
  <c r="O31" i="590"/>
  <c r="N19" i="546"/>
  <c r="N37" i="600"/>
  <c r="N17" i="600"/>
  <c r="N34" i="600"/>
  <c r="N18" i="600"/>
  <c r="N35" i="600"/>
  <c r="N36" i="600"/>
  <c r="N43" i="147"/>
  <c r="N19" i="520"/>
  <c r="N20" i="520"/>
  <c r="N21" i="520"/>
  <c r="N22" i="520"/>
  <c r="N23" i="520"/>
  <c r="N37" i="599"/>
  <c r="N33" i="599"/>
  <c r="N34" i="599"/>
  <c r="N35" i="599"/>
  <c r="N17" i="599"/>
  <c r="N38" i="599"/>
  <c r="N39" i="599"/>
  <c r="N16" i="383"/>
  <c r="N17" i="383"/>
  <c r="N18" i="383"/>
  <c r="N19" i="383"/>
  <c r="N20" i="383"/>
  <c r="N41" i="383"/>
  <c r="N21" i="383"/>
  <c r="N22" i="383"/>
  <c r="N23" i="383"/>
  <c r="N24" i="383"/>
  <c r="N42" i="383"/>
  <c r="N43" i="383"/>
  <c r="N18" i="528"/>
  <c r="N19" i="528"/>
  <c r="N20" i="528"/>
  <c r="N21" i="528"/>
  <c r="N18" i="54"/>
  <c r="N19" i="54"/>
  <c r="N20" i="54"/>
  <c r="N18" i="543"/>
  <c r="N19" i="543"/>
  <c r="N38" i="543"/>
  <c r="N20" i="543"/>
  <c r="N21" i="543"/>
  <c r="N39" i="543"/>
  <c r="N40" i="543"/>
  <c r="N19" i="165"/>
  <c r="N20" i="165"/>
  <c r="N21" i="165"/>
  <c r="N22" i="165"/>
  <c r="N23" i="165"/>
  <c r="M18" i="195"/>
  <c r="N17" i="210"/>
  <c r="N18" i="210"/>
  <c r="N19" i="210"/>
  <c r="N20" i="210"/>
  <c r="N21" i="210"/>
  <c r="N22" i="210"/>
  <c r="N41" i="210"/>
  <c r="N23" i="210"/>
  <c r="N16" i="662"/>
  <c r="N17" i="662"/>
  <c r="N33" i="662"/>
  <c r="N18" i="662"/>
  <c r="N19" i="662"/>
  <c r="N34" i="662"/>
  <c r="N35" i="662"/>
  <c r="N20" i="662"/>
  <c r="N17" i="140"/>
  <c r="N18" i="140"/>
  <c r="N19" i="140"/>
  <c r="N20" i="140"/>
  <c r="N41" i="140"/>
  <c r="N21" i="140"/>
  <c r="N17" i="62"/>
  <c r="N18" i="62"/>
  <c r="N18" i="542"/>
  <c r="N17" i="70"/>
  <c r="N18" i="70"/>
  <c r="N19" i="70"/>
  <c r="N44" i="70"/>
  <c r="N20" i="70"/>
  <c r="N21" i="70"/>
  <c r="N22" i="70"/>
  <c r="N23" i="70"/>
  <c r="N24" i="70"/>
  <c r="N18" i="516"/>
  <c r="N18" i="640"/>
  <c r="N18" i="81"/>
  <c r="N19" i="81"/>
  <c r="N20" i="81"/>
  <c r="N21" i="81"/>
  <c r="N22" i="81"/>
  <c r="N23" i="81"/>
  <c r="N24" i="81"/>
  <c r="N47" i="81"/>
  <c r="N25" i="81"/>
  <c r="N26" i="81"/>
  <c r="N27" i="81"/>
  <c r="N28" i="81"/>
  <c r="N29" i="81"/>
  <c r="N46" i="81"/>
  <c r="O30" i="618"/>
  <c r="O16" i="618"/>
  <c r="N52" i="380"/>
  <c r="N18" i="380"/>
  <c r="N19" i="380"/>
  <c r="N48" i="380"/>
  <c r="N20" i="380"/>
  <c r="N49" i="380"/>
  <c r="N21" i="380"/>
  <c r="N50" i="380"/>
  <c r="O293" i="3"/>
  <c r="O298" i="3"/>
  <c r="O299" i="3"/>
  <c r="O300" i="3"/>
  <c r="O303" i="3"/>
  <c r="O301" i="3"/>
  <c r="O292" i="3"/>
  <c r="O294" i="3"/>
  <c r="O295" i="3"/>
  <c r="O302" i="3"/>
  <c r="O291" i="3"/>
  <c r="O297" i="3"/>
  <c r="O304" i="3"/>
  <c r="O290" i="3"/>
  <c r="O296" i="3"/>
  <c r="N17" i="409"/>
  <c r="N18" i="480"/>
  <c r="N17" i="480"/>
  <c r="N17" i="429"/>
  <c r="N18" i="429"/>
  <c r="N19" i="429"/>
  <c r="N20" i="429"/>
  <c r="N21" i="429"/>
  <c r="N22" i="429"/>
  <c r="N23" i="429"/>
  <c r="N24" i="429"/>
  <c r="N25" i="429"/>
  <c r="N26" i="429"/>
  <c r="N27" i="429"/>
  <c r="N32" i="429"/>
  <c r="N28" i="429"/>
  <c r="N29" i="429"/>
  <c r="N30" i="429"/>
  <c r="N17" i="158"/>
  <c r="N39" i="158"/>
  <c r="N18" i="158"/>
  <c r="N19" i="158"/>
  <c r="P19" i="170"/>
  <c r="P20" i="170"/>
  <c r="P21" i="170"/>
  <c r="P22" i="170"/>
  <c r="P23" i="170"/>
  <c r="P48" i="170"/>
  <c r="N19" i="335"/>
  <c r="N20" i="335"/>
  <c r="N34" i="335"/>
  <c r="N35" i="335"/>
  <c r="N19" i="560"/>
  <c r="N37" i="560"/>
  <c r="N18" i="672"/>
  <c r="N19" i="672"/>
  <c r="N20" i="672"/>
  <c r="N28" i="672"/>
  <c r="N22" i="672"/>
  <c r="N52" i="672"/>
  <c r="N31" i="315"/>
  <c r="N17" i="245"/>
  <c r="N18" i="245"/>
  <c r="N19" i="245"/>
  <c r="N17" i="665"/>
  <c r="N18" i="665"/>
  <c r="N19" i="665"/>
  <c r="N20" i="665"/>
  <c r="N21" i="665"/>
  <c r="N22" i="665"/>
  <c r="N23" i="665"/>
  <c r="N24" i="665"/>
  <c r="N25" i="665"/>
  <c r="N26" i="665"/>
  <c r="N27" i="665"/>
  <c r="N18" i="31"/>
  <c r="N19" i="31"/>
  <c r="N20" i="31"/>
  <c r="N21" i="31"/>
  <c r="N59" i="31"/>
  <c r="N22" i="31"/>
  <c r="N23" i="31"/>
  <c r="N24" i="31"/>
  <c r="N56" i="31"/>
  <c r="N25" i="31"/>
  <c r="N26" i="31"/>
  <c r="N27" i="31"/>
  <c r="N57" i="31"/>
  <c r="N28" i="31"/>
  <c r="M17" i="447"/>
  <c r="N16" i="187"/>
  <c r="N20" i="187" s="1"/>
  <c r="N18" i="153"/>
  <c r="N18" i="427"/>
  <c r="N15" i="63"/>
  <c r="N16" i="63"/>
  <c r="N17" i="490"/>
  <c r="N18" i="490"/>
  <c r="N19" i="490"/>
  <c r="O214" i="489"/>
  <c r="O215" i="489"/>
  <c r="O216" i="489"/>
  <c r="O217" i="489"/>
  <c r="O218" i="489"/>
  <c r="N27" i="181" l="1"/>
  <c r="N22" i="302"/>
  <c r="N48" i="133"/>
  <c r="N18" i="414" l="1"/>
  <c r="N19" i="414"/>
  <c r="N20" i="414"/>
  <c r="N21" i="414"/>
  <c r="N22" i="414"/>
  <c r="N23" i="414"/>
  <c r="N24" i="414"/>
  <c r="N25" i="414"/>
  <c r="N26" i="414"/>
  <c r="N27" i="414"/>
  <c r="N17" i="672"/>
  <c r="F40" i="166" l="1"/>
  <c r="H40" i="166"/>
  <c r="J40" i="166"/>
  <c r="K40" i="166"/>
  <c r="L40" i="166"/>
  <c r="M40" i="166"/>
  <c r="E40" i="166"/>
  <c r="D40" i="166"/>
  <c r="N18" i="166"/>
  <c r="N40" i="166" s="1"/>
  <c r="G21" i="672" l="1"/>
  <c r="J21" i="672"/>
  <c r="K21" i="672"/>
  <c r="L21" i="672"/>
  <c r="L37" i="672" s="1"/>
  <c r="M21" i="672"/>
  <c r="M37" i="672" s="1"/>
  <c r="G37" i="672" l="1"/>
  <c r="N21" i="672"/>
  <c r="A297" i="3" l="1"/>
  <c r="D28" i="263" l="1"/>
  <c r="E28" i="263"/>
  <c r="F28" i="263"/>
  <c r="G28" i="263"/>
  <c r="H28" i="263"/>
  <c r="I28" i="263"/>
  <c r="N16" i="263"/>
  <c r="D25" i="520"/>
  <c r="E25" i="520"/>
  <c r="L25" i="520"/>
  <c r="M25" i="520"/>
  <c r="N18" i="520"/>
  <c r="A290" i="3" l="1"/>
  <c r="N25" i="520"/>
  <c r="N28" i="263"/>
  <c r="A296" i="3" l="1"/>
  <c r="O136" i="270"/>
  <c r="O17" i="270"/>
  <c r="O102" i="270" s="1"/>
  <c r="N73" i="125" l="1"/>
  <c r="N18" i="282"/>
  <c r="N117" i="282"/>
  <c r="D24" i="664" l="1"/>
  <c r="N18" i="664"/>
  <c r="D22" i="415"/>
  <c r="E22" i="415"/>
  <c r="N17" i="415"/>
  <c r="N17" i="153"/>
  <c r="N24" i="664" l="1"/>
  <c r="N22" i="415"/>
  <c r="D65" i="33" l="1"/>
  <c r="N17" i="31" l="1"/>
  <c r="E26" i="146" l="1"/>
  <c r="M18" i="668" l="1"/>
  <c r="N17" i="433" l="1"/>
  <c r="N20" i="675" l="1"/>
  <c r="K20" i="675"/>
  <c r="J20" i="675"/>
  <c r="I20" i="675"/>
  <c r="H20" i="675"/>
  <c r="G20" i="675"/>
  <c r="F20" i="675"/>
  <c r="E20" i="675"/>
  <c r="D20" i="675"/>
  <c r="O16" i="675"/>
  <c r="O20" i="675" l="1"/>
  <c r="N50" i="538" l="1"/>
  <c r="M21" i="673" l="1"/>
  <c r="L21" i="673"/>
  <c r="K21" i="673"/>
  <c r="J21" i="673"/>
  <c r="I21" i="673"/>
  <c r="H21" i="673"/>
  <c r="G21" i="673"/>
  <c r="F21" i="673"/>
  <c r="E21" i="673"/>
  <c r="N17" i="673"/>
  <c r="N21" i="673" s="1"/>
  <c r="D35" i="34" l="1"/>
  <c r="E24" i="140"/>
  <c r="D24" i="140"/>
  <c r="N18" i="69"/>
  <c r="N32" i="69" s="1"/>
  <c r="N17" i="59" l="1"/>
  <c r="N46" i="615" l="1"/>
  <c r="K21" i="615" l="1"/>
  <c r="L21" i="668" l="1"/>
  <c r="K21" i="668"/>
  <c r="H21" i="668"/>
  <c r="G21" i="668"/>
  <c r="F21" i="668"/>
  <c r="E21" i="668"/>
  <c r="D21" i="668"/>
  <c r="C21" i="668"/>
  <c r="M21" i="668" l="1"/>
  <c r="N42" i="393" l="1"/>
  <c r="N49" i="34" l="1"/>
  <c r="N54" i="665" l="1"/>
  <c r="N55" i="665"/>
  <c r="N16" i="665"/>
  <c r="N41" i="665" s="1"/>
  <c r="M20" i="663" l="1"/>
  <c r="L20" i="663"/>
  <c r="K20" i="663"/>
  <c r="J20" i="663"/>
  <c r="I20" i="663"/>
  <c r="H20" i="663"/>
  <c r="G20" i="663"/>
  <c r="F20" i="663"/>
  <c r="E20" i="663"/>
  <c r="D20" i="663"/>
  <c r="N16" i="663"/>
  <c r="N20" i="663" s="1"/>
  <c r="M22" i="662" l="1"/>
  <c r="K22" i="662"/>
  <c r="J22" i="662"/>
  <c r="I22" i="662"/>
  <c r="H22" i="662"/>
  <c r="G22" i="662"/>
  <c r="F22" i="662"/>
  <c r="E22" i="662"/>
  <c r="D22" i="662"/>
  <c r="N15" i="662"/>
  <c r="N22" i="662" l="1"/>
  <c r="N61" i="173" l="1"/>
  <c r="N16" i="490" l="1"/>
  <c r="D23" i="158" l="1"/>
  <c r="L27" i="181"/>
  <c r="I19" i="392" l="1"/>
  <c r="N50" i="34" l="1"/>
  <c r="N17" i="660" l="1"/>
  <c r="N19" i="660" s="1"/>
  <c r="M19" i="660"/>
  <c r="L19" i="660"/>
  <c r="K19" i="660"/>
  <c r="J19" i="660"/>
  <c r="I19" i="660"/>
  <c r="H19" i="660"/>
  <c r="G19" i="660"/>
  <c r="F19" i="660"/>
  <c r="E19" i="660"/>
  <c r="D19" i="660"/>
  <c r="M20" i="658" l="1"/>
  <c r="L20" i="658"/>
  <c r="K20" i="658"/>
  <c r="J20" i="658"/>
  <c r="I20" i="658"/>
  <c r="H20" i="658"/>
  <c r="G20" i="658"/>
  <c r="F20" i="658"/>
  <c r="E20" i="658"/>
  <c r="D20" i="658"/>
  <c r="N17" i="658"/>
  <c r="N16" i="658"/>
  <c r="N20" i="658" l="1"/>
  <c r="M37" i="27"/>
  <c r="K37" i="27"/>
  <c r="J37" i="27"/>
  <c r="I37" i="27"/>
  <c r="H37" i="27"/>
  <c r="G37" i="27"/>
  <c r="F37" i="27"/>
  <c r="E37" i="27"/>
  <c r="D37" i="27"/>
  <c r="L37" i="27"/>
  <c r="L21" i="549" l="1"/>
  <c r="N35" i="153" l="1"/>
  <c r="N18" i="655" l="1"/>
  <c r="N22" i="655" l="1"/>
  <c r="O36" i="271" l="1"/>
  <c r="M21" i="656" l="1"/>
  <c r="L21" i="656"/>
  <c r="K21" i="656"/>
  <c r="J21" i="656"/>
  <c r="I21" i="656"/>
  <c r="H21" i="656"/>
  <c r="G21" i="656"/>
  <c r="F21" i="656"/>
  <c r="E21" i="656"/>
  <c r="D21" i="656"/>
  <c r="N17" i="656"/>
  <c r="N21" i="656" l="1"/>
  <c r="L22" i="655"/>
  <c r="K22" i="655"/>
  <c r="J22" i="655"/>
  <c r="I22" i="655"/>
  <c r="H22" i="655"/>
  <c r="G22" i="655"/>
  <c r="F22" i="655"/>
  <c r="E22" i="655"/>
  <c r="D22" i="655"/>
  <c r="M20" i="655"/>
  <c r="M22" i="655" l="1"/>
  <c r="N17" i="252" l="1"/>
  <c r="I62" i="569" l="1"/>
  <c r="M62" i="569"/>
  <c r="L62" i="569"/>
  <c r="K62" i="569"/>
  <c r="J62" i="569"/>
  <c r="H62" i="569"/>
  <c r="G62" i="569"/>
  <c r="F62" i="569"/>
  <c r="E62" i="569"/>
  <c r="D62" i="569"/>
  <c r="N18" i="569"/>
  <c r="N47" i="374"/>
  <c r="N62" i="569" l="1"/>
  <c r="N17" i="654"/>
  <c r="M27" i="654"/>
  <c r="L27" i="654"/>
  <c r="K27" i="654"/>
  <c r="J27" i="654"/>
  <c r="I27" i="654"/>
  <c r="H27" i="654"/>
  <c r="G27" i="654"/>
  <c r="F27" i="654"/>
  <c r="E27" i="654"/>
  <c r="D27" i="654"/>
  <c r="N97" i="433"/>
  <c r="N96" i="433"/>
  <c r="N48" i="538"/>
  <c r="L27" i="225"/>
  <c r="N27" i="654" l="1"/>
  <c r="N39" i="236"/>
  <c r="N17" i="33" l="1"/>
  <c r="N65" i="33" s="1"/>
  <c r="N17" i="225"/>
  <c r="N18" i="225"/>
  <c r="N19" i="225"/>
  <c r="N20" i="225"/>
  <c r="N21" i="225"/>
  <c r="N22" i="225"/>
  <c r="N23" i="225"/>
  <c r="N24" i="225"/>
  <c r="N39" i="225"/>
  <c r="N40" i="225"/>
  <c r="N16" i="208"/>
  <c r="N56" i="208" s="1"/>
  <c r="N72" i="208"/>
  <c r="N73" i="208"/>
  <c r="N60" i="538"/>
  <c r="N59" i="538"/>
  <c r="N17" i="538"/>
  <c r="N44" i="538"/>
  <c r="N53" i="538"/>
  <c r="N54" i="538"/>
  <c r="N52" i="538"/>
  <c r="N47" i="538"/>
  <c r="N55" i="538"/>
  <c r="N51" i="538"/>
  <c r="N41" i="538"/>
  <c r="N46" i="538"/>
  <c r="N56" i="538"/>
  <c r="N45" i="538"/>
  <c r="N42" i="538"/>
  <c r="N43" i="538"/>
  <c r="N57" i="538"/>
  <c r="N58" i="538"/>
  <c r="N17" i="537"/>
  <c r="N27" i="225" l="1"/>
  <c r="N19" i="538"/>
  <c r="N17" i="651"/>
  <c r="N16" i="651"/>
  <c r="M22" i="651"/>
  <c r="L22" i="651"/>
  <c r="K22" i="651"/>
  <c r="J22" i="651"/>
  <c r="I22" i="651"/>
  <c r="H22" i="651"/>
  <c r="G22" i="651"/>
  <c r="F22" i="651"/>
  <c r="E22" i="651"/>
  <c r="D22" i="651"/>
  <c r="O283" i="3"/>
  <c r="O285" i="3"/>
  <c r="O287" i="3"/>
  <c r="O284" i="3"/>
  <c r="O286" i="3"/>
  <c r="O288" i="3"/>
  <c r="O289" i="3"/>
  <c r="N22" i="651" l="1"/>
  <c r="O42" i="146"/>
  <c r="N17" i="528" l="1"/>
  <c r="D19" i="63" l="1"/>
  <c r="N14" i="63"/>
  <c r="M19" i="63"/>
  <c r="L19" i="63"/>
  <c r="K19" i="63"/>
  <c r="J19" i="63"/>
  <c r="I19" i="63"/>
  <c r="H19" i="63"/>
  <c r="F19" i="63"/>
  <c r="G19" i="63"/>
  <c r="L28" i="103"/>
  <c r="D29" i="466"/>
  <c r="N18" i="615"/>
  <c r="N17" i="615"/>
  <c r="N16" i="615"/>
  <c r="N47" i="615"/>
  <c r="N38" i="615"/>
  <c r="N15" i="615"/>
  <c r="N37" i="615"/>
  <c r="N44" i="615"/>
  <c r="N40" i="615"/>
  <c r="N36" i="615"/>
  <c r="N39" i="615"/>
  <c r="N35" i="615"/>
  <c r="N41" i="615"/>
  <c r="N43" i="615"/>
  <c r="L21" i="615"/>
  <c r="J21" i="615"/>
  <c r="I21" i="615"/>
  <c r="H21" i="615"/>
  <c r="G21" i="615"/>
  <c r="F21" i="615"/>
  <c r="M21" i="615"/>
  <c r="N19" i="446"/>
  <c r="D39" i="328"/>
  <c r="N15" i="619"/>
  <c r="H22" i="625"/>
  <c r="G22" i="625"/>
  <c r="K21" i="340"/>
  <c r="J21" i="340"/>
  <c r="G21" i="340"/>
  <c r="F21" i="340"/>
  <c r="I21" i="340"/>
  <c r="H21" i="340"/>
  <c r="N16" i="340"/>
  <c r="N17" i="572" l="1"/>
  <c r="H37" i="46"/>
  <c r="I37" i="46"/>
  <c r="J37" i="46"/>
  <c r="K37" i="46"/>
  <c r="L37" i="46"/>
  <c r="M37" i="46"/>
  <c r="O28" i="170" l="1"/>
  <c r="N16" i="131" l="1"/>
  <c r="M15" i="476"/>
  <c r="N17" i="549"/>
  <c r="M26" i="401"/>
  <c r="L26" i="401"/>
  <c r="K26" i="401"/>
  <c r="J26" i="401"/>
  <c r="I26" i="401"/>
  <c r="H26" i="401"/>
  <c r="G26" i="401"/>
  <c r="F26" i="401"/>
  <c r="E26" i="401"/>
  <c r="D26" i="401"/>
  <c r="P16" i="102"/>
  <c r="D27" i="152"/>
  <c r="N17" i="152"/>
  <c r="N27" i="152" s="1"/>
  <c r="P21" i="102" l="1"/>
  <c r="N36" i="617"/>
  <c r="N39" i="617"/>
  <c r="N37" i="617"/>
  <c r="O18" i="107"/>
  <c r="M27" i="181"/>
  <c r="K27" i="181"/>
  <c r="J27" i="181"/>
  <c r="I27" i="181"/>
  <c r="H27" i="181"/>
  <c r="F27" i="181"/>
  <c r="G27" i="181"/>
  <c r="D27" i="66"/>
  <c r="M19" i="590"/>
  <c r="M17" i="195"/>
  <c r="M21" i="195" s="1"/>
  <c r="E23" i="153"/>
  <c r="D23" i="153"/>
  <c r="E19" i="63"/>
  <c r="M39" i="60" l="1"/>
  <c r="O203" i="489" l="1"/>
  <c r="M20" i="600" l="1"/>
  <c r="L20" i="600"/>
  <c r="K20" i="600"/>
  <c r="J20" i="600"/>
  <c r="I20" i="600"/>
  <c r="H20" i="600"/>
  <c r="G20" i="600"/>
  <c r="F20" i="600"/>
  <c r="E20" i="600"/>
  <c r="D20" i="600"/>
  <c r="M21" i="647" l="1"/>
  <c r="L21" i="647"/>
  <c r="K21" i="647"/>
  <c r="J21" i="647"/>
  <c r="I21" i="647"/>
  <c r="H21" i="647"/>
  <c r="G21" i="647"/>
  <c r="F21" i="647"/>
  <c r="E21" i="647"/>
  <c r="D21" i="647"/>
  <c r="N18" i="647"/>
  <c r="N21" i="647" s="1"/>
  <c r="O15" i="618" l="1"/>
  <c r="O18" i="618" l="1"/>
  <c r="E23" i="624" l="1"/>
  <c r="D23" i="624"/>
  <c r="N35" i="560" l="1"/>
  <c r="N39" i="263" l="1"/>
  <c r="N42" i="267"/>
  <c r="N17" i="503" l="1"/>
  <c r="N22" i="503" s="1"/>
  <c r="O279" i="3" l="1"/>
  <c r="O278" i="3"/>
  <c r="O277" i="3"/>
  <c r="O276" i="3"/>
  <c r="N71" i="208" l="1"/>
  <c r="N35" i="54"/>
  <c r="N36" i="54"/>
  <c r="N61" i="328" l="1"/>
  <c r="O112" i="308" l="1"/>
  <c r="O111" i="308"/>
  <c r="L22" i="637" l="1"/>
  <c r="D20" i="409" l="1"/>
  <c r="I20" i="409"/>
  <c r="J20" i="409"/>
  <c r="K20" i="409"/>
  <c r="L20" i="409"/>
  <c r="N16" i="409"/>
  <c r="N20" i="409" s="1"/>
  <c r="M20" i="409"/>
  <c r="H20" i="409"/>
  <c r="G20" i="409"/>
  <c r="F20" i="409"/>
  <c r="E20" i="409"/>
  <c r="E23" i="289" l="1"/>
  <c r="D23" i="289"/>
  <c r="N17" i="289"/>
  <c r="N36" i="289"/>
  <c r="N23" i="289" l="1"/>
  <c r="N126" i="282"/>
  <c r="N16" i="425" l="1"/>
  <c r="N23" i="425" s="1"/>
  <c r="D23" i="425"/>
  <c r="M23" i="54" l="1"/>
  <c r="K23" i="54"/>
  <c r="I23" i="54"/>
  <c r="J23" i="54"/>
  <c r="H23" i="54"/>
  <c r="G23" i="54"/>
  <c r="F23" i="54"/>
  <c r="E23" i="54"/>
  <c r="D23" i="54"/>
  <c r="N17" i="54"/>
  <c r="M23" i="490" l="1"/>
  <c r="L23" i="490"/>
  <c r="K23" i="490"/>
  <c r="J23" i="490"/>
  <c r="I23" i="490"/>
  <c r="H23" i="490"/>
  <c r="F23" i="490"/>
  <c r="E23" i="490"/>
  <c r="D23" i="490"/>
  <c r="N23" i="490" l="1"/>
  <c r="M22" i="601"/>
  <c r="L22" i="601"/>
  <c r="K22" i="601"/>
  <c r="J22" i="601"/>
  <c r="I22" i="601"/>
  <c r="H22" i="601"/>
  <c r="G22" i="601"/>
  <c r="F22" i="601"/>
  <c r="E22" i="601"/>
  <c r="D22" i="601"/>
  <c r="N16" i="601"/>
  <c r="N22" i="601" l="1"/>
  <c r="J24" i="342"/>
  <c r="K24" i="342"/>
  <c r="I24" i="342"/>
  <c r="H24" i="342"/>
  <c r="F24" i="342"/>
  <c r="G24" i="342"/>
  <c r="L17" i="342"/>
  <c r="L24" i="342" s="1"/>
  <c r="N51" i="433"/>
  <c r="N89" i="433"/>
  <c r="O18" i="557"/>
  <c r="O26" i="557" s="1"/>
  <c r="E26" i="557"/>
  <c r="M33" i="579" l="1"/>
  <c r="N54" i="27"/>
  <c r="N45" i="204"/>
  <c r="N47" i="98" l="1"/>
  <c r="O131" i="106" l="1"/>
  <c r="N52" i="166" l="1"/>
  <c r="N49" i="197"/>
  <c r="L21" i="390" l="1"/>
  <c r="L20" i="641" l="1"/>
  <c r="K20" i="641"/>
  <c r="J20" i="641"/>
  <c r="I20" i="641"/>
  <c r="H20" i="641"/>
  <c r="G20" i="641"/>
  <c r="F20" i="641"/>
  <c r="E20" i="641"/>
  <c r="D20" i="641"/>
  <c r="M17" i="641"/>
  <c r="M20" i="641" s="1"/>
  <c r="N17" i="640" l="1"/>
  <c r="D21" i="640"/>
  <c r="N21" i="640" l="1"/>
  <c r="D28" i="170" l="1"/>
  <c r="E28" i="170"/>
  <c r="H28" i="170"/>
  <c r="I28" i="170"/>
  <c r="J28" i="170"/>
  <c r="K28" i="170"/>
  <c r="P43" i="170"/>
  <c r="N31" i="151" l="1"/>
  <c r="N32" i="340" l="1"/>
  <c r="N33" i="340"/>
  <c r="N34" i="340"/>
  <c r="O280" i="3" l="1"/>
  <c r="L22" i="335" l="1"/>
  <c r="N37" i="236"/>
  <c r="N32" i="600" l="1"/>
  <c r="O202" i="489"/>
  <c r="N39" i="204" l="1"/>
  <c r="N19" i="637" l="1"/>
  <c r="N22" i="637" s="1"/>
  <c r="M22" i="637"/>
  <c r="K22" i="637"/>
  <c r="J22" i="637"/>
  <c r="I22" i="637"/>
  <c r="H22" i="637"/>
  <c r="G22" i="637"/>
  <c r="F22" i="637"/>
  <c r="E22" i="637"/>
  <c r="D22" i="637"/>
  <c r="N36" i="599" l="1"/>
  <c r="N21" i="599" l="1"/>
  <c r="N35" i="407"/>
  <c r="N80" i="569" l="1"/>
  <c r="N41" i="490" l="1"/>
  <c r="M21" i="340" l="1"/>
  <c r="L21" i="340"/>
  <c r="E21" i="340"/>
  <c r="D21" i="340"/>
  <c r="N21" i="340" l="1"/>
  <c r="N36" i="490" l="1"/>
  <c r="N15" i="465" l="1"/>
  <c r="N19" i="465" s="1"/>
  <c r="D28" i="103" l="1"/>
  <c r="O110" i="308" l="1"/>
  <c r="N34" i="63" l="1"/>
  <c r="M23" i="65"/>
  <c r="N51" i="31"/>
  <c r="N81" i="569"/>
  <c r="N38" i="407" l="1"/>
  <c r="N40" i="407"/>
  <c r="N39" i="407"/>
  <c r="N51" i="173"/>
  <c r="O98" i="218"/>
  <c r="O97" i="218"/>
  <c r="O213" i="489" l="1"/>
  <c r="N18" i="560" l="1"/>
  <c r="N22" i="560" s="1"/>
  <c r="N39" i="383" l="1"/>
  <c r="N40" i="383"/>
  <c r="O41" i="49" l="1"/>
  <c r="O94" i="218" l="1"/>
  <c r="E19" i="59" l="1"/>
  <c r="F19" i="59"/>
  <c r="G19" i="59"/>
  <c r="H19" i="59"/>
  <c r="I19" i="59"/>
  <c r="J19" i="59"/>
  <c r="K19" i="59"/>
  <c r="L19" i="59"/>
  <c r="M19" i="59"/>
  <c r="N20" i="346" l="1"/>
  <c r="D24" i="346"/>
  <c r="E24" i="346"/>
  <c r="F24" i="346"/>
  <c r="G24" i="346"/>
  <c r="H24" i="346"/>
  <c r="I24" i="346"/>
  <c r="J24" i="346"/>
  <c r="K24" i="346"/>
  <c r="L24" i="346"/>
  <c r="M24" i="346"/>
  <c r="N38" i="158"/>
  <c r="N20" i="158"/>
  <c r="E23" i="158"/>
  <c r="F23" i="158"/>
  <c r="G23" i="158"/>
  <c r="H23" i="158"/>
  <c r="I23" i="158"/>
  <c r="J23" i="158"/>
  <c r="K23" i="158"/>
  <c r="L23" i="158"/>
  <c r="M23" i="158"/>
  <c r="E21" i="162"/>
  <c r="F21" i="162"/>
  <c r="G21" i="162"/>
  <c r="H21" i="162"/>
  <c r="I21" i="162"/>
  <c r="J21" i="162"/>
  <c r="K21" i="162"/>
  <c r="L21" i="162"/>
  <c r="M21" i="162"/>
  <c r="D21" i="162"/>
  <c r="N34" i="356"/>
  <c r="N17" i="356"/>
  <c r="N22" i="356" s="1"/>
  <c r="E21" i="599"/>
  <c r="F21" i="599"/>
  <c r="G21" i="599"/>
  <c r="H21" i="599"/>
  <c r="I21" i="599"/>
  <c r="J21" i="599"/>
  <c r="K21" i="599"/>
  <c r="L21" i="599"/>
  <c r="M21" i="599"/>
  <c r="N24" i="346" l="1"/>
  <c r="N23" i="158"/>
  <c r="N78" i="569"/>
  <c r="N82" i="569"/>
  <c r="N76" i="569"/>
  <c r="N77" i="569"/>
  <c r="N79" i="569"/>
  <c r="N63" i="38"/>
  <c r="N62" i="38" l="1"/>
  <c r="O165" i="343"/>
  <c r="O169" i="343"/>
  <c r="N62" i="133" l="1"/>
  <c r="G21" i="102"/>
  <c r="H21" i="102"/>
  <c r="I21" i="102"/>
  <c r="J21" i="102"/>
  <c r="K21" i="102"/>
  <c r="L21" i="102"/>
  <c r="M21" i="102"/>
  <c r="N21" i="102"/>
  <c r="O21" i="102"/>
  <c r="O43" i="49"/>
  <c r="O42" i="49"/>
  <c r="N36" i="148" l="1"/>
  <c r="N22" i="148"/>
  <c r="P17" i="625"/>
  <c r="P22" i="625" s="1"/>
  <c r="N55" i="279"/>
  <c r="M23" i="624"/>
  <c r="L23" i="624"/>
  <c r="K23" i="624"/>
  <c r="J23" i="624"/>
  <c r="I23" i="624"/>
  <c r="H23" i="624"/>
  <c r="G23" i="624"/>
  <c r="F23" i="624"/>
  <c r="N18" i="624"/>
  <c r="N23" i="624" s="1"/>
  <c r="F26" i="273"/>
  <c r="G26" i="273"/>
  <c r="H26" i="273"/>
  <c r="I26" i="273"/>
  <c r="J26" i="273"/>
  <c r="K26" i="273"/>
  <c r="L26" i="273"/>
  <c r="M26" i="273"/>
  <c r="N26" i="273"/>
  <c r="E26" i="273"/>
  <c r="N36" i="407" l="1"/>
  <c r="N37" i="407"/>
  <c r="E22" i="407"/>
  <c r="F22" i="407"/>
  <c r="G22" i="407"/>
  <c r="H22" i="407"/>
  <c r="I22" i="407"/>
  <c r="J22" i="407"/>
  <c r="K22" i="407"/>
  <c r="L22" i="407"/>
  <c r="M22" i="407"/>
  <c r="F23" i="289" l="1"/>
  <c r="G23" i="289"/>
  <c r="H23" i="289"/>
  <c r="I23" i="289"/>
  <c r="J23" i="289"/>
  <c r="K23" i="289"/>
  <c r="L23" i="289"/>
  <c r="M23" i="289"/>
  <c r="F23" i="450"/>
  <c r="G23" i="450"/>
  <c r="H23" i="450"/>
  <c r="I23" i="450"/>
  <c r="J23" i="450"/>
  <c r="K23" i="450"/>
  <c r="L23" i="450"/>
  <c r="M23" i="450"/>
  <c r="N16" i="541"/>
  <c r="N20" i="541" s="1"/>
  <c r="D20" i="541"/>
  <c r="N33" i="600"/>
  <c r="N23" i="54"/>
  <c r="N16" i="328"/>
  <c r="N39" i="328" s="1"/>
  <c r="N60" i="328"/>
  <c r="N62" i="328"/>
  <c r="N63" i="328"/>
  <c r="O200" i="489" l="1"/>
  <c r="O201" i="489" l="1"/>
  <c r="M18" i="623"/>
  <c r="L18" i="623"/>
  <c r="K18" i="623"/>
  <c r="J18" i="623"/>
  <c r="I18" i="623"/>
  <c r="H18" i="623"/>
  <c r="G18" i="623"/>
  <c r="F18" i="623"/>
  <c r="E18" i="623"/>
  <c r="D18" i="623"/>
  <c r="N15" i="623"/>
  <c r="N18" i="623" l="1"/>
  <c r="P72" i="84" l="1"/>
  <c r="E22" i="560" l="1"/>
  <c r="F22" i="560"/>
  <c r="G22" i="560"/>
  <c r="H22" i="560"/>
  <c r="I22" i="560"/>
  <c r="J22" i="560"/>
  <c r="K22" i="560"/>
  <c r="L22" i="560"/>
  <c r="M22" i="560"/>
  <c r="D22" i="560"/>
  <c r="N33" i="560"/>
  <c r="N36" i="560"/>
  <c r="N48" i="374" l="1"/>
  <c r="N46" i="374"/>
  <c r="N17" i="374"/>
  <c r="N114" i="286"/>
  <c r="E20" i="622" l="1"/>
  <c r="F20" i="622"/>
  <c r="G20" i="622"/>
  <c r="H20" i="622"/>
  <c r="I20" i="622"/>
  <c r="J20" i="622"/>
  <c r="K20" i="622"/>
  <c r="L20" i="622"/>
  <c r="M20" i="622"/>
  <c r="D20" i="622"/>
  <c r="N17" i="622"/>
  <c r="N33" i="622"/>
  <c r="N34" i="622"/>
  <c r="N20" i="622" l="1"/>
  <c r="M19" i="276"/>
  <c r="L19" i="276"/>
  <c r="K19" i="276"/>
  <c r="J19" i="276"/>
  <c r="I19" i="276"/>
  <c r="H19" i="276"/>
  <c r="G19" i="276"/>
  <c r="F19" i="276"/>
  <c r="E19" i="276"/>
  <c r="D19" i="276"/>
  <c r="N16" i="276"/>
  <c r="N19" i="276" s="1"/>
  <c r="M21" i="413"/>
  <c r="L21" i="413"/>
  <c r="K21" i="413"/>
  <c r="J21" i="413"/>
  <c r="I21" i="413"/>
  <c r="H21" i="413"/>
  <c r="G21" i="413"/>
  <c r="F21" i="413"/>
  <c r="E21" i="413"/>
  <c r="D21" i="413"/>
  <c r="N17" i="413"/>
  <c r="N16" i="413"/>
  <c r="N45" i="123"/>
  <c r="N46" i="123"/>
  <c r="N44" i="123"/>
  <c r="N47" i="123"/>
  <c r="N17" i="123"/>
  <c r="N34" i="123" s="1"/>
  <c r="N48" i="123"/>
  <c r="M19" i="556"/>
  <c r="L19" i="556"/>
  <c r="K19" i="556"/>
  <c r="J19" i="556"/>
  <c r="I19" i="556"/>
  <c r="H19" i="556"/>
  <c r="G19" i="556"/>
  <c r="F19" i="556"/>
  <c r="E19" i="556"/>
  <c r="D19" i="556"/>
  <c r="N16" i="556"/>
  <c r="N19" i="556" s="1"/>
  <c r="M19" i="392"/>
  <c r="L19" i="392"/>
  <c r="K19" i="392"/>
  <c r="J19" i="392"/>
  <c r="H19" i="392"/>
  <c r="G19" i="392"/>
  <c r="F19" i="392"/>
  <c r="E19" i="392"/>
  <c r="D19" i="392"/>
  <c r="N16" i="392"/>
  <c r="M22" i="348"/>
  <c r="L22" i="348"/>
  <c r="K22" i="348"/>
  <c r="J22" i="348"/>
  <c r="I22" i="348"/>
  <c r="H22" i="348"/>
  <c r="G22" i="348"/>
  <c r="F22" i="348"/>
  <c r="E22" i="348"/>
  <c r="D22" i="348"/>
  <c r="N19" i="348"/>
  <c r="N18" i="348"/>
  <c r="N17" i="348"/>
  <c r="M21" i="361"/>
  <c r="L21" i="361"/>
  <c r="K21" i="361"/>
  <c r="J21" i="361"/>
  <c r="I21" i="361"/>
  <c r="H21" i="361"/>
  <c r="G21" i="361"/>
  <c r="F21" i="361"/>
  <c r="E21" i="361"/>
  <c r="D21" i="361"/>
  <c r="N18" i="361"/>
  <c r="N17" i="361"/>
  <c r="L26" i="65"/>
  <c r="K26" i="65"/>
  <c r="J26" i="65"/>
  <c r="I26" i="65"/>
  <c r="H26" i="65"/>
  <c r="G26" i="65"/>
  <c r="F26" i="65"/>
  <c r="E26" i="65"/>
  <c r="D26" i="65"/>
  <c r="M38" i="65"/>
  <c r="M22" i="65"/>
  <c r="M21" i="65"/>
  <c r="M20" i="65"/>
  <c r="M19" i="65"/>
  <c r="M18" i="65"/>
  <c r="M17" i="65"/>
  <c r="L18" i="375"/>
  <c r="K18" i="375"/>
  <c r="J18" i="375"/>
  <c r="I18" i="375"/>
  <c r="H18" i="375"/>
  <c r="G18" i="375"/>
  <c r="F18" i="375"/>
  <c r="E18" i="375"/>
  <c r="D18" i="375"/>
  <c r="M30" i="375"/>
  <c r="M14" i="375"/>
  <c r="N20" i="138"/>
  <c r="M20" i="138"/>
  <c r="L20" i="138"/>
  <c r="K20" i="138"/>
  <c r="J20" i="138"/>
  <c r="I20" i="138"/>
  <c r="H20" i="138"/>
  <c r="G20" i="138"/>
  <c r="F20" i="138"/>
  <c r="E20" i="138"/>
  <c r="O17" i="138"/>
  <c r="O16" i="138"/>
  <c r="O33" i="138"/>
  <c r="M40" i="129"/>
  <c r="M39" i="129"/>
  <c r="D27" i="129"/>
  <c r="M17" i="129"/>
  <c r="M41" i="129"/>
  <c r="L21" i="295"/>
  <c r="K21" i="295"/>
  <c r="J21" i="295"/>
  <c r="I21" i="295"/>
  <c r="H21" i="295"/>
  <c r="G21" i="295"/>
  <c r="F21" i="295"/>
  <c r="E21" i="295"/>
  <c r="D21" i="295"/>
  <c r="M18" i="295"/>
  <c r="M21" i="295" s="1"/>
  <c r="L21" i="586"/>
  <c r="K21" i="586"/>
  <c r="J21" i="586"/>
  <c r="I21" i="586"/>
  <c r="H21" i="586"/>
  <c r="G21" i="586"/>
  <c r="F21" i="586"/>
  <c r="E21" i="586"/>
  <c r="D21" i="586"/>
  <c r="M17" i="586"/>
  <c r="M21" i="586" s="1"/>
  <c r="N22" i="26"/>
  <c r="L22" i="26"/>
  <c r="K22" i="26"/>
  <c r="J22" i="26"/>
  <c r="I22" i="26"/>
  <c r="H22" i="26"/>
  <c r="G22" i="26"/>
  <c r="F22" i="26"/>
  <c r="E22" i="26"/>
  <c r="D22" i="26"/>
  <c r="M19" i="26"/>
  <c r="M18" i="26"/>
  <c r="M17" i="26"/>
  <c r="M16" i="26"/>
  <c r="M28" i="79"/>
  <c r="L28" i="79"/>
  <c r="K28" i="79"/>
  <c r="J28" i="79"/>
  <c r="I28" i="79"/>
  <c r="H28" i="79"/>
  <c r="G28" i="79"/>
  <c r="F28" i="79"/>
  <c r="E28" i="79"/>
  <c r="D28" i="79"/>
  <c r="N40" i="79"/>
  <c r="N42" i="79"/>
  <c r="N41" i="79"/>
  <c r="N18" i="79"/>
  <c r="N43" i="79"/>
  <c r="M17" i="483"/>
  <c r="O22" i="40"/>
  <c r="M22" i="40"/>
  <c r="L22" i="40"/>
  <c r="K22" i="40"/>
  <c r="J22" i="40"/>
  <c r="I22" i="40"/>
  <c r="H22" i="40"/>
  <c r="G22" i="40"/>
  <c r="F22" i="40"/>
  <c r="E22" i="40"/>
  <c r="D22" i="40"/>
  <c r="N18" i="40"/>
  <c r="D19" i="59"/>
  <c r="N33" i="59"/>
  <c r="N32" i="59"/>
  <c r="M25" i="477"/>
  <c r="L25" i="477"/>
  <c r="K25" i="477"/>
  <c r="J25" i="477"/>
  <c r="I25" i="477"/>
  <c r="H25" i="477"/>
  <c r="G25" i="477"/>
  <c r="F25" i="477"/>
  <c r="E25" i="477"/>
  <c r="D25" i="477"/>
  <c r="N20" i="477"/>
  <c r="N19" i="477"/>
  <c r="N36" i="477"/>
  <c r="N18" i="477"/>
  <c r="N17" i="414"/>
  <c r="N32" i="414" s="1"/>
  <c r="N45" i="414"/>
  <c r="M21" i="559"/>
  <c r="L21" i="559"/>
  <c r="K21" i="559"/>
  <c r="J21" i="559"/>
  <c r="I21" i="559"/>
  <c r="H21" i="559"/>
  <c r="G21" i="559"/>
  <c r="F21" i="559"/>
  <c r="E21" i="559"/>
  <c r="D21" i="559"/>
  <c r="N17" i="559"/>
  <c r="N21" i="559" s="1"/>
  <c r="M28" i="537"/>
  <c r="L28" i="537"/>
  <c r="I28" i="537"/>
  <c r="H28" i="537"/>
  <c r="G28" i="537"/>
  <c r="F28" i="537"/>
  <c r="E28" i="537"/>
  <c r="D28" i="537"/>
  <c r="N60" i="38"/>
  <c r="N59" i="38"/>
  <c r="N64" i="38"/>
  <c r="N61" i="38"/>
  <c r="N20" i="38"/>
  <c r="N38" i="225"/>
  <c r="P27" i="225"/>
  <c r="M27" i="225"/>
  <c r="K27" i="225"/>
  <c r="J27" i="225"/>
  <c r="I27" i="225"/>
  <c r="H27" i="225"/>
  <c r="G27" i="225"/>
  <c r="F27" i="225"/>
  <c r="E27" i="225"/>
  <c r="D27" i="225"/>
  <c r="O17" i="225"/>
  <c r="O27" i="225" s="1"/>
  <c r="M22" i="217"/>
  <c r="L22" i="217"/>
  <c r="K22" i="217"/>
  <c r="J22" i="217"/>
  <c r="I22" i="217"/>
  <c r="H22" i="217"/>
  <c r="G22" i="217"/>
  <c r="F22" i="217"/>
  <c r="E22" i="217"/>
  <c r="D22" i="217"/>
  <c r="N38" i="217"/>
  <c r="N37" i="217"/>
  <c r="N18" i="217"/>
  <c r="N36" i="217"/>
  <c r="N20" i="217"/>
  <c r="N19" i="217"/>
  <c r="N33" i="217"/>
  <c r="M28" i="103"/>
  <c r="N18" i="103"/>
  <c r="N28" i="103" s="1"/>
  <c r="L17" i="442"/>
  <c r="K17" i="442"/>
  <c r="J17" i="442"/>
  <c r="I17" i="442"/>
  <c r="H17" i="442"/>
  <c r="G17" i="442"/>
  <c r="F17" i="442"/>
  <c r="E17" i="442"/>
  <c r="D17" i="442"/>
  <c r="M15" i="442"/>
  <c r="M17" i="442" s="1"/>
  <c r="N66" i="125"/>
  <c r="N69" i="125"/>
  <c r="N68" i="125"/>
  <c r="N72" i="125"/>
  <c r="N70" i="125"/>
  <c r="N67" i="125"/>
  <c r="N71" i="125"/>
  <c r="N32" i="162"/>
  <c r="N17" i="162"/>
  <c r="N21" i="162" s="1"/>
  <c r="N48" i="69"/>
  <c r="N50" i="69"/>
  <c r="N49" i="69"/>
  <c r="N46" i="69"/>
  <c r="N45" i="69"/>
  <c r="M23" i="150"/>
  <c r="L23" i="150"/>
  <c r="K23" i="150"/>
  <c r="J23" i="150"/>
  <c r="I23" i="150"/>
  <c r="H23" i="150"/>
  <c r="G23" i="150"/>
  <c r="F23" i="150"/>
  <c r="E23" i="150"/>
  <c r="D23" i="150"/>
  <c r="N35" i="150"/>
  <c r="N34" i="150"/>
  <c r="N18" i="150"/>
  <c r="N45" i="466"/>
  <c r="N44" i="466"/>
  <c r="N43" i="466"/>
  <c r="N42" i="466"/>
  <c r="N18" i="466"/>
  <c r="N29" i="466" s="1"/>
  <c r="E21" i="615"/>
  <c r="D21" i="615"/>
  <c r="N33" i="615"/>
  <c r="N42" i="615"/>
  <c r="N38" i="236"/>
  <c r="N18" i="236"/>
  <c r="N36" i="120"/>
  <c r="N17" i="120"/>
  <c r="N22" i="120" s="1"/>
  <c r="D23" i="566"/>
  <c r="N18" i="566"/>
  <c r="N22" i="446"/>
  <c r="M22" i="446"/>
  <c r="L22" i="446"/>
  <c r="K22" i="446"/>
  <c r="J22" i="446"/>
  <c r="I22" i="446"/>
  <c r="H22" i="446"/>
  <c r="G22" i="446"/>
  <c r="F22" i="446"/>
  <c r="E22" i="446"/>
  <c r="D22" i="446"/>
  <c r="N59" i="328"/>
  <c r="N58" i="328"/>
  <c r="N57" i="328"/>
  <c r="N56" i="328"/>
  <c r="N55" i="328"/>
  <c r="N54" i="328"/>
  <c r="N53" i="328"/>
  <c r="N52" i="328"/>
  <c r="N42" i="122"/>
  <c r="N47" i="122"/>
  <c r="N41" i="122"/>
  <c r="N46" i="122"/>
  <c r="N44" i="122"/>
  <c r="N43" i="122"/>
  <c r="N16" i="122"/>
  <c r="N45" i="122"/>
  <c r="M20" i="399"/>
  <c r="L20" i="399"/>
  <c r="K20" i="399"/>
  <c r="J20" i="399"/>
  <c r="I20" i="399"/>
  <c r="H20" i="399"/>
  <c r="G20" i="399"/>
  <c r="F20" i="399"/>
  <c r="E20" i="399"/>
  <c r="D20" i="399"/>
  <c r="N16" i="399"/>
  <c r="L22" i="416"/>
  <c r="K22" i="416"/>
  <c r="J22" i="416"/>
  <c r="I22" i="416"/>
  <c r="H22" i="416"/>
  <c r="G22" i="416"/>
  <c r="F22" i="416"/>
  <c r="E22" i="416"/>
  <c r="D22" i="416"/>
  <c r="M18" i="416"/>
  <c r="M27" i="98"/>
  <c r="L27" i="98"/>
  <c r="K27" i="98"/>
  <c r="J27" i="98"/>
  <c r="I27" i="98"/>
  <c r="H27" i="98"/>
  <c r="G27" i="98"/>
  <c r="F27" i="98"/>
  <c r="E27" i="98"/>
  <c r="D27" i="98"/>
  <c r="N46" i="98"/>
  <c r="N45" i="98"/>
  <c r="N44" i="98"/>
  <c r="N43" i="98"/>
  <c r="N42" i="98"/>
  <c r="N41" i="98"/>
  <c r="N40" i="98"/>
  <c r="N39" i="98"/>
  <c r="N38" i="98"/>
  <c r="N17" i="98"/>
  <c r="M33" i="104"/>
  <c r="L33" i="104"/>
  <c r="K33" i="104"/>
  <c r="J33" i="104"/>
  <c r="I33" i="104"/>
  <c r="H33" i="104"/>
  <c r="G33" i="104"/>
  <c r="F33" i="104"/>
  <c r="N44" i="104"/>
  <c r="N19" i="104"/>
  <c r="N33" i="104" s="1"/>
  <c r="M26" i="130"/>
  <c r="L26" i="130"/>
  <c r="K26" i="130"/>
  <c r="J26" i="130"/>
  <c r="I26" i="130"/>
  <c r="H26" i="130"/>
  <c r="G26" i="130"/>
  <c r="F26" i="130"/>
  <c r="E26" i="130"/>
  <c r="D26" i="130"/>
  <c r="N19" i="130"/>
  <c r="M19" i="4"/>
  <c r="L19" i="4"/>
  <c r="K19" i="4"/>
  <c r="J19" i="4"/>
  <c r="I19" i="4"/>
  <c r="H19" i="4"/>
  <c r="G19" i="4"/>
  <c r="F19" i="4"/>
  <c r="E19" i="4"/>
  <c r="N16" i="4"/>
  <c r="N19" i="4" s="1"/>
  <c r="D19" i="465"/>
  <c r="M29" i="88"/>
  <c r="L29" i="88"/>
  <c r="K29" i="88"/>
  <c r="J29" i="88"/>
  <c r="I29" i="88"/>
  <c r="H29" i="88"/>
  <c r="G29" i="88"/>
  <c r="F29" i="88"/>
  <c r="E29" i="88"/>
  <c r="D29" i="88"/>
  <c r="N44" i="88"/>
  <c r="N43" i="88"/>
  <c r="N20" i="88"/>
  <c r="M20" i="426"/>
  <c r="L20" i="426"/>
  <c r="K20" i="426"/>
  <c r="J20" i="426"/>
  <c r="I20" i="426"/>
  <c r="H20" i="426"/>
  <c r="G20" i="426"/>
  <c r="F20" i="426"/>
  <c r="E20" i="426"/>
  <c r="D20" i="426"/>
  <c r="N17" i="426"/>
  <c r="N20" i="426" s="1"/>
  <c r="M20" i="611"/>
  <c r="L20" i="611"/>
  <c r="K20" i="611"/>
  <c r="J20" i="611"/>
  <c r="I20" i="611"/>
  <c r="H20" i="611"/>
  <c r="G20" i="611"/>
  <c r="F20" i="611"/>
  <c r="E20" i="611"/>
  <c r="D20" i="611"/>
  <c r="N17" i="611"/>
  <c r="N20" i="611" s="1"/>
  <c r="L22" i="24"/>
  <c r="K22" i="24"/>
  <c r="J22" i="24"/>
  <c r="I22" i="24"/>
  <c r="H22" i="24"/>
  <c r="G22" i="24"/>
  <c r="F22" i="24"/>
  <c r="E22" i="24"/>
  <c r="D22" i="24"/>
  <c r="M19" i="24"/>
  <c r="M18" i="24"/>
  <c r="L20" i="355"/>
  <c r="K20" i="355"/>
  <c r="J20" i="355"/>
  <c r="I20" i="355"/>
  <c r="H20" i="355"/>
  <c r="G20" i="355"/>
  <c r="F20" i="355"/>
  <c r="E20" i="355"/>
  <c r="D20" i="355"/>
  <c r="M17" i="355"/>
  <c r="L18" i="443"/>
  <c r="K18" i="443"/>
  <c r="J18" i="443"/>
  <c r="I18" i="443"/>
  <c r="H18" i="443"/>
  <c r="G18" i="443"/>
  <c r="F18" i="443"/>
  <c r="E18" i="443"/>
  <c r="D18" i="443"/>
  <c r="M16" i="443"/>
  <c r="M18" i="443" s="1"/>
  <c r="M19" i="576"/>
  <c r="L19" i="576"/>
  <c r="K19" i="576"/>
  <c r="J19" i="576"/>
  <c r="I19" i="576"/>
  <c r="H19" i="576"/>
  <c r="G19" i="576"/>
  <c r="F19" i="576"/>
  <c r="E19" i="576"/>
  <c r="D19" i="576"/>
  <c r="N16" i="576"/>
  <c r="N19" i="576" s="1"/>
  <c r="M21" i="241"/>
  <c r="L21" i="241"/>
  <c r="K21" i="241"/>
  <c r="J21" i="241"/>
  <c r="I21" i="241"/>
  <c r="H21" i="241"/>
  <c r="G21" i="241"/>
  <c r="F21" i="241"/>
  <c r="E21" i="241"/>
  <c r="D21" i="241"/>
  <c r="N16" i="241"/>
  <c r="O115" i="106"/>
  <c r="O114" i="106"/>
  <c r="O129" i="106"/>
  <c r="O135" i="106"/>
  <c r="O120" i="106"/>
  <c r="O119" i="106"/>
  <c r="O118" i="106"/>
  <c r="O117" i="106"/>
  <c r="O116" i="106"/>
  <c r="O134" i="106"/>
  <c r="O133" i="106"/>
  <c r="O87" i="106"/>
  <c r="O130" i="106"/>
  <c r="O136" i="106"/>
  <c r="O95" i="106"/>
  <c r="O132" i="106"/>
  <c r="O127" i="106"/>
  <c r="O18" i="106"/>
  <c r="L19" i="548"/>
  <c r="K19" i="548"/>
  <c r="J19" i="548"/>
  <c r="I19" i="548"/>
  <c r="H19" i="548"/>
  <c r="G19" i="548"/>
  <c r="F19" i="548"/>
  <c r="E19" i="548"/>
  <c r="D19" i="548"/>
  <c r="N16" i="548"/>
  <c r="N19" i="548" s="1"/>
  <c r="N20" i="572"/>
  <c r="M20" i="572"/>
  <c r="L20" i="572"/>
  <c r="K20" i="572"/>
  <c r="J20" i="572"/>
  <c r="I20" i="572"/>
  <c r="H20" i="572"/>
  <c r="G20" i="572"/>
  <c r="F20" i="572"/>
  <c r="E20" i="572"/>
  <c r="D20" i="572"/>
  <c r="N60" i="133"/>
  <c r="N61" i="133"/>
  <c r="M20" i="533"/>
  <c r="L20" i="533"/>
  <c r="K20" i="533"/>
  <c r="J20" i="533"/>
  <c r="I20" i="533"/>
  <c r="H20" i="533"/>
  <c r="G20" i="533"/>
  <c r="F20" i="533"/>
  <c r="E20" i="533"/>
  <c r="D20" i="533"/>
  <c r="N17" i="533"/>
  <c r="N20" i="533" s="1"/>
  <c r="M18" i="373"/>
  <c r="M22" i="373" s="1"/>
  <c r="L21" i="579"/>
  <c r="K21" i="579"/>
  <c r="J21" i="579"/>
  <c r="I21" i="579"/>
  <c r="H21" i="579"/>
  <c r="G21" i="579"/>
  <c r="F21" i="579"/>
  <c r="E21" i="579"/>
  <c r="D21" i="579"/>
  <c r="M21" i="579"/>
  <c r="L20" i="151"/>
  <c r="M20" i="151" s="1"/>
  <c r="K20" i="151"/>
  <c r="J20" i="151"/>
  <c r="I20" i="151"/>
  <c r="H20" i="151"/>
  <c r="G20" i="151"/>
  <c r="F20" i="151"/>
  <c r="E20" i="151"/>
  <c r="D20" i="151"/>
  <c r="N17" i="151"/>
  <c r="N20" i="151" s="1"/>
  <c r="O163" i="343"/>
  <c r="O162" i="343"/>
  <c r="O161" i="343"/>
  <c r="O160" i="343"/>
  <c r="O166" i="343"/>
  <c r="O168" i="343"/>
  <c r="O164" i="343"/>
  <c r="O167" i="343"/>
  <c r="O171" i="343"/>
  <c r="O144" i="343"/>
  <c r="N51" i="46"/>
  <c r="N50" i="46"/>
  <c r="G37" i="46"/>
  <c r="F37" i="46"/>
  <c r="N52" i="46"/>
  <c r="N18" i="46"/>
  <c r="N37" i="46" s="1"/>
  <c r="O40" i="146"/>
  <c r="O41" i="146"/>
  <c r="O39" i="146"/>
  <c r="O17" i="146"/>
  <c r="O26" i="146" s="1"/>
  <c r="O109" i="308"/>
  <c r="D30" i="462"/>
  <c r="N44" i="462"/>
  <c r="N43" i="462"/>
  <c r="N42" i="462"/>
  <c r="N41" i="462"/>
  <c r="N47" i="462"/>
  <c r="N30" i="462" s="1"/>
  <c r="O93" i="218"/>
  <c r="O96" i="218"/>
  <c r="O92" i="218"/>
  <c r="N42" i="27"/>
  <c r="N53" i="27"/>
  <c r="N17" i="27"/>
  <c r="M29" i="252"/>
  <c r="L29" i="252"/>
  <c r="K29" i="252"/>
  <c r="J29" i="252"/>
  <c r="I29" i="252"/>
  <c r="H29" i="252"/>
  <c r="G29" i="252"/>
  <c r="F29" i="252"/>
  <c r="E29" i="252"/>
  <c r="D29" i="252"/>
  <c r="P29" i="96"/>
  <c r="M29" i="96"/>
  <c r="L29" i="96"/>
  <c r="K29" i="96"/>
  <c r="J29" i="96"/>
  <c r="I29" i="96"/>
  <c r="H29" i="96"/>
  <c r="G29" i="96"/>
  <c r="F29" i="96"/>
  <c r="E29" i="96"/>
  <c r="D29" i="96"/>
  <c r="N18" i="96"/>
  <c r="N118" i="286"/>
  <c r="N117" i="286"/>
  <c r="N116" i="286"/>
  <c r="N115" i="286"/>
  <c r="N123" i="286"/>
  <c r="N120" i="286"/>
  <c r="N119" i="286"/>
  <c r="N124" i="286"/>
  <c r="N121" i="286"/>
  <c r="N122" i="286"/>
  <c r="Q40" i="166"/>
  <c r="P40" i="166"/>
  <c r="N53" i="166"/>
  <c r="L41" i="342"/>
  <c r="L40" i="342"/>
  <c r="L39" i="342"/>
  <c r="L38" i="342"/>
  <c r="L37" i="342"/>
  <c r="L36" i="342"/>
  <c r="P19" i="396"/>
  <c r="O19" i="396"/>
  <c r="N19" i="396"/>
  <c r="L19" i="396"/>
  <c r="K19" i="396"/>
  <c r="J19" i="396"/>
  <c r="I19" i="396"/>
  <c r="H19" i="396"/>
  <c r="F19" i="396"/>
  <c r="E19" i="396"/>
  <c r="D19" i="396"/>
  <c r="M16" i="396"/>
  <c r="M31" i="396"/>
  <c r="P19" i="564"/>
  <c r="O19" i="564"/>
  <c r="N19" i="564"/>
  <c r="L19" i="564"/>
  <c r="K19" i="564"/>
  <c r="J19" i="564"/>
  <c r="I19" i="564"/>
  <c r="H19" i="564"/>
  <c r="G19" i="564"/>
  <c r="F19" i="564"/>
  <c r="E19" i="564"/>
  <c r="D19" i="564"/>
  <c r="M32" i="564"/>
  <c r="M17" i="564"/>
  <c r="M16" i="564"/>
  <c r="M19" i="509"/>
  <c r="K19" i="509"/>
  <c r="J19" i="509"/>
  <c r="I19" i="509"/>
  <c r="H19" i="509"/>
  <c r="G19" i="509"/>
  <c r="F19" i="509"/>
  <c r="E19" i="509"/>
  <c r="D19" i="509"/>
  <c r="N15" i="509"/>
  <c r="N19" i="509" s="1"/>
  <c r="M26" i="131"/>
  <c r="L26" i="131"/>
  <c r="K26" i="131"/>
  <c r="J26" i="131"/>
  <c r="I26" i="131"/>
  <c r="H26" i="131"/>
  <c r="G26" i="131"/>
  <c r="F26" i="131"/>
  <c r="E26" i="131"/>
  <c r="D26" i="131"/>
  <c r="N43" i="575"/>
  <c r="N42" i="575"/>
  <c r="N41" i="575"/>
  <c r="N15" i="575"/>
  <c r="N27" i="575" s="1"/>
  <c r="L18" i="476"/>
  <c r="K18" i="476"/>
  <c r="J18" i="476"/>
  <c r="I18" i="476"/>
  <c r="H18" i="476"/>
  <c r="G18" i="476"/>
  <c r="F18" i="476"/>
  <c r="E18" i="476"/>
  <c r="D18" i="476"/>
  <c r="M18" i="476"/>
  <c r="M21" i="549"/>
  <c r="K21" i="549"/>
  <c r="J21" i="549"/>
  <c r="I21" i="549"/>
  <c r="H21" i="549"/>
  <c r="G21" i="549"/>
  <c r="F21" i="549"/>
  <c r="E21" i="549"/>
  <c r="D21" i="549"/>
  <c r="N33" i="549"/>
  <c r="N32" i="549"/>
  <c r="O33" i="294"/>
  <c r="O17" i="294"/>
  <c r="O20" i="294" s="1"/>
  <c r="N17" i="401"/>
  <c r="M21" i="431"/>
  <c r="L21" i="431"/>
  <c r="K21" i="431"/>
  <c r="J21" i="431"/>
  <c r="I21" i="431"/>
  <c r="H21" i="431"/>
  <c r="G21" i="431"/>
  <c r="D21" i="431"/>
  <c r="N16" i="431"/>
  <c r="N16" i="53"/>
  <c r="N22" i="53" s="1"/>
  <c r="DD21" i="102"/>
  <c r="DC21" i="102"/>
  <c r="DB21" i="102"/>
  <c r="DA21" i="102"/>
  <c r="CZ21" i="102"/>
  <c r="CY21" i="102"/>
  <c r="CX21" i="102"/>
  <c r="CW21" i="102"/>
  <c r="CV21" i="102"/>
  <c r="CU21" i="102"/>
  <c r="CT21" i="102"/>
  <c r="CS21" i="102"/>
  <c r="CR21" i="102"/>
  <c r="CQ21" i="102"/>
  <c r="CP21" i="102"/>
  <c r="CO21" i="102"/>
  <c r="CN21" i="102"/>
  <c r="CM21" i="102"/>
  <c r="CL21" i="102"/>
  <c r="CK21" i="102"/>
  <c r="CJ21" i="102"/>
  <c r="CI21" i="102"/>
  <c r="CH21" i="102"/>
  <c r="CG21" i="102"/>
  <c r="CF21" i="102"/>
  <c r="CE21" i="102"/>
  <c r="CD21" i="102"/>
  <c r="CC21" i="102"/>
  <c r="CB21" i="102"/>
  <c r="CA21" i="102"/>
  <c r="BZ21" i="102"/>
  <c r="BY21" i="102"/>
  <c r="BX21" i="102"/>
  <c r="BW21" i="102"/>
  <c r="BV21" i="102"/>
  <c r="BU21" i="102"/>
  <c r="BT21" i="102"/>
  <c r="BS21" i="102"/>
  <c r="BR21" i="102"/>
  <c r="BQ21" i="102"/>
  <c r="BP21" i="102"/>
  <c r="BO21" i="102"/>
  <c r="BN21" i="102"/>
  <c r="BM21" i="102"/>
  <c r="BL21" i="102"/>
  <c r="BK21" i="102"/>
  <c r="BJ21" i="102"/>
  <c r="BI21" i="102"/>
  <c r="BH21" i="102"/>
  <c r="BG21" i="102"/>
  <c r="BF21" i="102"/>
  <c r="BE21" i="102"/>
  <c r="BD21" i="102"/>
  <c r="BC21" i="102"/>
  <c r="BB21" i="102"/>
  <c r="BA21" i="102"/>
  <c r="AZ21" i="102"/>
  <c r="AY21" i="102"/>
  <c r="AX21" i="102"/>
  <c r="AW21" i="102"/>
  <c r="AV21" i="102"/>
  <c r="AU21" i="102"/>
  <c r="AT21" i="102"/>
  <c r="AS21" i="102"/>
  <c r="AR21" i="102"/>
  <c r="AQ21" i="102"/>
  <c r="AP21" i="102"/>
  <c r="AO21" i="102"/>
  <c r="AN21" i="102"/>
  <c r="AM21" i="102"/>
  <c r="AL21" i="102"/>
  <c r="AK21" i="102"/>
  <c r="AJ21" i="102"/>
  <c r="AI21" i="102"/>
  <c r="AH21" i="102"/>
  <c r="AG21" i="102"/>
  <c r="AF21" i="102"/>
  <c r="AE21" i="102"/>
  <c r="AD21" i="102"/>
  <c r="AC21" i="102"/>
  <c r="AB21" i="102"/>
  <c r="AA21" i="102"/>
  <c r="Z21" i="102"/>
  <c r="Y21" i="102"/>
  <c r="X21" i="102"/>
  <c r="W21" i="102"/>
  <c r="V21" i="102"/>
  <c r="U21" i="102"/>
  <c r="T21" i="102"/>
  <c r="S21" i="102"/>
  <c r="R21" i="102"/>
  <c r="Q21" i="102"/>
  <c r="F21" i="102"/>
  <c r="M21" i="512"/>
  <c r="L21" i="512"/>
  <c r="K21" i="512"/>
  <c r="J21" i="512"/>
  <c r="I21" i="512"/>
  <c r="H21" i="512"/>
  <c r="G21" i="512"/>
  <c r="F21" i="512"/>
  <c r="E21" i="512"/>
  <c r="N17" i="512"/>
  <c r="N21" i="512" s="1"/>
  <c r="O38" i="273"/>
  <c r="O16" i="273"/>
  <c r="K21" i="584"/>
  <c r="J21" i="584"/>
  <c r="I21" i="584"/>
  <c r="H21" i="584"/>
  <c r="G21" i="584"/>
  <c r="F21" i="584"/>
  <c r="E21" i="584"/>
  <c r="D21" i="584"/>
  <c r="L18" i="584"/>
  <c r="L21" i="584" s="1"/>
  <c r="K20" i="405"/>
  <c r="J20" i="405"/>
  <c r="I20" i="405"/>
  <c r="H20" i="405"/>
  <c r="G20" i="405"/>
  <c r="F20" i="405"/>
  <c r="E20" i="405"/>
  <c r="D20" i="405"/>
  <c r="L17" i="405"/>
  <c r="L20" i="405" s="1"/>
  <c r="D30" i="393"/>
  <c r="N44" i="393"/>
  <c r="N16" i="393"/>
  <c r="N30" i="393" s="1"/>
  <c r="M19" i="591"/>
  <c r="L19" i="591"/>
  <c r="K19" i="591"/>
  <c r="J19" i="591"/>
  <c r="I19" i="591"/>
  <c r="H19" i="591"/>
  <c r="G19" i="591"/>
  <c r="F19" i="591"/>
  <c r="E19" i="591"/>
  <c r="D19" i="591"/>
  <c r="N32" i="591"/>
  <c r="N16" i="591"/>
  <c r="O24" i="148"/>
  <c r="D24" i="148"/>
  <c r="N17" i="148"/>
  <c r="N24" i="148" s="1"/>
  <c r="D24" i="91"/>
  <c r="N18" i="91"/>
  <c r="N24" i="91" s="1"/>
  <c r="D22" i="356"/>
  <c r="Q22" i="97"/>
  <c r="P22" i="97"/>
  <c r="D22" i="97"/>
  <c r="N35" i="97"/>
  <c r="N34" i="97"/>
  <c r="N17" i="97"/>
  <c r="N22" i="97" s="1"/>
  <c r="Q27" i="49"/>
  <c r="P27" i="49"/>
  <c r="O16" i="49"/>
  <c r="O27" i="49" s="1"/>
  <c r="L22" i="196"/>
  <c r="K22" i="196"/>
  <c r="J22" i="196"/>
  <c r="I22" i="196"/>
  <c r="H22" i="196"/>
  <c r="G22" i="196"/>
  <c r="F22" i="196"/>
  <c r="E22" i="196"/>
  <c r="D22" i="196"/>
  <c r="M19" i="196"/>
  <c r="M22" i="196" s="1"/>
  <c r="N38" i="538"/>
  <c r="N37" i="538"/>
  <c r="N36" i="538"/>
  <c r="N35" i="538"/>
  <c r="N34" i="538"/>
  <c r="N33" i="538"/>
  <c r="N31" i="538"/>
  <c r="N39" i="538"/>
  <c r="M22" i="277"/>
  <c r="L22" i="277"/>
  <c r="K22" i="277"/>
  <c r="J22" i="277"/>
  <c r="I22" i="277"/>
  <c r="H22" i="277"/>
  <c r="G22" i="277"/>
  <c r="F22" i="277"/>
  <c r="E22" i="277"/>
  <c r="D22" i="277"/>
  <c r="N17" i="277"/>
  <c r="P71" i="84"/>
  <c r="P73" i="84"/>
  <c r="P16" i="84"/>
  <c r="O76" i="107"/>
  <c r="O78" i="107"/>
  <c r="O77" i="107"/>
  <c r="N48" i="34"/>
  <c r="N18" i="34"/>
  <c r="N35" i="34" s="1"/>
  <c r="N37" i="280"/>
  <c r="P24" i="280"/>
  <c r="O24" i="280"/>
  <c r="M24" i="280"/>
  <c r="L24" i="280"/>
  <c r="K24" i="280"/>
  <c r="J24" i="280"/>
  <c r="I24" i="280"/>
  <c r="G24" i="280"/>
  <c r="F24" i="280"/>
  <c r="E24" i="280"/>
  <c r="D24" i="280"/>
  <c r="N38" i="280"/>
  <c r="N16" i="280"/>
  <c r="O60" i="279"/>
  <c r="O26" i="279"/>
  <c r="N51" i="279"/>
  <c r="O51" i="279" s="1"/>
  <c r="N52" i="279"/>
  <c r="O52" i="279" s="1"/>
  <c r="N53" i="279"/>
  <c r="N54" i="279"/>
  <c r="N50" i="279"/>
  <c r="N85" i="433"/>
  <c r="N84" i="433"/>
  <c r="N64" i="433"/>
  <c r="N82" i="433"/>
  <c r="N81" i="433"/>
  <c r="N80" i="433"/>
  <c r="N79" i="433"/>
  <c r="N78" i="433"/>
  <c r="N77" i="433"/>
  <c r="N76" i="433"/>
  <c r="N94" i="433"/>
  <c r="N92" i="433"/>
  <c r="N95" i="433"/>
  <c r="N88" i="433"/>
  <c r="N87" i="433"/>
  <c r="N98" i="433"/>
  <c r="N86" i="433"/>
  <c r="N91" i="433"/>
  <c r="N93" i="433"/>
  <c r="N90" i="433"/>
  <c r="O28" i="204"/>
  <c r="M28" i="204"/>
  <c r="L28" i="204"/>
  <c r="K28" i="204"/>
  <c r="J28" i="204"/>
  <c r="I28" i="204"/>
  <c r="H28" i="204"/>
  <c r="G28" i="204"/>
  <c r="F28" i="204"/>
  <c r="E28" i="204"/>
  <c r="D28" i="204"/>
  <c r="N44" i="204"/>
  <c r="N43" i="204"/>
  <c r="N42" i="204"/>
  <c r="N41" i="204"/>
  <c r="N40" i="204"/>
  <c r="N22" i="204"/>
  <c r="L26" i="456"/>
  <c r="K26" i="456"/>
  <c r="J26" i="456"/>
  <c r="I26" i="456"/>
  <c r="H26" i="456"/>
  <c r="G26" i="456"/>
  <c r="F26" i="456"/>
  <c r="E26" i="456"/>
  <c r="D26" i="456"/>
  <c r="M25" i="456"/>
  <c r="N25" i="456" s="1"/>
  <c r="M19" i="456"/>
  <c r="N19" i="456" s="1"/>
  <c r="N18" i="456"/>
  <c r="M19" i="605"/>
  <c r="L19" i="605"/>
  <c r="K19" i="605"/>
  <c r="J19" i="605"/>
  <c r="I19" i="605"/>
  <c r="H19" i="605"/>
  <c r="G19" i="605"/>
  <c r="F19" i="605"/>
  <c r="E19" i="605"/>
  <c r="D19" i="605"/>
  <c r="N16" i="605"/>
  <c r="N19" i="605" s="1"/>
  <c r="K20" i="391"/>
  <c r="I20" i="391"/>
  <c r="H20" i="391"/>
  <c r="G20" i="391"/>
  <c r="F20" i="391"/>
  <c r="E20" i="391"/>
  <c r="D20" i="391"/>
  <c r="L17" i="391"/>
  <c r="L20" i="391" s="1"/>
  <c r="M28" i="438"/>
  <c r="L28" i="438"/>
  <c r="K28" i="438"/>
  <c r="J28" i="438"/>
  <c r="I28" i="438"/>
  <c r="H28" i="438"/>
  <c r="G28" i="438"/>
  <c r="F28" i="438"/>
  <c r="E28" i="438"/>
  <c r="D28" i="438"/>
  <c r="N17" i="438"/>
  <c r="N28" i="438" s="1"/>
  <c r="M19" i="526"/>
  <c r="I19" i="526"/>
  <c r="H19" i="526"/>
  <c r="G19" i="526"/>
  <c r="F19" i="526"/>
  <c r="E19" i="526"/>
  <c r="D19" i="526"/>
  <c r="N31" i="526"/>
  <c r="N19" i="526" s="1"/>
  <c r="L23" i="325"/>
  <c r="K23" i="325"/>
  <c r="J23" i="325"/>
  <c r="I23" i="325"/>
  <c r="H23" i="325"/>
  <c r="G23" i="325"/>
  <c r="F23" i="325"/>
  <c r="E23" i="325"/>
  <c r="D23" i="325"/>
  <c r="M17" i="325"/>
  <c r="M19" i="468"/>
  <c r="L19" i="468"/>
  <c r="K19" i="468"/>
  <c r="J19" i="468"/>
  <c r="I19" i="468"/>
  <c r="H19" i="468"/>
  <c r="G19" i="468"/>
  <c r="F19" i="468"/>
  <c r="E19" i="468"/>
  <c r="D19" i="468"/>
  <c r="N16" i="468"/>
  <c r="M22" i="568"/>
  <c r="L22" i="568"/>
  <c r="K22" i="568"/>
  <c r="J22" i="568"/>
  <c r="I22" i="568"/>
  <c r="H22" i="568"/>
  <c r="G22" i="568"/>
  <c r="F22" i="568"/>
  <c r="E22" i="568"/>
  <c r="D22" i="568"/>
  <c r="N17" i="568"/>
  <c r="D21" i="439"/>
  <c r="N16" i="439"/>
  <c r="N21" i="439" s="1"/>
  <c r="L22" i="585"/>
  <c r="K22" i="585"/>
  <c r="J22" i="585"/>
  <c r="I22" i="585"/>
  <c r="H22" i="585"/>
  <c r="G22" i="585"/>
  <c r="F22" i="585"/>
  <c r="E22" i="585"/>
  <c r="D22" i="585"/>
  <c r="M18" i="585"/>
  <c r="M22" i="585" s="1"/>
  <c r="L21" i="422"/>
  <c r="K21" i="422"/>
  <c r="J21" i="422"/>
  <c r="I21" i="422"/>
  <c r="H21" i="422"/>
  <c r="G21" i="422"/>
  <c r="E21" i="422"/>
  <c r="D21" i="422"/>
  <c r="M17" i="422"/>
  <c r="M21" i="422" s="1"/>
  <c r="D23" i="16"/>
  <c r="N36" i="16"/>
  <c r="N23" i="16" s="1"/>
  <c r="M24" i="101"/>
  <c r="L24" i="101"/>
  <c r="K24" i="101"/>
  <c r="J24" i="101"/>
  <c r="I24" i="101"/>
  <c r="H24" i="101"/>
  <c r="G24" i="101"/>
  <c r="F24" i="101"/>
  <c r="E24" i="101"/>
  <c r="D24" i="101"/>
  <c r="N37" i="101"/>
  <c r="N38" i="101"/>
  <c r="N36" i="318"/>
  <c r="N17" i="318"/>
  <c r="N23" i="318" s="1"/>
  <c r="M20" i="207"/>
  <c r="L20" i="207"/>
  <c r="K20" i="207"/>
  <c r="J20" i="207"/>
  <c r="I20" i="207"/>
  <c r="H20" i="207"/>
  <c r="G20" i="207"/>
  <c r="F20" i="207"/>
  <c r="E20" i="207"/>
  <c r="D20" i="207"/>
  <c r="N35" i="207"/>
  <c r="N34" i="207"/>
  <c r="N33" i="207"/>
  <c r="N17" i="207"/>
  <c r="N37" i="181"/>
  <c r="N38" i="181"/>
  <c r="O38" i="181" s="1"/>
  <c r="N37" i="116"/>
  <c r="D24" i="116"/>
  <c r="N18" i="116"/>
  <c r="N24" i="116" s="1"/>
  <c r="M21" i="387"/>
  <c r="L21" i="387"/>
  <c r="K21" i="387"/>
  <c r="J21" i="387"/>
  <c r="I21" i="387"/>
  <c r="H21" i="387"/>
  <c r="G21" i="387"/>
  <c r="F21" i="387"/>
  <c r="E21" i="387"/>
  <c r="D21" i="387"/>
  <c r="N18" i="387"/>
  <c r="D22" i="407"/>
  <c r="N15" i="407"/>
  <c r="N22" i="407" s="1"/>
  <c r="M22" i="163"/>
  <c r="L22" i="163"/>
  <c r="K22" i="163"/>
  <c r="J22" i="163"/>
  <c r="I22" i="163"/>
  <c r="H22" i="163"/>
  <c r="G22" i="163"/>
  <c r="F22" i="163"/>
  <c r="E22" i="163"/>
  <c r="D22" i="163"/>
  <c r="N18" i="163"/>
  <c r="N16" i="513"/>
  <c r="N24" i="513" s="1"/>
  <c r="N40" i="66"/>
  <c r="N17" i="66"/>
  <c r="N27" i="66" s="1"/>
  <c r="M21" i="486"/>
  <c r="L21" i="486"/>
  <c r="K21" i="486"/>
  <c r="J21" i="486"/>
  <c r="I21" i="486"/>
  <c r="H21" i="486"/>
  <c r="G21" i="486"/>
  <c r="F21" i="486"/>
  <c r="E21" i="486"/>
  <c r="D21" i="486"/>
  <c r="N33" i="486"/>
  <c r="N34" i="486"/>
  <c r="N17" i="486"/>
  <c r="N49" i="173"/>
  <c r="N48" i="173"/>
  <c r="N47" i="173"/>
  <c r="N46" i="173"/>
  <c r="N45" i="173"/>
  <c r="M32" i="173"/>
  <c r="L32" i="173"/>
  <c r="K32" i="173"/>
  <c r="J32" i="173"/>
  <c r="I32" i="173"/>
  <c r="H32" i="173"/>
  <c r="G32" i="173"/>
  <c r="F32" i="173"/>
  <c r="E32" i="173"/>
  <c r="D32" i="173"/>
  <c r="N57" i="173"/>
  <c r="N58" i="173"/>
  <c r="N53" i="173"/>
  <c r="N62" i="173"/>
  <c r="N59" i="173"/>
  <c r="N55" i="173"/>
  <c r="N63" i="173"/>
  <c r="N54" i="173"/>
  <c r="N50" i="173"/>
  <c r="N52" i="173"/>
  <c r="N64" i="173"/>
  <c r="N60" i="173"/>
  <c r="N56" i="173"/>
  <c r="N17" i="173"/>
  <c r="O34" i="271"/>
  <c r="N21" i="271"/>
  <c r="M21" i="271"/>
  <c r="L21" i="271"/>
  <c r="K21" i="271"/>
  <c r="J21" i="271"/>
  <c r="I21" i="271"/>
  <c r="H21" i="271"/>
  <c r="G21" i="271"/>
  <c r="F21" i="271"/>
  <c r="E21" i="271"/>
  <c r="O17" i="271"/>
  <c r="O35" i="271"/>
  <c r="O33" i="271"/>
  <c r="N45" i="374"/>
  <c r="N38" i="327"/>
  <c r="D24" i="327"/>
  <c r="N39" i="327"/>
  <c r="N17" i="327"/>
  <c r="N24" i="327" s="1"/>
  <c r="O118" i="270"/>
  <c r="O117" i="270"/>
  <c r="O116" i="270"/>
  <c r="O123" i="270"/>
  <c r="O122" i="270"/>
  <c r="O133" i="270"/>
  <c r="O121" i="270"/>
  <c r="O120" i="270"/>
  <c r="O130" i="270"/>
  <c r="O126" i="270"/>
  <c r="O131" i="270"/>
  <c r="O129" i="270"/>
  <c r="O127" i="270"/>
  <c r="O119" i="270"/>
  <c r="O128" i="270"/>
  <c r="O134" i="270"/>
  <c r="O132" i="270"/>
  <c r="O124" i="270"/>
  <c r="O115" i="270"/>
  <c r="O125" i="270"/>
  <c r="D37" i="159"/>
  <c r="N19" i="159"/>
  <c r="N37" i="159" s="1"/>
  <c r="N36" i="309"/>
  <c r="N35" i="309"/>
  <c r="N17" i="309"/>
  <c r="N22" i="309" s="1"/>
  <c r="M37" i="60"/>
  <c r="M36" i="60"/>
  <c r="M35" i="60"/>
  <c r="L21" i="60"/>
  <c r="K21" i="60"/>
  <c r="J21" i="60"/>
  <c r="I21" i="60"/>
  <c r="H21" i="60"/>
  <c r="G21" i="60"/>
  <c r="F21" i="60"/>
  <c r="E21" i="60"/>
  <c r="D21" i="60"/>
  <c r="M42" i="60"/>
  <c r="M38" i="60"/>
  <c r="M41" i="60"/>
  <c r="M18" i="60"/>
  <c r="M40" i="60"/>
  <c r="D19" i="323"/>
  <c r="N17" i="323"/>
  <c r="N19" i="323" s="1"/>
  <c r="L20" i="211"/>
  <c r="K20" i="211"/>
  <c r="J20" i="211"/>
  <c r="I20" i="211"/>
  <c r="H20" i="211"/>
  <c r="G20" i="211"/>
  <c r="F20" i="211"/>
  <c r="E20" i="211"/>
  <c r="D20" i="211"/>
  <c r="M17" i="211"/>
  <c r="M20" i="211" s="1"/>
  <c r="N37" i="450"/>
  <c r="N17" i="450"/>
  <c r="D22" i="503"/>
  <c r="M20" i="8"/>
  <c r="L20" i="8"/>
  <c r="K20" i="8"/>
  <c r="J20" i="8"/>
  <c r="I20" i="8"/>
  <c r="H20" i="8"/>
  <c r="G20" i="8"/>
  <c r="F20" i="8"/>
  <c r="E20" i="8"/>
  <c r="D20" i="8"/>
  <c r="N17" i="8"/>
  <c r="N20" i="8" s="1"/>
  <c r="D37" i="444"/>
  <c r="N50" i="444"/>
  <c r="N18" i="444"/>
  <c r="N37" i="444" s="1"/>
  <c r="N78" i="33"/>
  <c r="N77" i="33"/>
  <c r="N76" i="33"/>
  <c r="N80" i="33"/>
  <c r="N82" i="33"/>
  <c r="N81" i="33"/>
  <c r="N79" i="33"/>
  <c r="O40" i="557"/>
  <c r="O39" i="557"/>
  <c r="M21" i="390"/>
  <c r="K21" i="390"/>
  <c r="J21" i="390"/>
  <c r="I21" i="390"/>
  <c r="H21" i="390"/>
  <c r="G21" i="390"/>
  <c r="F21" i="390"/>
  <c r="E21" i="390"/>
  <c r="D21" i="390"/>
  <c r="N17" i="390"/>
  <c r="N21" i="390" s="1"/>
  <c r="N34" i="547"/>
  <c r="N33" i="547"/>
  <c r="N32" i="547"/>
  <c r="N16" i="547"/>
  <c r="N38" i="601"/>
  <c r="N37" i="601"/>
  <c r="N36" i="601"/>
  <c r="N36" i="302"/>
  <c r="N37" i="302"/>
  <c r="N38" i="302"/>
  <c r="N35" i="302"/>
  <c r="N19" i="590"/>
  <c r="L19" i="590"/>
  <c r="K19" i="590"/>
  <c r="J19" i="590"/>
  <c r="I19" i="590"/>
  <c r="H19" i="590"/>
  <c r="G19" i="590"/>
  <c r="F19" i="590"/>
  <c r="E19" i="590"/>
  <c r="D19" i="590"/>
  <c r="O16" i="590"/>
  <c r="M22" i="546"/>
  <c r="L22" i="546"/>
  <c r="K22" i="546"/>
  <c r="J22" i="546"/>
  <c r="I22" i="546"/>
  <c r="H22" i="546"/>
  <c r="G22" i="546"/>
  <c r="F22" i="546"/>
  <c r="E22" i="546"/>
  <c r="D22" i="546"/>
  <c r="N18" i="546"/>
  <c r="N16" i="600"/>
  <c r="N20" i="600" s="1"/>
  <c r="D30" i="147"/>
  <c r="N16" i="147"/>
  <c r="N30" i="147" s="1"/>
  <c r="N41" i="520"/>
  <c r="D28" i="383"/>
  <c r="N15" i="383"/>
  <c r="N28" i="383" s="1"/>
  <c r="N37" i="528"/>
  <c r="M23" i="528"/>
  <c r="L23" i="528"/>
  <c r="K23" i="528"/>
  <c r="J23" i="528"/>
  <c r="I23" i="528"/>
  <c r="H23" i="528"/>
  <c r="G23" i="528"/>
  <c r="F23" i="528"/>
  <c r="E23" i="528"/>
  <c r="D23" i="528"/>
  <c r="N17" i="543"/>
  <c r="N24" i="543" s="1"/>
  <c r="N39" i="165"/>
  <c r="P25" i="165"/>
  <c r="M25" i="165"/>
  <c r="L25" i="165"/>
  <c r="K25" i="165"/>
  <c r="J25" i="165"/>
  <c r="I25" i="165"/>
  <c r="H25" i="165"/>
  <c r="G25" i="165"/>
  <c r="F25" i="165"/>
  <c r="E25" i="165"/>
  <c r="D25" i="165"/>
  <c r="N18" i="165"/>
  <c r="N40" i="165"/>
  <c r="D21" i="195"/>
  <c r="M26" i="210"/>
  <c r="L26" i="210"/>
  <c r="K26" i="210"/>
  <c r="J26" i="210"/>
  <c r="I26" i="210"/>
  <c r="H26" i="210"/>
  <c r="G26" i="210"/>
  <c r="F26" i="210"/>
  <c r="E26" i="210"/>
  <c r="D26" i="210"/>
  <c r="N42" i="210"/>
  <c r="N40" i="210"/>
  <c r="N39" i="210"/>
  <c r="M21" i="519"/>
  <c r="L21" i="519"/>
  <c r="K21" i="519"/>
  <c r="J21" i="519"/>
  <c r="I21" i="519"/>
  <c r="H21" i="519"/>
  <c r="G21" i="519"/>
  <c r="F21" i="519"/>
  <c r="E21" i="519"/>
  <c r="D21" i="519"/>
  <c r="N17" i="519"/>
  <c r="N21" i="519" s="1"/>
  <c r="M24" i="140"/>
  <c r="L24" i="140"/>
  <c r="K24" i="140"/>
  <c r="J24" i="140"/>
  <c r="I24" i="140"/>
  <c r="H24" i="140"/>
  <c r="G24" i="140"/>
  <c r="F24" i="140"/>
  <c r="N39" i="140"/>
  <c r="M21" i="62"/>
  <c r="L21" i="62"/>
  <c r="K21" i="62"/>
  <c r="J21" i="62"/>
  <c r="I21" i="62"/>
  <c r="H21" i="62"/>
  <c r="G21" i="62"/>
  <c r="F21" i="62"/>
  <c r="E21" i="62"/>
  <c r="D21" i="62"/>
  <c r="N34" i="62"/>
  <c r="N16" i="62"/>
  <c r="M21" i="542"/>
  <c r="L21" i="542"/>
  <c r="K21" i="542"/>
  <c r="J21" i="542"/>
  <c r="I21" i="542"/>
  <c r="H21" i="542"/>
  <c r="G21" i="542"/>
  <c r="F21" i="542"/>
  <c r="E21" i="542"/>
  <c r="D21" i="542"/>
  <c r="N17" i="542"/>
  <c r="M26" i="155"/>
  <c r="L26" i="155"/>
  <c r="K26" i="155"/>
  <c r="J26" i="155"/>
  <c r="I26" i="155"/>
  <c r="H26" i="155"/>
  <c r="G26" i="155"/>
  <c r="F26" i="155"/>
  <c r="E26" i="155"/>
  <c r="D26" i="155"/>
  <c r="N16" i="155"/>
  <c r="M20" i="574"/>
  <c r="L20" i="574"/>
  <c r="K20" i="574"/>
  <c r="J20" i="574"/>
  <c r="I20" i="574"/>
  <c r="H20" i="574"/>
  <c r="G20" i="574"/>
  <c r="F20" i="574"/>
  <c r="E20" i="574"/>
  <c r="D20" i="574"/>
  <c r="N17" i="574"/>
  <c r="N42" i="70"/>
  <c r="N41" i="70"/>
  <c r="N43" i="70"/>
  <c r="N16" i="70"/>
  <c r="N30" i="70" s="1"/>
  <c r="M18" i="268"/>
  <c r="L18" i="268"/>
  <c r="G18" i="268"/>
  <c r="F18" i="268"/>
  <c r="E18" i="268"/>
  <c r="D18" i="268"/>
  <c r="N16" i="268"/>
  <c r="M20" i="580"/>
  <c r="L20" i="580"/>
  <c r="K20" i="580"/>
  <c r="J20" i="580"/>
  <c r="I20" i="580"/>
  <c r="H20" i="580"/>
  <c r="G20" i="580"/>
  <c r="F20" i="580"/>
  <c r="E20" i="580"/>
  <c r="D20" i="580"/>
  <c r="N17" i="580"/>
  <c r="N20" i="580" s="1"/>
  <c r="O20" i="516"/>
  <c r="M20" i="516"/>
  <c r="L20" i="516"/>
  <c r="K20" i="516"/>
  <c r="J20" i="516"/>
  <c r="I20" i="516"/>
  <c r="H20" i="516"/>
  <c r="G20" i="516"/>
  <c r="F20" i="516"/>
  <c r="E20" i="516"/>
  <c r="D20" i="516"/>
  <c r="N17" i="516"/>
  <c r="N44" i="81"/>
  <c r="N45" i="81"/>
  <c r="N17" i="81"/>
  <c r="N18" i="618"/>
  <c r="M18" i="618"/>
  <c r="L18" i="618"/>
  <c r="K18" i="618"/>
  <c r="J18" i="618"/>
  <c r="I18" i="618"/>
  <c r="H18" i="618"/>
  <c r="G18" i="618"/>
  <c r="F18" i="618"/>
  <c r="E18" i="618"/>
  <c r="O29" i="618"/>
  <c r="O194" i="489"/>
  <c r="O193" i="489"/>
  <c r="O191" i="489"/>
  <c r="O189" i="489"/>
  <c r="O171" i="489"/>
  <c r="O199" i="489"/>
  <c r="O198" i="489"/>
  <c r="O206" i="489"/>
  <c r="O197" i="489"/>
  <c r="O208" i="489"/>
  <c r="O204" i="489"/>
  <c r="O195" i="489"/>
  <c r="O205" i="489"/>
  <c r="O196" i="489"/>
  <c r="O212" i="489"/>
  <c r="O209" i="489"/>
  <c r="O210" i="489"/>
  <c r="N38" i="239"/>
  <c r="F25" i="239"/>
  <c r="E25" i="239"/>
  <c r="D25" i="239"/>
  <c r="N39" i="239"/>
  <c r="N17" i="239"/>
  <c r="O21" i="485"/>
  <c r="M21" i="485"/>
  <c r="L21" i="485"/>
  <c r="K21" i="485"/>
  <c r="J21" i="485"/>
  <c r="I21" i="485"/>
  <c r="H21" i="485"/>
  <c r="G21" i="485"/>
  <c r="F21" i="485"/>
  <c r="E21" i="485"/>
  <c r="D21" i="485"/>
  <c r="N17" i="485"/>
  <c r="N21" i="485" s="1"/>
  <c r="M21" i="587"/>
  <c r="L21" i="587"/>
  <c r="K21" i="587"/>
  <c r="J21" i="587"/>
  <c r="I21" i="587"/>
  <c r="H21" i="587"/>
  <c r="G21" i="587"/>
  <c r="F21" i="587"/>
  <c r="E21" i="587"/>
  <c r="D21" i="587"/>
  <c r="N18" i="587"/>
  <c r="N21" i="587" s="1"/>
  <c r="M21" i="378"/>
  <c r="L21" i="378"/>
  <c r="K21" i="378"/>
  <c r="J21" i="378"/>
  <c r="I21" i="378"/>
  <c r="H21" i="378"/>
  <c r="G21" i="378"/>
  <c r="F21" i="378"/>
  <c r="E21" i="378"/>
  <c r="D21" i="378"/>
  <c r="N18" i="378"/>
  <c r="N21" i="378" s="1"/>
  <c r="N40" i="380"/>
  <c r="N39" i="380"/>
  <c r="N38" i="380"/>
  <c r="N37" i="380"/>
  <c r="N36" i="380"/>
  <c r="D25" i="380"/>
  <c r="N25" i="380" s="1"/>
  <c r="N44" i="380"/>
  <c r="N45" i="380"/>
  <c r="N47" i="380"/>
  <c r="N43" i="380"/>
  <c r="N41" i="380"/>
  <c r="N42" i="380"/>
  <c r="N17" i="380"/>
  <c r="N46" i="380"/>
  <c r="O259" i="3"/>
  <c r="O258" i="3"/>
  <c r="O257" i="3"/>
  <c r="O256" i="3"/>
  <c r="O255" i="3"/>
  <c r="O254" i="3"/>
  <c r="O253" i="3"/>
  <c r="O252" i="3"/>
  <c r="O251" i="3"/>
  <c r="O275" i="3"/>
  <c r="O272" i="3"/>
  <c r="O270" i="3"/>
  <c r="O265" i="3"/>
  <c r="O267" i="3"/>
  <c r="O263" i="3"/>
  <c r="O271" i="3"/>
  <c r="O269" i="3"/>
  <c r="O250" i="3"/>
  <c r="O260" i="3"/>
  <c r="O268" i="3"/>
  <c r="O282" i="3"/>
  <c r="O273" i="3"/>
  <c r="O266" i="3"/>
  <c r="O274" i="3"/>
  <c r="O234" i="3"/>
  <c r="O281" i="3"/>
  <c r="O262" i="3"/>
  <c r="O261" i="3"/>
  <c r="M36" i="197"/>
  <c r="L36" i="197"/>
  <c r="K36" i="197"/>
  <c r="J36" i="197"/>
  <c r="I36" i="197"/>
  <c r="H36" i="197"/>
  <c r="G36" i="197"/>
  <c r="F36" i="197"/>
  <c r="E36" i="197"/>
  <c r="D36" i="197"/>
  <c r="N50" i="197"/>
  <c r="N16" i="197"/>
  <c r="L19" i="419"/>
  <c r="K19" i="419"/>
  <c r="J19" i="419"/>
  <c r="I19" i="419"/>
  <c r="H19" i="419"/>
  <c r="G19" i="419"/>
  <c r="F19" i="419"/>
  <c r="E19" i="419"/>
  <c r="D19" i="419"/>
  <c r="M16" i="419"/>
  <c r="M19" i="419" s="1"/>
  <c r="O21" i="480"/>
  <c r="M21" i="480"/>
  <c r="L21" i="480"/>
  <c r="K21" i="480"/>
  <c r="J21" i="480"/>
  <c r="I21" i="480"/>
  <c r="H21" i="480"/>
  <c r="G21" i="480"/>
  <c r="F21" i="480"/>
  <c r="E21" i="480"/>
  <c r="D21" i="480"/>
  <c r="M28" i="267"/>
  <c r="L28" i="267"/>
  <c r="K28" i="267"/>
  <c r="J28" i="267"/>
  <c r="I28" i="267"/>
  <c r="H28" i="267"/>
  <c r="G28" i="267"/>
  <c r="F28" i="267"/>
  <c r="E28" i="267"/>
  <c r="D28" i="267"/>
  <c r="N18" i="267"/>
  <c r="N48" i="429"/>
  <c r="N31" i="429"/>
  <c r="N35" i="429" s="1"/>
  <c r="L21" i="418"/>
  <c r="K21" i="418"/>
  <c r="J21" i="418"/>
  <c r="I21" i="418"/>
  <c r="H21" i="418"/>
  <c r="G21" i="418"/>
  <c r="F21" i="418"/>
  <c r="E21" i="418"/>
  <c r="D21" i="418"/>
  <c r="M17" i="418"/>
  <c r="M21" i="418" s="1"/>
  <c r="L20" i="371"/>
  <c r="K20" i="371"/>
  <c r="J20" i="371"/>
  <c r="I20" i="371"/>
  <c r="H20" i="371"/>
  <c r="G20" i="371"/>
  <c r="F20" i="371"/>
  <c r="E20" i="371"/>
  <c r="D20" i="371"/>
  <c r="M16" i="371"/>
  <c r="M20" i="371" s="1"/>
  <c r="N37" i="158"/>
  <c r="N36" i="158"/>
  <c r="N35" i="158"/>
  <c r="N34" i="158"/>
  <c r="P41" i="170"/>
  <c r="P46" i="170"/>
  <c r="P42" i="170"/>
  <c r="P45" i="170"/>
  <c r="P44" i="170"/>
  <c r="P18" i="170"/>
  <c r="P47" i="170"/>
  <c r="M22" i="335"/>
  <c r="K22" i="335"/>
  <c r="J22" i="335"/>
  <c r="I22" i="335"/>
  <c r="H22" i="335"/>
  <c r="G22" i="335"/>
  <c r="F22" i="335"/>
  <c r="E22" i="335"/>
  <c r="D22" i="335"/>
  <c r="N18" i="335"/>
  <c r="L20" i="561"/>
  <c r="K20" i="561"/>
  <c r="J20" i="561"/>
  <c r="I20" i="561"/>
  <c r="H20" i="561"/>
  <c r="G20" i="561"/>
  <c r="F20" i="561"/>
  <c r="E20" i="561"/>
  <c r="D20" i="561"/>
  <c r="M16" i="561"/>
  <c r="N34" i="560"/>
  <c r="N53" i="48"/>
  <c r="N48" i="48"/>
  <c r="N47" i="48"/>
  <c r="N51" i="48"/>
  <c r="N52" i="48"/>
  <c r="N46" i="48"/>
  <c r="N49" i="48"/>
  <c r="N50" i="48"/>
  <c r="N15" i="48"/>
  <c r="N33" i="48" s="1"/>
  <c r="M19" i="315"/>
  <c r="L19" i="315"/>
  <c r="K19" i="315"/>
  <c r="J19" i="315"/>
  <c r="I19" i="315"/>
  <c r="H19" i="315"/>
  <c r="G19" i="315"/>
  <c r="F19" i="315"/>
  <c r="E19" i="315"/>
  <c r="D19" i="315"/>
  <c r="N16" i="315"/>
  <c r="N19" i="315" s="1"/>
  <c r="D27" i="245"/>
  <c r="N16" i="245"/>
  <c r="N27" i="245" s="1"/>
  <c r="N29" i="31"/>
  <c r="N38" i="31" s="1"/>
  <c r="N55" i="31"/>
  <c r="N54" i="31"/>
  <c r="N53" i="31"/>
  <c r="N52" i="31"/>
  <c r="L20" i="447"/>
  <c r="K20" i="447"/>
  <c r="J20" i="447"/>
  <c r="I20" i="447"/>
  <c r="H20" i="447"/>
  <c r="G20" i="447"/>
  <c r="F20" i="447"/>
  <c r="E20" i="447"/>
  <c r="D20" i="447"/>
  <c r="M16" i="447"/>
  <c r="M20" i="447" s="1"/>
  <c r="L20" i="187"/>
  <c r="M20" i="187"/>
  <c r="K20" i="187"/>
  <c r="J20" i="187"/>
  <c r="I20" i="187"/>
  <c r="H20" i="187"/>
  <c r="G20" i="187"/>
  <c r="F20" i="187"/>
  <c r="E20" i="187"/>
  <c r="D20" i="187"/>
  <c r="L17" i="552"/>
  <c r="K17" i="552"/>
  <c r="J17" i="552"/>
  <c r="I17" i="552"/>
  <c r="H17" i="552"/>
  <c r="G17" i="552"/>
  <c r="F17" i="552"/>
  <c r="E17" i="552"/>
  <c r="D17" i="552"/>
  <c r="M15" i="552"/>
  <c r="M17" i="552" s="1"/>
  <c r="L19" i="228"/>
  <c r="K19" i="228"/>
  <c r="J19" i="228"/>
  <c r="I19" i="228"/>
  <c r="H19" i="228"/>
  <c r="G19" i="228"/>
  <c r="F19" i="228"/>
  <c r="E19" i="228"/>
  <c r="D19" i="228"/>
  <c r="M16" i="228"/>
  <c r="M19" i="228" s="1"/>
  <c r="M23" i="153"/>
  <c r="K23" i="153"/>
  <c r="J23" i="153"/>
  <c r="I23" i="153"/>
  <c r="H23" i="153"/>
  <c r="G23" i="153"/>
  <c r="F23" i="153"/>
  <c r="L21" i="427"/>
  <c r="K21" i="427"/>
  <c r="J21" i="427"/>
  <c r="I21" i="427"/>
  <c r="H21" i="427"/>
  <c r="G21" i="427"/>
  <c r="F21" i="427"/>
  <c r="E21" i="427"/>
  <c r="D21" i="427"/>
  <c r="N17" i="427"/>
  <c r="N32" i="63"/>
  <c r="N33" i="63"/>
  <c r="M17" i="558"/>
  <c r="L17" i="558"/>
  <c r="J17" i="558"/>
  <c r="I17" i="558"/>
  <c r="H17" i="558"/>
  <c r="G17" i="558"/>
  <c r="F17" i="558"/>
  <c r="E17" i="558"/>
  <c r="D17" i="558"/>
  <c r="N14" i="558"/>
  <c r="N17" i="558" s="1"/>
  <c r="N40" i="490"/>
  <c r="N39" i="490"/>
  <c r="N38" i="490"/>
  <c r="N37" i="490"/>
  <c r="F15" i="1"/>
  <c r="E15" i="1"/>
  <c r="D15" i="1"/>
  <c r="C15" i="1"/>
  <c r="K11" i="1"/>
  <c r="N28" i="537" l="1"/>
  <c r="O102" i="106"/>
  <c r="N25" i="477"/>
  <c r="N23" i="153"/>
  <c r="N26" i="401"/>
  <c r="M24" i="483"/>
  <c r="N37" i="27"/>
  <c r="N22" i="40"/>
  <c r="N23" i="528"/>
  <c r="N22" i="163"/>
  <c r="N26" i="210"/>
  <c r="N32" i="173"/>
  <c r="P28" i="170"/>
  <c r="N19" i="63"/>
  <c r="K15" i="1"/>
  <c r="O19" i="590"/>
  <c r="N19" i="59"/>
  <c r="N20" i="399"/>
  <c r="N21" i="431"/>
  <c r="N21" i="427"/>
  <c r="M18" i="375"/>
  <c r="N22" i="277"/>
  <c r="N21" i="542"/>
  <c r="N22" i="217"/>
  <c r="N18" i="268"/>
  <c r="N21" i="241"/>
  <c r="N21" i="387"/>
  <c r="M20" i="355"/>
  <c r="N22" i="546"/>
  <c r="N21" i="549"/>
  <c r="N20" i="516"/>
  <c r="O21" i="271"/>
  <c r="O26" i="273"/>
  <c r="N22" i="335"/>
  <c r="N21" i="480"/>
  <c r="N24" i="101"/>
  <c r="N19" i="468"/>
  <c r="N26" i="130"/>
  <c r="M22" i="26"/>
  <c r="N26" i="155"/>
  <c r="N22" i="568"/>
  <c r="N29" i="88"/>
  <c r="N21" i="413"/>
  <c r="N36" i="197"/>
  <c r="N27" i="98"/>
  <c r="N25" i="239"/>
  <c r="N28" i="204"/>
  <c r="N24" i="280"/>
  <c r="N29" i="96"/>
  <c r="M22" i="24"/>
  <c r="N21" i="615"/>
  <c r="N26" i="131"/>
  <c r="M26" i="65"/>
  <c r="N21" i="361"/>
  <c r="N28" i="267"/>
  <c r="M23" i="325"/>
  <c r="N29" i="252"/>
  <c r="N23" i="150"/>
  <c r="N28" i="79"/>
  <c r="M22" i="416"/>
  <c r="N19" i="392"/>
  <c r="M21" i="60"/>
  <c r="M27" i="129"/>
  <c r="N20" i="574"/>
  <c r="N25" i="165"/>
  <c r="M26" i="456"/>
  <c r="N26" i="456" s="1"/>
  <c r="N22" i="348"/>
  <c r="N21" i="486"/>
  <c r="N20" i="207"/>
  <c r="M19" i="396"/>
  <c r="N23" i="566"/>
  <c r="O20" i="138"/>
  <c r="M20" i="561"/>
  <c r="M19" i="564"/>
  <c r="N19" i="591"/>
  <c r="N21" i="62"/>
  <c r="N16" i="279" l="1"/>
  <c r="O25" i="3"/>
  <c r="O16" i="489"/>
  <c r="L19" i="538"/>
  <c r="M19" i="538"/>
  <c r="P34" i="123"/>
  <c r="H20" i="294"/>
  <c r="M24" i="513"/>
  <c r="Y39" i="279"/>
  <c r="L39" i="279"/>
  <c r="E19" i="538"/>
  <c r="X39" i="279"/>
  <c r="J32" i="374"/>
  <c r="Q39" i="279"/>
  <c r="N28" i="170"/>
  <c r="F24" i="513"/>
  <c r="AB39" i="279"/>
  <c r="M39" i="279"/>
  <c r="G32" i="374"/>
  <c r="F32" i="374"/>
  <c r="P39" i="279"/>
  <c r="AA39" i="279"/>
  <c r="H24" i="513"/>
  <c r="H33" i="48"/>
  <c r="J19" i="538"/>
  <c r="M32" i="374"/>
  <c r="N20" i="153"/>
  <c r="L32" i="69"/>
  <c r="M32" i="69"/>
  <c r="D32" i="374"/>
  <c r="F19" i="538"/>
  <c r="K30" i="70"/>
  <c r="O39" i="279"/>
  <c r="G24" i="513"/>
  <c r="U39" i="279"/>
  <c r="I19" i="538"/>
  <c r="N21" i="153"/>
  <c r="S39" i="279"/>
  <c r="J32" i="69"/>
  <c r="AD39" i="279"/>
  <c r="K32" i="374"/>
  <c r="M28" i="170"/>
  <c r="T39" i="279"/>
  <c r="G32" i="69"/>
  <c r="K24" i="513"/>
  <c r="F32" i="69"/>
  <c r="L30" i="70"/>
  <c r="O34" i="123"/>
  <c r="N42" i="38"/>
  <c r="N32" i="374"/>
  <c r="F30" i="70"/>
  <c r="N20" i="294"/>
  <c r="J24" i="513"/>
  <c r="K20" i="294"/>
  <c r="H32" i="69"/>
  <c r="W39" i="279"/>
  <c r="H19" i="538"/>
  <c r="I32" i="374"/>
  <c r="D21" i="599"/>
  <c r="AC39" i="279"/>
  <c r="N19" i="153"/>
  <c r="Z39" i="279"/>
  <c r="L32" i="374"/>
  <c r="L24" i="513"/>
  <c r="I24" i="513"/>
  <c r="M30" i="70"/>
  <c r="J30" i="70"/>
  <c r="H32" i="374"/>
  <c r="G19" i="538"/>
  <c r="R39" i="279"/>
  <c r="H30" i="70"/>
  <c r="I20" i="294"/>
  <c r="D19" i="538"/>
  <c r="M20" i="294"/>
  <c r="E32" i="374"/>
  <c r="I30" i="70"/>
  <c r="O27" i="181"/>
  <c r="Q34" i="123"/>
  <c r="V39" i="279"/>
  <c r="G20" i="294"/>
  <c r="Q28" i="170"/>
  <c r="K19" i="538"/>
  <c r="F39" i="279"/>
  <c r="G28" i="170"/>
  <c r="F28" i="170"/>
  <c r="L28" i="170"/>
  <c r="J39" i="27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E</t>
        </r>
        <r>
          <rPr>
            <b/>
            <sz val="14"/>
            <color indexed="81"/>
            <rFont val="Tahoma"/>
            <family val="2"/>
          </rPr>
          <t xml:space="preserve">MG ADDED AS IS IN THE STATEMENT SINCE IT HADNT BEEN FED 
04.08.22
</t>
        </r>
      </text>
    </comment>
    <comment ref="D16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DEDUCTION CHANGED AS PER THE CHEQUE DEPOSITS MADE BY CLIENT</t>
        </r>
      </text>
    </comment>
    <comment ref="H16" authorId="0" shapeId="0" xr:uid="{00000000-0006-0000-0800-000003000000}">
      <text>
        <r>
          <rPr>
            <b/>
            <sz val="16"/>
            <color indexed="81"/>
            <rFont val="Tahoma"/>
            <family val="2"/>
          </rPr>
          <t>kelvin:
kelvin:
EMG ADDED AS IS IN THE STATEMENT SINCE IT HADNT BEEN FED 
04.08.22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  <author>kelvin</author>
  </authors>
  <commentList>
    <comment ref="B11" authorId="0" shapeId="0" xr:uid="{3F4A6157-D5D7-4A7F-85AF-9F23A9D648E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1" shapeId="0" xr:uid="{ECD2FC7F-5838-4366-B1A4-0FAA4DC21F98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JOHN REMOVED ERRONEOUSLY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  <author>kelvin</author>
  </authors>
  <commentList>
    <comment ref="B11" authorId="0" shapeId="0" xr:uid="{CC383FE7-99ED-4A98-9BEE-8B23168AE4F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1" shapeId="0" xr:uid="{5C2C789A-E060-4E70-96D6-B5F8D8D021CC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JOHN REMOVED ERRONEOUSLY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12" authorId="0" shapeId="0" xr:uid="{00000000-0006-0000-1100-000001000000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8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REMOVE THE FPL EF AUG 22</t>
        </r>
      </text>
    </comment>
    <comment ref="M18" authorId="0" shapeId="0" xr:uid="{00000000-0006-0000-1800-000002000000}">
      <text>
        <r>
          <rPr>
            <b/>
            <sz val="14"/>
            <color indexed="81"/>
            <rFont val="Tahoma"/>
            <family val="2"/>
          </rPr>
          <t>kelvin:
REMOVE AMOUNT THE CLIENT PAID THE 2 INSTALMENTS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41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Moved From Chinga Girls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01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MOVED FROM MARY IMMACULATE HOSPITAL TO CONSOLATA MATHARI EFF DEC 21. TO BE FED EFF JAN 2022.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M20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 xml:space="preserve">kelvin:
</t>
        </r>
        <r>
          <rPr>
            <b/>
            <sz val="24"/>
            <color indexed="81"/>
            <rFont val="Tahoma"/>
            <family val="2"/>
          </rPr>
          <t>THE PRIDE LOAN DED IS 24637 HAD BEEN FED ERRONEOUSLY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1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LAINISHA BOSA LOAN CLEARED</t>
        </r>
      </text>
    </comment>
    <comment ref="B32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LOANS CLEARED AND REFUNDS DONE REMOVED LOANS DD 27.07.22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4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 xml:space="preserve">LOANS CLEARED AND REFUNDS DONE FOR MAY 22 LOANS REMOVED DD 27.07.22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17" authorId="0" shapeId="0" xr:uid="{00000000-0006-0000-3000-000001000000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loan cleared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17" authorId="0" shapeId="0" xr:uid="{00000000-0006-0000-3100-000001000000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loan cleared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C15" authorId="0" shapeId="0" xr:uid="{4CD67F85-23AF-4F87-AE1B-35F0C7071F83}">
      <text>
        <r>
          <rPr>
            <b/>
            <sz val="9"/>
            <color indexed="81"/>
            <rFont val="Tahoma"/>
            <family val="2"/>
          </rPr>
          <t>FROM INST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C23" authorId="0" shapeId="0" xr:uid="{00000000-0006-0000-5300-000001000000}">
      <text>
        <r>
          <rPr>
            <b/>
            <sz val="18"/>
            <color indexed="81"/>
            <rFont val="Tahoma"/>
            <family val="2"/>
          </rPr>
          <t>kelvin:
ACC ENTERED AS PV 6821 INSTEATD OF PV 6851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7" authorId="0" shapeId="0" xr:uid="{00000000-0006-0000-5500-000001000000}">
      <text>
        <r>
          <rPr>
            <b/>
            <sz val="22"/>
            <color indexed="81"/>
            <rFont val="Tahoma"/>
            <family val="2"/>
          </rPr>
          <t>kelvin:</t>
        </r>
        <r>
          <rPr>
            <sz val="22"/>
            <color indexed="81"/>
            <rFont val="Tahoma"/>
            <family val="2"/>
          </rPr>
          <t xml:space="preserve">
neva change the amounts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0" authorId="0" shapeId="0" xr:uid="{00000000-0006-0000-5500-000002000000}">
      <text>
        <r>
          <rPr>
            <b/>
            <sz val="24"/>
            <color indexed="81"/>
            <rFont val="Tahoma"/>
            <family val="2"/>
          </rPr>
          <t>kelvin:</t>
        </r>
        <r>
          <rPr>
            <sz val="24"/>
            <color indexed="81"/>
            <rFont val="Tahoma"/>
            <family val="2"/>
          </rPr>
          <t xml:space="preserve">
kelvin:
neva change the amounts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M18" authorId="0" shapeId="0" xr:uid="{00000000-0006-0000-56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 xml:space="preserve">C/O OF MBUTHIA KARATINA SINCE HE NEGOTIATED FOR THE OCT LIST NO LOAN 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C79" authorId="0" shapeId="0" xr:uid="{00000000-0006-0000-57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20220177413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50" authorId="0" shapeId="0" xr:uid="{00000000-0006-0000-5800-000001000000}">
      <text>
        <r>
          <rPr>
            <b/>
            <sz val="16"/>
            <color indexed="81"/>
            <rFont val="Tahoma"/>
            <family val="2"/>
          </rPr>
          <t>kelvin:
NOT IN JULY BP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7" authorId="0" shapeId="0" xr:uid="{00000000-0006-0000-5C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NOT IN JULY 22 BP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36" authorId="0" shapeId="0" xr:uid="{00000000-0006-0000-5F00-000001000000}">
      <text>
        <r>
          <rPr>
            <b/>
            <sz val="9"/>
            <color indexed="81"/>
            <rFont val="Tahoma"/>
            <family val="2"/>
          </rPr>
          <t>kelv</t>
        </r>
        <r>
          <rPr>
            <b/>
            <sz val="16"/>
            <color indexed="81"/>
            <rFont val="Tahoma"/>
            <family val="2"/>
          </rPr>
          <t>in:
CONFIMRED WITH ACC</t>
        </r>
      </text>
    </comment>
    <comment ref="L37" authorId="0" shapeId="0" xr:uid="{00000000-0006-0000-5F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CONFIRMED WITH ACC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8" authorId="0" shapeId="0" xr:uid="{00000000-0006-0000-6500-000001000000}">
      <text>
        <r>
          <rPr>
            <b/>
            <sz val="20"/>
            <color indexed="81"/>
            <rFont val="Tahoma"/>
            <family val="2"/>
          </rPr>
          <t>kelvin:</t>
        </r>
        <r>
          <rPr>
            <sz val="20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rejoined sacco sacco in july 22</t>
        </r>
      </text>
    </comment>
    <comment ref="M30" authorId="0" shapeId="0" xr:uid="{00000000-0006-0000-6500-000002000000}">
      <text>
        <r>
          <rPr>
            <b/>
            <sz val="18"/>
            <color indexed="81"/>
            <rFont val="Tahoma"/>
            <family val="2"/>
          </rPr>
          <t>kelvin:
DEF LOAN ADDED PV 6876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1" authorId="0" shapeId="0" xr:uid="{00000000-0006-0000-6500-000003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2"/>
            <color indexed="81"/>
            <rFont val="Tahoma"/>
            <family val="2"/>
          </rPr>
          <t>DEF LOAN PV 2436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1" authorId="0" shapeId="0" xr:uid="{00000000-0006-0000-6500-000004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4"/>
            <color indexed="81"/>
            <rFont val="Tahoma"/>
            <family val="2"/>
          </rPr>
          <t xml:space="preserve">DEF LOAN PV 6876
</t>
        </r>
      </text>
    </comment>
    <comment ref="N38" authorId="0" shapeId="0" xr:uid="{00000000-0006-0000-6500-000005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8"/>
            <color indexed="81"/>
            <rFont val="Tahoma"/>
            <family val="2"/>
          </rPr>
          <t>DEF LOAN PV 6876 OFF 1985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43" authorId="0" shapeId="0" xr:uid="{00000000-0006-0000-6500-000006000000}">
      <text>
        <r>
          <rPr>
            <b/>
            <sz val="9"/>
            <color indexed="81"/>
            <rFont val="Tahoma"/>
            <family val="2"/>
          </rPr>
          <t>kel</t>
        </r>
        <r>
          <rPr>
            <b/>
            <sz val="22"/>
            <color indexed="81"/>
            <rFont val="Tahoma"/>
            <family val="2"/>
          </rPr>
          <t xml:space="preserve">vin:
DEF LOAN PV 6876 ADDED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4" authorId="0" shapeId="0" xr:uid="{00000000-0006-0000-6500-000008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2"/>
            <color indexed="81"/>
            <rFont val="Tahoma"/>
            <family val="2"/>
          </rPr>
          <t>DEF LOAN PV 6876</t>
        </r>
      </text>
    </comment>
    <comment ref="N72" authorId="0" shapeId="0" xr:uid="{00000000-0006-0000-6500-000009000000}">
      <text>
        <r>
          <rPr>
            <b/>
            <sz val="22"/>
            <color indexed="81"/>
            <rFont val="Tahoma"/>
            <family val="2"/>
          </rPr>
          <t xml:space="preserve">kelvin:
def loan pv 6876
</t>
        </r>
      </text>
    </comment>
    <comment ref="M73" authorId="0" shapeId="0" xr:uid="{00000000-0006-0000-6500-00000A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20"/>
            <color indexed="81"/>
            <rFont val="Tahoma"/>
            <family val="2"/>
          </rPr>
          <t>def loan pv 6876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9" authorId="0" shapeId="0" xr:uid="{00000000-0006-0000-6500-00000B000000}">
      <text>
        <r>
          <rPr>
            <sz val="18"/>
            <color indexed="81"/>
            <rFont val="Tahoma"/>
            <family val="2"/>
          </rPr>
          <t>kelvin:
LOAN EXPIRED IN JANUARY</t>
        </r>
      </text>
    </comment>
    <comment ref="M81" authorId="0" shapeId="0" xr:uid="{00000000-0006-0000-6500-00000C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8"/>
            <color indexed="81"/>
            <rFont val="Tahoma"/>
            <family val="2"/>
          </rPr>
          <t>DEF LOAN PV 6334</t>
        </r>
      </text>
    </comment>
    <comment ref="N85" authorId="0" shapeId="0" xr:uid="{00000000-0006-0000-6500-00000D000000}">
      <text>
        <r>
          <rPr>
            <b/>
            <sz val="20"/>
            <color indexed="81"/>
            <rFont val="Tahoma"/>
            <family val="2"/>
          </rPr>
          <t xml:space="preserve">kelvin:
DEF LOAN PV 6876 ADDED OFF 13695 </t>
        </r>
      </text>
    </comment>
    <comment ref="B140" authorId="0" shapeId="0" xr:uid="{00000000-0006-0000-6500-000007000000}">
      <text>
        <r>
          <rPr>
            <b/>
            <sz val="20"/>
            <color indexed="81"/>
            <rFont val="Tahoma"/>
            <family val="2"/>
          </rPr>
          <t>kelvin:
THE CLIENT HAS NO LOANS REMOVE LOANS EFF AUG 22 EVEN JUL 22 BP HAS NO LOANS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D20" authorId="0" shapeId="0" xr:uid="{00000000-0006-0000-68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81"/>
            <rFont val="Tahoma"/>
            <family val="2"/>
          </rPr>
          <t>AMOUNT INCREASED TO 10K FROM INSTITUTION SCHEDULE FOR 3 MONTHS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8" authorId="0" shapeId="0" xr:uid="{00000000-0006-0000-6A00-000001000000}">
      <text>
        <r>
          <rPr>
            <b/>
            <sz val="22"/>
            <color indexed="81"/>
            <rFont val="Tahoma"/>
            <family val="2"/>
          </rPr>
          <t>kelvin:</t>
        </r>
        <r>
          <rPr>
            <sz val="22"/>
            <color indexed="81"/>
            <rFont val="Tahoma"/>
            <family val="2"/>
          </rPr>
          <t xml:space="preserve">
ADDED DUE TO SEPT DED BROUGHT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C29" authorId="0" shapeId="0" xr:uid="{00000000-0006-0000-6D00-000001000000}">
      <text>
        <r>
          <rPr>
            <b/>
            <sz val="9"/>
            <color indexed="81"/>
            <rFont val="Tahoma"/>
            <family val="2"/>
          </rPr>
          <t xml:space="preserve">kelvin:
</t>
        </r>
        <r>
          <rPr>
            <b/>
            <sz val="22"/>
            <color indexed="81"/>
            <rFont val="Tahoma"/>
            <family val="2"/>
          </rPr>
          <t xml:space="preserve">
FEED EFF AUG 22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93" authorId="0" shapeId="0" xr:uid="{00000000-0006-0000-8F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2" authorId="0" shapeId="0" xr:uid="{00000000-0006-0000-B200-000001000000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changed as per oct 21 bp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31" authorId="0" shapeId="0" xr:uid="{CC50BE92-6327-4EF0-80F3-8CC528EE8FA5}">
      <text>
        <r>
          <rPr>
            <b/>
            <sz val="18"/>
            <color indexed="81"/>
            <rFont val="Tahoma"/>
            <family val="2"/>
          </rPr>
          <t>kelvin:</t>
        </r>
        <r>
          <rPr>
            <sz val="18"/>
            <color indexed="81"/>
            <rFont val="Tahoma"/>
            <family val="2"/>
          </rPr>
          <t xml:space="preserve">
changed as per oct 21 bp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53" authorId="0" shapeId="0" xr:uid="{00000000-0006-0000-BD00-000001000000}">
      <text>
        <r>
          <rPr>
            <b/>
            <sz val="9"/>
            <color indexed="81"/>
            <rFont val="Tahoma"/>
            <family val="2"/>
          </rPr>
          <t xml:space="preserve">kelvin
</t>
        </r>
        <r>
          <rPr>
            <b/>
            <sz val="12"/>
            <color indexed="81"/>
            <rFont val="Tahoma"/>
            <family val="2"/>
          </rPr>
          <t xml:space="preserve">
EMG ADDED 22.08.22 THE CLIENT TO BRING CASH FOR JULY AND AUG 22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J73" authorId="0" shapeId="0" xr:uid="{00000000-0006-0000-B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LOAN EXPIRED WITH ARREARS</t>
        </r>
      </text>
    </comment>
    <comment ref="D75" authorId="0" shapeId="0" xr:uid="{00000000-0006-0000-BF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8"/>
            <color indexed="81"/>
            <rFont val="Tahoma"/>
            <family val="2"/>
          </rPr>
          <t xml:space="preserve">
CHANGED BY CLIENT FROM INSTITUTION END
2000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0" authorId="0" shapeId="0" xr:uid="{00000000-0006-0000-C300-000001000000}">
      <text>
        <r>
          <rPr>
            <b/>
            <sz val="36"/>
            <color indexed="81"/>
            <rFont val="Tahoma"/>
            <family val="2"/>
          </rPr>
          <t>kelvin:</t>
        </r>
        <r>
          <rPr>
            <sz val="36"/>
            <color indexed="81"/>
            <rFont val="Tahoma"/>
            <family val="2"/>
          </rPr>
          <t xml:space="preserve">
INCREASED AS PER EMAIL FROM INSTITUITON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25" authorId="0" shapeId="0" xr:uid="{00000000-0006-0000-C100-000001000000}">
      <text>
        <r>
          <rPr>
            <b/>
            <sz val="9"/>
            <color indexed="81"/>
            <rFont val="Tahoma"/>
            <family val="2"/>
          </rPr>
          <t>Joshua Wanjohi Gacheru:
Transferred Fron CHM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D45" authorId="0" shapeId="0" xr:uid="{00000000-0006-0000-C400-000001000000}">
      <text>
        <r>
          <rPr>
            <b/>
            <sz val="9"/>
            <color indexed="81"/>
            <rFont val="Tahoma"/>
            <family val="2"/>
          </rPr>
          <t>To merge account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D54" authorId="0" shapeId="0" xr:uid="{00000000-0006-0000-C6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24462</t>
        </r>
      </text>
    </comment>
    <comment ref="B64" authorId="0" shapeId="0" xr:uid="{00000000-0006-0000-C600-000002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Moved From Outspan Med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</authors>
  <commentList>
    <comment ref="B31" authorId="0" shapeId="0" xr:uid="{00000000-0006-0000-CC00-000001000000}">
      <text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Added by employer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0" authorId="0" shapeId="0" xr:uid="{56F25BAC-0C6F-40D8-8E7A-00230821AD60}">
      <text>
        <r>
          <rPr>
            <b/>
            <sz val="20"/>
            <color indexed="81"/>
            <rFont val="Tahoma"/>
            <family val="2"/>
          </rPr>
          <t xml:space="preserve">kelvin:
THE CLIENT TOOK THE CHECK OFF TO THE EMPLOYER EFF FEB 22 BUT WAS NEVER ADDED TO THE LIST 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7" authorId="0" shapeId="0" xr:uid="{00000000-0006-0000-D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 xml:space="preserve">THE CHANGE WAS DONE AFTER DATA SENT OUT 
JUNE  2,673.00 
JULY 2,400
AUG 2,127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C16" authorId="0" shapeId="0" xr:uid="{00000000-0006-0000-E3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LOAN CLOSED 11.11.21 SINCE CLIENT BROUGHT EXCESS AMOUNTS FOR LOAN OVER TIME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NYERI TEACHERS SACCO</author>
  </authors>
  <commentList>
    <comment ref="C20" authorId="0" shapeId="0" xr:uid="{00000000-0006-0000-E500-000001000000}">
      <text>
        <r>
          <rPr>
            <b/>
            <sz val="8"/>
            <color indexed="81"/>
            <rFont val="Tahoma"/>
            <family val="2"/>
          </rPr>
          <t>NYERI TEACHERS SACCO: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Joshua Wanjohi Gacheru</author>
    <author>kelvin</author>
  </authors>
  <commentList>
    <comment ref="C16" authorId="0" shapeId="0" xr:uid="{00000000-0006-0000-F100-000001000000}">
      <text>
        <r>
          <rPr>
            <b/>
            <sz val="9"/>
            <color indexed="81"/>
            <rFont val="Tahoma"/>
            <family val="2"/>
          </rPr>
          <t>Joshua Wanjohi Gacheru:</t>
        </r>
        <r>
          <rPr>
            <sz val="9"/>
            <color indexed="81"/>
            <rFont val="Tahoma"/>
            <family val="2"/>
          </rPr>
          <t xml:space="preserve">
PV 3207
</t>
        </r>
      </text>
    </comment>
    <comment ref="C42" authorId="1" shapeId="0" xr:uid="{00000000-0006-0000-F100-000002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 xml:space="preserve">CHANGED TO TSC NO. FROM PV 8867
</t>
        </r>
      </text>
    </comment>
    <comment ref="C45" authorId="1" shapeId="0" xr:uid="{00000000-0006-0000-F100-000003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 xml:space="preserve">CHANGE TO TSC FROM PV 2114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52" authorId="0" shapeId="0" xr:uid="{00000000-0006-0000-F300-000001000000}">
      <text>
        <r>
          <rPr>
            <b/>
            <sz val="9"/>
            <color indexed="81"/>
            <rFont val="Tahoma"/>
            <family val="2"/>
          </rPr>
          <t>k</t>
        </r>
        <r>
          <rPr>
            <b/>
            <sz val="14"/>
            <color indexed="81"/>
            <rFont val="Tahoma"/>
            <family val="2"/>
          </rPr>
          <t>elvin:
SCHOOL STATES SHE WILL BRING PERSONALLY WAITING ON THE OFFICIAL COMMUNICATION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19" authorId="0" shapeId="0" xr:uid="{00000000-0006-0000-F700-000001000000}">
      <text>
        <r>
          <rPr>
            <b/>
            <sz val="12"/>
            <color indexed="81"/>
            <rFont val="Tahoma"/>
            <family val="2"/>
          </rPr>
          <t>kelvin:</t>
        </r>
        <r>
          <rPr>
            <sz val="12"/>
            <color indexed="81"/>
            <rFont val="Tahoma"/>
            <family val="2"/>
          </rPr>
          <t xml:space="preserve">
LOAN VARIATION FPL FED 22.08.22 TO TAKE EFF SEP 2022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18" authorId="0" shapeId="0" xr:uid="{00000000-0006-0000-FF00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6"/>
            <color indexed="81"/>
            <rFont val="Tahoma"/>
            <family val="2"/>
          </rPr>
          <t>remove cleared lbosa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L23" authorId="0" shapeId="0" xr:uid="{00000000-0006-0000-0401-000001000000}">
      <text>
        <r>
          <rPr>
            <b/>
            <sz val="22"/>
            <color indexed="81"/>
            <rFont val="Tahoma"/>
            <family val="2"/>
          </rPr>
          <t xml:space="preserve">kelvin:jiinue fed as back office refer to recovery dept 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0" authorId="0" shapeId="0" xr:uid="{00000000-0006-0000-0801-000001000000}">
      <text>
        <r>
          <rPr>
            <b/>
            <sz val="9"/>
            <color indexed="81"/>
            <rFont val="Tahoma"/>
            <family val="2"/>
          </rPr>
          <t>kelvin:</t>
        </r>
        <r>
          <rPr>
            <sz val="9"/>
            <color indexed="81"/>
            <rFont val="Tahoma"/>
            <family val="2"/>
          </rPr>
          <t xml:space="preserve">
IN SCHEDULE IN OCT N NOV 2021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kelvin</author>
  </authors>
  <commentList>
    <comment ref="B21" authorId="0" shapeId="0" xr:uid="{00000000-0006-0000-1501-000001000000}">
      <text>
        <r>
          <rPr>
            <b/>
            <sz val="12"/>
            <color indexed="81"/>
            <rFont val="Tahoma"/>
            <family val="2"/>
          </rPr>
          <t xml:space="preserve">kelvin:
WITH GRACE PENDING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RIVATES" description="Connection to the 'PRIVATES' query in the workbook." type="5" refreshedVersion="8" background="1" saveData="1">
    <dbPr connection="Provider=Microsoft.Mashup.OleDb.1;Data Source=$Workbook$;Location=PRIVATES;Extended Properties=&quot;&quot;" command="SELECT * FROM [PRIVATES]"/>
  </connection>
  <connection id="2" xr16:uid="{00000000-0015-0000-FFFF-FFFF01000000}" keepAlive="1" name="Query - Query6" description="Connection to the 'Query6' query in the workbook." type="5" refreshedVersion="6" background="1" saveData="1">
    <dbPr connection="Provider=Microsoft.Mashup.OleDb.1;Data Source=$Workbook$;Location=Query6;Extended Properties=&quot;&quot;" command="SELECT * FROM [Query6]"/>
  </connection>
  <connection id="3" xr16:uid="{00000000-0015-0000-FFFF-FFFF02000000}" keepAlive="1" name="Query - SCANS" description="Connection to the 'SCANS' query in the workbook." type="5" refreshedVersion="8" background="1" saveData="1">
    <dbPr connection="Provider=Microsoft.Mashup.OleDb.1;Data Source=$Workbook$;Location=SCANS;Extended Properties=&quot;&quot;" command="SELECT * FROM [SCANS]"/>
  </connection>
</connections>
</file>

<file path=xl/sharedStrings.xml><?xml version="1.0" encoding="utf-8"?>
<sst xmlns="http://schemas.openxmlformats.org/spreadsheetml/2006/main" count="12454" uniqueCount="5790">
  <si>
    <t xml:space="preserve">                  NYERI TEACHERS SAVINGS AND CREDIT CO-OP SOCIETY LTD</t>
  </si>
  <si>
    <t xml:space="preserve">                                      P.O.BOX 1939  10100 TEL 2034282</t>
  </si>
  <si>
    <t>CO-OPERATIVE    DEDUCTION    FOR    JULY    2006</t>
  </si>
  <si>
    <t>NAME OF INSTITUTION      PIONEER  SCHOOL  MARAGUA</t>
  </si>
  <si>
    <t>NAME</t>
  </si>
  <si>
    <t>T.S.C. NO</t>
  </si>
  <si>
    <t>SHARES</t>
  </si>
  <si>
    <t>RISK</t>
  </si>
  <si>
    <t xml:space="preserve">NOR </t>
  </si>
  <si>
    <t>INT</t>
  </si>
  <si>
    <t xml:space="preserve">EMG </t>
  </si>
  <si>
    <t xml:space="preserve">  FEES</t>
  </si>
  <si>
    <t>INTE</t>
  </si>
  <si>
    <t>TOTAL</t>
  </si>
  <si>
    <t>CHARLES  KARUNGAI  KABUI</t>
  </si>
  <si>
    <t>PV-151</t>
  </si>
  <si>
    <t xml:space="preserve">TOTAL </t>
  </si>
  <si>
    <t>PREPARED  BY…WAMATHAI</t>
  </si>
  <si>
    <t>CHECKED  BY…LUCY MUGURE</t>
  </si>
  <si>
    <t>Newfortis Savings &amp; Credit Cooperative Society Ltd</t>
  </si>
  <si>
    <t>(Formerly Nyeri Teachers Sacco)</t>
  </si>
  <si>
    <t>Newfortis Plaza off Kenyatta way</t>
  </si>
  <si>
    <t>P.O Box 1939,10100 NYERI</t>
  </si>
  <si>
    <t>Tel: 2034282 Fax 2034287</t>
  </si>
  <si>
    <t>Email : info@newfortissacco.coop</t>
  </si>
  <si>
    <t>NAME  OF  INSTITUTION:  ACHIEVERS FAITH ACADEMY</t>
  </si>
  <si>
    <t>P O BOX 158 MUKURWEINI</t>
  </si>
  <si>
    <t>TEL NO.0721593424</t>
  </si>
  <si>
    <t>samuelkinyanjui38@gmail.com</t>
  </si>
  <si>
    <t xml:space="preserve">             NAME</t>
  </si>
  <si>
    <t xml:space="preserve">   TSC</t>
  </si>
  <si>
    <t xml:space="preserve">  RISK</t>
  </si>
  <si>
    <t xml:space="preserve"> NORM</t>
  </si>
  <si>
    <t xml:space="preserve">  INT</t>
  </si>
  <si>
    <t xml:space="preserve"> EMG</t>
  </si>
  <si>
    <t xml:space="preserve"> INT</t>
  </si>
  <si>
    <t xml:space="preserve"> FEES</t>
  </si>
  <si>
    <t>L.BOSA</t>
  </si>
  <si>
    <t xml:space="preserve">    PRIDE</t>
  </si>
  <si>
    <t xml:space="preserve"> TOTAL</t>
  </si>
  <si>
    <t>FRESHIA MBUCHI BANDI</t>
  </si>
  <si>
    <t>JULIA WANJA GITHAIGA</t>
  </si>
  <si>
    <t>SAMUEL GITAU KINYANJUI</t>
  </si>
  <si>
    <t>DAVID MAINA</t>
  </si>
  <si>
    <t>EMILY MUKAMI NJERU</t>
  </si>
  <si>
    <t>TERESIAH WANJIRU GITAU</t>
  </si>
  <si>
    <t xml:space="preserve">           TOTAL</t>
  </si>
  <si>
    <t>PREPARED  BY: LEE NGANGA</t>
  </si>
  <si>
    <t>CHECKED  BY:  CHRISTINE WANJIKU</t>
  </si>
  <si>
    <t>BEATRICE WANJIKU KABURU</t>
  </si>
  <si>
    <t xml:space="preserve"> </t>
  </si>
  <si>
    <t>TERESIA WANJIRU GITAU</t>
  </si>
  <si>
    <t>EDDAH WANJIKU WAMBUGU</t>
  </si>
  <si>
    <t>HENRY OTOCHI OCHARO</t>
  </si>
  <si>
    <t>FRED KELI</t>
  </si>
  <si>
    <t>SYMON GITURO WAMBUGU</t>
  </si>
  <si>
    <t>NAME  OF  INSTITUTION: A.D.N PRESS MATHARI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</si>
  <si>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</si>
  <si>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 O BOX 25-NYERI</t>
  </si>
  <si>
    <t xml:space="preserve">HR Madam Esther Kangethe 0719430210 </t>
  </si>
  <si>
    <t xml:space="preserve">hr@adnyeri.org </t>
  </si>
  <si>
    <t>DENNIS KIZITO KHANYENYA</t>
  </si>
  <si>
    <t>JANET NDITI KARIUKI</t>
  </si>
  <si>
    <t>PREPARED  BY : LEE NGANGA</t>
  </si>
  <si>
    <t>CHECKED  BY: CHRISTINE WANJIKU</t>
  </si>
  <si>
    <t>NAME  OF  INSTITUTION: A.D.N CARITAS NYERI</t>
  </si>
  <si>
    <t>P O BOX 288-10100, NYERI</t>
  </si>
  <si>
    <t>TEL: 0710805628-Bursar(Kevin)</t>
  </si>
  <si>
    <t>Email:nderitukamau.k@gmail.com</t>
  </si>
  <si>
    <t>KAMAU Kevin Nderitu</t>
  </si>
  <si>
    <t xml:space="preserve"> NAME  OF  INSTITUTION: AFYA MEDICAL LABORATORY  KRT BRANCH</t>
  </si>
  <si>
    <t>P O BOX 1255  KARATINA</t>
  </si>
  <si>
    <t>macherude@gmail.com</t>
  </si>
  <si>
    <t>BLNS</t>
  </si>
  <si>
    <t>PRIDE</t>
  </si>
  <si>
    <t>PATRICK MACHERU NDIRITU</t>
  </si>
  <si>
    <t>CHECKED    BY:  CHRISTINE WANJIKU</t>
  </si>
  <si>
    <t xml:space="preserve"> NAME  OF  INSTITUTION:  AGUTHI  SECONDARY  SCHOOL</t>
  </si>
  <si>
    <t>TEL NO 061 2031118  BURSAR: 0784653593</t>
  </si>
  <si>
    <t xml:space="preserve">P O BOX 480 NYERI  </t>
  </si>
  <si>
    <t>aguthisecondary@gmail.com</t>
  </si>
  <si>
    <t>LYDIA  M.  MURIUKI</t>
  </si>
  <si>
    <t>MARGARET WANJIRU M.</t>
  </si>
  <si>
    <t>HELLEN WANJIRU BARAGU</t>
  </si>
  <si>
    <t>PETER THUNGU MUCHEMI</t>
  </si>
  <si>
    <t>FRANCIS NDUNGO WERU</t>
  </si>
  <si>
    <t>JAMES KINYUA WAMBUGU</t>
  </si>
  <si>
    <t>EFF OCT22</t>
  </si>
  <si>
    <t xml:space="preserve">NAME OF INSTITUTION  : ALMASI BOTTLERS </t>
  </si>
  <si>
    <t xml:space="preserve">P O BOX 623 10100 NYERI </t>
  </si>
  <si>
    <t>TEL NO.0720727646</t>
  </si>
  <si>
    <t>nketer@ccbagroup.com; VKoskei@ccbagroup.com</t>
  </si>
  <si>
    <t xml:space="preserve">              NAME</t>
  </si>
  <si>
    <t xml:space="preserve">  TSC/PNO </t>
  </si>
  <si>
    <t xml:space="preserve"> SHARES</t>
  </si>
  <si>
    <t xml:space="preserve"> RISK</t>
  </si>
  <si>
    <t>NORM</t>
  </si>
  <si>
    <t>LNSBOSA</t>
  </si>
  <si>
    <t>CHARLES MUTURI</t>
  </si>
  <si>
    <t>JOSEPH KANYINGI CHEGE</t>
  </si>
  <si>
    <t xml:space="preserve">                 TOTAL</t>
  </si>
  <si>
    <t>CHECKED    BY : CHRISTINE WANJIKU</t>
  </si>
  <si>
    <t>NAME OF INSTITUTION  : ALLAMANO SPECIAL SCHOOL</t>
  </si>
  <si>
    <t xml:space="preserve">P O BOX 1102 10100 NYERI TEL NO.                 </t>
  </si>
  <si>
    <t>allamanospecialsch@yahoo.com</t>
  </si>
  <si>
    <t>LAINISHA</t>
  </si>
  <si>
    <t xml:space="preserve"> F.P.L</t>
  </si>
  <si>
    <t>JANE WAMAHIGA MBAUNI</t>
  </si>
  <si>
    <t xml:space="preserve">JOAN WAMBUI MUCHEMI </t>
  </si>
  <si>
    <t>PERIS WANJIRU MUHUHI</t>
  </si>
  <si>
    <t>WINFRED WAIHUNI NDIRANGU</t>
  </si>
  <si>
    <t>MARGARET WANGARI NDONGE</t>
  </si>
  <si>
    <t>CHECKED   BY : CHRISTINE WANJIKU</t>
  </si>
  <si>
    <t>ERASTUS   MURIGU  JATHAN</t>
  </si>
  <si>
    <t>WTH EFF MAR23</t>
  </si>
  <si>
    <t xml:space="preserve"> NAME  OF  INSTITUTION:  AMALGAMATED CHAMA LIMITED</t>
  </si>
  <si>
    <t>P O BOX 48525 00100 NAIROBI</t>
  </si>
  <si>
    <t>achamaltd@gmail.com</t>
  </si>
  <si>
    <t xml:space="preserve">   TSC/ No.</t>
  </si>
  <si>
    <t>JOHN NDIRITU RUKUNGU</t>
  </si>
  <si>
    <t xml:space="preserve"> NAME  OF  INSTITUTION: AMANI COUNSELLING CENTRE &amp; TRAINING INSTITUTE</t>
  </si>
  <si>
    <t>alicemunyiri2016@gmail.com</t>
  </si>
  <si>
    <t>ALICE WANJIKU MUNYIRI</t>
  </si>
  <si>
    <t>NAME OF INSTITUTION :  AMBONI  SECONDARY  SCHOOL</t>
  </si>
  <si>
    <t>P.O.   BOX    72    MWEIGA.</t>
  </si>
  <si>
    <t>ambonisecondary@gmail.com</t>
  </si>
  <si>
    <t>Cell; 0700161905</t>
  </si>
  <si>
    <t xml:space="preserve">    TSC </t>
  </si>
  <si>
    <t xml:space="preserve">  SHARES</t>
  </si>
  <si>
    <t xml:space="preserve">  NORM</t>
  </si>
  <si>
    <t xml:space="preserve">   EMG</t>
  </si>
  <si>
    <t xml:space="preserve">   INT</t>
  </si>
  <si>
    <t>FEES</t>
  </si>
  <si>
    <t xml:space="preserve">  TOTAL</t>
  </si>
  <si>
    <t xml:space="preserve">JANET WANJIRA </t>
  </si>
  <si>
    <t>PURITY A. N. MUCHEMI</t>
  </si>
  <si>
    <t>DAVID KARANJA WANJOHI</t>
  </si>
  <si>
    <t xml:space="preserve">                TOTAL</t>
  </si>
  <si>
    <t>NAME  OF  INSTITUTION : ARAHUKA AGENCIES LIMITED</t>
  </si>
  <si>
    <t xml:space="preserve">P.O. BOX 16, WACHORO,EMBU </t>
  </si>
  <si>
    <t xml:space="preserve">info@arahuka.co.ke </t>
  </si>
  <si>
    <t>DAVID MWANIKI MWANGI</t>
  </si>
  <si>
    <t>RECHEAL NYOKABI NJOROGE</t>
  </si>
  <si>
    <t>CHECKED    BY: CHRISTINE WANJIKU</t>
  </si>
  <si>
    <t>NAME  OF INSTITUTION :  ARCHDIOCESE  OF  NYERI</t>
  </si>
  <si>
    <t xml:space="preserve">P O BOX 288 NYERI  TEL NO. 061 2030446/2030447 </t>
  </si>
  <si>
    <t>adnfinance2011@gmail.com</t>
  </si>
  <si>
    <t xml:space="preserve">               NAME</t>
  </si>
  <si>
    <t xml:space="preserve">    T.S.C</t>
  </si>
  <si>
    <t xml:space="preserve">    INT</t>
  </si>
  <si>
    <t xml:space="preserve">  EMG</t>
  </si>
  <si>
    <t>ROSE MUCHEMI</t>
  </si>
  <si>
    <t>CAROLINE WANJIKU G.</t>
  </si>
  <si>
    <t>ESTHER WAIRIMU KANGETHE</t>
  </si>
  <si>
    <t>CAROLINE NYAMBURA K</t>
  </si>
  <si>
    <t>PATRICK KIAI GITHINJI</t>
  </si>
  <si>
    <t>REGINA RIIMI NJERU</t>
  </si>
  <si>
    <t>JOHN GACHERU MAKARA</t>
  </si>
  <si>
    <t>FRANCIS MATHENGE NDERITU</t>
  </si>
  <si>
    <t>ELIZABETH WANJIKU MUGO</t>
  </si>
  <si>
    <t>SIMON NDURURI NDEGWA</t>
  </si>
  <si>
    <t>TERESIA WANGUI MAHINDA</t>
  </si>
  <si>
    <t>ESTHER WANGARE NGETHE</t>
  </si>
  <si>
    <t xml:space="preserve">CECILIA WANJIRU MAINA </t>
  </si>
  <si>
    <t>JACKSON KARADU GICHUKI</t>
  </si>
  <si>
    <t>ESTHER WANGUI MWANGI</t>
  </si>
  <si>
    <t>JOSEPH KATHURIMA RUKUNGA</t>
  </si>
  <si>
    <t xml:space="preserve">         TOTAL</t>
  </si>
  <si>
    <t xml:space="preserve">                     </t>
  </si>
  <si>
    <t xml:space="preserve">                                                                     </t>
  </si>
  <si>
    <t>KEVIN NDERITU KAMAU</t>
  </si>
  <si>
    <t>NOT BEING DEDUCTED</t>
  </si>
  <si>
    <t>PETER MACHARIA WARUGURU</t>
  </si>
  <si>
    <t>BENARD WATORO MWANGI</t>
  </si>
  <si>
    <t>PATRICK GACHAGI NDEGWA</t>
  </si>
  <si>
    <t>ESTHER NJOKI MUGO</t>
  </si>
  <si>
    <t>SIMON MWANGI MUNDIA</t>
  </si>
  <si>
    <t>SARAH HUMBU KURIA</t>
  </si>
  <si>
    <t>JOYCE WANGUI WAMBUGU</t>
  </si>
  <si>
    <t>NANCY NJOKI MUCHIRA</t>
  </si>
  <si>
    <t>MATTHEW KARIMI NJOGU</t>
  </si>
  <si>
    <t xml:space="preserve"> NAME  OF  INSTITUTION: ARK LIMITED</t>
  </si>
  <si>
    <t>P O BOX 449 NYERI TEL NO. 0733 779 916</t>
  </si>
  <si>
    <t>wallace.kimani@marasa.africa </t>
  </si>
  <si>
    <t xml:space="preserve">   P.NO.</t>
  </si>
  <si>
    <t>NICHOLUS WAIRAGU WAMUCII</t>
  </si>
  <si>
    <t>NANCY WANJIRU GICHOVI</t>
  </si>
  <si>
    <t>AMOS KIHARA MWANGI</t>
  </si>
  <si>
    <t>JULIUS GIKONYO KURIA</t>
  </si>
  <si>
    <t>HANNAH NJOKI KINYUA</t>
  </si>
  <si>
    <t>JAMES MAINA MBORA</t>
  </si>
  <si>
    <t>TIMOTHY KARIUKI MWANGI</t>
  </si>
  <si>
    <t>ISAAC MBORA MAINA</t>
  </si>
  <si>
    <t>JAMES WAIGI GATHUA</t>
  </si>
  <si>
    <t>WICLIFF MWANGI</t>
  </si>
  <si>
    <t xml:space="preserve">JEFF MARK GAITA WAIRIMU </t>
  </si>
  <si>
    <t xml:space="preserve">NAHASHON MUIRURI MURIITHI </t>
  </si>
  <si>
    <t>GEORGE WANJOHI MWANGI</t>
  </si>
  <si>
    <t>WALLACE KIMANI WAMBUI</t>
  </si>
  <si>
    <t>STANLEY BUSIENEI SALAT</t>
  </si>
  <si>
    <t>ELIJAH GATHII MURIITHI</t>
  </si>
  <si>
    <t>MAURINE BITUTU NYABUTO</t>
  </si>
  <si>
    <t>MARGARET NYAKINYUA NJERI</t>
  </si>
  <si>
    <t>CATHERINE WANGECI MWANGI</t>
  </si>
  <si>
    <t>JOHN MALAKI KARAMA</t>
  </si>
  <si>
    <t>BENSON MWANGI GITHINJI</t>
  </si>
  <si>
    <t>ANNN NYAMBURA NGANGA</t>
  </si>
  <si>
    <t>PETER WAMUTITU KINGORI</t>
  </si>
  <si>
    <t>NOT IN PAYROLL EFF DECEMBER 23</t>
  </si>
  <si>
    <t>BACK TO PAYROLL EFF DECEMBER 23</t>
  </si>
  <si>
    <t xml:space="preserve">NAME OF THE INSTITUTION : ARKROAD ACADEMY    </t>
  </si>
  <si>
    <t>janetndungu45@gmail.com</t>
  </si>
  <si>
    <t>P O BOX 195 MWEIGA</t>
  </si>
  <si>
    <t xml:space="preserve">       NAME</t>
  </si>
  <si>
    <t xml:space="preserve">  T.S.C. </t>
  </si>
  <si>
    <t xml:space="preserve">   RISK</t>
  </si>
  <si>
    <t xml:space="preserve">  NORM </t>
  </si>
  <si>
    <t xml:space="preserve">  EMG </t>
  </si>
  <si>
    <t>JANET WAMBUI NDUNGU</t>
  </si>
  <si>
    <t>GLADYS WANGUI</t>
  </si>
  <si>
    <t>DAVID MURIITHI</t>
  </si>
  <si>
    <t>MILKA MERCY MUKAMI</t>
  </si>
  <si>
    <t>FLORENCE NYAMBURA WAIGANJO</t>
  </si>
  <si>
    <t>AGNES WAGAKI NDEGWA</t>
  </si>
  <si>
    <t>MARY MUTHONI MURAGURI</t>
  </si>
  <si>
    <t>TERESA NDUTA NJOROGE</t>
  </si>
  <si>
    <t>RACHAEL WANGARI NJIRU</t>
  </si>
  <si>
    <t xml:space="preserve">            TOTAL</t>
  </si>
  <si>
    <t>ERASTUS GATERI BURII</t>
  </si>
  <si>
    <t>REMOVED FROM LIST</t>
  </si>
  <si>
    <t>NAME  OF  INSTITUTION :AQUACULTURE BUSINESS DEVELOPMENT PROGRAMME</t>
  </si>
  <si>
    <t>P.O. BOX 20103 NAIROBI</t>
  </si>
  <si>
    <t>0721245788</t>
  </si>
  <si>
    <t>r.ngaarua@abdpcu.org ; financeandHR@abdpcu.org</t>
  </si>
  <si>
    <t xml:space="preserve">                                                                                </t>
  </si>
  <si>
    <t xml:space="preserve">          NAME</t>
  </si>
  <si>
    <t>P/ NO</t>
  </si>
  <si>
    <t xml:space="preserve">  SCH</t>
  </si>
  <si>
    <t>RUTH KAGURE NGARUA</t>
  </si>
  <si>
    <t xml:space="preserve">       TOTAL</t>
  </si>
  <si>
    <t>CHECKED  BY : CHRISTINE WANJIKU</t>
  </si>
  <si>
    <t>FRIDAH KAJUJU MUTHURI</t>
  </si>
  <si>
    <t xml:space="preserve">                                  </t>
  </si>
  <si>
    <t xml:space="preserve">  </t>
  </si>
  <si>
    <t xml:space="preserve">                                    </t>
  </si>
  <si>
    <t xml:space="preserve">      </t>
  </si>
  <si>
    <t>BIRITHIA  SECONDARY  SCHOOL</t>
  </si>
  <si>
    <t xml:space="preserve">           </t>
  </si>
  <si>
    <t xml:space="preserve">P O BOX 320 OTHAYA </t>
  </si>
  <si>
    <t>birithiasecschool@gmail.com</t>
  </si>
  <si>
    <t xml:space="preserve">            NAME</t>
  </si>
  <si>
    <t xml:space="preserve">SHARES </t>
  </si>
  <si>
    <t xml:space="preserve">   TOTAL</t>
  </si>
  <si>
    <t>PETER MWANGI MURAGE</t>
  </si>
  <si>
    <t>FLORENCE W MWANGI</t>
  </si>
  <si>
    <t>LEAH WANGECHI MATHENGE</t>
  </si>
  <si>
    <t>JANE WANJIKU MAMBO</t>
  </si>
  <si>
    <t>JOSEPHINE NYAMBURA MURIITHI</t>
  </si>
  <si>
    <t>LUCIANO WACHIRA</t>
  </si>
  <si>
    <t>ROSE WANGUI THIONG'O</t>
  </si>
  <si>
    <t>JULIUS GITHINJI WANJOHI</t>
  </si>
  <si>
    <t>JANE NJAMBI NDIRITU</t>
  </si>
  <si>
    <t xml:space="preserve">             </t>
  </si>
  <si>
    <t>LEAH WANJIKU NDIRANGU</t>
  </si>
  <si>
    <t>SALIM MOSES MUCHEMI</t>
  </si>
  <si>
    <t>BLENDA WANGAMWA KIBE</t>
  </si>
  <si>
    <t>TIMOTHY NDUNGU MAINA</t>
  </si>
  <si>
    <t>LUCY MUGURE NJUGUNA</t>
  </si>
  <si>
    <t>CHRISTOPHER GITHINJI WAITHERERO</t>
  </si>
  <si>
    <t>HELLEN WATHUTI KABUE</t>
  </si>
  <si>
    <t>MARGARET WANJIKU KIRUNJA</t>
  </si>
  <si>
    <t>TRANSFERRED TO TSC</t>
  </si>
  <si>
    <t>JANE WAIRIMA</t>
  </si>
  <si>
    <t>LUCY NJOKI WAITHIRA</t>
  </si>
  <si>
    <t>FELISTA GATHII MURIGI</t>
  </si>
  <si>
    <t>CHANGED EMPLOYER</t>
  </si>
  <si>
    <t>REBECCA MUTHONI MAINA</t>
  </si>
  <si>
    <t>WTH EFF APR 23</t>
  </si>
  <si>
    <t>JOHN WACHIRA NDIRANGU</t>
  </si>
  <si>
    <t>DECEASED</t>
  </si>
  <si>
    <t>MARTIN KAMAU NG'ANG'A</t>
  </si>
  <si>
    <t>CLEMENTINE NYAWIRA MAINA</t>
  </si>
  <si>
    <t>MERCY WAMBUI NDUNG'U</t>
  </si>
  <si>
    <t>REGINA NYAMBURA NDISHO</t>
  </si>
  <si>
    <t>NAME OF INSTITUTION : BLUE VALLEY SPRINGS HOSPITAL</t>
  </si>
  <si>
    <t xml:space="preserve">P.O BOX  74-10101,KARATINA </t>
  </si>
  <si>
    <t>MOBILE: 45722756</t>
  </si>
  <si>
    <t>magondu.charles@gmail.com; accountsmanager@bluevalleyspringshospital.org</t>
  </si>
  <si>
    <t xml:space="preserve">   NORM  </t>
  </si>
  <si>
    <t xml:space="preserve"> EMG </t>
  </si>
  <si>
    <t>BOSA LNS</t>
  </si>
  <si>
    <t xml:space="preserve"> PRIDE.</t>
  </si>
  <si>
    <t>ISAAC KINGORI NDIRITIU</t>
  </si>
  <si>
    <t>JOYCE WANDIA MABI</t>
  </si>
  <si>
    <t xml:space="preserve">LUCY WAMUYU WANJIKU </t>
  </si>
  <si>
    <t xml:space="preserve">MARY NYAMBURA KARANJA </t>
  </si>
  <si>
    <t xml:space="preserve">CHARLES MAGONDU MUNYI </t>
  </si>
  <si>
    <t>MARY MUTHONI KARIUKI</t>
  </si>
  <si>
    <t>PAUL MWAI KAHIGA</t>
  </si>
  <si>
    <t>STEPHEN NDEGWA  WAIRIMU</t>
  </si>
  <si>
    <t>TABITHA MUTHONI MACHARIA</t>
  </si>
  <si>
    <t>JAMES KIMANDI MUTUIRI</t>
  </si>
  <si>
    <t>ELENA GATHONI MWANGI</t>
  </si>
  <si>
    <t xml:space="preserve">MONICA WAMBAIRE KING'ORI </t>
  </si>
  <si>
    <t>MONICAH WANJUGU MACHARIA</t>
  </si>
  <si>
    <t>SERAH WANJIRU WANJIKU</t>
  </si>
  <si>
    <t xml:space="preserve">              TOTAL</t>
  </si>
  <si>
    <t>JECINTA GATHIGIA WACHIRA</t>
  </si>
  <si>
    <t>CAROLINE GATHONI KAGO</t>
  </si>
  <si>
    <t>EVALINE PHYLIS WANJIRU</t>
  </si>
  <si>
    <t>DENNIS NDUNGU MUNGAI</t>
  </si>
  <si>
    <t>JOYCE NYAMBURA GAKONO</t>
  </si>
  <si>
    <t>NAME OF INSTITUTION : BONFIRE ADVENTURES&amp;EVENTSLTD</t>
  </si>
  <si>
    <t xml:space="preserve">P.O BOX </t>
  </si>
  <si>
    <t>MOBILE: 020-2067788,0715281211</t>
  </si>
  <si>
    <t>deals@bonfireadventures.com</t>
  </si>
  <si>
    <t>FAITH WAMBURA KABUU</t>
  </si>
  <si>
    <t>NAME OF INSTITUTION : BROOKFIELD ACADEMY</t>
  </si>
  <si>
    <t>P.O BOX 1728 10101 KARATINA</t>
  </si>
  <si>
    <t>MOBILE: 0716829480 (EVAH)</t>
  </si>
  <si>
    <t>info@brookfield.ac.ke;evanyam04@yahoo.com</t>
  </si>
  <si>
    <t>EVAH NYAMBURA GIKANDI</t>
  </si>
  <si>
    <t>PATRICIA WANJIRU NJUNU</t>
  </si>
  <si>
    <t>RACHEAL NYAWIRA NYAGA  REMOVE AUG 22</t>
  </si>
  <si>
    <t>REMOVED AS PER SCHOOL</t>
  </si>
  <si>
    <t>JULIAH WANGUI KINYUA</t>
  </si>
  <si>
    <t>NOT ON PAYROLL</t>
  </si>
  <si>
    <t>DANSON MIANO WERU</t>
  </si>
  <si>
    <t>NOT ON CHECK OFF</t>
  </si>
  <si>
    <t>ALICE WAMBUI KINYUA</t>
  </si>
  <si>
    <t>MARTIN OWUOR OMUMBO</t>
  </si>
  <si>
    <t>NAME OF INSTITUTION : BRITAM</t>
  </si>
  <si>
    <t>PAUL WACHIRA WANYIRI</t>
  </si>
  <si>
    <t>BISHOP GATIMU NGANDU  GIRLS  SEC. SCHOOL</t>
  </si>
  <si>
    <t>P.O   BOX   182 10101 ,  KARATINA</t>
  </si>
  <si>
    <t>bgngandu@gmail.com</t>
  </si>
  <si>
    <t>Phone No: 0720836570</t>
  </si>
  <si>
    <t>P/NO</t>
  </si>
  <si>
    <t>NOR</t>
  </si>
  <si>
    <t>SCH</t>
  </si>
  <si>
    <t>ALIPHONZA WAIRIMU THIRIKU</t>
  </si>
  <si>
    <t>PENINAH NYOKABI MURIUKI</t>
  </si>
  <si>
    <t>RICARDAH WAGITHI MUTHEE</t>
  </si>
  <si>
    <t>CONRAD LUBUTSE MUKHWANA</t>
  </si>
  <si>
    <t>NANCY WANJIRU KAROBIA</t>
  </si>
  <si>
    <t>NAME OF INSTITUTION  : C &amp; J MT. CARMEL SCHOOL  OTHAYA</t>
  </si>
  <si>
    <t xml:space="preserve">P O BOX 344 OTHAYA </t>
  </si>
  <si>
    <t>TEL NO.0722664636 /0722 730143</t>
  </si>
  <si>
    <t xml:space="preserve"> Email: carmelschool2015@gmail.com</t>
  </si>
  <si>
    <t xml:space="preserve"> TSC/PNO </t>
  </si>
  <si>
    <t>C.L.B LOAN</t>
  </si>
  <si>
    <t>LAIN BOSA</t>
  </si>
  <si>
    <t>SAMUEL NGUNYI MURIUKI</t>
  </si>
  <si>
    <t>FLORENCE WAIRIMU WAIRIUKO</t>
  </si>
  <si>
    <t>MAGDALENE NJAMBI MUTHONI</t>
  </si>
  <si>
    <t>BONIFACE KIRORI THANJU</t>
  </si>
  <si>
    <t>ELIZABETH WANJIRU NDERITU</t>
  </si>
  <si>
    <t>LIVINGSTONE KAMAU GITEE</t>
  </si>
  <si>
    <t>CANDITAH WANJIRU MACHARIA</t>
  </si>
  <si>
    <t>JOSEPHINE WAMAITHA NGATIA</t>
  </si>
  <si>
    <t xml:space="preserve">HELLEN WANJIRU GAKURU </t>
  </si>
  <si>
    <t>GRACE NDUTA MWAURA</t>
  </si>
  <si>
    <t>WITHDRAWN EFFECTIVE DECEMBER 23</t>
  </si>
  <si>
    <t>DAVID NDIRANGU CHEGE</t>
  </si>
  <si>
    <t>STEPHEN IKIMI NJUGUNA</t>
  </si>
  <si>
    <t>JOSEPH GICHUKI WAKAIRU</t>
  </si>
  <si>
    <t xml:space="preserve"> MOSES KARIUKI MUCHEMI</t>
  </si>
  <si>
    <t>PETER MUCHIRI NDUNGU</t>
  </si>
  <si>
    <t>SUSAN MARY TINDI GITHUKI</t>
  </si>
  <si>
    <t>NAME OF INSTITUTION  :  CARMELHILL CATHOLIC PRIMARY SCHOOL</t>
  </si>
  <si>
    <t xml:space="preserve">P O BOX 322 10105 NARUMORU TEL NO.           </t>
  </si>
  <si>
    <t>ccpsnaromoru@gmail.com</t>
  </si>
  <si>
    <t xml:space="preserve">    TSC/PNO </t>
  </si>
  <si>
    <t>BEATRICE WANGECHI MUKUNYA</t>
  </si>
  <si>
    <t>LUCY WANGARI WANJARU</t>
  </si>
  <si>
    <t>ISAAC KABAGE KIMORI</t>
  </si>
  <si>
    <t>PATRICK MUHINDI KAHIGA</t>
  </si>
  <si>
    <t>VERONICAH NYAGUTHII WACHIRA</t>
  </si>
  <si>
    <t>NOT IN INSTITUTION</t>
  </si>
  <si>
    <t>DORICE AWUOR OMONDI</t>
  </si>
  <si>
    <t>CHARITY GATHIGIA GITHIAKA</t>
  </si>
  <si>
    <t>CYNTHIA WANJIRU WAIRIMU</t>
  </si>
  <si>
    <t>CAROLINE GATHIGIA WANGUI</t>
  </si>
  <si>
    <t>EMPOLYER NOTIFICATION</t>
  </si>
  <si>
    <t>JOHN MUTUGI KIRUJA</t>
  </si>
  <si>
    <t>NAME OF THE INSTITUTION : CHARITY SECONDARY SCHOOL</t>
  </si>
  <si>
    <t>P O BOX 48  ENDARASHA</t>
  </si>
  <si>
    <t xml:space="preserve">  TSC</t>
  </si>
  <si>
    <t xml:space="preserve"> SCH</t>
  </si>
  <si>
    <t xml:space="preserve">   PRIDE</t>
  </si>
  <si>
    <t>MILLIAM   NYAGUTHII  MWANGI</t>
  </si>
  <si>
    <t>THOMAS ASHIBENDE ABUKO</t>
  </si>
  <si>
    <t>LILY WAMBUI MWIHUNGI</t>
  </si>
  <si>
    <t>PREPARED BY: LEE NGANGA</t>
  </si>
  <si>
    <t xml:space="preserve">CHECKED BY: CHRISTINE WANJIKU </t>
  </si>
  <si>
    <t>NB: Please provide us with an email address where we can forward future data</t>
  </si>
  <si>
    <t>NAME OF THE INSTITUTION : CHINGA BOYS HIGH SCHOOL</t>
  </si>
  <si>
    <t>P O BOX 100 OTHAYA.</t>
  </si>
  <si>
    <t xml:space="preserve">   NAME</t>
  </si>
  <si>
    <t>VERONICA WANJIRU KING'ORI</t>
  </si>
  <si>
    <t>MARY WAIRIMU GATHONI</t>
  </si>
  <si>
    <t>NANCY WAKONYU KARIA</t>
  </si>
  <si>
    <t>AUGUSTINE  GITHINJI KARIUKI</t>
  </si>
  <si>
    <t>JAMES WACHIRA MUTAHI</t>
  </si>
  <si>
    <t>PETER NDEGWA WAITHAKA</t>
  </si>
  <si>
    <t xml:space="preserve">TABITHA WANGUI MWARIA </t>
  </si>
  <si>
    <t>ANNAH WANJIKU MIRAI</t>
  </si>
  <si>
    <t>TARACISIO MAKANGA KIAMBATI</t>
  </si>
  <si>
    <t>SUSAN KATHURE GATWIRI</t>
  </si>
  <si>
    <t>MARY GATHONI KARIUKI</t>
  </si>
  <si>
    <t>FRANCIS GACHIRI KIHARA</t>
  </si>
  <si>
    <t>MARY NYAMBURA KIHUMBA</t>
  </si>
  <si>
    <t>ISAAC NDEGWA KIBE</t>
  </si>
  <si>
    <t xml:space="preserve">LUKE KIAMA GITHINJI </t>
  </si>
  <si>
    <t>STEPHEN KAMANGA MUTHENGIA</t>
  </si>
  <si>
    <t>CHECKED BY: CHRISTINE WANJIKU</t>
  </si>
  <si>
    <t>IAN BRIAN WACIRA NJENGA</t>
  </si>
  <si>
    <t>DANIEL GITAU MUNJAMA</t>
  </si>
  <si>
    <t>NAME OF INSTITUTION : CHINGA GIRLS SECONDARY</t>
  </si>
  <si>
    <t xml:space="preserve">P.O BOX 79 10106,OTHAYA </t>
  </si>
  <si>
    <t>chingagirlshighschool@gmail.com</t>
  </si>
  <si>
    <t xml:space="preserve">TEL :0703753811 </t>
  </si>
  <si>
    <t xml:space="preserve">     PRIDE</t>
  </si>
  <si>
    <t>MERCY WANJIRU</t>
  </si>
  <si>
    <t>MARGARET WAMBUI</t>
  </si>
  <si>
    <t>PETER MAINA</t>
  </si>
  <si>
    <t>LUCY NYAMBURA BACIA</t>
  </si>
  <si>
    <t>EUNICE WAMBUI MAINA</t>
  </si>
  <si>
    <t>CHARLES NJONJO GATHONJIA</t>
  </si>
  <si>
    <t>REGINA KAMUYU GITHUKU</t>
  </si>
  <si>
    <t>TERESA MWIHAKI MUHORO</t>
  </si>
  <si>
    <t>EPHANTUS MACHARIA NYAGA</t>
  </si>
  <si>
    <t xml:space="preserve">          TOTAL</t>
  </si>
  <si>
    <t xml:space="preserve">                                     </t>
  </si>
  <si>
    <t>JOHN NYONGESA WEKESA</t>
  </si>
  <si>
    <t>NOT ON PAYROLL EFF DEC22</t>
  </si>
  <si>
    <t>JOSPHINE MUMBI KAMAU</t>
  </si>
  <si>
    <t>NOT ON PAYROLL EFF DEC23</t>
  </si>
  <si>
    <t>NOT ON PAYROLL EFF DECEMBER 23</t>
  </si>
  <si>
    <t xml:space="preserve">NAME OF INSTITUTION: CHINGA TEA FACTORY </t>
  </si>
  <si>
    <t xml:space="preserve">P O BOX 349 10106 OTHAYA </t>
  </si>
  <si>
    <t xml:space="preserve">TEL NO.0725821498       </t>
  </si>
  <si>
    <t>Email : fa@chinga.ktdateas.com</t>
  </si>
  <si>
    <t xml:space="preserve">    PNO </t>
  </si>
  <si>
    <t>Lainisha</t>
  </si>
  <si>
    <t>GEORGE MUCHIRI GACHOKA</t>
  </si>
  <si>
    <t xml:space="preserve">ESTHER WAIRIMU MWANIKI </t>
  </si>
  <si>
    <t>NANCY NYAMBURA MWANGI</t>
  </si>
  <si>
    <t>NAME  OF  INSTITUTION: CLARITY COUNSELING &amp; TRAINING CENTRE LTD</t>
  </si>
  <si>
    <t>P.O BOX 51059 00200  NAIROBI.</t>
  </si>
  <si>
    <t>Email : jgacheru@claritycounseling.co.ke</t>
  </si>
  <si>
    <t xml:space="preserve">    TSC</t>
  </si>
  <si>
    <t>JANE WAMBUI GACHERU</t>
  </si>
  <si>
    <t>JOY GATHONI GACHERU</t>
  </si>
  <si>
    <t xml:space="preserve"> PREPARED  BY: LEE NGANGA</t>
  </si>
  <si>
    <t>CHECKED     BY: CHRISTINE WANJIKU</t>
  </si>
  <si>
    <t>NAME OF INSTITUTION  :  COMMODITIES FUND</t>
  </si>
  <si>
    <t>P.O BOX  52714  00200, NAIROBI</t>
  </si>
  <si>
    <t>info@comfund.co.ke</t>
  </si>
  <si>
    <t>ROSE WANJIRU NDIRITU</t>
  </si>
  <si>
    <t>NAME OF INSTITUTION  : CONSOLATA CATHEDRAL NURSERY</t>
  </si>
  <si>
    <t xml:space="preserve">P. O.  BOX    288,  NYERI         </t>
  </si>
  <si>
    <t>adnnursery@gmail.com</t>
  </si>
  <si>
    <t xml:space="preserve">      TSC </t>
  </si>
  <si>
    <t>ANNE  WANJIRU  MAINA</t>
  </si>
  <si>
    <t>TERESA MUMBI WAMWERE</t>
  </si>
  <si>
    <t>ELIZABETH   W.   GATIMU</t>
  </si>
  <si>
    <t>BETH  MUTHONI KAMINGIRI</t>
  </si>
  <si>
    <t>ISABELL WANGARI GATHIMA</t>
  </si>
  <si>
    <t>TERESA   W.  NDIRITU</t>
  </si>
  <si>
    <t>MIRIAM ONGAYA WILBERA</t>
  </si>
  <si>
    <t>LYDIAH MUMBI KARARI</t>
  </si>
  <si>
    <t>LYDIA WANGUI KAMINGIRI</t>
  </si>
  <si>
    <t>ESTHER WANGARI NDIBARU</t>
  </si>
  <si>
    <t>TERESA WAMUYU</t>
  </si>
  <si>
    <t>SUSAN KIRIGO WARIGIA</t>
  </si>
  <si>
    <t>ANN MUTHONI MUCHEMI</t>
  </si>
  <si>
    <t>PERIS WANJIKU KAROKI</t>
  </si>
  <si>
    <t>ALICE NYAMBURA MWANIKI</t>
  </si>
  <si>
    <t>TRIZZY LISPAH NDUTA WAITHAKA</t>
  </si>
  <si>
    <t>ANNAH WAMWITHA MWANU</t>
  </si>
  <si>
    <t>DAVID GACHAGUA WACHIRA</t>
  </si>
  <si>
    <t>GEOFFREY GITHUI MUCHIRI</t>
  </si>
  <si>
    <t>TOTALS</t>
  </si>
  <si>
    <t>SUSAN NYAYRUAI GITHUKU</t>
  </si>
  <si>
    <t>NOT ON PAYROLL EFF OCT22</t>
  </si>
  <si>
    <t>WITHDRWAL EFF DECEMBER23</t>
  </si>
  <si>
    <t>GRACE MUTHONI MICHAEL</t>
  </si>
  <si>
    <t>NAME  OF  INSTITUTION : CONSOLATA  HOSPITAL MATHARI</t>
  </si>
  <si>
    <t xml:space="preserve">P.O. BOX  25 NYERI  </t>
  </si>
  <si>
    <t>finance@cmatharihospital.co.ke</t>
  </si>
  <si>
    <t xml:space="preserve">TEL NO.020 03536939/40    </t>
  </si>
  <si>
    <t>0720991680</t>
  </si>
  <si>
    <t>NO.</t>
  </si>
  <si>
    <t>EMP NO.</t>
  </si>
  <si>
    <t>PV</t>
  </si>
  <si>
    <t xml:space="preserve">    RISK</t>
  </si>
  <si>
    <t xml:space="preserve">    EMG</t>
  </si>
  <si>
    <t xml:space="preserve">   FEES</t>
  </si>
  <si>
    <t>MARY  M.  WANGARI</t>
  </si>
  <si>
    <t>CHM 0012</t>
  </si>
  <si>
    <t>MARY MUTHONI MUCHOKI</t>
  </si>
  <si>
    <t>CHM 0019</t>
  </si>
  <si>
    <t>ALICE NYOKABI MUITA</t>
  </si>
  <si>
    <t>CHM 0048</t>
  </si>
  <si>
    <t>NAOMI KIRIGO KIMANI</t>
  </si>
  <si>
    <t>CHM 0075</t>
  </si>
  <si>
    <t>PURITY WAYUA NGEI</t>
  </si>
  <si>
    <t>CHM 0099</t>
  </si>
  <si>
    <t>CAESAR MBURU WAMAI</t>
  </si>
  <si>
    <t>CHM 0109</t>
  </si>
  <si>
    <t>ALBERT  MUTERU  KIHIUHI</t>
  </si>
  <si>
    <t>CHM 0114</t>
  </si>
  <si>
    <t>CHRISTINE WANGARI GIKONYO</t>
  </si>
  <si>
    <t>CHM 0118</t>
  </si>
  <si>
    <t xml:space="preserve"> ANN MUTHONI MUNYEKI</t>
  </si>
  <si>
    <t>CHM 0119</t>
  </si>
  <si>
    <t>GEOFFREY N KARIUKI</t>
  </si>
  <si>
    <t>CHM 0126</t>
  </si>
  <si>
    <t>ESTHER  WACUKA   MUREITHI</t>
  </si>
  <si>
    <t>CHM 0129</t>
  </si>
  <si>
    <t>PETER WAIBOCHI KIMITA</t>
  </si>
  <si>
    <t>CHM 0141</t>
  </si>
  <si>
    <t>PAUL MAINA GITHINJI</t>
  </si>
  <si>
    <t>CHM 0144</t>
  </si>
  <si>
    <t>JOSHUA WAIBOCHI KABIA</t>
  </si>
  <si>
    <t>CHM 0146</t>
  </si>
  <si>
    <t>VERONICA NJOKI</t>
  </si>
  <si>
    <t>CHM 0150</t>
  </si>
  <si>
    <t>BERNARD KANYI MURIITHI</t>
  </si>
  <si>
    <t>CHM 0152</t>
  </si>
  <si>
    <t>EVELYN  WAMBUI   W.</t>
  </si>
  <si>
    <t>CHM 0153</t>
  </si>
  <si>
    <t>RUTH   GITHAIGA</t>
  </si>
  <si>
    <t>CHM 0155</t>
  </si>
  <si>
    <t>PERPETUA WANGU NDUTHU</t>
  </si>
  <si>
    <t>CHM 0160</t>
  </si>
  <si>
    <t>LUCY WANJIRU WAWERU</t>
  </si>
  <si>
    <t>CHM 0169</t>
  </si>
  <si>
    <t>JOSEPH NJIRI WARUI</t>
  </si>
  <si>
    <t>CHM 0186</t>
  </si>
  <si>
    <t>JULIETA WANJIRA GACHAU</t>
  </si>
  <si>
    <t>CHM 0190</t>
  </si>
  <si>
    <t>PAPETUAL WANJIKU WATETU</t>
  </si>
  <si>
    <t>CHM 0191</t>
  </si>
  <si>
    <t>ANN WANJIKU  WAITHAKA</t>
  </si>
  <si>
    <t>CHM 0200</t>
  </si>
  <si>
    <t>FRANSCISCA WAMUYU KIAMBATI</t>
  </si>
  <si>
    <t>CHM 0201</t>
  </si>
  <si>
    <t>LYDIA WANDIA GITHUA</t>
  </si>
  <si>
    <t>CHM 0202</t>
  </si>
  <si>
    <t>VIONA WAMBUI KARATU</t>
  </si>
  <si>
    <t>CHM 0206</t>
  </si>
  <si>
    <t>CHARITY NGIMA MUREITHI</t>
  </si>
  <si>
    <t>CHM 0210</t>
  </si>
  <si>
    <t>JANE WANJIRU KIMITA</t>
  </si>
  <si>
    <t>CHM 0212</t>
  </si>
  <si>
    <t>TERESA MUTHONI NJURE</t>
  </si>
  <si>
    <t>CHM 0214</t>
  </si>
  <si>
    <t>RAHAB WANJIKU</t>
  </si>
  <si>
    <t>CHM 0216</t>
  </si>
  <si>
    <t>JOYCE WANJIRU WAGANA</t>
  </si>
  <si>
    <t>CHM 0218</t>
  </si>
  <si>
    <t>MARY WANJIKU NGURU</t>
  </si>
  <si>
    <t>CHM 0219</t>
  </si>
  <si>
    <t>VIRGINIA WAMBUI THUO</t>
  </si>
  <si>
    <t>CHM 0220</t>
  </si>
  <si>
    <t>EDITH GICUKU NYAGA</t>
  </si>
  <si>
    <t>CHM 0221</t>
  </si>
  <si>
    <t>VERONICAH WANJIRU N.</t>
  </si>
  <si>
    <t>CHM 0243</t>
  </si>
  <si>
    <t xml:space="preserve">FREDRICK MWANZIA </t>
  </si>
  <si>
    <t>CHM 0245</t>
  </si>
  <si>
    <t>ALICE NJERI WANJOHI</t>
  </si>
  <si>
    <t>CHM 0247</t>
  </si>
  <si>
    <t>PAUL NDIRITU KANOGU</t>
  </si>
  <si>
    <t>CHM 0250</t>
  </si>
  <si>
    <t>PV 1982</t>
  </si>
  <si>
    <t>JANNIFER W. KIGWERU</t>
  </si>
  <si>
    <t>CHM 0259</t>
  </si>
  <si>
    <t>JOSEPHINE NGIMA GATHII</t>
  </si>
  <si>
    <t>CHM 0267</t>
  </si>
  <si>
    <t>JAMES KARIMI MACHARIA</t>
  </si>
  <si>
    <t>CHM 0268</t>
  </si>
  <si>
    <t>ALICE NYARUAI MURIUKI</t>
  </si>
  <si>
    <t>CHM 0292</t>
  </si>
  <si>
    <t>DANIEL NJENGA NDUNG'U</t>
  </si>
  <si>
    <t>CHM 0306</t>
  </si>
  <si>
    <t>BEATRICE WANGUI GITONGA</t>
  </si>
  <si>
    <t>CHM 0316</t>
  </si>
  <si>
    <t>NANCY WARINDI GICHIMU</t>
  </si>
  <si>
    <t>CHM 0317</t>
  </si>
  <si>
    <t>CHARLES WAICHAHI NYATHI</t>
  </si>
  <si>
    <t>CHM 0320</t>
  </si>
  <si>
    <t>SAMUEL GITONGA KAHORO</t>
  </si>
  <si>
    <t>CHM 0321</t>
  </si>
  <si>
    <t>MARY WANJA MUKUBA</t>
  </si>
  <si>
    <t>CHM 0328</t>
  </si>
  <si>
    <t>EDITH  MUKAMI  GITHII</t>
  </si>
  <si>
    <t>CHM 0329</t>
  </si>
  <si>
    <t>MARGARET W. WACHIRA</t>
  </si>
  <si>
    <t>CHM 0338</t>
  </si>
  <si>
    <t>CHARITY M.THUITA</t>
  </si>
  <si>
    <t>CHM 0341</t>
  </si>
  <si>
    <t>JOHN W.NGAMATHIA</t>
  </si>
  <si>
    <t>CHM 0343</t>
  </si>
  <si>
    <t>JULIA NJOKI KAMUYU</t>
  </si>
  <si>
    <t>CHM 0345</t>
  </si>
  <si>
    <t>JACKSON MUTHA NDERITO</t>
  </si>
  <si>
    <t>CHM 0347</t>
  </si>
  <si>
    <t>JOHN WACHIRA KAGUNYA</t>
  </si>
  <si>
    <t>CHM 0348</t>
  </si>
  <si>
    <t>EPHRAIM KAGIRI</t>
  </si>
  <si>
    <t>CHM 0350</t>
  </si>
  <si>
    <t>PERIS MUTHONI KIAMA</t>
  </si>
  <si>
    <t>CHM 0353</t>
  </si>
  <si>
    <t>DICKSON IRUNGU WANJIKU</t>
  </si>
  <si>
    <t>CHM 0392</t>
  </si>
  <si>
    <t>CAROLA WAMBUI NDUNG'U</t>
  </si>
  <si>
    <t>CHM 0395</t>
  </si>
  <si>
    <t>PAULINE MUMBI KIRIGO</t>
  </si>
  <si>
    <t>CHM 0405</t>
  </si>
  <si>
    <t>JOAN WANGUI WAWERU</t>
  </si>
  <si>
    <t>CHM 0412</t>
  </si>
  <si>
    <t>LOISE WAMAITHA NG'ANG'A</t>
  </si>
  <si>
    <t>CHM 0416</t>
  </si>
  <si>
    <t>FAITH NKATHA M'TUARUCHIU</t>
  </si>
  <si>
    <t>CHM 0424</t>
  </si>
  <si>
    <t>GLADYS MUTHONI WAHOME</t>
  </si>
  <si>
    <t>CHM 0426</t>
  </si>
  <si>
    <t>NANCY ANYONA OKUTU</t>
  </si>
  <si>
    <t>CHM 0451</t>
  </si>
  <si>
    <t>KELVIN MUCHUGU MATHENGE</t>
  </si>
  <si>
    <t>CHM 0453</t>
  </si>
  <si>
    <t>BASILIO IRIGA WAGAKI</t>
  </si>
  <si>
    <t>CHM 0479</t>
  </si>
  <si>
    <t>PIANZO KARURI MUGO</t>
  </si>
  <si>
    <t>CHM 0485</t>
  </si>
  <si>
    <t>NAHASHON WANJOHI KARUE</t>
  </si>
  <si>
    <t>CHM 0486</t>
  </si>
  <si>
    <t>PHYLLIS WANJIRU MATHENGE</t>
  </si>
  <si>
    <t>CHM 0498</t>
  </si>
  <si>
    <t>SIMON NJUGUNA MBURU</t>
  </si>
  <si>
    <t>CHM 0509</t>
  </si>
  <si>
    <t>MERCY MUTHONI THINJI</t>
  </si>
  <si>
    <t>CHM 0523</t>
  </si>
  <si>
    <t>LUCY WANGUI NDIRANGU</t>
  </si>
  <si>
    <t>CHM 0560</t>
  </si>
  <si>
    <t>JOSEPH MWANGI NDERITU</t>
  </si>
  <si>
    <t>CHM 0563</t>
  </si>
  <si>
    <t>LINDA MUTHONI KAGUORA</t>
  </si>
  <si>
    <t>CHM 0596</t>
  </si>
  <si>
    <t>HANNAH NUTI WANYOIKE</t>
  </si>
  <si>
    <t>CHM 0598</t>
  </si>
  <si>
    <t>FAITH WAMBUI WAMBUGU</t>
  </si>
  <si>
    <t>CHM 0602</t>
  </si>
  <si>
    <t>EDWARD NYAGA  NJERU</t>
  </si>
  <si>
    <t>CHM 0604</t>
  </si>
  <si>
    <t>PERIS MUTHONI GICHOHI</t>
  </si>
  <si>
    <t>CHM 0611</t>
  </si>
  <si>
    <t>JAMES WAIHENYA MWANGI</t>
  </si>
  <si>
    <t>CHM 0621</t>
  </si>
  <si>
    <t>JAMES NYAGA MIANO</t>
  </si>
  <si>
    <t>CHM 0624</t>
  </si>
  <si>
    <t>MERCY JACKLINE NYAGUTHII KANYI</t>
  </si>
  <si>
    <t>CHM 0631</t>
  </si>
  <si>
    <t>JOSEPH WAMAI KIAMA</t>
  </si>
  <si>
    <t>CHM 0642</t>
  </si>
  <si>
    <t>MARGARET MUMBI MACHIRA</t>
  </si>
  <si>
    <t>CHM 0643</t>
  </si>
  <si>
    <t>GRACE WARUGURU GATHIGIA</t>
  </si>
  <si>
    <t>CHM 0650</t>
  </si>
  <si>
    <t>CATHERINE WANGECHI GICHU</t>
  </si>
  <si>
    <t>CHM 0658</t>
  </si>
  <si>
    <t>BETH WANGARI IRUNGU</t>
  </si>
  <si>
    <t>CHM 0662</t>
  </si>
  <si>
    <t>MICHAEL WAMAE WACHIRA</t>
  </si>
  <si>
    <t>CHM 0664</t>
  </si>
  <si>
    <t>JANE WANGUI GITHINJI</t>
  </si>
  <si>
    <t>CHM 0667</t>
  </si>
  <si>
    <t>FRANCIS KARIUKI MUTONGU</t>
  </si>
  <si>
    <t>CHM 0673</t>
  </si>
  <si>
    <t>PHYLLIS MURINGO MATHENGE</t>
  </si>
  <si>
    <t>CHM 0687</t>
  </si>
  <si>
    <t>ALEX MURIMI KANGERI</t>
  </si>
  <si>
    <t>CHM 0693</t>
  </si>
  <si>
    <t>CAROLINE NYAWIRA KARIUKI</t>
  </si>
  <si>
    <t>CHM 0697</t>
  </si>
  <si>
    <t>LOISE WANJIRU GITONGA</t>
  </si>
  <si>
    <t>CHM 0719</t>
  </si>
  <si>
    <t>MARGARET MINJA NDEGWA</t>
  </si>
  <si>
    <t>CHM 0724</t>
  </si>
  <si>
    <t>PAULINE WANJIKU WACHIRA</t>
  </si>
  <si>
    <t>CHM 0729</t>
  </si>
  <si>
    <t>LAUREEN MAKENA MUTIRIA</t>
  </si>
  <si>
    <t>CHM 0731</t>
  </si>
  <si>
    <t>ELIZABETH WANGECI MWANU</t>
  </si>
  <si>
    <t>CHM 0756</t>
  </si>
  <si>
    <t>SAMUEL WAHOME MAGIMA</t>
  </si>
  <si>
    <t>CHM 0774</t>
  </si>
  <si>
    <t>JANE WANJIRU MWANGI</t>
  </si>
  <si>
    <t>CHM 0775</t>
  </si>
  <si>
    <t>KELVIN MUGWE NGURE</t>
  </si>
  <si>
    <t>CHM 0778</t>
  </si>
  <si>
    <t>JAMES WACHANIA WANJIKU</t>
  </si>
  <si>
    <t>CHM 0785</t>
  </si>
  <si>
    <t>MARY WAMBUI MWANGI</t>
  </si>
  <si>
    <t>CHM 0797</t>
  </si>
  <si>
    <t>PETER NJERU MUGO</t>
  </si>
  <si>
    <t>CHM 0801</t>
  </si>
  <si>
    <t>CLAUDIA ANZEMO</t>
  </si>
  <si>
    <t>CHM 0807</t>
  </si>
  <si>
    <t>BEATRICE WAIRIMU KABACHIA</t>
  </si>
  <si>
    <t>CHM 0816</t>
  </si>
  <si>
    <t>ABEL MACHARIA MWANGI</t>
  </si>
  <si>
    <t>CHM 0831</t>
  </si>
  <si>
    <t>LUCY WANGARI GICHUKI</t>
  </si>
  <si>
    <t>CHM 0836</t>
  </si>
  <si>
    <t>JOSEPH MINYATI MUTHONI</t>
  </si>
  <si>
    <t>CHM 0837</t>
  </si>
  <si>
    <t>PERIS MUGURE KIMARI</t>
  </si>
  <si>
    <t>CHM 0842</t>
  </si>
  <si>
    <t>CAROLINE NJOKI WACHIRA</t>
  </si>
  <si>
    <t>CHM 0851</t>
  </si>
  <si>
    <t>MERCY WANGECHI GICHOHI</t>
  </si>
  <si>
    <t>CHM 0857</t>
  </si>
  <si>
    <t>SAMUEL MUINDI MUSEMBI</t>
  </si>
  <si>
    <t>CHM 0861</t>
  </si>
  <si>
    <t>BONFACE KAHURIA MWANGI</t>
  </si>
  <si>
    <t>CHM 0867</t>
  </si>
  <si>
    <t>PENINAH WANGARI KAMAU</t>
  </si>
  <si>
    <t>CHM 0892</t>
  </si>
  <si>
    <t>FELIX MWIRIGI MURIUNGI</t>
  </si>
  <si>
    <t>CHM 0894</t>
  </si>
  <si>
    <t>WILLIAM NGUGI RIBEBE</t>
  </si>
  <si>
    <t>CHM 0906</t>
  </si>
  <si>
    <t>CAROLINE MUTHONI NJOGU</t>
  </si>
  <si>
    <t>CHM 0921</t>
  </si>
  <si>
    <t>MOREEN WANGARI MAINA</t>
  </si>
  <si>
    <t>CHM 0923</t>
  </si>
  <si>
    <t>AMOS OMWENGA MANKOME</t>
  </si>
  <si>
    <t>CHM 0928</t>
  </si>
  <si>
    <t xml:space="preserve">GLADYS WAMBUI KINYUA </t>
  </si>
  <si>
    <t>CHM 0930</t>
  </si>
  <si>
    <t>FELISTER WANGECHI MAHINDA</t>
  </si>
  <si>
    <t>CHM 0934</t>
  </si>
  <si>
    <t>MAGDALINE WAIRIMU WANGONDU</t>
  </si>
  <si>
    <t>CHM 0935</t>
  </si>
  <si>
    <t>MARYANNE WANJIKU MUGUIYI</t>
  </si>
  <si>
    <t>CHM 0936</t>
  </si>
  <si>
    <t>ROSEMARY MURINGI MUITA</t>
  </si>
  <si>
    <t>CHM 0939</t>
  </si>
  <si>
    <t>MARGARET NYAMBURA WANJEMA</t>
  </si>
  <si>
    <t>CHM 0941</t>
  </si>
  <si>
    <t>PETER KIRIMI MBAKA</t>
  </si>
  <si>
    <t>CHM 0948</t>
  </si>
  <si>
    <t>CAMILLA KEMUNTO MITEMA</t>
  </si>
  <si>
    <t>CHM 0953</t>
  </si>
  <si>
    <t>BENJAMIN MUSTAFA KINYUA</t>
  </si>
  <si>
    <t>CHM 0956</t>
  </si>
  <si>
    <t>TABITHA WANJIRU MUIRURI</t>
  </si>
  <si>
    <t>CHM 0972</t>
  </si>
  <si>
    <t>JESSE MWANGI MBURU</t>
  </si>
  <si>
    <t>CHM 0979</t>
  </si>
  <si>
    <t>PHILIP NGUTHU MWANZIA</t>
  </si>
  <si>
    <t>CHM 0983</t>
  </si>
  <si>
    <t>ELIJAH M MUTISO</t>
  </si>
  <si>
    <t>CHM 0991</t>
  </si>
  <si>
    <t>ESTHER WANJIRU MAINA</t>
  </si>
  <si>
    <t>CHM 1027</t>
  </si>
  <si>
    <t>MARY KAWINI KARIMI</t>
  </si>
  <si>
    <t>CHM 1030</t>
  </si>
  <si>
    <t>FRANCIS MUYA MUREITHII</t>
  </si>
  <si>
    <t>CHM 1039</t>
  </si>
  <si>
    <t>ANN WATETU MAINA</t>
  </si>
  <si>
    <t>CHM 1046</t>
  </si>
  <si>
    <t>JENIFFER NJOKI KAMUNYA</t>
  </si>
  <si>
    <t>CHM 1054</t>
  </si>
  <si>
    <t>ROSEMARY WACERA NDUNGU</t>
  </si>
  <si>
    <t>CHM 1070</t>
  </si>
  <si>
    <t>VINCENT NJOROGE NGIGI</t>
  </si>
  <si>
    <t>CHM 1077</t>
  </si>
  <si>
    <t>THERESA WANJIRU MWANIKI</t>
  </si>
  <si>
    <t>CHM 1080</t>
  </si>
  <si>
    <t>ESTHER MUMBI NJEHU</t>
  </si>
  <si>
    <t>CHM 1081</t>
  </si>
  <si>
    <t>JAMES MATHENGE KIMANI</t>
  </si>
  <si>
    <t>CHM 1083</t>
  </si>
  <si>
    <t>STEPHEN MUTHEE WERU</t>
  </si>
  <si>
    <t>CHM 1090</t>
  </si>
  <si>
    <t>GEORGE WAWERU  WAINAINA</t>
  </si>
  <si>
    <t>CHM 1093</t>
  </si>
  <si>
    <t>ERICK MWANGI GACHANJA</t>
  </si>
  <si>
    <t>CHM 1094</t>
  </si>
  <si>
    <t>JANET WANJA MICHAEL</t>
  </si>
  <si>
    <t>CHM 1096</t>
  </si>
  <si>
    <t>CATHERINE MUTHOMI THIGI</t>
  </si>
  <si>
    <t>CHM 1101</t>
  </si>
  <si>
    <t>MARY MUTHONI WACHANIA</t>
  </si>
  <si>
    <t>CHM 1102</t>
  </si>
  <si>
    <t>ALICE WANGARI NDURIRI</t>
  </si>
  <si>
    <t>CHM 1106</t>
  </si>
  <si>
    <t xml:space="preserve">FESTUS KIPKORIR LANGAT </t>
  </si>
  <si>
    <t>CHM 1108</t>
  </si>
  <si>
    <t>EMMA WANGUI GITHAKA</t>
  </si>
  <si>
    <t>CHM 1112</t>
  </si>
  <si>
    <t>LUCY NJERI MWANGI</t>
  </si>
  <si>
    <t>CHM 1119</t>
  </si>
  <si>
    <t xml:space="preserve">HEMPSTONE GATHANGA MAINA </t>
  </si>
  <si>
    <t>CHM 1124</t>
  </si>
  <si>
    <t>JOSHUA KARIUKI GITUIKU</t>
  </si>
  <si>
    <t>CHM 1128</t>
  </si>
  <si>
    <t>MOSES KAPULE MASANGIR</t>
  </si>
  <si>
    <t>CHM 1153</t>
  </si>
  <si>
    <t>KEPHAS GIKONYO MAINA</t>
  </si>
  <si>
    <t>CHM 1155</t>
  </si>
  <si>
    <t>JOSHUA WAMATHAI MUTHONI</t>
  </si>
  <si>
    <t>CHM 1158</t>
  </si>
  <si>
    <t>SOLOMON NG'ANG'A</t>
  </si>
  <si>
    <t>CHM 1164</t>
  </si>
  <si>
    <t>EVALYNE WANGUI WANJOHI</t>
  </si>
  <si>
    <t>CHM 1168</t>
  </si>
  <si>
    <t>KENNEDY NDEGWA MUTHAMI</t>
  </si>
  <si>
    <t>CHM 1181</t>
  </si>
  <si>
    <t>EUNICE WAIRIMU MWANGI</t>
  </si>
  <si>
    <t>CHM 1186</t>
  </si>
  <si>
    <t>ESTHER WAMBUI MWANGI</t>
  </si>
  <si>
    <t>CHM 1188</t>
  </si>
  <si>
    <t xml:space="preserve"> MATHEW NG'ETICH CHEYALAM</t>
  </si>
  <si>
    <t>CHM 1194</t>
  </si>
  <si>
    <t>BEATRICE WANGECHI MWANGI</t>
  </si>
  <si>
    <t>CHM 1195</t>
  </si>
  <si>
    <t>FELIX NDIRITU WANG'ONDU</t>
  </si>
  <si>
    <t>CHM 2201</t>
  </si>
  <si>
    <t>ZIPPORAH WANGECHI GATHUMU</t>
  </si>
  <si>
    <t>CHM 2203</t>
  </si>
  <si>
    <t>ALICE NYAGIKONDI MAINA</t>
  </si>
  <si>
    <t>CHM 2207</t>
  </si>
  <si>
    <t>ALICE GATHIGIA KARIUKI</t>
  </si>
  <si>
    <t>CHM 2211</t>
  </si>
  <si>
    <t>09068615</t>
  </si>
  <si>
    <t>PAUL WAHOME WACHIRA</t>
  </si>
  <si>
    <t>CHM 2214</t>
  </si>
  <si>
    <t>JOB WAHOME KARUE</t>
  </si>
  <si>
    <t>CHM 2218</t>
  </si>
  <si>
    <t>ROSE DIANA MUTHONI WAMBUI</t>
  </si>
  <si>
    <t>CHM 2244</t>
  </si>
  <si>
    <t>CAREN CHEROTICH</t>
  </si>
  <si>
    <t>CHM 2259</t>
  </si>
  <si>
    <t>IMMACULATE WAMBUI KIIGE</t>
  </si>
  <si>
    <t>CHM 2270</t>
  </si>
  <si>
    <t>CHARITY MUKHAVI</t>
  </si>
  <si>
    <t>CHM 2272</t>
  </si>
  <si>
    <t>LENAH KATHURE KIMATHI</t>
  </si>
  <si>
    <t>CHM 2273</t>
  </si>
  <si>
    <t xml:space="preserve">EVALYNE NYAIRA KARANI </t>
  </si>
  <si>
    <t>CHM 2282</t>
  </si>
  <si>
    <t>JEFFREY KAHORO WANGUI</t>
  </si>
  <si>
    <t>CHM 2283</t>
  </si>
  <si>
    <t>WINFRED WANJIKU KIBICHO</t>
  </si>
  <si>
    <t>CHM 2299</t>
  </si>
  <si>
    <t>KELVIN KARANJA WANJIKU</t>
  </si>
  <si>
    <t>CHM 2302</t>
  </si>
  <si>
    <t>ALEX IKAALI MUMBI</t>
  </si>
  <si>
    <t>CHM 2311</t>
  </si>
  <si>
    <t>JOHN LYON THUITA MAINA</t>
  </si>
  <si>
    <t>CHM 2332</t>
  </si>
  <si>
    <t>LOISE WANJIRU KIRIUNGI</t>
  </si>
  <si>
    <t>CHM 2336</t>
  </si>
  <si>
    <t>CASTY KENDI MURIITHI</t>
  </si>
  <si>
    <t>CHM 2345</t>
  </si>
  <si>
    <t>PETER NDUNG'U KARAYA</t>
  </si>
  <si>
    <t>CHM 2347</t>
  </si>
  <si>
    <t>SIMON MACHARIA KIROMBE</t>
  </si>
  <si>
    <t>CHM 2362</t>
  </si>
  <si>
    <t>JACKSON KUHORA MAINA</t>
  </si>
  <si>
    <t>CHM 2368</t>
  </si>
  <si>
    <t xml:space="preserve">GRACE MUKAMI KAMUNYA </t>
  </si>
  <si>
    <t>CHM 2378</t>
  </si>
  <si>
    <t xml:space="preserve">ALEX NJOGU MAINA </t>
  </si>
  <si>
    <t>CHM 2385</t>
  </si>
  <si>
    <t>ROSE MUTHONI KINYUA</t>
  </si>
  <si>
    <t>10938</t>
  </si>
  <si>
    <t>HENRY GUCU NGICIRI</t>
  </si>
  <si>
    <t>CHM 927</t>
  </si>
  <si>
    <t>10937</t>
  </si>
  <si>
    <t>NAOMI WANGUI NJERU</t>
  </si>
  <si>
    <t>CHM 1172</t>
  </si>
  <si>
    <t>10935</t>
  </si>
  <si>
    <t>ALEX MUTUNGA KASUU</t>
  </si>
  <si>
    <t>CHM 2247</t>
  </si>
  <si>
    <t>10936</t>
  </si>
  <si>
    <t>TIMOTHY MURIITHI NDEBU</t>
  </si>
  <si>
    <t>CHM 2364</t>
  </si>
  <si>
    <t>10992</t>
  </si>
  <si>
    <t>CATHERINE WANJIKU NJOKI</t>
  </si>
  <si>
    <t>CHM 2432</t>
  </si>
  <si>
    <t>10991</t>
  </si>
  <si>
    <t>KEVIN MWANGI NDUNGU</t>
  </si>
  <si>
    <t>CHM 1134</t>
  </si>
  <si>
    <t>10941</t>
  </si>
  <si>
    <t>MATINDI MWINGA</t>
  </si>
  <si>
    <t>CHM 2330</t>
  </si>
  <si>
    <t>10932</t>
  </si>
  <si>
    <t>MARTIN NDERITU WAMBUI</t>
  </si>
  <si>
    <t>CHM 2306</t>
  </si>
  <si>
    <t>10933</t>
  </si>
  <si>
    <t>ROSEMARY MUKUHA WANJUGU</t>
  </si>
  <si>
    <t>CHM 1166</t>
  </si>
  <si>
    <t>10931</t>
  </si>
  <si>
    <t>EVERINE NABAGELEKA NABWIRE</t>
  </si>
  <si>
    <t>CHM 2444</t>
  </si>
  <si>
    <t>11002</t>
  </si>
  <si>
    <t>LILIAN WAMBUI WAHOME</t>
  </si>
  <si>
    <t>CHM 1004</t>
  </si>
  <si>
    <t>11003</t>
  </si>
  <si>
    <t>10998</t>
  </si>
  <si>
    <t>CLEMENT MURAGE NYUTHE</t>
  </si>
  <si>
    <t>CHM 2341</t>
  </si>
  <si>
    <t>11023</t>
  </si>
  <si>
    <t>AGNES MUGURE WANJIRU</t>
  </si>
  <si>
    <t>CHM 2419</t>
  </si>
  <si>
    <t>11065</t>
  </si>
  <si>
    <t>ESTHER WAIRIMU NDERITU</t>
  </si>
  <si>
    <t>CHM 980</t>
  </si>
  <si>
    <t>6103</t>
  </si>
  <si>
    <t>JOHN MBUTHIA KARIUKI</t>
  </si>
  <si>
    <t>CHM 2449</t>
  </si>
  <si>
    <t>5753</t>
  </si>
  <si>
    <t>BONIFACE MWANGI NDEBU</t>
  </si>
  <si>
    <t>CHM 0581</t>
  </si>
  <si>
    <t>11237</t>
  </si>
  <si>
    <t>JOHN MATHAI NDIRANGU</t>
  </si>
  <si>
    <t>CHM 2395</t>
  </si>
  <si>
    <t>11346</t>
  </si>
  <si>
    <t>PAULINE WANJIRA WANJAU</t>
  </si>
  <si>
    <t>11576</t>
  </si>
  <si>
    <t xml:space="preserve">MERCY SALEH WAMBUI </t>
  </si>
  <si>
    <t>1594</t>
  </si>
  <si>
    <t>CYRUS GITHAIGA MUREITHI</t>
  </si>
  <si>
    <t>11061</t>
  </si>
  <si>
    <t>ELIZABETH WARAKI NDEGWA</t>
  </si>
  <si>
    <t>11056</t>
  </si>
  <si>
    <t>HARRISON MWANGI GACHUNJE</t>
  </si>
  <si>
    <t>CHM 444</t>
  </si>
  <si>
    <t>11768</t>
  </si>
  <si>
    <t xml:space="preserve">MAGADALENE NYAHURA NDUNGU </t>
  </si>
  <si>
    <t>11829</t>
  </si>
  <si>
    <t>BETT KIPRONO DOMINIC</t>
  </si>
  <si>
    <t>11872</t>
  </si>
  <si>
    <t>VIRGINIA NYAMBURA KAMAU</t>
  </si>
  <si>
    <t>11574</t>
  </si>
  <si>
    <t>PREPARED BY : LEE NGANGA</t>
  </si>
  <si>
    <t>JAMES NDERI GITAU</t>
  </si>
  <si>
    <t>MOVED FROM EMPLOYER AS PER LETTER DD 04.08.22</t>
  </si>
  <si>
    <t>MARGARET WANJIRU MACHARIA</t>
  </si>
  <si>
    <t>Withdrawn</t>
  </si>
  <si>
    <t>RAHAB WANGECHI KAMIRU</t>
  </si>
  <si>
    <t>TRANS TO NY HOSPICE</t>
  </si>
  <si>
    <t>CATHERINE  NJOKI WAHOME</t>
  </si>
  <si>
    <t xml:space="preserve">NOT ON PAYROLL </t>
  </si>
  <si>
    <t>EMILY NYAMBURA MAKUMI</t>
  </si>
  <si>
    <t>LUCY WANJIKU WAMBUGU</t>
  </si>
  <si>
    <t>LILIAN NYAGURA MWANGI</t>
  </si>
  <si>
    <t>SUSAN WANGARI</t>
  </si>
  <si>
    <t>WITHDRAWN</t>
  </si>
  <si>
    <t>BRIAN MWANGI KINYUA</t>
  </si>
  <si>
    <t>BEATRICE WANGUI NGATUNYI</t>
  </si>
  <si>
    <t>CAROLYNE MUTHONI NJUKIAH</t>
  </si>
  <si>
    <t>LEAH  NYAKINYWA GITHOGORI</t>
  </si>
  <si>
    <t>IVY WAITHIRA KING'ANG'I MWAURA</t>
  </si>
  <si>
    <t>CAROLINE WANGUI MAINA</t>
  </si>
  <si>
    <t>JANE MUTHONI MWANGI</t>
  </si>
  <si>
    <t>SERAH NYAMBURA KAIUKI</t>
  </si>
  <si>
    <t>GRACE WANJIRU MWETHERA</t>
  </si>
  <si>
    <t>JOHN MITHAMO KIRIYU</t>
  </si>
  <si>
    <t>HENRY KIMEMIA MBURU</t>
  </si>
  <si>
    <t>MARYANN WANGARI MUTHEE</t>
  </si>
  <si>
    <t>SERAH NYAGUTHII WAHOME</t>
  </si>
  <si>
    <t>JOSEPH NDIRANGU MURIITHI</t>
  </si>
  <si>
    <t>NANCY WAIYEGO KIGO</t>
  </si>
  <si>
    <t>JANET MULI NZIOKA</t>
  </si>
  <si>
    <t>ROSE WANGARI MWANGI</t>
  </si>
  <si>
    <t>WTH EFF NOV 2022</t>
  </si>
  <si>
    <t>SIMON PETER KHANYENYA</t>
  </si>
  <si>
    <t xml:space="preserve">MISSING ON NOV 2022 </t>
  </si>
  <si>
    <t>DAVID KARIUKI NJOKI</t>
  </si>
  <si>
    <t xml:space="preserve">JUSTER NKIROTE KIOGORA </t>
  </si>
  <si>
    <t>EUNICE CECILIA WANGECHI MUTHONI</t>
  </si>
  <si>
    <t>ALEXANDER MURAYA RUBIRI</t>
  </si>
  <si>
    <t>DADSON NDARUGA NDUNGU</t>
  </si>
  <si>
    <t>JECINTA WANJIKU KAMENJU</t>
  </si>
  <si>
    <t>EMILY WANGUI  WAMUYU</t>
  </si>
  <si>
    <t>LUCY WANJIKU MWAURA</t>
  </si>
  <si>
    <t>POLLY MUTHONI</t>
  </si>
  <si>
    <t>MARGARET WANJUGU WAIGWA</t>
  </si>
  <si>
    <t>PAMELA KENDI MUNJURI</t>
  </si>
  <si>
    <t>ANN WANGUI MWANGI</t>
  </si>
  <si>
    <t>CATE WANJA MUNDIA</t>
  </si>
  <si>
    <t>PETER NGURE WARUGURU</t>
  </si>
  <si>
    <t>PETER KAMAU WACHIRA</t>
  </si>
  <si>
    <t>CAROLINE WANJIRU GITONGA</t>
  </si>
  <si>
    <t>PHOEBE NYAWIRA NDUNGU</t>
  </si>
  <si>
    <t>JANE GAKELI WANJIRU NGAMBI</t>
  </si>
  <si>
    <t>ZAVERIA WAMBUI NJAMBI</t>
  </si>
  <si>
    <t>SIMON MANYUIRA GITHINJI</t>
  </si>
  <si>
    <t>JOY KANANU MUTUMA</t>
  </si>
  <si>
    <t>BENSON NDEGWA MURIITHI</t>
  </si>
  <si>
    <t>LYN NJERI MAINA</t>
  </si>
  <si>
    <t>JAMES CHEGE WAWERU</t>
  </si>
  <si>
    <t xml:space="preserve">IRENE WANJA </t>
  </si>
  <si>
    <t>MARGARET WANJIKU GICHERE</t>
  </si>
  <si>
    <t>LAURA IMBAYI</t>
  </si>
  <si>
    <t>CHM 1032</t>
  </si>
  <si>
    <t>MOSES OKINDA MUSHINDI</t>
  </si>
  <si>
    <t>10995</t>
  </si>
  <si>
    <t>BEATRICE WANGU MUNYIRI</t>
  </si>
  <si>
    <t>CHM 0815</t>
  </si>
  <si>
    <t>WITHDRAWN JAN 2024</t>
  </si>
  <si>
    <t>CHM 1135</t>
  </si>
  <si>
    <t>BONFACE MURIITHI NDIRITU</t>
  </si>
  <si>
    <t>CHM 1156</t>
  </si>
  <si>
    <t>HARRIET WARUGURU GAKUO</t>
  </si>
  <si>
    <t>CHM 0496</t>
  </si>
  <si>
    <t>EMMANUEL MWANGI WANGUI</t>
  </si>
  <si>
    <t>CHM 0715</t>
  </si>
  <si>
    <t>LUCY WANJIRU KINUTHIA</t>
  </si>
  <si>
    <t>CHM 0808</t>
  </si>
  <si>
    <t>CHM 0860</t>
  </si>
  <si>
    <t>FREDRICK OMULANDO OTIEMO</t>
  </si>
  <si>
    <t>CHM 0910</t>
  </si>
  <si>
    <t>HELLEN NJERI WAMBUGU</t>
  </si>
  <si>
    <t>CHM 0020</t>
  </si>
  <si>
    <t>SIMON KINYUA MAINA</t>
  </si>
  <si>
    <t>CHM 2287</t>
  </si>
  <si>
    <t>11047</t>
  </si>
  <si>
    <t>CHM 0413</t>
  </si>
  <si>
    <t>ANNET WAITHIRA KINYUA</t>
  </si>
  <si>
    <t>CHM 0914</t>
  </si>
  <si>
    <t>MOVED TO KNH</t>
  </si>
  <si>
    <t>JULIA KARIMI GITAU</t>
  </si>
  <si>
    <t>CHM 779</t>
  </si>
  <si>
    <t>7851</t>
  </si>
  <si>
    <t>MOVED TO POPE BENEDICT NYAHRURU</t>
  </si>
  <si>
    <t>NAME OF INSTITUTION : CONSOLATA PRIMARY  KARIMA</t>
  </si>
  <si>
    <t>P.O BOX 464,OTHAYA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</si>
  <si>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</si>
  <si>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P/NO</t>
  </si>
  <si>
    <t xml:space="preserve">    FEES</t>
  </si>
  <si>
    <t>NELIUS WAMBUI NJOROGE</t>
  </si>
  <si>
    <t>LYDIAH WAIRIMA GACHARA</t>
  </si>
  <si>
    <t>JAMES NDIRANGU MWAI</t>
  </si>
  <si>
    <t>DAVID GITHUA GATOTO</t>
  </si>
  <si>
    <t>ESTHER WACHERA MUTURI</t>
  </si>
  <si>
    <t>KENNEDY MUNENE MURIITHI</t>
  </si>
  <si>
    <t>NANCY NJERI NGUNJU</t>
  </si>
  <si>
    <t>REBECCA WANJIRU MWONDU</t>
  </si>
  <si>
    <t>KELVIN KEMEI MARANGACH</t>
  </si>
  <si>
    <t>ANNE NYAKIBIA NDERITU</t>
  </si>
  <si>
    <t xml:space="preserve">                  TOTAL</t>
  </si>
  <si>
    <t>GABRIEL WACHIRA MANEGENE</t>
  </si>
  <si>
    <t>WTH VEFF MAR 23</t>
  </si>
  <si>
    <t>.</t>
  </si>
  <si>
    <t xml:space="preserve">NAME OF INSTITUTION : CONSOLATA  PRIMARY SCHOOL      </t>
  </si>
  <si>
    <t xml:space="preserve">P O BOX 12167  NYERI  </t>
  </si>
  <si>
    <t>adnconsolataps@gmail.com</t>
  </si>
  <si>
    <t xml:space="preserve">TEL NO. 020 2328987/0723339191  </t>
  </si>
  <si>
    <t xml:space="preserve">                                                                                                                                                                           </t>
  </si>
  <si>
    <t xml:space="preserve">  T.S.C </t>
  </si>
  <si>
    <t>EMG</t>
  </si>
  <si>
    <t xml:space="preserve">  PRIDE</t>
  </si>
  <si>
    <t>TIMOTHY  KINGORI  WAMWITHA</t>
  </si>
  <si>
    <t>JANET WANGARI WAMBUI</t>
  </si>
  <si>
    <t>PENNINAH WANJIRU GITURO</t>
  </si>
  <si>
    <t>MERCY NYAMBURA MWAURA</t>
  </si>
  <si>
    <t>GRACE NYAMBURA KAMAU</t>
  </si>
  <si>
    <t>PENNINAH GATWIRI NKOROI</t>
  </si>
  <si>
    <t>JENNIFER WANGARI WAKABOCHI</t>
  </si>
  <si>
    <t xml:space="preserve">             TOTAL</t>
  </si>
  <si>
    <t>PREPARED  BY  : LEE NGANGA</t>
  </si>
  <si>
    <t xml:space="preserve">                                                                                               </t>
  </si>
  <si>
    <t>EMMAH WAMBUI KING'ORI</t>
  </si>
  <si>
    <t>LEFT INSTITUTION AS PER DEC BP LIST</t>
  </si>
  <si>
    <t>RAPHAEL NDEGWA GAGA</t>
  </si>
  <si>
    <t>LUCY WANJIRU WANGARI</t>
  </si>
  <si>
    <t>JEMIMAH WANJIKU KIMONDO</t>
  </si>
  <si>
    <t>TERESIAH NJERI KIRUTHU</t>
  </si>
  <si>
    <t>FAITH SYOMBUA NZANGI</t>
  </si>
  <si>
    <t>WTH EFF FEB</t>
  </si>
  <si>
    <t>JOSEPH KANYUGO NGACHI</t>
  </si>
  <si>
    <t>LEFT INSTITUTION AS PER FEB23 BP LIST</t>
  </si>
  <si>
    <t>JOHN WANYIRI MWANGI</t>
  </si>
  <si>
    <t>TRNS TO TSC</t>
  </si>
  <si>
    <t>KEZIA NJERI GITHAE</t>
  </si>
  <si>
    <t>MARGARET NYAGUTHII MWANGI</t>
  </si>
  <si>
    <t>WTH EFF MAR 23</t>
  </si>
  <si>
    <t>ANN WAIRIMU WANGUI</t>
  </si>
  <si>
    <t>EMPLOYED BY TSC</t>
  </si>
  <si>
    <t>WINFRED WAMUYU MACHARIA</t>
  </si>
  <si>
    <t>WITDRAWN EFF DECEMBER 23</t>
  </si>
  <si>
    <t>MERCY WANGECHI WAMBUI</t>
  </si>
  <si>
    <t xml:space="preserve">FRIDAH NYAMBURA MUYA </t>
  </si>
  <si>
    <t xml:space="preserve">DANCAN KIPROTICH CHEBONYA </t>
  </si>
  <si>
    <t>CATHERINE NDUTA MWANGI</t>
  </si>
  <si>
    <t>IRENE MWENDE MWANIKI</t>
  </si>
  <si>
    <t>withdrawn</t>
  </si>
  <si>
    <t>NAME OF INSTITUTION  : CORNERSTONE MEDICAL CLINIC &amp; LABORATORY SERVICES</t>
  </si>
  <si>
    <t xml:space="preserve">P O BOX 1054 10100 NYERI          </t>
  </si>
  <si>
    <t>cornerstonemedsltd@gmail.com</t>
  </si>
  <si>
    <t xml:space="preserve">TEL NO.0706235270   </t>
  </si>
  <si>
    <t>RAPHAEL KARIUKI KABUGUA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</si>
  <si>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</si>
  <si>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INSTITUTION : CREDIBLE SYSTEMS</t>
  </si>
  <si>
    <t>P.O BOX , NANYUKI</t>
  </si>
  <si>
    <t>Gnjoroge@crediblesystems.co.ke</t>
  </si>
  <si>
    <t>GEORGE NJOROGE NGUGI</t>
  </si>
  <si>
    <t>NAME OF INSTITUTION : DARAJA ACADEMY</t>
  </si>
  <si>
    <t>P.O BOX 1507, NANYUKI</t>
  </si>
  <si>
    <t>lizkinj@gmail.com</t>
  </si>
  <si>
    <t>ELIZABETH  NJOKI  NJOROGE</t>
  </si>
  <si>
    <t>SARAH MUTHONI  KAGWAINI</t>
  </si>
  <si>
    <t>CAROLINE WANJIKU MWANGI</t>
  </si>
  <si>
    <t>EMMANUEL SIMATON PERE</t>
  </si>
  <si>
    <t>NANCY KANANU</t>
  </si>
  <si>
    <t>PETER KIVUTI RUTERE</t>
  </si>
  <si>
    <t>MOREEN MWENDE MATI</t>
  </si>
  <si>
    <t>NO LONGER IN INSTITUTION</t>
  </si>
  <si>
    <t>SHADRACK MUSYOKI MUSYONI</t>
  </si>
  <si>
    <t>MOVED TO TSC</t>
  </si>
  <si>
    <t>financeofficer@dkut.ac.ke;wisayam@yahoo.com</t>
  </si>
  <si>
    <t xml:space="preserve">       </t>
  </si>
  <si>
    <t>NAME OF INSTITUTION: DEDAN KIMATHI UNIVERSITY</t>
  </si>
  <si>
    <t xml:space="preserve">P.O. BOX 657 NYERI TEL: 0722919898  </t>
  </si>
  <si>
    <t>NO</t>
  </si>
  <si>
    <t xml:space="preserve">  INT </t>
  </si>
  <si>
    <t xml:space="preserve">   FEES </t>
  </si>
  <si>
    <t xml:space="preserve"> INT </t>
  </si>
  <si>
    <t xml:space="preserve">     TOTAL</t>
  </si>
  <si>
    <t>REGINA  WAMBUI</t>
  </si>
  <si>
    <t>MORRIS  NJUKI  W.</t>
  </si>
  <si>
    <t>BETH WANGUI</t>
  </si>
  <si>
    <t>JOHN WANJOHI GITONGA</t>
  </si>
  <si>
    <t>CECILIA NDERITU</t>
  </si>
  <si>
    <t>PERIS W. CHECHE</t>
  </si>
  <si>
    <t>NELIUS  WANJIRU  MWANGI</t>
  </si>
  <si>
    <t xml:space="preserve">GACHATHI SAMSON </t>
  </si>
  <si>
    <t>JOYCE  WANGOMBE</t>
  </si>
  <si>
    <t>DENNIS GICHERU NGECHU</t>
  </si>
  <si>
    <t>ANNE W. GACHATHI</t>
  </si>
  <si>
    <t>PATRICK MBARIRE NDIGIRIGI</t>
  </si>
  <si>
    <t>CECILIA   W.  MUGAMBI</t>
  </si>
  <si>
    <t>KAWIRA  ZABLON</t>
  </si>
  <si>
    <t>HADIJA IBRAHIM DAHAL</t>
  </si>
  <si>
    <t>LINDA NYAMBURA MWANIKI</t>
  </si>
  <si>
    <t>MILLICENT MWIHAKI N.</t>
  </si>
  <si>
    <t>EUNICE JEMATIA</t>
  </si>
  <si>
    <t>ANGELA WANGUI MUCHIRI</t>
  </si>
  <si>
    <t>IMMACULATE WANGARI K.</t>
  </si>
  <si>
    <t>GRACE WANJIKU KIHIKO</t>
  </si>
  <si>
    <t>LILIAN WANJIKU NDUMIA</t>
  </si>
  <si>
    <t>HANNAH WANGARI K.</t>
  </si>
  <si>
    <t>GLADYS  NJERI  THUKU</t>
  </si>
  <si>
    <t>AGNES  MUMBI  GICHOHI</t>
  </si>
  <si>
    <t>CECILIA WANGARI THUKU</t>
  </si>
  <si>
    <t>MONICAH  NJERI  KIBUI</t>
  </si>
  <si>
    <t>JACKLINE NJERI KATHURI</t>
  </si>
  <si>
    <t>MARY WANJIRU WACHIRA</t>
  </si>
  <si>
    <t>PETER KAMAU WAIHURA</t>
  </si>
  <si>
    <t>LEAH WAMBUI GATHOGO</t>
  </si>
  <si>
    <t>PURITY KANYUA MURIITHI</t>
  </si>
  <si>
    <t>TERESA  WANJIKU  GITONGA</t>
  </si>
  <si>
    <t>CHRISTOPHER KAGUNDA GITHAE</t>
  </si>
  <si>
    <t>ELIZABETH NJERI KINGORI</t>
  </si>
  <si>
    <t>FAITH K. MUNGANIA</t>
  </si>
  <si>
    <t>JOSEPH MICHIRA KARONJI</t>
  </si>
  <si>
    <t>IRENE   W.  KARIUKI</t>
  </si>
  <si>
    <t>MOSES GIKONYO KIMOTHO</t>
  </si>
  <si>
    <t>ESTHER MUGURE</t>
  </si>
  <si>
    <t>PETERSON KINYUA MWANGI</t>
  </si>
  <si>
    <t>STANLEY MBUTHI KIHUNA</t>
  </si>
  <si>
    <t>GRACE KAMUYU GICHURI</t>
  </si>
  <si>
    <t>ROSE NYOKABI THEURI</t>
  </si>
  <si>
    <t>LYDIAH NANJALA SIMIYU</t>
  </si>
  <si>
    <t>TERESIA WAMBERE KIBICHO</t>
  </si>
  <si>
    <t>BETH WANJIKU WAIRIMU</t>
  </si>
  <si>
    <t>ESTHER WAMUYU KAREITHI</t>
  </si>
  <si>
    <t>PETERSON NYAGA</t>
  </si>
  <si>
    <t>PAUL MUIGAI MBUA</t>
  </si>
  <si>
    <t>JAMES KAMAU MARIGITE</t>
  </si>
  <si>
    <t>PURITY WANJIKU THUMBI</t>
  </si>
  <si>
    <t>CYRUS NDERITU GICHOHI</t>
  </si>
  <si>
    <t>JAMES MWAI KABII</t>
  </si>
  <si>
    <t>SIMON KARIUKI KIBUI</t>
  </si>
  <si>
    <t>JAMES NDIRANGU NYAWIRA</t>
  </si>
  <si>
    <t>TABITHA WANGUI MWANGI</t>
  </si>
  <si>
    <t>REGINA MUMBI NJANI</t>
  </si>
  <si>
    <t>JANE WANJIKU KAHUHU</t>
  </si>
  <si>
    <t>MARTIN IRUNGU KAMANDE</t>
  </si>
  <si>
    <t>SIMON MUMINA KATUMO</t>
  </si>
  <si>
    <t xml:space="preserve">SIPHILLAH WAMBUI MUENDO </t>
  </si>
  <si>
    <t>DANIEL MWANGI NDUNGU</t>
  </si>
  <si>
    <t>MARY MUTHONI KARANJA</t>
  </si>
  <si>
    <t>SARAH NYAGUTHII MURAGE</t>
  </si>
  <si>
    <t>TABITHA NJOKI KIRATHE</t>
  </si>
  <si>
    <t>DAVID MUCHUNU MAGU</t>
  </si>
  <si>
    <t>DR PAUL KIPKORIR MAGUT</t>
  </si>
  <si>
    <t>EPHRAIM WANJAU</t>
  </si>
  <si>
    <t>SAMMY MAINA KARIUKI</t>
  </si>
  <si>
    <t>JOHN NYAMU KIBE</t>
  </si>
  <si>
    <t>JOYCE WARIGIA MUIGA</t>
  </si>
  <si>
    <t xml:space="preserve">SIMON MAINA MWAURA </t>
  </si>
  <si>
    <t>MOSES NDUNGU GAITI</t>
  </si>
  <si>
    <t>DUNCAN GICHARA WANGARI</t>
  </si>
  <si>
    <t>CIIRA MAINA</t>
  </si>
  <si>
    <t>PATRICK GICHAGA GATHII</t>
  </si>
  <si>
    <t>JOHN GITIBI RUKIOYAH</t>
  </si>
  <si>
    <t>EDITH NYAMBURA NDINYE</t>
  </si>
  <si>
    <t>ANTHONY KARIMI MUNYERIA</t>
  </si>
  <si>
    <t>SOLOMON MUNGAI KAHIGA</t>
  </si>
  <si>
    <t>WINFRED MURINGI WAMBUI</t>
  </si>
  <si>
    <t>JOAN NYAWIRA  KAGO</t>
  </si>
  <si>
    <t>EMILY KARIMI SAVERIO</t>
  </si>
  <si>
    <t>HUMPHREY KOOME KIREMA</t>
  </si>
  <si>
    <t>MARGARET WAMBUI KARANJA</t>
  </si>
  <si>
    <t>VINCENT NGETICH</t>
  </si>
  <si>
    <t>SIMON NDERITU GITHUI</t>
  </si>
  <si>
    <t>DAVID WAHOME NDIRANGU</t>
  </si>
  <si>
    <t>STANLEY MBUTHIA NGATA</t>
  </si>
  <si>
    <t>ANN THOGORI KIRUGUMI</t>
  </si>
  <si>
    <t>RISPER WAIRIMU GICHERU</t>
  </si>
  <si>
    <t>CONSOLATA WANJIRU KIIRU</t>
  </si>
  <si>
    <t>LYDIAH WANGARI MAINGI</t>
  </si>
  <si>
    <t>TERESIA KWAMBUKA WAITHIRA</t>
  </si>
  <si>
    <t>JONAH MBAE MWAJA</t>
  </si>
  <si>
    <t>GEORGE ANYONJE NDIRIRE</t>
  </si>
  <si>
    <t>JACINTA NJERI NJUGUNA</t>
  </si>
  <si>
    <t>MICHAEL MUREITHI GICHANE</t>
  </si>
  <si>
    <t>ISAAC WARUTUMO MUREITHI</t>
  </si>
  <si>
    <t>WINNIE NJERI MUTHONI</t>
  </si>
  <si>
    <t>NGERE FRED INSHALLAH</t>
  </si>
  <si>
    <t>PATRICK NDUNGU GITONGA</t>
  </si>
  <si>
    <t>TERESIA NJERI NGATIA</t>
  </si>
  <si>
    <t>DAVID KINDIGA GITAU</t>
  </si>
  <si>
    <t>LEAH WANJIRU MURIITHI</t>
  </si>
  <si>
    <t>MICHAEL MAINA MWATHA</t>
  </si>
  <si>
    <t>GRACE WACUKA HURUKO</t>
  </si>
  <si>
    <t>APTON AHAZA KEDOGO</t>
  </si>
  <si>
    <t xml:space="preserve">RUTH WANGARI MURIITHI </t>
  </si>
  <si>
    <t>GABRIEL MACHARIA KAMAU</t>
  </si>
  <si>
    <t>ROSE NYOKABI ONTITA</t>
  </si>
  <si>
    <t>ANTHONY KIOKO MUNUVE</t>
  </si>
  <si>
    <t>MOSES GITAU NGA'ANGA'A</t>
  </si>
  <si>
    <t>CHARLES MWANGI KAMAU</t>
  </si>
  <si>
    <t>CHARLES OMONDI OGOLA</t>
  </si>
  <si>
    <t>7514</t>
  </si>
  <si>
    <t>JOSEPH MWATIKA NG'ANG'A</t>
  </si>
  <si>
    <t>ROSEMARY WARUKIRA NGATIA</t>
  </si>
  <si>
    <t>JANE A NGESO</t>
  </si>
  <si>
    <t>ZACK KIUSYA DANIEL</t>
  </si>
  <si>
    <t>GRACE MBAIRE MACHARIA</t>
  </si>
  <si>
    <t>EUNICE WAITHERA MBURU</t>
  </si>
  <si>
    <t>JOEL KAHORO KAGUNDA</t>
  </si>
  <si>
    <t>EDNA KERUBO OKEYO</t>
  </si>
  <si>
    <t>GLADYS WAMBUI MAINA</t>
  </si>
  <si>
    <t>PETERSON MWAI KARIUKI</t>
  </si>
  <si>
    <t>BERNARD GITAHI WANJIRA</t>
  </si>
  <si>
    <t>EZRA NYAKANG'O OYARO</t>
  </si>
  <si>
    <t>TITUS MUCHANGI MWANGI</t>
  </si>
  <si>
    <t>JOHN GATHUMA KARIUKI</t>
  </si>
  <si>
    <t>MARTIN MWENDA NYAGA</t>
  </si>
  <si>
    <t>MARY MUGURE NJENGA</t>
  </si>
  <si>
    <t>HUDSON OMUNGA EBOSO</t>
  </si>
  <si>
    <t>VEROL OCHENG NANGANI</t>
  </si>
  <si>
    <t>ALICE ADA AWUOR</t>
  </si>
  <si>
    <t>ANN JULIET WANJIRU MWAI</t>
  </si>
  <si>
    <t>BETH NJERI KOMU</t>
  </si>
  <si>
    <t>IRENE WANGARI MWANGI</t>
  </si>
  <si>
    <t>BEATRICE NASIMIYU LUVALE</t>
  </si>
  <si>
    <t>BEATRICE NYAWIRA MUTOTHORI</t>
  </si>
  <si>
    <t>DORITY KARIMI ZABLON</t>
  </si>
  <si>
    <t>ANTHONY MUNGAI GATHUMBI</t>
  </si>
  <si>
    <t>FREDRICK WAWIRE OTIKE</t>
  </si>
  <si>
    <t>SELINE WANJIRU MWANGI</t>
  </si>
  <si>
    <t>DUNCAN MAINA KIMWATU</t>
  </si>
  <si>
    <t>JEREMIAH MURUGO NJOROGE</t>
  </si>
  <si>
    <t xml:space="preserve">PENNINAH WANJIKU CHEGE </t>
  </si>
  <si>
    <t>568</t>
  </si>
  <si>
    <t>PENINAH WANJIRU NGATIA</t>
  </si>
  <si>
    <t>ELIZABETH WANGARI NDUNGU</t>
  </si>
  <si>
    <t>988</t>
  </si>
  <si>
    <t>JOSEPH AMBROSE MWANGI MAINA</t>
  </si>
  <si>
    <t>976</t>
  </si>
  <si>
    <t>10918</t>
  </si>
  <si>
    <t>JANE MUTHONI WANJIKU</t>
  </si>
  <si>
    <t>977</t>
  </si>
  <si>
    <t>11048</t>
  </si>
  <si>
    <t>ELIZABETH WANJIRU GAKUO</t>
  </si>
  <si>
    <t>684</t>
  </si>
  <si>
    <t>11104</t>
  </si>
  <si>
    <t>RAPHAEL MAINA RAGI</t>
  </si>
  <si>
    <t>873</t>
  </si>
  <si>
    <t>11232</t>
  </si>
  <si>
    <t>SAMUEL MACHARIA KANG'IRI</t>
  </si>
  <si>
    <t>786</t>
  </si>
  <si>
    <t>5013</t>
  </si>
  <si>
    <t>ANN NYAWIRA GITONGA</t>
  </si>
  <si>
    <t>KENNETH MURIITHI MICHENI</t>
  </si>
  <si>
    <t xml:space="preserve">CHECKED BY : CHRISTINE WANJIKU </t>
  </si>
  <si>
    <t>GEOFFREY C MUSERA</t>
  </si>
  <si>
    <t>ESTHER WANJIRU WACHIRA</t>
  </si>
  <si>
    <t>NOT IN LIST FOR 2 MONTHS</t>
  </si>
  <si>
    <t>DEFAULTER</t>
  </si>
  <si>
    <t>FRANCIS IRUNGU MAINA</t>
  </si>
  <si>
    <t>LUCY WATETU WAMBUGU</t>
  </si>
  <si>
    <t xml:space="preserve"> GERALD WACHIRA MAINA </t>
  </si>
  <si>
    <t>TIMOTHY KIMAMU MAINA</t>
  </si>
  <si>
    <t>DAVID MBUGUA GITAU</t>
  </si>
  <si>
    <t>JOHN WACHIRA MUGO</t>
  </si>
  <si>
    <t>BELINDER WAMBUI WANJOHI</t>
  </si>
  <si>
    <t>VIVIAN NKIROTE NTHAMBORI</t>
  </si>
  <si>
    <t>BEATRICE KENDI</t>
  </si>
  <si>
    <t>ROBERT MUREITHI MAINA</t>
  </si>
  <si>
    <t>ANTHONY KINYUA MUCHOMBA</t>
  </si>
  <si>
    <t>PETER MUCHANGI GATHONDU</t>
  </si>
  <si>
    <t>DANCAN MEMBA GECHIKO</t>
  </si>
  <si>
    <t>ANTHONY MBUKI MAINA</t>
  </si>
  <si>
    <t>DOROTHY KAREINTO BUNDI</t>
  </si>
  <si>
    <t>PHILIS NJERI RUGWE</t>
  </si>
  <si>
    <t>LYDIA  N. MUREITHI</t>
  </si>
  <si>
    <t>FLORENCE WANGARI MBUTHIA</t>
  </si>
  <si>
    <t>MARY NYAKINYUA WAMBUGU</t>
  </si>
  <si>
    <t>WITHDRAWAL EFF DECEMBER 23</t>
  </si>
  <si>
    <t>FLORENCE RUGURU MWANGI</t>
  </si>
  <si>
    <t>WITHDRAWN EFF DECEMBER 23</t>
  </si>
  <si>
    <t>APPOLO NJIRU KIBAKI</t>
  </si>
  <si>
    <t>ANNE NJERI KIMANI</t>
  </si>
  <si>
    <t>RUTH JOYCE N KAGUTA</t>
  </si>
  <si>
    <t>SARAH LUKANA MACHIO</t>
  </si>
  <si>
    <t>SIRAH WANJAU WANJOHI</t>
  </si>
  <si>
    <t>VINCENT MWANGI MAGU</t>
  </si>
  <si>
    <t>TERESIAH WANGARI GACHANJA</t>
  </si>
  <si>
    <t>ESTHER WANJIRU KABURU</t>
  </si>
  <si>
    <t xml:space="preserve">MONICA WAWIRA KAMUNYA </t>
  </si>
  <si>
    <t>NOT IN LIST</t>
  </si>
  <si>
    <t>COSMAS MWANIKI NJENGE</t>
  </si>
  <si>
    <t>JOY WANJIRU NJERI</t>
  </si>
  <si>
    <t xml:space="preserve">JACOB SABOKE NYARERU </t>
  </si>
  <si>
    <t>936</t>
  </si>
  <si>
    <t>NAME OF INSTITUTION: DEDAN KIMATHI HIGH</t>
  </si>
  <si>
    <t>P.O.BOX 664 10100 NYERI</t>
  </si>
  <si>
    <t>ANNE NJOKI NDERITU</t>
  </si>
  <si>
    <t>AGNES KAGWIRIA KITHURE</t>
  </si>
  <si>
    <t>JOSEPH MUGO WANGUI</t>
  </si>
  <si>
    <t>MARY WAMBUI KARUMBETTA</t>
  </si>
  <si>
    <t>NAME OF THE INSTITUTION :  DR. KAMUNDIA  HIGH  SCHOOL</t>
  </si>
  <si>
    <t xml:space="preserve">P O BOX 537 NYERI </t>
  </si>
  <si>
    <t>bensonmaina73@gmail.com</t>
  </si>
  <si>
    <t>0723516632</t>
  </si>
  <si>
    <t xml:space="preserve">                NAME</t>
  </si>
  <si>
    <t>BENSON  MAINA  MWANGI</t>
  </si>
  <si>
    <t>RICHARD  GITAHI  NDIRANGU</t>
  </si>
  <si>
    <t>FRANCIS   G.  GACHUIGA</t>
  </si>
  <si>
    <t>STANLEY KIMANI MACHARIA</t>
  </si>
  <si>
    <t>PAUL MATHENGE MWEMA</t>
  </si>
  <si>
    <t>JOHN KANYI MWANGI</t>
  </si>
  <si>
    <t>GEOFREY NDIRITU KARIUKI</t>
  </si>
  <si>
    <t>SAMUEL GATHEE WANDETO</t>
  </si>
  <si>
    <t>CHARLES MWAI WACHIRA</t>
  </si>
  <si>
    <t>DANIEL KIRERU MURAYA</t>
  </si>
  <si>
    <t>GRACE WAIRIMU MUKUNDI</t>
  </si>
  <si>
    <t>BRIAN MWANGI</t>
  </si>
  <si>
    <t>KELVIN MUCHIRI GATIKI</t>
  </si>
  <si>
    <t>ESTHER WANJIKU MURAGE</t>
  </si>
  <si>
    <t>ALLAN KIPROP</t>
  </si>
  <si>
    <t>ANN NJERI NDIRANGU</t>
  </si>
  <si>
    <t>REMOVED FROM SCHEDULE</t>
  </si>
  <si>
    <t>JERUSHA WAKOMBE KARIUKI</t>
  </si>
  <si>
    <t>SAMUEL KIAMA KINYAGIA</t>
  </si>
  <si>
    <t>NAME OF INSTITUTION : DR. MUYEMBE</t>
  </si>
  <si>
    <t>P.O BOX 12485-10100</t>
  </si>
  <si>
    <t>mwanzimuyembe@gmail.com</t>
  </si>
  <si>
    <t>EDITAH WAIRIMU MABI</t>
  </si>
  <si>
    <t>STEPHEN MWANGI MAINA</t>
  </si>
  <si>
    <t>NAME OF INSTITUTION : DR. NYAONCHA A.N</t>
  </si>
  <si>
    <t>tlcneuroclinic@gmail.com</t>
  </si>
  <si>
    <t>P.O BOX 61956 00200</t>
  </si>
  <si>
    <t>ALICE WARUGURU WANJAU</t>
  </si>
  <si>
    <t>FAITH WANGUI KAHIGA</t>
  </si>
  <si>
    <t>NAME OF INSTITUTION : DR.S.G.WANJEMA</t>
  </si>
  <si>
    <t>wanjema.g@gmail.com</t>
  </si>
  <si>
    <t>P.O BOX 2895 10100</t>
  </si>
  <si>
    <t>LUCY WANJIRU WANJAGI</t>
  </si>
  <si>
    <t>NAME OF INSTITUTION : EMBU UNIVERSITY COLLEGE</t>
  </si>
  <si>
    <t>salaries@embuni.ac.ke</t>
  </si>
  <si>
    <t xml:space="preserve"> P. O . BOX  6 60100  EMBU</t>
  </si>
  <si>
    <t>S/NO</t>
  </si>
  <si>
    <t>MICHAEL NJOROGE GITHAIGA</t>
  </si>
  <si>
    <t>CHECKED BY : CHRISTINE WANJIKU</t>
  </si>
  <si>
    <t>ONLY SEND NEW DATA</t>
  </si>
  <si>
    <t>NAME OF THE INSTITUTION : ENDARASHA SECONDARY</t>
  </si>
  <si>
    <t xml:space="preserve">P O BOX 34 ENDARASHA   TEL NO.            </t>
  </si>
  <si>
    <t>endarashaboys@yahoo.com</t>
  </si>
  <si>
    <t xml:space="preserve">   SCH</t>
  </si>
  <si>
    <t>DAVID  M.  GICHURU</t>
  </si>
  <si>
    <t>MARGARET N. KANIARU</t>
  </si>
  <si>
    <t>FLORENCE MUTHONI MUHIRI</t>
  </si>
  <si>
    <t>DORIS MWOMAITHA GICHUNGE</t>
  </si>
  <si>
    <t>PETER MWANGI MAINA</t>
  </si>
  <si>
    <t>PETER GITHINJI WACHIRA</t>
  </si>
  <si>
    <t>CATHERINE WANJA KIREMBI</t>
  </si>
  <si>
    <t>RICHARD KAMARA KIROBI</t>
  </si>
  <si>
    <t>SIMON KING'ORI WANG'ONDU</t>
  </si>
  <si>
    <t>FRANCIS WAITHAKA MWANGI</t>
  </si>
  <si>
    <t>JOHN MAINA MWANGI</t>
  </si>
  <si>
    <t>SAMSON KIMONDO KINGORI</t>
  </si>
  <si>
    <t>REMOVED FROM LIST BY SCHOOL</t>
  </si>
  <si>
    <t>DAVID GICHUKI MUIRURI</t>
  </si>
  <si>
    <t>CATHERINE WANYARA MWANGI</t>
  </si>
  <si>
    <t>ANNE NYOKABI MAINA</t>
  </si>
  <si>
    <t xml:space="preserve">GEORGE KARITHI </t>
  </si>
  <si>
    <t>NAME OF INSTITUTION  : Faresam Limited</t>
  </si>
  <si>
    <t>P O BOX 607 10101 KARATINA</t>
  </si>
  <si>
    <t>TEL NO.   0713451550/0723625351</t>
  </si>
  <si>
    <t>hiramkabuchi@gmail.com</t>
  </si>
  <si>
    <t xml:space="preserve">PRIDE </t>
  </si>
  <si>
    <t>HIRAM GATHONDU KABUCHI</t>
  </si>
  <si>
    <t>CHECKED    BY  : CHRISTINE WANJIKU</t>
  </si>
  <si>
    <t>NAME OF INSTITUTION  : FAULU MICROFINANCE BANK</t>
  </si>
  <si>
    <t xml:space="preserve">P O BOX </t>
  </si>
  <si>
    <t xml:space="preserve">TEL NO.   0718048636 </t>
  </si>
  <si>
    <t>mwangi.cp@gmail.com</t>
  </si>
  <si>
    <t>CHARLES PETER MWANGI</t>
  </si>
  <si>
    <t>NAME OF INSTITUTION  : FARMVIEW ACADEMY</t>
  </si>
  <si>
    <t xml:space="preserve">P O BOX 2950 NYERI TEL NO.    0726992212-Rachel    </t>
  </si>
  <si>
    <t>farmviewacademy@yahoo.com</t>
  </si>
  <si>
    <t>DAVID  WANGOMBE  KINUTHIA</t>
  </si>
  <si>
    <t>RACHEL  WANJUGU   BARAGU</t>
  </si>
  <si>
    <t>SUSAN WANGUI WANG'OMBE</t>
  </si>
  <si>
    <t>JOSEPHINE WANJIRU MUCHEKE</t>
  </si>
  <si>
    <t>FRANK KINUTHIA WANGOMBE</t>
  </si>
  <si>
    <t>FELISTA NYAMBURA</t>
  </si>
  <si>
    <t>LILLIAN WANGECHI</t>
  </si>
  <si>
    <t>NAME OF  INSTITUTION : FAMILY SMART PHONES</t>
  </si>
  <si>
    <t>P O BOX 17 WACHORO</t>
  </si>
  <si>
    <t>Roymarc88@gmail.com</t>
  </si>
  <si>
    <t>. NO</t>
  </si>
  <si>
    <t xml:space="preserve">ROY MUTWIRI </t>
  </si>
  <si>
    <t>MARY NJERI NJOROGE</t>
  </si>
  <si>
    <t>NAME OF  INSTITUTION : FORTUNE KINDERGATEN</t>
  </si>
  <si>
    <t>P O BOX 2166 NYERI</t>
  </si>
  <si>
    <t xml:space="preserve">Email: </t>
  </si>
  <si>
    <t>JANE WAIRIMU MURAGE</t>
  </si>
  <si>
    <t>NAME OF  INSTITUTION : F.T. NYAMU  SECONDARY  SCH.</t>
  </si>
  <si>
    <t xml:space="preserve">P O BOX 1812 NYERI </t>
  </si>
  <si>
    <t>0728735160-Bursar</t>
  </si>
  <si>
    <t>CHARLES  K.  MWIHURI</t>
  </si>
  <si>
    <t>JANE  WANGUI</t>
  </si>
  <si>
    <t>MARYANN MUTHONI MATU</t>
  </si>
  <si>
    <t>MARY WANJIRU WAMAI</t>
  </si>
  <si>
    <t>REMOVED FROM DEDUCTIONS SINCE SEP 21</t>
  </si>
  <si>
    <t>NAME OF INSTITUTION:  GAAKI  SECONDARY SCHOOL</t>
  </si>
  <si>
    <t xml:space="preserve">PO BOX 436 10100 NYERI TEL NO.                  </t>
  </si>
  <si>
    <t>gracesavio05@gmail.com</t>
  </si>
  <si>
    <t xml:space="preserve">            NAMES</t>
  </si>
  <si>
    <t xml:space="preserve"> TSC</t>
  </si>
  <si>
    <t xml:space="preserve">GRACE WAMBUI KURIA </t>
  </si>
  <si>
    <t>AGATHA WANJA KAHARA</t>
  </si>
  <si>
    <t>PAUL KAMWARO KARIUKI</t>
  </si>
  <si>
    <t xml:space="preserve">FIDELIS MWIHAKI MWANGI </t>
  </si>
  <si>
    <t>PETER OMONDI ODONGO</t>
  </si>
  <si>
    <t>REMOVED FROM LIST C/O OF INSTITUTION</t>
  </si>
  <si>
    <t xml:space="preserve">PAUL MATHENGE WAIGWA </t>
  </si>
  <si>
    <t>NAME OF THE INSTITUTION :GACHIKA SECONDARY SCHOOL</t>
  </si>
  <si>
    <t>P O BOX 155, KIGANJO</t>
  </si>
  <si>
    <t>gachikasecschool@yahoo.com</t>
  </si>
  <si>
    <t xml:space="preserve"> LEAH WANINI NJIRI</t>
  </si>
  <si>
    <t>FRANCIS MUTORA WAITHERA</t>
  </si>
  <si>
    <t>MOSES MAINA MUTURI</t>
  </si>
  <si>
    <t>ALEX NDIGIRIGI KARIUKI</t>
  </si>
  <si>
    <t>DORIS WANGARI NGATIA</t>
  </si>
  <si>
    <t>JOE MUCHIRI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</si>
  <si>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</si>
  <si>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MARY MUTHEU TITUS</t>
  </si>
  <si>
    <t>MARY WANGU MWANGI</t>
  </si>
  <si>
    <t>GEOFFREY NDEI</t>
  </si>
  <si>
    <t>Email : info@ newfortis.com</t>
  </si>
  <si>
    <t>NAME OF INSTITUTION : GAIKUNDO SECONDARY</t>
  </si>
  <si>
    <t xml:space="preserve">P O BOX 14 GAKINDU TEL NO.                     </t>
  </si>
  <si>
    <t>gaikundosecschool@gmail.com</t>
  </si>
  <si>
    <t xml:space="preserve"> TSC/PV NO</t>
  </si>
  <si>
    <t>LNS B</t>
  </si>
  <si>
    <t>Mr JACKSON NDIRITU KANYARI</t>
  </si>
  <si>
    <t>PV 10030</t>
  </si>
  <si>
    <t>NAME OF INSTITUTION : GAKUYU MAHIGA SECONDARY SCHOOL</t>
  </si>
  <si>
    <t xml:space="preserve">P O BOX 404-10106, OTHAYA            </t>
  </si>
  <si>
    <t>0725098637-Bursar</t>
  </si>
  <si>
    <t>gakuyumahiga@gmail.com</t>
  </si>
  <si>
    <t xml:space="preserve"> TSC/ NO</t>
  </si>
  <si>
    <t xml:space="preserve">JACINTA WANNGECI GAKUO </t>
  </si>
  <si>
    <t xml:space="preserve">BEATRICE WAMBUI GACHARA </t>
  </si>
  <si>
    <t>NAME OF INSTITUTION : GARISSA UNIVERSITY</t>
  </si>
  <si>
    <t xml:space="preserve">P O BOX 1801 70100 TEL NO.                     </t>
  </si>
  <si>
    <t>aminamohamed0089@gmail.com</t>
  </si>
  <si>
    <t>DAVID KAMAU KARIENYE</t>
  </si>
  <si>
    <t>NAME OF INSTITUTION : GATHATHIINI SEC SCHOOL</t>
  </si>
  <si>
    <t>P.O BOX  122 NYERI</t>
  </si>
  <si>
    <t>gathathiinisecondary122@gmail.com</t>
  </si>
  <si>
    <t xml:space="preserve">    PNO</t>
  </si>
  <si>
    <t>KENNETH MBURU MUTHONI</t>
  </si>
  <si>
    <t>SAMUEL MAINA WAIGWA</t>
  </si>
  <si>
    <t>ISAIAH MUTHUI NDUNGU</t>
  </si>
  <si>
    <t>JOSEPH MWANGI KINGETHU</t>
  </si>
  <si>
    <t>WILSON MBUTHIA</t>
  </si>
  <si>
    <t>STEPHEN MUCHIRI KANGANGA</t>
  </si>
  <si>
    <t>NYAKINYUA WANGUI KARIMI</t>
  </si>
  <si>
    <t>RUTH NYAKIO GATHIARA</t>
  </si>
  <si>
    <t>ESTHER NJERI WAIRIMU</t>
  </si>
  <si>
    <t xml:space="preserve">                    TOTAL</t>
  </si>
  <si>
    <t xml:space="preserve">     </t>
  </si>
  <si>
    <t>BENSON  KAGIRI  NDERITU</t>
  </si>
  <si>
    <t>LEFT</t>
  </si>
  <si>
    <t xml:space="preserve">BILHA NYAGUTHII KAMAU </t>
  </si>
  <si>
    <t>SAGINI NYANGATE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</si>
  <si>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</si>
  <si>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NAME OF INSTITUTION : GATUAMBA  SEC.  SCHOOL  </t>
  </si>
  <si>
    <t>P.O.  BOX  229  NAROMORU.</t>
  </si>
  <si>
    <t>0710338802 -Bursar Penninah</t>
  </si>
  <si>
    <t>Email: ngaripenninah@gmail.com</t>
  </si>
  <si>
    <t>JOSPHINE GITAU</t>
  </si>
  <si>
    <t>PENNINAH  NGARI</t>
  </si>
  <si>
    <t>CHECKED  BY  : CHRISTINE WANJIKU</t>
  </si>
  <si>
    <t>NAME OF INSTITUTION : GATUGI GIRLS SECONDARY SCHOOL</t>
  </si>
  <si>
    <t xml:space="preserve">P. O.  BOX  332 OTHAYA </t>
  </si>
  <si>
    <t>gatugigirlssecondary@yahoo.com</t>
  </si>
  <si>
    <t xml:space="preserve">TEL  (061)  52235 0711  322220  </t>
  </si>
  <si>
    <t xml:space="preserve">  PNO</t>
  </si>
  <si>
    <t>B/LNS</t>
  </si>
  <si>
    <t>CECILIA NYOKABI MATHENGE</t>
  </si>
  <si>
    <t>PAULINE NYANJUGU  THIMBA</t>
  </si>
  <si>
    <t>LYDIA  WAIRIMU  MUHIHU</t>
  </si>
  <si>
    <t>GEORGE MBUTHIA KAMANGUYA</t>
  </si>
  <si>
    <t>ABIJAH NYAMBURA WAITITU</t>
  </si>
  <si>
    <t>PREPARED   BY : LEE NGANGA</t>
  </si>
  <si>
    <t>GLADYS WANJIKU NGUMI</t>
  </si>
  <si>
    <t>NOT IN PAYROLL</t>
  </si>
  <si>
    <t>LUCY NJOKI MUGO</t>
  </si>
  <si>
    <t>NAME OF INSTITUTION : GENERAL CHINA SECONDARY SCHOOL</t>
  </si>
  <si>
    <t xml:space="preserve"> P.O.  BOX 958 KARATINA</t>
  </si>
  <si>
    <t>Email: generalchina801@gmail.com</t>
  </si>
  <si>
    <t>0720875735-Bursar (Mercy)</t>
  </si>
  <si>
    <t>MERCY MUTUNDU MUNYEKI</t>
  </si>
  <si>
    <t>ROSEMARY WAMBUI WACHIRI</t>
  </si>
  <si>
    <t>WILSON THEURI MWANGI</t>
  </si>
  <si>
    <t>ANN GATHONI WANYINGI</t>
  </si>
  <si>
    <t>GRACE WAMBUI KAGUAI</t>
  </si>
  <si>
    <t>FELIX ONDIBA OBWOCHA</t>
  </si>
  <si>
    <t>NOT IN LISTING</t>
  </si>
  <si>
    <t>ROSE WANJA KINYUA</t>
  </si>
  <si>
    <t>HANNAH NDUTA GIKARU</t>
  </si>
  <si>
    <t>ROSEMARY KATHAMBI KARUMA</t>
  </si>
  <si>
    <t>TITUS MULWA</t>
  </si>
  <si>
    <t>NAME  OF  INSTITUTION : GIAKANJA  SECONDARY</t>
  </si>
  <si>
    <t xml:space="preserve">PO BOX  166 NYERI </t>
  </si>
  <si>
    <t>TEL NO (061)2301059  TEL NO 0113728318-Florence</t>
  </si>
  <si>
    <t xml:space="preserve">         NAME</t>
  </si>
  <si>
    <t xml:space="preserve">  T.S.C</t>
  </si>
  <si>
    <t xml:space="preserve">     EMG</t>
  </si>
  <si>
    <t>MIRIAM  N.  WAMBUGU</t>
  </si>
  <si>
    <t>JULIANA WANJIRU NDONGA</t>
  </si>
  <si>
    <t>SIMEON NGATIA MAINA</t>
  </si>
  <si>
    <t>WILSON WATURU GICHUKI</t>
  </si>
  <si>
    <t>CHECKED   BY: CHRISTINE WANJIKU</t>
  </si>
  <si>
    <t>FAITH WAIRIMU WAMBUGU</t>
  </si>
  <si>
    <t>SEBASTIAN MBAI KARIUKI</t>
  </si>
  <si>
    <t>NAME  OF  INSTITUTION  GIKUMBO SECONDARY</t>
  </si>
  <si>
    <t>P.O BOX 369 10101 KARATINA.</t>
  </si>
  <si>
    <t>gikumbosecondary@yahoo.com</t>
  </si>
  <si>
    <t>0722949851 -Bursar (Rachael)</t>
  </si>
  <si>
    <t xml:space="preserve">    TSC/ NO</t>
  </si>
  <si>
    <t>RACHAEL NJERI NGIMA</t>
  </si>
  <si>
    <t>BEATRICE NJERI NJOYA</t>
  </si>
  <si>
    <t>SAMUEL KINYUA KARAYA</t>
  </si>
  <si>
    <t>BANCY WAMBUI KIHWAGA</t>
  </si>
  <si>
    <t>JACKLINE MUTHONI MAINA</t>
  </si>
  <si>
    <t xml:space="preserve"> NAME  OF  INSTITUTION : GITITU SECONDARY</t>
  </si>
  <si>
    <t xml:space="preserve">P.O.   BOX   2595  NYERI </t>
  </si>
  <si>
    <t>gititusecondary2013@gmail.com</t>
  </si>
  <si>
    <t xml:space="preserve">                  NAME</t>
  </si>
  <si>
    <t xml:space="preserve">   TSC/PV</t>
  </si>
  <si>
    <t xml:space="preserve">PRIDE.  </t>
  </si>
  <si>
    <t>ANN MUKONYO KIIGI</t>
  </si>
  <si>
    <t>BIBIANA MARIANA W.WAHOME</t>
  </si>
  <si>
    <t>ARTHUR MUIGA NGUNJIRI</t>
  </si>
  <si>
    <t>ALICE WAMUYU WAHOME</t>
  </si>
  <si>
    <t>SIMON MUNDIA MAINA</t>
  </si>
  <si>
    <t>MICHAEL MAINA NYAGUTHII</t>
  </si>
  <si>
    <t>ROSE NJERI NGUNJU</t>
  </si>
  <si>
    <t>GODFREY MAINA MACHARIA</t>
  </si>
  <si>
    <t>JOSEPH GITHINJI BARU</t>
  </si>
  <si>
    <t>ANTHONY MACHIRA WACHIRA</t>
  </si>
  <si>
    <t>JAMES WAWERU KING'ORI</t>
  </si>
  <si>
    <t>MUTHEE MATHU</t>
  </si>
  <si>
    <t>LUCY WANGARI KIMENJU</t>
  </si>
  <si>
    <t>IRENE WANGECHI GITAHI</t>
  </si>
  <si>
    <t>DAVID MUHIA THAIRU</t>
  </si>
  <si>
    <t>DUNCAN OTIENO OMONDI</t>
  </si>
  <si>
    <t>WITHDRAWAL</t>
  </si>
  <si>
    <t>NAME OF INSTITUTION : GITUGI SECONDARY SCHOOL</t>
  </si>
  <si>
    <t xml:space="preserve">P. O.  BOX 207 OTHAYA </t>
  </si>
  <si>
    <t>Email :gitugimdss2016@gmail.com</t>
  </si>
  <si>
    <t>0722804841- Bursar (Paul)</t>
  </si>
  <si>
    <t>PAUL NDUNGU GAKINYA</t>
  </si>
  <si>
    <t>PETER KIRERI KARIUKI</t>
  </si>
  <si>
    <t>BARNABUS KANYI KIMUNYA</t>
  </si>
  <si>
    <t>MARY WANJIRU KINGORI</t>
  </si>
  <si>
    <t>MONICA WANGUI MAINA</t>
  </si>
  <si>
    <t>JAN</t>
  </si>
  <si>
    <t>HANNAH MURINGI MAINA</t>
  </si>
  <si>
    <t>JAMES MWANGI WANGUI</t>
  </si>
  <si>
    <t>CHILLY WAWIRE MUKHWANA</t>
  </si>
  <si>
    <t>NAME OF INSTITUTION: GREEN ACES PREPARATORY SCHOOL</t>
  </si>
  <si>
    <t xml:space="preserve">PO BOX 48 OTHAYA TEL NO.0721483477 </t>
  </si>
  <si>
    <t>wangainyuthe15@gmail.com</t>
  </si>
  <si>
    <t>EFTS FUNDS - WANGAI NYUTHE</t>
  </si>
  <si>
    <t xml:space="preserve">    SCH</t>
  </si>
  <si>
    <t>BEATRICE WAMBUI WACHIRA</t>
  </si>
  <si>
    <t>VICTOR KIMTAI CHEPKIRIEN</t>
  </si>
  <si>
    <t>ALEX CHEMONGIR MARANGACH</t>
  </si>
  <si>
    <t>RASHID KIPROTICH SONIT</t>
  </si>
  <si>
    <t>MARY WANGUI WACHIRA</t>
  </si>
  <si>
    <t xml:space="preserve">MARGARET ISIGI MANENO </t>
  </si>
  <si>
    <t>LILIAN NJERI KAMAU</t>
  </si>
  <si>
    <t>CLIENT NOT IN INSTITUTION LIST</t>
  </si>
  <si>
    <t>NAME OF INSTITUTION  : HUHOINI SECONDARY   SCHOOL</t>
  </si>
  <si>
    <t>P.O.BOX 1451 NYERI</t>
  </si>
  <si>
    <t>Email : huhoinigirls@gmail.com</t>
  </si>
  <si>
    <t>JAMES GITAHI WANYIRI</t>
  </si>
  <si>
    <t>JENNIFER WAITHIEGENI N</t>
  </si>
  <si>
    <t>LUCY NDIRITU</t>
  </si>
  <si>
    <t>WILLIAM NDUHIU GICHANGI</t>
  </si>
  <si>
    <t>CHARLES GITHAIGA KINGORI</t>
  </si>
  <si>
    <t>JUDY MUMBI WANJOHI</t>
  </si>
  <si>
    <t>DAVID WANDERI NGUNJIRI</t>
  </si>
  <si>
    <t>DAVID GICHOHI MUTHUI</t>
  </si>
  <si>
    <t>HELEN WANJUGU KARIUKI</t>
  </si>
  <si>
    <t>JACKSON GATIMU WANJIRU</t>
  </si>
  <si>
    <t>NAHASHON MBURU WANJIRU</t>
  </si>
  <si>
    <t>DENNIS WACHIRA KINYUA</t>
  </si>
  <si>
    <t>PREPARED BY  : LEE NGANGA</t>
  </si>
  <si>
    <t>`</t>
  </si>
  <si>
    <t>CHECKED BY  : CHRISTINE WANJIKU</t>
  </si>
  <si>
    <t>JACKSON NGATIA NYATHA</t>
  </si>
  <si>
    <t>NAME OF INSTITUTION  : HURUMA HOSPITAL</t>
  </si>
  <si>
    <t>P.O.BOX 829 NANYUKI</t>
  </si>
  <si>
    <t>hr@mahurumahosp.com;finance@mahurumahosp.com</t>
  </si>
  <si>
    <t>ELIZABETH MARIGU KANYI</t>
  </si>
  <si>
    <t>KELVIN MAINA WAMBUI</t>
  </si>
  <si>
    <t>RUTH WAIRIMU RATIA</t>
  </si>
  <si>
    <t>ROBERT MWIRIGI MURIUKI</t>
  </si>
  <si>
    <t>WTH EFF DEC</t>
  </si>
  <si>
    <t>EJIDIAH WANGECHI WANGUI</t>
  </si>
  <si>
    <t>EUTYCHUS NDII MAINA</t>
  </si>
  <si>
    <t>WTH EFF SEP23</t>
  </si>
  <si>
    <t>ROSEMARY WANGARI MURAYA</t>
  </si>
  <si>
    <t>EDWARD NDUNGU MUCHIRI</t>
  </si>
  <si>
    <t>SHELMITH WANJIRA GICHUKI</t>
  </si>
  <si>
    <t>NAME OF INSTITUTION : ICUGA HIGH SCHOOL</t>
  </si>
  <si>
    <t>P O BOX  685 Karatina</t>
  </si>
  <si>
    <t>EMAIL: icugasecondaryschool@yahoo.com</t>
  </si>
  <si>
    <t>0728727405- Bursar (Mathew)</t>
  </si>
  <si>
    <t xml:space="preserve">          NAMES</t>
  </si>
  <si>
    <t>TSC</t>
  </si>
  <si>
    <t>SHARE</t>
  </si>
  <si>
    <t xml:space="preserve">   NORM</t>
  </si>
  <si>
    <t>L/BOSA</t>
  </si>
  <si>
    <t xml:space="preserve">    TOTAL</t>
  </si>
  <si>
    <t>DORIS MAKENA SILAS</t>
  </si>
  <si>
    <t xml:space="preserve">MATHEW MAMBO WANJOHI </t>
  </si>
  <si>
    <t>NAME OF INSTITUTION : IHWA SECONDARY SCHOOL</t>
  </si>
  <si>
    <t>P O BOX 12578 NYERI</t>
  </si>
  <si>
    <t>ihwasecondaryschool@gmail.com</t>
  </si>
  <si>
    <t>ROSEMARY WANJIKU NGARI</t>
  </si>
  <si>
    <t>DECEMBERINE KIGWANI NDERITU</t>
  </si>
  <si>
    <t>ALEX NG'ANG'A ALICE</t>
  </si>
  <si>
    <t>SUSAN NYAMBURA KARIUKI</t>
  </si>
  <si>
    <t xml:space="preserve"> NAME  OF  INSTITUTION :  IHWAGI SECONDARY SCHOOL</t>
  </si>
  <si>
    <t>PO BOX 729 10101 KARATINA</t>
  </si>
  <si>
    <t>Email:tabithairungu77@gmail.com</t>
  </si>
  <si>
    <t>0721286582-Bursar(Tabitha)</t>
  </si>
  <si>
    <t xml:space="preserve"> No./ TSC</t>
  </si>
  <si>
    <t>TABITHA NJERI IRUNGU</t>
  </si>
  <si>
    <t>PHOLINA MUTHONI KARUME</t>
  </si>
  <si>
    <t>PERIS MURUGI MUCHORI</t>
  </si>
  <si>
    <t>ALICE WANJIRU KINYUA</t>
  </si>
  <si>
    <t>ALICE WANGUI WANJIRU</t>
  </si>
  <si>
    <t>DANIEL GACHOKI MWAI</t>
  </si>
  <si>
    <t>SIMON GICHOHI MWARIRI</t>
  </si>
  <si>
    <t>PETER KAMUNYA WAMATHAI</t>
  </si>
  <si>
    <t>CORNELIUS MACHARIA WERU</t>
  </si>
  <si>
    <t>WTH EFF OCT23</t>
  </si>
  <si>
    <t>PETER HUNJA NGIMA</t>
  </si>
  <si>
    <t>NAME OF INSTITUTION : IMPALA AFRICA</t>
  </si>
  <si>
    <t>P O BOX 12496  10100 NYERI</t>
  </si>
  <si>
    <t>EMAIL: sharon@impalaafrica.co.ke</t>
  </si>
  <si>
    <t>LNS BOSA</t>
  </si>
  <si>
    <t>MAGIMA GATONYE WAHOME</t>
  </si>
  <si>
    <t>JOHN NDERITU WAHOME</t>
  </si>
  <si>
    <t>NAME OF INSTITUTION : IHITHE SECONDARY</t>
  </si>
  <si>
    <t>P O BOX 1654 10100 NYERI</t>
  </si>
  <si>
    <t>ihithesecondary@gmail.com</t>
  </si>
  <si>
    <t>ELIUD THIONGO THUO</t>
  </si>
  <si>
    <t>RAHAB WAMBUI WACHIURI</t>
  </si>
  <si>
    <t>JOSEPH MWANGI WAMBUGU</t>
  </si>
  <si>
    <t>ALFRED SAMUEL MUTHUI</t>
  </si>
  <si>
    <t>RICHARD WACHIRA MURIITHI</t>
  </si>
  <si>
    <t>ESTHER WANJIRU WANGONDU</t>
  </si>
  <si>
    <t>MERCY WANJIRU WANJIKU</t>
  </si>
  <si>
    <t xml:space="preserve"> NAME  OF  INSTITUTION:  IRURI SECONDARY SCHOOL</t>
  </si>
  <si>
    <t>PO BOX 1754 KARATINA</t>
  </si>
  <si>
    <t>0722296161-Bursar(Muhoya)</t>
  </si>
  <si>
    <t xml:space="preserve">NANCY WAMBUI KANYEKI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</si>
  <si>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</si>
  <si>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CAROLINE GATWIRI MBAYA</t>
  </si>
  <si>
    <t>775719</t>
  </si>
  <si>
    <t>JOSEPH MURIUKI GATHONI</t>
  </si>
  <si>
    <t>ALICE MUTHONI MAINA</t>
  </si>
  <si>
    <t xml:space="preserve">RODGERS KONZOLO </t>
  </si>
  <si>
    <t>862614</t>
  </si>
  <si>
    <t>Left Iruri</t>
  </si>
  <si>
    <t>PETER KIBOI THIRIKU</t>
  </si>
  <si>
    <t>NAME OF THE INSTITUTION: JAMII HOSPITAL</t>
  </si>
  <si>
    <t xml:space="preserve">P O BOX   1230  KARATINA </t>
  </si>
  <si>
    <t>jamii.hospital@gmail.com</t>
  </si>
  <si>
    <t xml:space="preserve">TEL: (061) 72377,72728 </t>
  </si>
  <si>
    <t xml:space="preserve"> PRIDE</t>
  </si>
  <si>
    <t>JOSEPH MURIUKI WAHOME</t>
  </si>
  <si>
    <t>EMMAH KAWIRA KATHUURI</t>
  </si>
  <si>
    <t>PURITY MAKENA</t>
  </si>
  <si>
    <t>FRANCISCA MUTHONI KIHARA</t>
  </si>
  <si>
    <t>SAMUEL IKAHU MAINA</t>
  </si>
  <si>
    <t xml:space="preserve">SHELMITH NJERI MIRICHO </t>
  </si>
  <si>
    <t>LENNA WANJIKU MWANGI</t>
  </si>
  <si>
    <t>JONAH MWANGI NGAREGA</t>
  </si>
  <si>
    <t>ELIZABETH WANJIKU WAWERU</t>
  </si>
  <si>
    <t>PRISCILLAH WANGUI MITHAMO</t>
  </si>
  <si>
    <t>PURITY WAIRIMU MAINA</t>
  </si>
  <si>
    <t>MERCY MUTHONI GICHOHI</t>
  </si>
  <si>
    <t>BETH WAWIRA MUCHIRA</t>
  </si>
  <si>
    <t>KIM NGURE MUGI</t>
  </si>
  <si>
    <t>ANNE NYAKIO GACHUKI</t>
  </si>
  <si>
    <t>JUDY NJOKI GITARI</t>
  </si>
  <si>
    <t>REGINA WAIRIMU NJORA</t>
  </si>
  <si>
    <t>DORCAS NJERI NDUNG'U</t>
  </si>
  <si>
    <t>CHARITY MUTHONI NGOTHO</t>
  </si>
  <si>
    <t>AURELIA OKUMU OTENG'O</t>
  </si>
  <si>
    <t>CAROLINE WANJIRU MUTHONI</t>
  </si>
  <si>
    <t>CAROLINE WAIRIMU MUTHONI</t>
  </si>
  <si>
    <t>EUNICE WANJIRU MUNUHE</t>
  </si>
  <si>
    <t>EVERLYN WAMUYU MUNEHE</t>
  </si>
  <si>
    <t>EDDAH KEMUNTO ALPHAYO</t>
  </si>
  <si>
    <t>JERIOTH WAIRIMU GATOTO</t>
  </si>
  <si>
    <t>ALICE WANJIRU MACHARIA</t>
  </si>
  <si>
    <t>EMMAH WANJUGU MATHENGE</t>
  </si>
  <si>
    <t>JANE WANJIKU KIMARI</t>
  </si>
  <si>
    <t>RACHEL MUTHONI MWAI</t>
  </si>
  <si>
    <t>PATRICIA WANJIRU NYAGA</t>
  </si>
  <si>
    <t>ROSELINE WAMAITHA WANJOHI</t>
  </si>
  <si>
    <t>LILIAN WANJIRU NDERITU</t>
  </si>
  <si>
    <t>DAMARIS NYAMBURA KAIHU</t>
  </si>
  <si>
    <t>PRISCILLAH WAMBUI WAMBUGU</t>
  </si>
  <si>
    <t>BRIAN MOSE NYAANGA</t>
  </si>
  <si>
    <t>BENSON NJOGU NGIMA</t>
  </si>
  <si>
    <t xml:space="preserve">        TOTAL</t>
  </si>
  <si>
    <t>NOT ON NOV DED</t>
  </si>
  <si>
    <t>OLIVER MAINA MWANGI</t>
  </si>
  <si>
    <t>DAVID MAINA KANYIRI</t>
  </si>
  <si>
    <t>EMLOYER NOTIFICATION</t>
  </si>
  <si>
    <t>ROBERT MAINA KIBUKU</t>
  </si>
  <si>
    <t>LUCY NYAWIRA MWANGI</t>
  </si>
  <si>
    <t>LAWRENCE GATHINGI GATHUKU</t>
  </si>
  <si>
    <t>SAMUEL KAMAU NJOGU</t>
  </si>
  <si>
    <t>GLADYS THANJI MWANGI</t>
  </si>
  <si>
    <t>MEMBER TO CONTRIBUTE THROUGH CASH</t>
  </si>
  <si>
    <t>NAME OF INSTITUTION :  KABARAK UNIVERSITY</t>
  </si>
  <si>
    <t xml:space="preserve"> P O BOX PRIVATE BAG 20157 KABARAK      </t>
  </si>
  <si>
    <t>accounts@kabarak.ac.ke</t>
  </si>
  <si>
    <t>DOMINIC KULIMANKUDYA VASCO</t>
  </si>
  <si>
    <t>JEREMIAH MOTARI ONGORI</t>
  </si>
  <si>
    <t>JANE WANGUI KARIUKI</t>
  </si>
  <si>
    <t>NAME OF THE INSTITUTION : KABIANGA UNIVERSITY</t>
  </si>
  <si>
    <t>P O BOX 2030 20200 KERICHO</t>
  </si>
  <si>
    <t>EMAIL; info@kabianga.ac.ke</t>
  </si>
  <si>
    <r>
      <t xml:space="preserve">ccarholyn@kabianga.ac.ke, </t>
    </r>
    <r>
      <rPr>
        <sz val="18"/>
        <color theme="1"/>
        <rFont val="Arial"/>
        <family val="2"/>
      </rPr>
      <t>Cc</t>
    </r>
    <r>
      <rPr>
        <sz val="18"/>
        <color indexed="12"/>
        <rFont val="Arial"/>
        <family val="2"/>
      </rPr>
      <t>; wsigei@kabianga.ac.ke</t>
    </r>
  </si>
  <si>
    <t>NORMAL</t>
  </si>
  <si>
    <t>MARGARET WANJIKU</t>
  </si>
  <si>
    <t>LUCY NJERI NGURE</t>
  </si>
  <si>
    <t>NAME OF INSTITUTION :  KABIRUINI GIRLS  SECONDARY SCHOOL</t>
  </si>
  <si>
    <t xml:space="preserve">P O BOX 431 KARATINA  </t>
  </si>
  <si>
    <t>TEL NO.    0720 047620</t>
  </si>
  <si>
    <t>wairimulucille47@gmail.com</t>
  </si>
  <si>
    <t xml:space="preserve">        NAME</t>
  </si>
  <si>
    <t>ID NO.</t>
  </si>
  <si>
    <t xml:space="preserve">     TSC</t>
  </si>
  <si>
    <t xml:space="preserve"> F.P.L.</t>
  </si>
  <si>
    <t xml:space="preserve">LUCY WAIRIMU  MUTHEE </t>
  </si>
  <si>
    <t>DORCAS SYOKWAA USEA</t>
  </si>
  <si>
    <t>JOYCE NJOKI</t>
  </si>
  <si>
    <t>PETER KIPRONO</t>
  </si>
  <si>
    <t>BEATRICE WAMUYU</t>
  </si>
  <si>
    <t xml:space="preserve">NEHEMIAH MUTAI </t>
  </si>
  <si>
    <t xml:space="preserve">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</si>
  <si>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</si>
  <si>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PRISCILLA NYAGUTHII WAWERU</t>
  </si>
  <si>
    <t>MARGARET MUTHONI KINYUA</t>
  </si>
  <si>
    <t>NAME  OF THE INSTITUTION:  KAGUMO  HIGH  SCHOOL</t>
  </si>
  <si>
    <t xml:space="preserve">P.O. BOX  69  KIGANJO </t>
  </si>
  <si>
    <t>kagumoh@gmail.com;stevekm1980@gmail.com</t>
  </si>
  <si>
    <t xml:space="preserve">                    NAME     </t>
  </si>
  <si>
    <t xml:space="preserve">  SHARES </t>
  </si>
  <si>
    <t xml:space="preserve">    EMG </t>
  </si>
  <si>
    <t>PRIDE.</t>
  </si>
  <si>
    <t>SHADRACK  M.  MATHAI</t>
  </si>
  <si>
    <t>SAMUEL  N.  MATHENGE</t>
  </si>
  <si>
    <t>ANN MUTHONI</t>
  </si>
  <si>
    <t>CHRISTINE  GATHONI KARANJA</t>
  </si>
  <si>
    <t xml:space="preserve">PETER  WANGUNGU MUCHIRI  </t>
  </si>
  <si>
    <t>PHILLIP GICHONGE NGUNJIRI</t>
  </si>
  <si>
    <t>JOSEPH  G.  KANYUGO</t>
  </si>
  <si>
    <t>FREDRICK  M. MACHANGA</t>
  </si>
  <si>
    <t>GEORGE  WANJOHI</t>
  </si>
  <si>
    <t>JOSEPH  N.  WAGURA</t>
  </si>
  <si>
    <t>GEOFREY K. WAMBUGU</t>
  </si>
  <si>
    <t>STEPHEN KIAMA WACHIENI</t>
  </si>
  <si>
    <t>EUTYCUS KARIUKI WAITIKI</t>
  </si>
  <si>
    <t>PAUL MAINA MUTURI</t>
  </si>
  <si>
    <t>ERICK KARIUKI KINYUA</t>
  </si>
  <si>
    <t>JAMES KARIUKI MUGO</t>
  </si>
  <si>
    <t>JOHN MURIMI NJIRU</t>
  </si>
  <si>
    <t>PETER KAMAU THENYA</t>
  </si>
  <si>
    <t>PENINAH WAMBUI GITONGA</t>
  </si>
  <si>
    <t>STEPHEN KINYANJUI NJUKIA</t>
  </si>
  <si>
    <t>ANTHONY MUTHAMI WERU</t>
  </si>
  <si>
    <t>CECELIA NJOKI IKABA</t>
  </si>
  <si>
    <t>FRANCIS NDIRANGU WANJIRU</t>
  </si>
  <si>
    <t>ALI CE WAITHIEGENI NDURURI</t>
  </si>
  <si>
    <t>WATSON NDIRANGU KIAMA</t>
  </si>
  <si>
    <t>KARANJA MURIITHI MURIITHI</t>
  </si>
  <si>
    <t>STEPHEN KAMAU GITHAIGA</t>
  </si>
  <si>
    <t>JOHN GIKUNJU MATHENGE</t>
  </si>
  <si>
    <t>ELIJAH NGAYUNI NJOGU</t>
  </si>
  <si>
    <t>WILLIAM MWANGI KAHURI</t>
  </si>
  <si>
    <t>BONIFACE MAINA NJOKI</t>
  </si>
  <si>
    <t>ROBERT KIBARA GAKUU</t>
  </si>
  <si>
    <t>PETER THEURI WAITHAKA</t>
  </si>
  <si>
    <t>KEZIAH JOSEPHINE AURA</t>
  </si>
  <si>
    <t>ANTHONY IRUNGU KAMAU</t>
  </si>
  <si>
    <t>GIBSON GITONGA GICHOHI</t>
  </si>
  <si>
    <t>ALEX MWANDIKI KITHINJI</t>
  </si>
  <si>
    <t>ANN MUTHONI MWANGI</t>
  </si>
  <si>
    <t>GRANT NDIRANGU WAMBUGU</t>
  </si>
  <si>
    <t>STEPHEN KARIUKI MWANGI</t>
  </si>
  <si>
    <t>PAUL RIGUGA MUTHUKI</t>
  </si>
  <si>
    <t>ERIC MURIUNGI</t>
  </si>
  <si>
    <t>MOSES WACHIRA KARIMI</t>
  </si>
  <si>
    <t>PATRICK MAINA MWANGI</t>
  </si>
  <si>
    <t>FRANCIS WAMAI NGIRIGACHA</t>
  </si>
  <si>
    <t>BRIAN MAINA MUCHOKI</t>
  </si>
  <si>
    <t>PREPARED  BY :  LEE NGANGA</t>
  </si>
  <si>
    <t xml:space="preserve"> CHECKED  BY : CHRISTINE WANJIKU</t>
  </si>
  <si>
    <t>DAVID KIRATU MAINA</t>
  </si>
  <si>
    <t>MARY WAIRIMU NJENGA</t>
  </si>
  <si>
    <t>PATRICK MAINA NJUKIA</t>
  </si>
  <si>
    <t>RACHEL GATHONI MWANGI</t>
  </si>
  <si>
    <t>TO POVINCIAL ADMIN</t>
  </si>
  <si>
    <t>CHARLES KITHINJI KINYUA</t>
  </si>
  <si>
    <t>WITHDRAWN EFF NOV22</t>
  </si>
  <si>
    <t>REUBEN MUTHOMI NKINJA</t>
  </si>
  <si>
    <t>HELLEN MUMBI MUCINA</t>
  </si>
  <si>
    <t>TSC 944274</t>
  </si>
  <si>
    <t>MARTIN MUTETHA MUTHAURA</t>
  </si>
  <si>
    <t>ELIAS NTOINYA KABURUNGA</t>
  </si>
  <si>
    <t>JAMES AYAPAR TIRBAKAI</t>
  </si>
  <si>
    <t>JORAM GITHOGORI MUGWERU</t>
  </si>
  <si>
    <t>CHARLES WANJOHI</t>
  </si>
  <si>
    <t>NAME  OF INSTITUTION:KAGUMO  TEACHERS  COLLEGE</t>
  </si>
  <si>
    <t xml:space="preserve">P. O.  BOX 18 NYERI </t>
  </si>
  <si>
    <t>hro@kagumocollege.ac.ke;financeofficer@kagumocollege.ac.ke</t>
  </si>
  <si>
    <t xml:space="preserve">TEL NO. 020  3526519 </t>
  </si>
  <si>
    <t xml:space="preserve">     INT</t>
  </si>
  <si>
    <t>LINS BOSA</t>
  </si>
  <si>
    <t>MOSES RUITA KINARO</t>
  </si>
  <si>
    <t>CHARLES  M.  NGUNJIRI</t>
  </si>
  <si>
    <t>CECILIA MURUGI MBARO</t>
  </si>
  <si>
    <t>PRISCILLA WANJIKU K.</t>
  </si>
  <si>
    <t>CAROLYNE WANJIRU GITHINJI</t>
  </si>
  <si>
    <t>JANE MUKAMI NDERI</t>
  </si>
  <si>
    <t>MARY WAMBUI NGURU</t>
  </si>
  <si>
    <t>JANE WAMBUI MURIITHI</t>
  </si>
  <si>
    <t>SUSAN WANGUI MACHARIA</t>
  </si>
  <si>
    <t>KELVIN  MUNENE  NJERU</t>
  </si>
  <si>
    <t>BENJAMIN GITONGA KAHUNI</t>
  </si>
  <si>
    <t>ROSE NJERI KAMAU</t>
  </si>
  <si>
    <t>PATRICK NDIRITU RUGU</t>
  </si>
  <si>
    <t xml:space="preserve">LYDIA WANJIKU MURIITHI </t>
  </si>
  <si>
    <t xml:space="preserve">STEVEN OCHIENG WANDEI </t>
  </si>
  <si>
    <t>ALEX MWAI KIBOI</t>
  </si>
  <si>
    <t>MARGARET NJERI MBUGUA</t>
  </si>
  <si>
    <t>ANN GATHONI KIMANI</t>
  </si>
  <si>
    <t>LYDIA NYAMBURA KIBU'NGA</t>
  </si>
  <si>
    <t>RETIRED</t>
  </si>
  <si>
    <t>MARTIN SAMBIA OKUMO</t>
  </si>
  <si>
    <t>RAKEWA WILLIAM OCHIENG</t>
  </si>
  <si>
    <t>MARTHA ASUMO OPANY</t>
  </si>
  <si>
    <t>GRACIUS OCHIEL AMENYA</t>
  </si>
  <si>
    <t>NAME OF INSTITUTION:   KAHIGA  SECONDARY SCHOOL</t>
  </si>
  <si>
    <t xml:space="preserve">P O BOX 183 KIGANJO  </t>
  </si>
  <si>
    <t>Email: kahigasecondary@yahoo.com</t>
  </si>
  <si>
    <t>0720348737-bursar</t>
  </si>
  <si>
    <t xml:space="preserve">EUNICE WAMUYU NJERU </t>
  </si>
  <si>
    <t>NAME OF THE INSTITUTION :KAHUTI WATER AND SANITATION COMPANY</t>
  </si>
  <si>
    <t>P.O BOX 118 KANGEMA</t>
  </si>
  <si>
    <t>accounts@mwewasco.co.ke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</si>
  <si>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</si>
  <si>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NORM </t>
  </si>
  <si>
    <t xml:space="preserve">       INT</t>
  </si>
  <si>
    <t xml:space="preserve">   EMG </t>
  </si>
  <si>
    <t>JOSEPHAT MACHARIA GATITU</t>
  </si>
  <si>
    <t>PERIS WANJIKU KARIUKI</t>
  </si>
  <si>
    <t>JACKLINE SPYRANZA W KIIRU</t>
  </si>
  <si>
    <t xml:space="preserve">                                                       </t>
  </si>
  <si>
    <t>NAME OF INSTITUTION :KAIRUTHI SECONDARY SCHOOL</t>
  </si>
  <si>
    <t>kairuthisec@gmail.com</t>
  </si>
  <si>
    <t>P O BOX 184 OTHAYA</t>
  </si>
  <si>
    <t>JOHN MAINA WANJIKU</t>
  </si>
  <si>
    <t>DAVID WAIHIGA KAMUNYA</t>
  </si>
  <si>
    <t>JOSHUA NDIRITU KINYUIRU</t>
  </si>
  <si>
    <t>BEATRICE NJOKI KIHUMBA</t>
  </si>
  <si>
    <t>JEDIDAH NYAWIRA MACHARIA</t>
  </si>
  <si>
    <t>KAREBU MACHARIA THUKU</t>
  </si>
  <si>
    <t>SAMUEL MWANGI NDIRITU</t>
  </si>
  <si>
    <t>JOSEPH NJEKE KAMAU</t>
  </si>
  <si>
    <t>NAME OF INSTITUTE:  KAMBURAINI SECONDARY SCHOOL</t>
  </si>
  <si>
    <t>P.O BOX 184-10105 NAROMORU</t>
  </si>
  <si>
    <t>kamburainisecondary84@gmail.com</t>
  </si>
  <si>
    <t xml:space="preserve">           NAME</t>
  </si>
  <si>
    <t xml:space="preserve"> T.S.C</t>
  </si>
  <si>
    <t xml:space="preserve">    NORM  </t>
  </si>
  <si>
    <t xml:space="preserve">   PRIDE.</t>
  </si>
  <si>
    <t>JANET MUMBI KARIUKI</t>
  </si>
  <si>
    <t>MOSES WACHIRA MWANGI</t>
  </si>
  <si>
    <t>NAOMI WAMUCII GITHINJI</t>
  </si>
  <si>
    <t xml:space="preserve">                                                         </t>
  </si>
  <si>
    <t xml:space="preserve">NAME OF INSTITUTE:  KANGARU HIGH SCHOOL </t>
  </si>
  <si>
    <t>P.O BOX 17 60100 EMBU .</t>
  </si>
  <si>
    <t>kangaruschool2012@gmail.com</t>
  </si>
  <si>
    <t>MONICA WANJIKU MUTAHI</t>
  </si>
  <si>
    <t>NAME  OF INSTITUTION: KANJURI BOYS SECONDARY</t>
  </si>
  <si>
    <t>P.O BOX 97 KARATINA</t>
  </si>
  <si>
    <t>kanjurihigh@gmail.com</t>
  </si>
  <si>
    <t xml:space="preserve"> TOTALS</t>
  </si>
  <si>
    <t>MARY WANGUI WERU</t>
  </si>
  <si>
    <t>ZACHARIAH MURIUKI KARIMI</t>
  </si>
  <si>
    <t>RAHAB NYAWIRA WANYIRI</t>
  </si>
  <si>
    <t>MICHAEL MACHARIA WAWERU</t>
  </si>
  <si>
    <t>PETER WAMUGUNDA MURAGURI</t>
  </si>
  <si>
    <t xml:space="preserve">               TOTAL</t>
  </si>
  <si>
    <t xml:space="preserve">                               </t>
  </si>
  <si>
    <t>CHECKED BY:CHRISTINE WANJIKU</t>
  </si>
  <si>
    <t>KELVIN WILSON KIMANI NJOROGE</t>
  </si>
  <si>
    <t>HELLEN MUTHONI NGARI</t>
  </si>
  <si>
    <t>JOHN WANYONYI MUTHONI</t>
  </si>
  <si>
    <t>NAME  OF  INSTITUTION :  KARANGIA SECONDARY</t>
  </si>
  <si>
    <t>SKMURUGI@GMAIL.COM</t>
  </si>
  <si>
    <t>SARAH KANGAI MURUGI</t>
  </si>
  <si>
    <t>D.D 24.05.2024</t>
  </si>
  <si>
    <t>NAME  OF  INSTITUTION :  KARANGIA PRIMARY</t>
  </si>
  <si>
    <t>PO BOX 84 NYERI</t>
  </si>
  <si>
    <t xml:space="preserve">LEAH WAIRIMU </t>
  </si>
  <si>
    <t>DON'T SEND DATA</t>
  </si>
  <si>
    <t xml:space="preserve">                   </t>
  </si>
  <si>
    <t>SUSAN MUTHONI KINGORI</t>
  </si>
  <si>
    <t>ANN WANGESHI THIONG'O</t>
  </si>
  <si>
    <t>FLORAH KAARI BEDFORD</t>
  </si>
  <si>
    <t>NAME  OF  INSTITUTION : KARATINA ACADEMY</t>
  </si>
  <si>
    <t>P O BOX  982 10101 KARATINA</t>
  </si>
  <si>
    <t>karatinapceaacademy2022@gmail.com</t>
  </si>
  <si>
    <t>ELIZABETH ANGILA LUKA</t>
  </si>
  <si>
    <t>SUSAN WAIRIMU WANJUGU</t>
  </si>
  <si>
    <t>JULIA WAMAITHA IRUNGU</t>
  </si>
  <si>
    <t>JACKSON GITHUI WAHINYA</t>
  </si>
  <si>
    <t>LEFT INSTITUTION AS PER SCHOOL</t>
  </si>
  <si>
    <t>FLORENCE CHEPKEMOI</t>
  </si>
  <si>
    <t>Withdrawn Eff Nov22</t>
  </si>
  <si>
    <t>DANIEL MURIITHI MUTUGI</t>
  </si>
  <si>
    <t>RODAH   W.   NYAGA</t>
  </si>
  <si>
    <t>JENNIFER MUTHOMI MARIBE</t>
  </si>
  <si>
    <t>ROBERT GITHINJI WANJUGU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</si>
  <si>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</si>
  <si>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INSTITUTE:  KARATINA SECONDARY SCHOOL</t>
  </si>
  <si>
    <t>P O BOX  396   KARATINA</t>
  </si>
  <si>
    <t>karatinagirls@yahoo.com</t>
  </si>
  <si>
    <t>ROSE NJERI WAMBUGU</t>
  </si>
  <si>
    <t xml:space="preserve">PATRICK KIBET </t>
  </si>
  <si>
    <t>MOSES MUTEMBEI BARIU</t>
  </si>
  <si>
    <t>MOSES THIRIMU MUTHONI</t>
  </si>
  <si>
    <t xml:space="preserve">                                                                                                </t>
  </si>
  <si>
    <t>CHECKED  BY :  CHRISTINE WANJIKU</t>
  </si>
  <si>
    <t>MOVED TO CHINGA G</t>
  </si>
  <si>
    <t>DECEMBER WAIRIMU MUCHOKI</t>
  </si>
  <si>
    <t>SAMUEL WANJOHI MWANGI</t>
  </si>
  <si>
    <t>NAME OF INSTITUTION : KARATINA SPECIAL SCHOOL FOR THE MENTALLY HANDICAPPED</t>
  </si>
  <si>
    <t>PO BOX 403 KARATINA</t>
  </si>
  <si>
    <t>specialkaratina@gmail.com</t>
  </si>
  <si>
    <t xml:space="preserve"> TEL 020 8063396</t>
  </si>
  <si>
    <t xml:space="preserve">  NO</t>
  </si>
  <si>
    <t>MERCY WANJIKU MUNENE</t>
  </si>
  <si>
    <t>REGINA NJERI KABIRU</t>
  </si>
  <si>
    <t>SUSAN WANJIKU MWANGI</t>
  </si>
  <si>
    <t>DAVID KINYUA GITHUI</t>
  </si>
  <si>
    <t>GEOFFREY MAINA KABURU</t>
  </si>
  <si>
    <t>SAMUEL MURAGURI MBOTE</t>
  </si>
  <si>
    <t>ALICE WANJIRU MURIUKI</t>
  </si>
  <si>
    <t>JAMES GIKUNJU WAIRIMU</t>
  </si>
  <si>
    <t>GLADYS WAIRIMU KABUKU</t>
  </si>
  <si>
    <t>JOSPHAT KARIUKI MUTHIRA</t>
  </si>
  <si>
    <t>LUCY WANJIKU MWANGI</t>
  </si>
  <si>
    <t>TERESA MUMBI NJOGU</t>
  </si>
  <si>
    <t>PATRICK MUTHEE MWANIKI</t>
  </si>
  <si>
    <t>TEREZI WAKIO MCHURUZI</t>
  </si>
  <si>
    <t>JOSEPH WAMAE MURIUKI</t>
  </si>
  <si>
    <t>PATRICK MAINA WERU</t>
  </si>
  <si>
    <t>NAME OF INSTITUTION : KARATINA UNIVERSITY</t>
  </si>
  <si>
    <t>P. O.  BOX 1957 10101 KARATINA</t>
  </si>
  <si>
    <t>Email: finance@karu.ac.ke</t>
  </si>
  <si>
    <t>EMP/NO</t>
  </si>
  <si>
    <t>A/C NO</t>
  </si>
  <si>
    <t xml:space="preserve">ZIPPORA WANJIKU </t>
  </si>
  <si>
    <t>FAITH MUNGAMA KAURIA</t>
  </si>
  <si>
    <t>DANIEL WANDETO MACHARIA</t>
  </si>
  <si>
    <t>SALLY CHEPCHIRCHIR</t>
  </si>
  <si>
    <t>WINFRED WAMBAIRE MURIITHI</t>
  </si>
  <si>
    <t>IRENE WANJIKU MUGAMBI</t>
  </si>
  <si>
    <t>SAMUEL GITHINJI MURAGE</t>
  </si>
  <si>
    <t>JOSEPH MIANO KABETHI</t>
  </si>
  <si>
    <t>VERONICA  WAHU THEURI</t>
  </si>
  <si>
    <t>ANN GATHIGIA NGARI</t>
  </si>
  <si>
    <t>ALICE GATHONI WAGURA</t>
  </si>
  <si>
    <t>ANNE NJOKI WANDERI</t>
  </si>
  <si>
    <t>CATHERINE WAMBUI NGATIA</t>
  </si>
  <si>
    <t>ANNE WANJA NGOCHI</t>
  </si>
  <si>
    <t>MARY WANGUI MWANIKI</t>
  </si>
  <si>
    <t>GEORGE  MWANGI WAMAHIGA</t>
  </si>
  <si>
    <t>MARGARET NJERI KARIUKI</t>
  </si>
  <si>
    <t>MAGDALINE WANGECI MWANGI</t>
  </si>
  <si>
    <t>CAROLINE WAIRIMU KAIRU</t>
  </si>
  <si>
    <t>RHODA NGINA KARIUKI</t>
  </si>
  <si>
    <t>WINFRED MURUGI GITHINJI</t>
  </si>
  <si>
    <t>FAITH WANJIRU WANJAU</t>
  </si>
  <si>
    <t>ANTONY LENALPARSIPIA LETENA</t>
  </si>
  <si>
    <t>JULIA WACEKE KIMANI</t>
  </si>
  <si>
    <t>CHARLES  KARIUKI  WAMBUGU</t>
  </si>
  <si>
    <t>CATHERINE  NJOKI  K.</t>
  </si>
  <si>
    <t>JOSEPH  WANJAU  KANOE</t>
  </si>
  <si>
    <t>LOISE WANGARI KAMAU</t>
  </si>
  <si>
    <t>GIDEON KIGURU THUKU</t>
  </si>
  <si>
    <t>JOHN  K.  KARUITHA</t>
  </si>
  <si>
    <t>ZIPPORA MUTHONI MWATHI</t>
  </si>
  <si>
    <t>DAVID SUJEE MAKHANU</t>
  </si>
  <si>
    <t>VICTORIA NGIMA MATHANGANI</t>
  </si>
  <si>
    <t>RHODA WANJIKU NJOROGE</t>
  </si>
  <si>
    <t>JOHN NJERU NJAGUARA</t>
  </si>
  <si>
    <t>LUCY  MUTHONI  MAINA</t>
  </si>
  <si>
    <t>LUCY WARUGURU MWANGI</t>
  </si>
  <si>
    <t>EUNICE KAGURE</t>
  </si>
  <si>
    <t>KENNEDY MBUTHIA KAIRU</t>
  </si>
  <si>
    <t>TIMOTHY CHEGE NJOROGE</t>
  </si>
  <si>
    <t>BERYL ANYANGO ANGIRO</t>
  </si>
  <si>
    <t>NICHOLAS MURIITHI MWAI</t>
  </si>
  <si>
    <t>JOHN NGURE MUNGAI</t>
  </si>
  <si>
    <t>SHADRACK KANYOJI KIMANI</t>
  </si>
  <si>
    <t>MOSES MUTWIRI KITHINJI</t>
  </si>
  <si>
    <t>PAUL MURIUKI NDAMBURI</t>
  </si>
  <si>
    <t>ZABLON OKARI BIRINDI</t>
  </si>
  <si>
    <t>MARGARET WANGUI MURIUKI</t>
  </si>
  <si>
    <t>BETH WAMUYU GITHINJI</t>
  </si>
  <si>
    <t>SAMUEL WANJEMA MWANGI</t>
  </si>
  <si>
    <t>SIMON WANGOMBE NGARI</t>
  </si>
  <si>
    <t>JOYCELINE WAMBUI KIHATO</t>
  </si>
  <si>
    <t>DORCAS KANUTHU KARIUKI</t>
  </si>
  <si>
    <t>FREDRICK NGOTHO MUNIU</t>
  </si>
  <si>
    <t>SAMUEL KAHURA NDUNGU</t>
  </si>
  <si>
    <t>ALICE  NJERI  NDERI</t>
  </si>
  <si>
    <t xml:space="preserve">SYLVESTER ONYANGO </t>
  </si>
  <si>
    <t>ESTHER NYAMBURA RUHIU</t>
  </si>
  <si>
    <t>JOHN MAINA MUGERA</t>
  </si>
  <si>
    <t>AGNES  KIENDE MUGUNA</t>
  </si>
  <si>
    <t>STEPHEN MACHARIA MURIU</t>
  </si>
  <si>
    <t>KENNEDY OMBONGI</t>
  </si>
  <si>
    <t>WILSON KURUI LOCHOMOI</t>
  </si>
  <si>
    <t>CATHERINE WANGUI NDUNGU</t>
  </si>
  <si>
    <t>HELLEN NKATHA KINYUA</t>
  </si>
  <si>
    <t xml:space="preserve"> PATRICK GITHUKU WAIRIMU</t>
  </si>
  <si>
    <t>FAITH WANJIKU KAGUNDU</t>
  </si>
  <si>
    <t>PAUL WAHOME KARIUKI</t>
  </si>
  <si>
    <t>MPAYEWA FREDRICK LENGIDI</t>
  </si>
  <si>
    <t>ESTHER NJERI KIMANI</t>
  </si>
  <si>
    <t>ANN MUTHONI KARUGU</t>
  </si>
  <si>
    <t>NANCY NKATHA STEPHEN</t>
  </si>
  <si>
    <t>GEOFFREY CHAVANGI MUSERA</t>
  </si>
  <si>
    <t>0585</t>
  </si>
  <si>
    <t>BENSON MAINA WAMBUI</t>
  </si>
  <si>
    <t>PETER KINYAE MUSYIMI</t>
  </si>
  <si>
    <t>CHARLES GATONE WARIMA</t>
  </si>
  <si>
    <t>CHARITY WAMAITHA MURIITHI</t>
  </si>
  <si>
    <t xml:space="preserve">FAITH WARUCHU KINUTHIA </t>
  </si>
  <si>
    <t xml:space="preserve">REGINA WANGARI MAINA </t>
  </si>
  <si>
    <t xml:space="preserve">MERCY NASIMIYU KANDOO </t>
  </si>
  <si>
    <t>FAITH MUKAMI NGARI</t>
  </si>
  <si>
    <t>CAROLINE WAITHU GICHUHI</t>
  </si>
  <si>
    <t>BENSON WERU  NDEI</t>
  </si>
  <si>
    <t>EDWARD WAWERU KINYUA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</si>
  <si>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</si>
  <si>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LYDIA  I. CHARAGU</t>
  </si>
  <si>
    <t>JOTHAM IRUNGU NGICHIRI</t>
  </si>
  <si>
    <t>DECEMBER 22 BP BROUGHT</t>
  </si>
  <si>
    <t xml:space="preserve">JACKLINE WANJUGU WANJIKU </t>
  </si>
  <si>
    <t>MOSES GATAMBUKI GATHIGIA</t>
  </si>
  <si>
    <t>DCSD</t>
  </si>
  <si>
    <t>BENJAMIN ABSALOM KIBERENGE</t>
  </si>
  <si>
    <t>PATRICK KARIUKI NGURING'A</t>
  </si>
  <si>
    <t>AMOS THEURI MAINA</t>
  </si>
  <si>
    <t>NAFTALI KAMAU MUKUNDI</t>
  </si>
  <si>
    <t>MARY WANJUGU WACHIRA -REMOVE EFF SEP 2022</t>
  </si>
  <si>
    <t>MARY NJERI MATHENGE</t>
  </si>
  <si>
    <t>STEPHEN KAMAU MWANGI</t>
  </si>
  <si>
    <t>LUCYANNE WAWIRA MARINGA</t>
  </si>
  <si>
    <t>WITHDRAWN EFF FEB 23</t>
  </si>
  <si>
    <t>JANE WAIRIMU THEURI</t>
  </si>
  <si>
    <t>WITHDRAWN EFF NOV 22</t>
  </si>
  <si>
    <t>RHODA NYAWIRA WERU</t>
  </si>
  <si>
    <t>JEDIDAH NYAGUTHII KIMARU</t>
  </si>
  <si>
    <t>MONICA NJERI NJAU</t>
  </si>
  <si>
    <t>WITHDRAWN EFF FEB 24</t>
  </si>
  <si>
    <t>SUSAN WANGUI WANJIKU</t>
  </si>
  <si>
    <t>WITHDRAWN EFF FEB 25</t>
  </si>
  <si>
    <t>SIMON GITONGA NDIRITU</t>
  </si>
  <si>
    <t>ISAIAH CIURI GATHOGO</t>
  </si>
  <si>
    <t>MARY WANJIKU MAINGI</t>
  </si>
  <si>
    <t>BETH WAMBUI KIMANI</t>
  </si>
  <si>
    <t>SARAH CHEMELI</t>
  </si>
  <si>
    <t>WITHDRAWN EFF OCT 23</t>
  </si>
  <si>
    <t>WALTER KIPCHICHIR KOROS</t>
  </si>
  <si>
    <t>JAMES NGARI GICHUKI</t>
  </si>
  <si>
    <t xml:space="preserve">PAMELLA GACHERI </t>
  </si>
  <si>
    <t>JOAN WAKASA MURUMBA</t>
  </si>
  <si>
    <t xml:space="preserve">MORRIS MURIITHI </t>
  </si>
  <si>
    <t>CATHERINE NJAMBI GITONGA</t>
  </si>
  <si>
    <t>REGINA NKATHA KANAKE</t>
  </si>
  <si>
    <t xml:space="preserve">PETER KIMOTHO WAWERU </t>
  </si>
  <si>
    <t>EPHANTUS WACHIRA WANGARI</t>
  </si>
  <si>
    <t>ELLAH WAMBURA KANJA</t>
  </si>
  <si>
    <t>WITHDRAWN EFFJAN 2024</t>
  </si>
  <si>
    <t>NAME OF INSTITUTION : KARIKO  SECONDARY SCHOOL</t>
  </si>
  <si>
    <t xml:space="preserve">P. O.   BOX   330  OTHAYA ,  TEL NO.       </t>
  </si>
  <si>
    <t>karikosecondary_school@yahoo.com</t>
  </si>
  <si>
    <t xml:space="preserve">                    </t>
  </si>
  <si>
    <t>MIRRIAM  WANJIRU   W.</t>
  </si>
  <si>
    <t>PERIS  NYAWIRA  M.</t>
  </si>
  <si>
    <t>WILLIAM  KIN'GORI   N.</t>
  </si>
  <si>
    <t>NAFTALY  WATHUA  B.</t>
  </si>
  <si>
    <t>GEORGE GACHII RUTA</t>
  </si>
  <si>
    <t>ROGERS WAFULA SIMIYU</t>
  </si>
  <si>
    <t>CHECKED BY   : CHRISTINE WANJIKU</t>
  </si>
  <si>
    <t xml:space="preserve">                                                                   </t>
  </si>
  <si>
    <t>CAROLINE WANJIRU MUNYIRI</t>
  </si>
  <si>
    <t>MICHAEL MWANGI MAINA</t>
  </si>
  <si>
    <t>NAME OF THE INSTITUTION :KARIMA BOYS HIGH SCHOOL</t>
  </si>
  <si>
    <t>P O BOX 452 10106, OTHAYA</t>
  </si>
  <si>
    <t>karimaboys@yahoo.com</t>
  </si>
  <si>
    <t>PRIDE BAL</t>
  </si>
  <si>
    <t>REBECCA WANGECHI</t>
  </si>
  <si>
    <t>LEAH NYAGUTHII MATHENGE</t>
  </si>
  <si>
    <t>HILDA MUTHONI WAMAHIGA</t>
  </si>
  <si>
    <t>ALICE WANJIRU GICHERU</t>
  </si>
  <si>
    <t>MATHEW NJERI NDUNGU</t>
  </si>
  <si>
    <t>MARY  WANGUI KIBUI</t>
  </si>
  <si>
    <t>BERNARD FUNDI NJERU</t>
  </si>
  <si>
    <t>JULIAH WANJIRU IRUNGU</t>
  </si>
  <si>
    <t>CECILIA WAKARIMA MUTHEE</t>
  </si>
  <si>
    <t>BENJAMIN GATYHY NGAARA</t>
  </si>
  <si>
    <t>SAMUEL KARUGA KANYI</t>
  </si>
  <si>
    <t xml:space="preserve">BERNARD MUGI NDEGWA </t>
  </si>
  <si>
    <t>FRASHIA NDUTA</t>
  </si>
  <si>
    <t>NO LONGER EMPLOYEE AS PER INSTITUTION</t>
  </si>
  <si>
    <t>PETER MAINA KIBETHI</t>
  </si>
  <si>
    <t>WITHDRAWN EFF NOV 2022</t>
  </si>
  <si>
    <t>DANIEL KISOI MUSYIMI</t>
  </si>
  <si>
    <t>JAMES MAINA GITONGA</t>
  </si>
  <si>
    <t>NO LONGER EMPLOYEE AS PER INSTITUTION EFF JUN 23</t>
  </si>
  <si>
    <t>NAME OF INSTITUTION : KENYATTA HIGH SCHOOL</t>
  </si>
  <si>
    <t xml:space="preserve"> P .O. BOX  471 10100  NYERI </t>
  </si>
  <si>
    <t>kenyattamahiga@gmail.com</t>
  </si>
  <si>
    <t>TEL NO :0612311977</t>
  </si>
  <si>
    <t>LNB</t>
  </si>
  <si>
    <t>LILIAN WANGUI WANGECHI</t>
  </si>
  <si>
    <t>PHILOMENA W WANGARI</t>
  </si>
  <si>
    <t xml:space="preserve">DANIEL MUGAMBI WAHABA </t>
  </si>
  <si>
    <t xml:space="preserve">ALICE WANJIRU MWANGI </t>
  </si>
  <si>
    <t xml:space="preserve">                                           </t>
  </si>
  <si>
    <t>NAME OF INSTITUTION : KENYATTA UNIVERSITY</t>
  </si>
  <si>
    <t xml:space="preserve"> P O BOX  43844  00200  NAIROBI TEL NO.         </t>
  </si>
  <si>
    <t>kusalaries@ku.ac.ke</t>
  </si>
  <si>
    <t>EMP NO</t>
  </si>
  <si>
    <t>FREDRICK KINYUA GACHOKI</t>
  </si>
  <si>
    <t>MARGARET NJERI MURIUKI</t>
  </si>
  <si>
    <t>LAMECH MOKAYA MONYANCHA -</t>
  </si>
  <si>
    <t>NOT IN KU LIST</t>
  </si>
  <si>
    <t>GITHINJI PETER WANJOHI</t>
  </si>
  <si>
    <t>TO DO A STANDING ORDER AS FROM DECEMBER 22</t>
  </si>
  <si>
    <t>DR. NANCY MUGURE IKARIA</t>
  </si>
  <si>
    <t>wth eff dec2022</t>
  </si>
  <si>
    <t>DR. PURITY  MUTHIMA W.</t>
  </si>
  <si>
    <t xml:space="preserve">NAME OF INSTITUTION : KEREMARA   LIMITED  </t>
  </si>
  <si>
    <t xml:space="preserve"> P. O.  BOX  896 10100 NYERI  </t>
  </si>
  <si>
    <t xml:space="preserve">TEL NO. 0202327059 ,0722298643 NYERI   </t>
  </si>
  <si>
    <t>JOSEPHINE  N.  MACHARIA</t>
  </si>
  <si>
    <t>CATHERINE MURINGI K.</t>
  </si>
  <si>
    <t>CECILIA NGUNJIRI</t>
  </si>
  <si>
    <t xml:space="preserve">FRANCIS WACHIRA KARIUKI </t>
  </si>
  <si>
    <t>NELSON WANJOHI WANDAHI</t>
  </si>
  <si>
    <t>DAVID MBOGO KING'ORI</t>
  </si>
  <si>
    <t>MARTIN MURIMI NDIRITU</t>
  </si>
  <si>
    <t>PAULINE WANGUI MAINA</t>
  </si>
  <si>
    <t>EUNICE WANJIRA WACHIRA</t>
  </si>
  <si>
    <t>STEPHEN WERU KARUIRU</t>
  </si>
  <si>
    <t>BENTA ATIENO OGOLA</t>
  </si>
  <si>
    <t>ANN WAMBUI MUNENE</t>
  </si>
  <si>
    <t>JUSTUS MUNENE NGARI</t>
  </si>
  <si>
    <t>CHECKED  BY :CHRISTINE WANJIKU</t>
  </si>
  <si>
    <t>FREDRICK  MWANGI  CHEGE</t>
  </si>
  <si>
    <t>ELIZABETH WANJIKU WACHIRA</t>
  </si>
  <si>
    <t>ANNE NJOKI WACHIRA</t>
  </si>
  <si>
    <t>JUDY WAHU WAIRIMU</t>
  </si>
  <si>
    <t>LUCY WAIRIMU MWANGI</t>
  </si>
  <si>
    <t>MIRIAM WANGUI NDIRITU</t>
  </si>
  <si>
    <t>HELLEN WANGUI KAMIRI</t>
  </si>
  <si>
    <t>NOT KEREMARA STAFF</t>
  </si>
  <si>
    <t>DORCAS WANGECHI MBOGO</t>
  </si>
  <si>
    <t>WITHDRAWAL EFF NOV 22</t>
  </si>
  <si>
    <t>ESTHER WAMBUI MIRITI</t>
  </si>
  <si>
    <t>HUMPREY MUNENE MARK</t>
  </si>
  <si>
    <t>ANN WANJIRU WAMBUI</t>
  </si>
  <si>
    <t>SUSAN MBECHE EKIRU</t>
  </si>
  <si>
    <t>MARY WANGUI KARIUKI</t>
  </si>
  <si>
    <t>TERESIAH NYANJAU KARIUKI</t>
  </si>
  <si>
    <t>LUCY NYAKINYUA GUANDARU</t>
  </si>
  <si>
    <t>WITHDRAWAL EFF APR 23</t>
  </si>
  <si>
    <t>MICHIELINA WANJIKU GUANDARU</t>
  </si>
  <si>
    <t>REBECCA WANJIRU MURIUKI</t>
  </si>
  <si>
    <t>JULIA WANGECI MWANGI</t>
  </si>
  <si>
    <t>COMBA NDAMBIRI</t>
  </si>
  <si>
    <t>HASSAN AMINA MOHAMED</t>
  </si>
  <si>
    <t>BEATRICE WAHITO  GICHINGA</t>
  </si>
  <si>
    <t>NELSON WANJAU WANDAHI</t>
  </si>
  <si>
    <t>NAME OF INSTITUTION : KERUGOYA MEDICAL CENTRE</t>
  </si>
  <si>
    <t xml:space="preserve">P O BOX 1068 10300 KERUGOYA </t>
  </si>
  <si>
    <t>kerugoyamcentre@yahoo.com</t>
  </si>
  <si>
    <t>ROSE NJOKI</t>
  </si>
  <si>
    <t>BEATRICE MWETHERA</t>
  </si>
  <si>
    <t>ELIZABETH NDERITU</t>
  </si>
  <si>
    <t>KENNEDY GICHERU</t>
  </si>
  <si>
    <t>NOT ON PAYROLL EFF SEP 2022</t>
  </si>
  <si>
    <t>OLIVE SURGICAL</t>
  </si>
  <si>
    <t>NAME OF INSTITUTION : KIAHAGU SECONDARY SCHOOL</t>
  </si>
  <si>
    <t xml:space="preserve">PO BOX 840 OTHAYA </t>
  </si>
  <si>
    <t>kiahagusecondaryschool15@gmail.com;wamuyumwaniki01@gmail.com</t>
  </si>
  <si>
    <t>MARY WAMUYU MWANIKI</t>
  </si>
  <si>
    <t xml:space="preserve">DAVID WAMBUGU WAMBURU </t>
  </si>
  <si>
    <t>DAVID WAWERU GICHOHI</t>
  </si>
  <si>
    <t xml:space="preserve">MAREGARET WAMBUI KINGORI </t>
  </si>
  <si>
    <t xml:space="preserve">ROSEMARY WANGARI NJUGUNA </t>
  </si>
  <si>
    <t xml:space="preserve">JULIUS GICHUKI WANJIKU </t>
  </si>
  <si>
    <t xml:space="preserve">EVA NGIMA MACHARIA </t>
  </si>
  <si>
    <t>NAME  OF  INSTITUTION: KIANDU   SECONDARY  SCHOOL</t>
  </si>
  <si>
    <t xml:space="preserve">PO BOX 484  NYERI </t>
  </si>
  <si>
    <t>TEL : 2031163  EmaiL:</t>
  </si>
  <si>
    <t>p.kwahome@yahoo.com</t>
  </si>
  <si>
    <t>MOSES  K.  MWAI</t>
  </si>
  <si>
    <t>PATRICK WAHOME</t>
  </si>
  <si>
    <t>CHARLES NGATIA MUNENE</t>
  </si>
  <si>
    <t>SUSAN W SIMBA TIEMA</t>
  </si>
  <si>
    <t>CHARLES NJUGUNA KARIUKI</t>
  </si>
  <si>
    <t>JORAM WAMBUGU NGATIA</t>
  </si>
  <si>
    <t>STEPHEN MUGECHA KANJA</t>
  </si>
  <si>
    <t>GEORGE WACHIRA NDERITU</t>
  </si>
  <si>
    <t>TERESA NYAMBURA WANJIKU</t>
  </si>
  <si>
    <t>JOSEPH MWANGI WACHIRA</t>
  </si>
  <si>
    <t>NOT ON PAYROLL EFFOCT</t>
  </si>
  <si>
    <t>PHILLIP GACHUNJE WANJIKU</t>
  </si>
  <si>
    <t>REMOVED BY INSTITUTION</t>
  </si>
  <si>
    <t>RACHEL WANGECHI WAITHAKA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</si>
  <si>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</si>
  <si>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 OF  INSTITUTION : KIENI TECHNICAL AND VOCATION COLLEGE</t>
  </si>
  <si>
    <t>P.O  BOX   316 10102 KIGANJO</t>
  </si>
  <si>
    <t>kienitech2019@gmail.com;info@kienitvc.ac.ke</t>
  </si>
  <si>
    <t xml:space="preserve">  NORM.</t>
  </si>
  <si>
    <t xml:space="preserve">   INT.</t>
  </si>
  <si>
    <t xml:space="preserve"> INT.</t>
  </si>
  <si>
    <t>MARY WANGARI GATHIMA</t>
  </si>
  <si>
    <t>FAITH WAMBUI KANYUA</t>
  </si>
  <si>
    <t>MARTIN MWANGI MAINA</t>
  </si>
  <si>
    <t>JANE MUTHONI MAINA</t>
  </si>
  <si>
    <t>DAISY NYAGUTHII MWANGI</t>
  </si>
  <si>
    <t xml:space="preserve">NAME OF THE INSTITUTION : KIHATHA SECONDARY SCHOOL      </t>
  </si>
  <si>
    <t xml:space="preserve">P O BOX 1133, NYERI  </t>
  </si>
  <si>
    <t>0724484199-Bursar (Lucy)</t>
  </si>
  <si>
    <t>lucywmwangi@gmail.com</t>
  </si>
  <si>
    <t xml:space="preserve">NAME </t>
  </si>
  <si>
    <t xml:space="preserve"> NORM  </t>
  </si>
  <si>
    <t xml:space="preserve"> PRIDE BAL</t>
  </si>
  <si>
    <t>PRISCILLAH WAMBUCHI MATHAI</t>
  </si>
  <si>
    <t>PREPARED BY :LEE NGANGA</t>
  </si>
  <si>
    <t>NAME OF INSTITUTION:  KIHOME SECONDARY SCHOOL</t>
  </si>
  <si>
    <t>P O BOX 491 OTHAYA</t>
  </si>
  <si>
    <t>kihomesec2017@gmail.com</t>
  </si>
  <si>
    <t xml:space="preserve">  NORM. </t>
  </si>
  <si>
    <t>MARY WANGECI KING'ORI</t>
  </si>
  <si>
    <t>WINNIE WANGUI WAITHAKA</t>
  </si>
  <si>
    <t>HELLEN WAMBAIRE WAMBUGU</t>
  </si>
  <si>
    <t>EDWARD MUNALA OMULAMA</t>
  </si>
  <si>
    <t>MATHEW KIAMA GICHERU</t>
  </si>
  <si>
    <t>DAITH MUTHONI MAINGI</t>
  </si>
  <si>
    <t>PREPARED  BY :LEE NGANGA</t>
  </si>
  <si>
    <t xml:space="preserve">   </t>
  </si>
  <si>
    <t>PAUL ELIPAN NTOIYE</t>
  </si>
  <si>
    <t>WTHD EFF FROM APR 23</t>
  </si>
  <si>
    <t>ANTHONY MAINA MWANGI</t>
  </si>
  <si>
    <t>TO NGURUBANI SEC</t>
  </si>
  <si>
    <t>WTHD EFF FROM JUN 23</t>
  </si>
  <si>
    <t>JOHN LOJOKIN KORIE</t>
  </si>
  <si>
    <t>DAVID EPUR CHAMALE</t>
  </si>
  <si>
    <t>JOHN MATHERI WANJIRA</t>
  </si>
  <si>
    <t>WEITHAGA</t>
  </si>
  <si>
    <t>CHARLES GACHIGI WANGOMBE</t>
  </si>
  <si>
    <t>NAME OF INSTITUTION : KIHUTI SECONDARY SCHOOL</t>
  </si>
  <si>
    <t xml:space="preserve">  PO BOX  318 10103 MUKURWEINI</t>
  </si>
  <si>
    <t> Kihutisecondaryschool@gmail.com</t>
  </si>
  <si>
    <t xml:space="preserve">  T.S.C/</t>
  </si>
  <si>
    <t>MARY NYAMBURA NGARI</t>
  </si>
  <si>
    <t>WINFRED NYAGUTHII KINYUA</t>
  </si>
  <si>
    <t>MIRIAM WAIRIMU NGUGI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</si>
  <si>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</si>
  <si>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THE INSTITUTION: KIHUYO SECONDARY SCHOOL</t>
  </si>
  <si>
    <t xml:space="preserve">P O BOX 234 NYERI </t>
  </si>
  <si>
    <t xml:space="preserve">TEL NO; 020 2192619 </t>
  </si>
  <si>
    <t>DAVID   GITAHI</t>
  </si>
  <si>
    <t>CATHERINE KIBUCHI</t>
  </si>
  <si>
    <t>PAUL WAIKWA NDERI</t>
  </si>
  <si>
    <t>ANN MAKENA</t>
  </si>
  <si>
    <t>MAUREEN NYAWIRA MURIGU</t>
  </si>
  <si>
    <t xml:space="preserve">                                                                                                                                                                                                                                   </t>
  </si>
  <si>
    <t>JANE WANJIRU MAINGI</t>
  </si>
  <si>
    <t>LEFT FOR NARUMORU GIRLS</t>
  </si>
  <si>
    <t>NAME OF INSTITUTION : KIRIAINI MISSION HOSPITAL</t>
  </si>
  <si>
    <t xml:space="preserve"> P O BOX   239  10204  KIRIANI  </t>
  </si>
  <si>
    <t>hr@kirianimhospital.co.ke;kiriainimhosp@yahoo.com</t>
  </si>
  <si>
    <t xml:space="preserve">TEL :020 3545157 / 0723 704530   </t>
  </si>
  <si>
    <t>TERESIA WAITHIRA</t>
  </si>
  <si>
    <t>ESTHER WANGARI MITHI</t>
  </si>
  <si>
    <t>VERONICA MUTHONI KAIRU</t>
  </si>
  <si>
    <t>JANE WANJIRU NJOROGE</t>
  </si>
  <si>
    <t>RUTH GATHONI NGUNJIRI</t>
  </si>
  <si>
    <t>GLORIA NGINA MUNYAO</t>
  </si>
  <si>
    <t>PURITY WANGECI GICHUKI</t>
  </si>
  <si>
    <t xml:space="preserve">EVALYNE WAMBUI MUNENE </t>
  </si>
  <si>
    <t>PAUL MWANGI NDIRANGU</t>
  </si>
  <si>
    <t>GERALD MUCHIRI NJERI</t>
  </si>
  <si>
    <t>PRISCILLA NYAKIEGA KINUTU</t>
  </si>
  <si>
    <t>NAME OF THE INSTITUTION: KIRIMARA HIGH SCHOOL</t>
  </si>
  <si>
    <t>P O BOX  51 KARATINA</t>
  </si>
  <si>
    <r>
      <t> </t>
    </r>
    <r>
      <rPr>
        <b/>
        <sz val="18"/>
        <color theme="1"/>
        <rFont val="Arial"/>
        <family val="2"/>
      </rPr>
      <t>Kirimarahigh@gmail.com</t>
    </r>
  </si>
  <si>
    <t>0724660349-Bursar(Milkah)</t>
  </si>
  <si>
    <t>MILKAH KAGURE KAHUTHIA</t>
  </si>
  <si>
    <t>SIMON MUTIA GATHUKUMI</t>
  </si>
  <si>
    <t>LUCY MWIHAKI KABEBA</t>
  </si>
  <si>
    <t>SOPHY WESONGA SHIKUMU</t>
  </si>
  <si>
    <t>TRNS TO BUTERE</t>
  </si>
  <si>
    <t>IBRAHIM OCHIENO OJIAMBO</t>
  </si>
  <si>
    <t>CLAIRE WAMBUI THEURI</t>
  </si>
  <si>
    <t>NAME OF INSTITUTION : KIRINYAGA  UNIVERSITY COLLEGE</t>
  </si>
  <si>
    <t>P.O.  BOX  143   KERUGOYA</t>
  </si>
  <si>
    <t>finance@kyu.ac.ke</t>
  </si>
  <si>
    <t>EPHANTUS MWANGI GICHUKI</t>
  </si>
  <si>
    <t>JOB NDUNGU KABIA</t>
  </si>
  <si>
    <t>JANE WANJIRU KURIA</t>
  </si>
  <si>
    <t>MARGARET WANGECHI KARIUKI</t>
  </si>
  <si>
    <t>NAME OF INSTITUTION:  KIRITI  SECONDARY</t>
  </si>
  <si>
    <t>P O BOX 12221 NYERI TEL 061 30400, 0722239531</t>
  </si>
  <si>
    <t>kiritisecondaryschool4@gmail.com</t>
  </si>
  <si>
    <t>CAROLINE  KIGWA</t>
  </si>
  <si>
    <t>CECILIA   MWIHAKI GITAHI</t>
  </si>
  <si>
    <t>ANTONY GICHOHI GICHUKI</t>
  </si>
  <si>
    <t>GRACE WANJIRU MAINA</t>
  </si>
  <si>
    <t>MOSES GATHIRU MACHOHI</t>
  </si>
  <si>
    <t>STEPHEN MURAGURI NDERITU</t>
  </si>
  <si>
    <t>DANIEL THUKU KIBUTU</t>
  </si>
  <si>
    <t xml:space="preserve">                                                                                                                                                       </t>
  </si>
  <si>
    <t>ANN   WANGUI  NDERITU</t>
  </si>
  <si>
    <t>TRNS</t>
  </si>
  <si>
    <t>EZEKIEL  MAINA  K.</t>
  </si>
  <si>
    <t>PHILIP  MUCHIRI  G.</t>
  </si>
  <si>
    <t>NAME  OF  INSTITUTION :  K.N.U.T.   NYERI.</t>
  </si>
  <si>
    <t xml:space="preserve">P O BOX 260 NYERI </t>
  </si>
  <si>
    <t>Email:</t>
  </si>
  <si>
    <t xml:space="preserve">TEL NO.       </t>
  </si>
  <si>
    <t>MIRIAM   WANJIKU</t>
  </si>
  <si>
    <t>PETERSON   KARANGA</t>
  </si>
  <si>
    <t>PATRICK GACHERU WANJOHI</t>
  </si>
  <si>
    <t>ZACHARY MATHENGE</t>
  </si>
  <si>
    <t>JACKSON KARUOYA</t>
  </si>
  <si>
    <t xml:space="preserve">                              </t>
  </si>
  <si>
    <t xml:space="preserve">                        </t>
  </si>
  <si>
    <t>NAME  OF INSTITUTION: KOBIAN KENYA LTD</t>
  </si>
  <si>
    <t xml:space="preserve">P.O BOX 46617 00100 NAIROBI </t>
  </si>
  <si>
    <t>accounts@kobianscientific.com</t>
  </si>
  <si>
    <t>LOISE NYATHIOMI KIMENYI</t>
  </si>
  <si>
    <t>NAME  OF INSTITUTION: KUSCCO MUTUAL ASSURANCE LTD</t>
  </si>
  <si>
    <t xml:space="preserve">P.O BOX 28403 NAIROBI </t>
  </si>
  <si>
    <t>TEL. 0714968264(MIANO)</t>
  </si>
  <si>
    <t>diana@kusccomutual.co.ke</t>
  </si>
  <si>
    <t xml:space="preserve">  T.S.C/PNO.</t>
  </si>
  <si>
    <t>DANIEL MIANO MAGUTU</t>
  </si>
  <si>
    <t>NAME  OF  INSTITUTION : LABURA SECONDARY</t>
  </si>
  <si>
    <t>P.O  BOX 199 MWEIGA</t>
  </si>
  <si>
    <t>0713408172-Bursar</t>
  </si>
  <si>
    <t>JOYCE MUTHONI NGATIA</t>
  </si>
  <si>
    <t>PATRICIA WAIRIMU IRUNGU</t>
  </si>
  <si>
    <t>CAROLINE WAMUCII NDIRANGU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</si>
  <si>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</si>
  <si>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INSTITUTION : LAIKIPIA EAST TVC</t>
  </si>
  <si>
    <t>P.O BOX  LAIKIPIA</t>
  </si>
  <si>
    <t>laikipiaetvc@gmail.com</t>
  </si>
  <si>
    <t>PHONE NO: 0713380692</t>
  </si>
  <si>
    <t>PNO</t>
  </si>
  <si>
    <t xml:space="preserve">LNSBOSA </t>
  </si>
  <si>
    <t>VICTOR KARITU MUKUNDI</t>
  </si>
  <si>
    <t>JULIET WAITHIRA GICHURU</t>
  </si>
  <si>
    <t>AGNES MWIKALI MWENDE</t>
  </si>
  <si>
    <t>NAME OF INSTITUTION : LAIKIPIA UNIVERSITY</t>
  </si>
  <si>
    <t>P.O BOX 1100 20300 LAIKIPIA</t>
  </si>
  <si>
    <t>radmin@laikipia.ac.ke; nwanjiru@laikipia.ac.ke</t>
  </si>
  <si>
    <t>LUCY WANGARI MUGO</t>
  </si>
  <si>
    <t>JENEFFER KARIMA MURIUKI</t>
  </si>
  <si>
    <t>NAME  OF  INSTITUTION : LEILANI VENTURES</t>
  </si>
  <si>
    <t xml:space="preserve">                                                 </t>
  </si>
  <si>
    <t xml:space="preserve">P.O  BOX  </t>
  </si>
  <si>
    <t>REBECCA MUMBI MUCHIRI</t>
  </si>
  <si>
    <t>ANTHONY PAUL GITONGA</t>
  </si>
  <si>
    <t>GRACE WAGITHI MUCHIRI</t>
  </si>
  <si>
    <t>NAME  OF INSTITUTION: LIKII DAY SECONDARY SCHOOL</t>
  </si>
  <si>
    <t>P.O BOX 69 10400 NANYUKI</t>
  </si>
  <si>
    <t>annambugua00@gmail.com</t>
  </si>
  <si>
    <t>SCHFEE</t>
  </si>
  <si>
    <t>ANNA NDUTA MBUGUA</t>
  </si>
  <si>
    <t xml:space="preserve">         </t>
  </si>
  <si>
    <t>NAME  OF  INSTITUTION : LILLY HEALTH CARE LIMITED</t>
  </si>
  <si>
    <t xml:space="preserve">P.O  BOX 2508 10140   </t>
  </si>
  <si>
    <t>themountainspringshealth@gmail.com;lillyhealthcare@yahoo.com</t>
  </si>
  <si>
    <t xml:space="preserve">CELL: 0700873854    </t>
  </si>
  <si>
    <t>JANE WANJA NJERU</t>
  </si>
  <si>
    <t>JAMES MURIITHI MWANGI</t>
  </si>
  <si>
    <t>LUCY NYAMBURA THEURI</t>
  </si>
  <si>
    <t>PAULINE WAMBUI WANGUI</t>
  </si>
  <si>
    <t>PURITY CHEPNG'ETICH</t>
  </si>
  <si>
    <t>LILIAN WOTHAYA KING'ORI</t>
  </si>
  <si>
    <t>TERESIA WANA KAGAI</t>
  </si>
  <si>
    <t>JEFFERSON MATAIGA MWITA</t>
  </si>
  <si>
    <t>JOSEPH THITU MUHINDI</t>
  </si>
  <si>
    <t>CHRISTINE NYAWIRA MUCHIRI</t>
  </si>
  <si>
    <t>ALEX GACHOYA AREBAH</t>
  </si>
  <si>
    <t>NAME  OF INSTITUTION: LIVERPOOL SCHOOL OF TROPICAL MEDICINE</t>
  </si>
  <si>
    <t>(CROWE ERASTUS)</t>
  </si>
  <si>
    <t>C/O DORIS MAINA  0723755812</t>
  </si>
  <si>
    <t>OnesmusMaina.Muchemi@lstmed.ac.uk</t>
  </si>
  <si>
    <t>ONESMUS MAINA MUCHEMI</t>
  </si>
  <si>
    <t>NAME  OF  INSTITUTION : LIONS EYE HOSPITAL</t>
  </si>
  <si>
    <t xml:space="preserve">P.O  BOX 66576,00800 WESTLANDS </t>
  </si>
  <si>
    <t>fc@lionsloresho.org;hr@lionsloresho.org</t>
  </si>
  <si>
    <t>JENIFFER WANJALA NYAGIRA</t>
  </si>
  <si>
    <t>NAME  OF  INSTITUTION:LITTLEBARN KINDERGATEN</t>
  </si>
  <si>
    <t xml:space="preserve">P. O BOX </t>
  </si>
  <si>
    <t>littlebarnnyeri@gmail.com</t>
  </si>
  <si>
    <t>LUCY WANJA KANG'AU</t>
  </si>
  <si>
    <t>EUNICE NJOKI WAWERU</t>
  </si>
  <si>
    <t>JANE WANJIRU GACHUHI</t>
  </si>
  <si>
    <t>NAME  OF  INSTITUTION: MAHIGA GIRLS SECONDARY</t>
  </si>
  <si>
    <t xml:space="preserve">P O BOX 322 OTHAYA; </t>
  </si>
  <si>
    <t>mahigagirls@gmail.com;ndirangujohn26</t>
  </si>
  <si>
    <t>ELIZABETH WAMBUI MAINA</t>
  </si>
  <si>
    <t>GERALD MACHARIA GITHINJI</t>
  </si>
  <si>
    <t>CLESTUS WANJALA</t>
  </si>
  <si>
    <t xml:space="preserve">FRANCIS KAMALA </t>
  </si>
  <si>
    <t xml:space="preserve">KEVIN OBUTU LAMECK </t>
  </si>
  <si>
    <t>BEATRICE WAMBUI MWANGI</t>
  </si>
  <si>
    <t>JACKSON NDERITU GIKURI</t>
  </si>
  <si>
    <t xml:space="preserve">ANISETTA KARIMI </t>
  </si>
  <si>
    <t>SAMUEL GACOROHIO GACHERU</t>
  </si>
  <si>
    <t>KIBET FARAJ</t>
  </si>
  <si>
    <t xml:space="preserve">NAME  OF INSTITUTION: MARAGIMA SECONDARY </t>
  </si>
  <si>
    <t>P.O BOX 292 10102 KIGANJO</t>
  </si>
  <si>
    <t>TEL. 0722447700-Principal/ 0715227694-Bursar(Sarah)</t>
  </si>
  <si>
    <t>maragimassch@gmail.com</t>
  </si>
  <si>
    <t>SARAH WANGAI MURUGI</t>
  </si>
  <si>
    <t>NAME OF INSTITUTION : MARY IMMACULATE EDUCATION CENTRE KAHETI</t>
  </si>
  <si>
    <t xml:space="preserve"> PO BOX  128 MUKURWEINI</t>
  </si>
  <si>
    <t>maryimmaculatekaheti@gmail.com</t>
  </si>
  <si>
    <t>SUSAN WAHUTI KIRATU</t>
  </si>
  <si>
    <t>EDITH WANGUI NGERA</t>
  </si>
  <si>
    <t xml:space="preserve">LEVI SERETE </t>
  </si>
  <si>
    <t>THOMAS NJOGU KIMOTHO</t>
  </si>
  <si>
    <t>JOSEPH KIBURA NJOGU</t>
  </si>
  <si>
    <t>ANNE WAMBUI GITHINJI</t>
  </si>
  <si>
    <t>PHILIP NZIOKA</t>
  </si>
  <si>
    <t>ELIZABETH NJUGUNA MUTHONI</t>
  </si>
  <si>
    <t>NANCY WAMBUI NDEGWA</t>
  </si>
  <si>
    <t>FREDRICK KIUMA MBUVI</t>
  </si>
  <si>
    <t>ERIC MURAGE MAINA</t>
  </si>
  <si>
    <t>NANCY WANBUI  GACIRIGA</t>
  </si>
  <si>
    <t>ALICE WANJUGU KIREMBU</t>
  </si>
  <si>
    <t>OGEGA MAKORI KEFAH</t>
  </si>
  <si>
    <t>DUNCAN LISANZA LISUTSA</t>
  </si>
  <si>
    <t>MARITIM KIPROTICH</t>
  </si>
  <si>
    <t>WASHINGTON OLOO OKETCH</t>
  </si>
  <si>
    <t>JOSEPH NDIRANGU MWANGI</t>
  </si>
  <si>
    <t>ANNE MWENDE WAMBUA</t>
  </si>
  <si>
    <t>ISAAC TAITUMU KARITHI</t>
  </si>
  <si>
    <t>GLADYS THOGORA KARIENYE</t>
  </si>
  <si>
    <t>NAME OF THE INSTITUTION : MARY IMMACULATE HOSPITAL MWEIGA</t>
  </si>
  <si>
    <t>P O BOX 369 10104 MWEIGA</t>
  </si>
  <si>
    <t>paulkamotho414@gmail.com</t>
  </si>
  <si>
    <t xml:space="preserve">                                        </t>
  </si>
  <si>
    <t>LBOSA</t>
  </si>
  <si>
    <t>EMILY WAMENDI MAIMBA</t>
  </si>
  <si>
    <t>CHRISTINE MUTHONI  KARIUKI</t>
  </si>
  <si>
    <t>AGATHA IKAMBA GACHUNGI</t>
  </si>
  <si>
    <t>SIMON KILUI MWONGELA</t>
  </si>
  <si>
    <t>PAUL WAIGANJO KAMOTHO</t>
  </si>
  <si>
    <t>JEDIDA WANGUI KARIKA</t>
  </si>
  <si>
    <t xml:space="preserve">ESTHER WANJIRA NDIRANGU </t>
  </si>
  <si>
    <t>MERCY WANJIRU GITONGA</t>
  </si>
  <si>
    <t>STELLA MARRIS KAARI NJERU</t>
  </si>
  <si>
    <t>SAMSON KARANJA CHEGE</t>
  </si>
  <si>
    <t>MOSES MWEGA MWANGI</t>
  </si>
  <si>
    <t>ANTONINA WAIRIMU MUCHOKI</t>
  </si>
  <si>
    <t>JOSEPHAT WANJII KAGIRI</t>
  </si>
  <si>
    <t>PETER CHOMBA MUTHIKE</t>
  </si>
  <si>
    <t>ESTHER NANDA NGALE</t>
  </si>
  <si>
    <t>LUCY PURITY WAIRIMU WAMBUI</t>
  </si>
  <si>
    <t>JENERICAH NYAWIRA WANJOHI</t>
  </si>
  <si>
    <t>JOSEPH MWANGI MUTHONI</t>
  </si>
  <si>
    <t>MARTHA NYAMBURA KAHUNYO</t>
  </si>
  <si>
    <t>FLORENCE WAITHERA KABUU</t>
  </si>
  <si>
    <t>CAROLINE WANJUGU WAIHENYA</t>
  </si>
  <si>
    <t>MARY UKAUKA WAIRIMU</t>
  </si>
  <si>
    <t>JANET WAMBUI KARUMA</t>
  </si>
  <si>
    <t>BEATRICE WANJIRU KIGENYI</t>
  </si>
  <si>
    <t>JAMES WAMBUGU NDERITU</t>
  </si>
  <si>
    <t>MARGARET WAITHERERO CHARAGU</t>
  </si>
  <si>
    <t>MARY WANJIRU NJOGU</t>
  </si>
  <si>
    <t>LEAH NYAKINYUA MUTHEE</t>
  </si>
  <si>
    <t>DOREEN KERUBO OGETO</t>
  </si>
  <si>
    <t xml:space="preserve">PAUL NGARUIYA GITIMU </t>
  </si>
  <si>
    <t>JUDY WACEKE WAHINYA</t>
  </si>
  <si>
    <t>MARY GORETTI KAMWITHA</t>
  </si>
  <si>
    <t>LOISE WANGARI RUKWARO</t>
  </si>
  <si>
    <t>SUSAN WAIRIMU KIGUNDU</t>
  </si>
  <si>
    <t>PURITY KANYUA</t>
  </si>
  <si>
    <t>EMILIO GEORGE MWANGI GATHIMA</t>
  </si>
  <si>
    <t>WINFRED KAWIRA NTEERE</t>
  </si>
  <si>
    <t>FRANCIS NDUNGU NGURU</t>
  </si>
  <si>
    <t>JOYCE NJERI KIBOI</t>
  </si>
  <si>
    <t>IRENE WANGUI WAMUYU</t>
  </si>
  <si>
    <t>VIVIAN NYAWIRA WANJOHI</t>
  </si>
  <si>
    <t xml:space="preserve">JULIA MUMBI KINYUA </t>
  </si>
  <si>
    <t>RUTH KERUBO ONCHIRI</t>
  </si>
  <si>
    <t>EVELYN MUKAMI WAWIRA</t>
  </si>
  <si>
    <t>EVALYN MUTHONI GICHUKI</t>
  </si>
  <si>
    <t>TERESIA MUGURE MAINA</t>
  </si>
  <si>
    <t>SAMUEL MURIITHI MWANGI</t>
  </si>
  <si>
    <t>REGINA KAJUJU KARINGURI</t>
  </si>
  <si>
    <t>ROSE NYAMBURA KANIARU</t>
  </si>
  <si>
    <t>STOPPAGE EFFECTIVE DECEMBER</t>
  </si>
  <si>
    <t>PETER KINYUA MURIITHI</t>
  </si>
  <si>
    <t>moved to consolata mathari eff Dec 21 as per email</t>
  </si>
  <si>
    <t>IRENE WAMBUI NDIRANGU</t>
  </si>
  <si>
    <t>EUNICE NYATHOGORA MWANGI</t>
  </si>
  <si>
    <t xml:space="preserve">LUCY WAIRIMU KAMAU </t>
  </si>
  <si>
    <t>PURITY WABERA GAKURU</t>
  </si>
  <si>
    <t>GLADYS WAMBURA WAMUYU</t>
  </si>
  <si>
    <t>GERALD KINYUA KING'ORI</t>
  </si>
  <si>
    <t>JOSEPH OGWOKA TWARA</t>
  </si>
  <si>
    <t>CYRUS NJOGU GATHANJI</t>
  </si>
  <si>
    <t>MILLICENT WANJIRA NDERITU</t>
  </si>
  <si>
    <t>PIUS KIRIMI</t>
  </si>
  <si>
    <t>ESTHER KAGURE KAMAU</t>
  </si>
  <si>
    <t>TRNS TO NYERI COUNTY</t>
  </si>
  <si>
    <t>imara mediplus-meru</t>
  </si>
  <si>
    <t>NOT ON PAYROLL EFF DEC</t>
  </si>
  <si>
    <t>GILBERT KORIR KIBET</t>
  </si>
  <si>
    <t>LUCY MUTHONI MAINA</t>
  </si>
  <si>
    <t>MOVED TO JAMII HOSP EFF DECEMBER 23</t>
  </si>
  <si>
    <t>WITHDRAWN EFF DECEMBER23</t>
  </si>
  <si>
    <t>NAZARINA NJERI NDERITU</t>
  </si>
  <si>
    <t>SAMSON NGUGI GITHANG'I</t>
  </si>
  <si>
    <t>TERESA WANGARI NGANGA</t>
  </si>
  <si>
    <t>JANEFFER WAIRIMU MUTHONI</t>
  </si>
  <si>
    <t>JOYCE MUTHONI MWANGI</t>
  </si>
  <si>
    <t>ISAAC NDIRANGU MUCHUNU</t>
  </si>
  <si>
    <t>ROBERT WAMBUGU WANJIRU</t>
  </si>
  <si>
    <t>ELIZABETH MURINGI MUCHUNU</t>
  </si>
  <si>
    <t>EUNICE WAMAITHA MUTHONI</t>
  </si>
  <si>
    <t>LYDIA WANJIKU KIONI</t>
  </si>
  <si>
    <t>JOHN MBUGUA WATHIARI</t>
  </si>
  <si>
    <t>GLADYS WANJIRU KIN'ORI</t>
  </si>
  <si>
    <t>SAMMY NJOROGE THUMBI</t>
  </si>
  <si>
    <t>JOSEPH KABATA MAGIRI</t>
  </si>
  <si>
    <t>BOSAREFUNDAUG23</t>
  </si>
  <si>
    <t>SAMUEL WAITARA WACHIRA</t>
  </si>
  <si>
    <t>SILVIAH MORATA MARIGWA</t>
  </si>
  <si>
    <t>NICHOLUS GITHINJI MAINA</t>
  </si>
  <si>
    <t>VIOLET NJERI KINYUA</t>
  </si>
  <si>
    <t>NAME OF INSTITUTE: MARY IMMACULATE  SECONDARY SCHOOL</t>
  </si>
  <si>
    <t xml:space="preserve">P O BOX 17 MWEIGA TEL 020 2328059  </t>
  </si>
  <si>
    <t>cicinderitu@gmail.com</t>
  </si>
  <si>
    <t>ESTHER  N. WACHIRA</t>
  </si>
  <si>
    <t>DANIEL  MUCHIRI</t>
  </si>
  <si>
    <t>IMMACULATE WANYAGA MURIITHI</t>
  </si>
  <si>
    <t>FREDRICK NJUGUNA MWANGI</t>
  </si>
  <si>
    <t>BERNARD MACHARIA GICHANE</t>
  </si>
  <si>
    <t>REUBEN MAINA KIMOTHO</t>
  </si>
  <si>
    <t>WINFRED WANGUI MWANGI</t>
  </si>
  <si>
    <t>NOT ON PAYROL</t>
  </si>
  <si>
    <t>CHARLES  GIKUHI  MUYA</t>
  </si>
  <si>
    <t>VIRGINIA MUTHONI MWANGI</t>
  </si>
  <si>
    <t>DENIS MUCHEMI WANDETO</t>
  </si>
  <si>
    <t>PETER MWANIKI KIRUKI</t>
  </si>
  <si>
    <t>DANIEL BUORO OJWANG</t>
  </si>
  <si>
    <t>NAME OF THE INSTITUTION : MARY IMMACULATE GIRLS PRIMARY</t>
  </si>
  <si>
    <t xml:space="preserve">P O BOX 311 10104 MWEIGA TEL NO 0715 707341 </t>
  </si>
  <si>
    <t>srcharlescarol@gmail.com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</si>
  <si>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</si>
  <si>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TSC </t>
  </si>
  <si>
    <t xml:space="preserve">     NORM.</t>
  </si>
  <si>
    <t xml:space="preserve">     FEES</t>
  </si>
  <si>
    <t xml:space="preserve">  PRIDE.</t>
  </si>
  <si>
    <t>ESTHER  N. NJENGA</t>
  </si>
  <si>
    <t>PETER   KAZUNGU</t>
  </si>
  <si>
    <t>ROSEMARY WAIBOCI</t>
  </si>
  <si>
    <t>GLADYS NYAGUTHII NJUGUNA</t>
  </si>
  <si>
    <t>EDWIN KIPKIRUI KORIR</t>
  </si>
  <si>
    <t>PETER GITUKU WANG'ONDU</t>
  </si>
  <si>
    <t>STEPHEN THIGA MUTHEE</t>
  </si>
  <si>
    <t>IRENE WANJIRU GACOKI</t>
  </si>
  <si>
    <t>FAITH JEPTOO NGETICH</t>
  </si>
  <si>
    <t>LINDA NEKESA BARASA</t>
  </si>
  <si>
    <t>CATHERINE OMILIA AKAMURAN</t>
  </si>
  <si>
    <t xml:space="preserve">BONFACE KIPROP LANGAT </t>
  </si>
  <si>
    <t>BEATRICE NYAMBURA MWANGI</t>
  </si>
  <si>
    <t>BANCY NYAWIRA RUKWARO</t>
  </si>
  <si>
    <t>JACKLINE WAWIRA NYAGA</t>
  </si>
  <si>
    <t>FABIAN LUSANYA WAFULA</t>
  </si>
  <si>
    <t>VINCENT KIPKEMOI KORIR</t>
  </si>
  <si>
    <t xml:space="preserve">LUCY WAIRIMU MWANGI </t>
  </si>
  <si>
    <t>KELVIN WIJENJE CHITUI</t>
  </si>
  <si>
    <t>LINET MORAA RIOKI</t>
  </si>
  <si>
    <t>LOISE GACHUCHA WAIRIMU</t>
  </si>
  <si>
    <t>CATHERINE MURINGI MANYARA</t>
  </si>
  <si>
    <t>MOURINE MWIERIA KAGUMBA</t>
  </si>
  <si>
    <t xml:space="preserve">JACKLINE GATWIRI </t>
  </si>
  <si>
    <t>ROSE NYAWIRA GICHUHI</t>
  </si>
  <si>
    <t>GRACE MUTHONI CHOMBA</t>
  </si>
  <si>
    <t>ELIJOY KARIMI WAWIRA</t>
  </si>
  <si>
    <t>PATRICK MAINA KANG'IRI</t>
  </si>
  <si>
    <t>RICHARD MBURU KIMANI</t>
  </si>
  <si>
    <t>EMMACULATE GATWIRI NJIRU</t>
  </si>
  <si>
    <t>JACINTA WANJIRU MAGU</t>
  </si>
  <si>
    <t>LYDIAH WAMBUI MUGO</t>
  </si>
  <si>
    <t>LENZAH NGETICH KIGEN</t>
  </si>
  <si>
    <t>MARION JELAGAT CHEBII</t>
  </si>
  <si>
    <t>ROBERT KIPROTICH NGENOH</t>
  </si>
  <si>
    <t>MARY WANJIRU WANJA</t>
  </si>
  <si>
    <t>BENJAMIN KIMELI KIBENEI</t>
  </si>
  <si>
    <t>PAUL NUTHU WARUI</t>
  </si>
  <si>
    <t>NAME OF INSTITUTION : MATHENGE TECHNICAL</t>
  </si>
  <si>
    <t xml:space="preserve">P.O . BOX 665 OTHAYA  </t>
  </si>
  <si>
    <t xml:space="preserve">TEL 0203523664/ 0725 737174 </t>
  </si>
  <si>
    <t xml:space="preserve">mathengetechnicalinstitute@gmail.com  </t>
  </si>
  <si>
    <t xml:space="preserve">  SHARES  </t>
  </si>
  <si>
    <t>NORM.</t>
  </si>
  <si>
    <t xml:space="preserve"> EMG.</t>
  </si>
  <si>
    <t>JANE  N.  MAINA</t>
  </si>
  <si>
    <t>PAUL NDUNG'U KING'ORI</t>
  </si>
  <si>
    <t>TERESA WANJIKU NYINGE</t>
  </si>
  <si>
    <t>ALOIS KIARAHO KIRAGU</t>
  </si>
  <si>
    <t>SALESIO MUTEGI GEOFREY</t>
  </si>
  <si>
    <t>JOSEPH MUGAMBI MAINA</t>
  </si>
  <si>
    <t>LILIAN WANGUI NJANJO</t>
  </si>
  <si>
    <t>PETER RUTERE JUSTUS</t>
  </si>
  <si>
    <t>CAROLINE WANJIKU KIONI</t>
  </si>
  <si>
    <t>JUSTINE MUNGAI GITAU</t>
  </si>
  <si>
    <t>PRISCILLAH NYAGUTHII ABOGE</t>
  </si>
  <si>
    <t>NAOMI WANGARI KINGORI</t>
  </si>
  <si>
    <t>ALEX MAINA THUKU</t>
  </si>
  <si>
    <t>DANIEL MIGWI KAMAU</t>
  </si>
  <si>
    <t xml:space="preserve">ANN GATWIRI NJUE </t>
  </si>
  <si>
    <t>FLORENCE NJERI MAINGI</t>
  </si>
  <si>
    <t>COLLIINS NGECHA NGARU</t>
  </si>
  <si>
    <t>TABITHA WAIRIMU MURIITHI</t>
  </si>
  <si>
    <t>EVANS OMONDI ODINGA</t>
  </si>
  <si>
    <t>BERNARD KIPNGETICH</t>
  </si>
  <si>
    <t>CHARLES MUREITHI NDIRANGU</t>
  </si>
  <si>
    <t>VERONICA WANGU KINGORI</t>
  </si>
  <si>
    <t>JANE WANJIKU WAIRIMU</t>
  </si>
  <si>
    <t>BEATRICE WANDERI GATHONI</t>
  </si>
  <si>
    <t>MARGARET WANJIRU GICHARA</t>
  </si>
  <si>
    <t>PHYLLIS WANJIRU NDUHIU</t>
  </si>
  <si>
    <t>SAMUEL WAMBUA MWONGELA</t>
  </si>
  <si>
    <t>ROSE WANJIRU NJAMBI</t>
  </si>
  <si>
    <t>MARY WANJIRU WAMBUGU</t>
  </si>
  <si>
    <t xml:space="preserve">JASPER NYAKUNDI OMWENGA </t>
  </si>
  <si>
    <t>CYRUS KIHIA MURAYA</t>
  </si>
  <si>
    <t>TERESIA WANJIKU WANYOGA</t>
  </si>
  <si>
    <t>GRACE MUGURE KARUMBA</t>
  </si>
  <si>
    <t>EVALYNE WAIRIMU MUNGAI</t>
  </si>
  <si>
    <t>COLLINS NGECHA NGARU</t>
  </si>
  <si>
    <t>VICTORIA CHERONO</t>
  </si>
  <si>
    <t>ESTHER WANGECHI KAGIKA</t>
  </si>
  <si>
    <t>PRISCILLA NJERI KARIUKI</t>
  </si>
  <si>
    <t>MARGARET WAMUCII WAMBUI</t>
  </si>
  <si>
    <t>EDWIN NDONJI MAINA</t>
  </si>
  <si>
    <t>VICTOR KAMAU WANYOIKE</t>
  </si>
  <si>
    <t xml:space="preserve">                </t>
  </si>
  <si>
    <t>JACKLINE WANGU MURIUKI</t>
  </si>
  <si>
    <t>CANCELLED FROM LIST</t>
  </si>
  <si>
    <t>SALOME WAIRIMU NDUNG'U</t>
  </si>
  <si>
    <t>ALICE MUKAMI IRUNGU</t>
  </si>
  <si>
    <t>WITHDRAWAL EFF NOV22</t>
  </si>
  <si>
    <t>FAITH MUMBI GITHUA</t>
  </si>
  <si>
    <t>DOREEN WANJIRU NDUNG'U</t>
  </si>
  <si>
    <t>GLADYS WACHIRA</t>
  </si>
  <si>
    <t>PHILIP KIPLAGAT BIRECH</t>
  </si>
  <si>
    <t>TRANSFERRED TO TVET</t>
  </si>
  <si>
    <t>YVONNE KARIMI MWAI</t>
  </si>
  <si>
    <t>ERASTUS MUTINDA KYANGWITHYA</t>
  </si>
  <si>
    <t>OLIVE WANJIRU KARENGE</t>
  </si>
  <si>
    <t>ISAIAH MUTUGI KIROGO</t>
  </si>
  <si>
    <t>KELVIN MUNDIA WARUGURU</t>
  </si>
  <si>
    <t>NAME OF INSTITUTION : MARY MOTHER  ACADEMY</t>
  </si>
  <si>
    <t xml:space="preserve">PO BOX 38 10104  MWEIGA </t>
  </si>
  <si>
    <t>Email:marymotheracademy@gmail.com</t>
  </si>
  <si>
    <t xml:space="preserve">TEL NO. 017155047 </t>
  </si>
  <si>
    <t xml:space="preserve">   T.S.C</t>
  </si>
  <si>
    <t>ANN   N.   GAITA</t>
  </si>
  <si>
    <t>BENADETTA  WANGUI GITHINJI</t>
  </si>
  <si>
    <t>MONICAH NDUTA NJERI</t>
  </si>
  <si>
    <t>LUCY WANGECHI GATHIRUA</t>
  </si>
  <si>
    <t>JANE TERESA WANGUI</t>
  </si>
  <si>
    <t>BEATRICE  WANGECHI  MWANGI</t>
  </si>
  <si>
    <t>RACHEL MUMBI WANYIRI</t>
  </si>
  <si>
    <t>MERCY WANGUI WAMAI</t>
  </si>
  <si>
    <t>JAMES MURIITHI KIAMA</t>
  </si>
  <si>
    <t>ZACHARY NJOMO GITONGA</t>
  </si>
  <si>
    <t>PHOEBY WANJIRU WANGECHI</t>
  </si>
  <si>
    <t>MILKA WANGARI GITARI</t>
  </si>
  <si>
    <t>GERALD KINGORI MUGUKU</t>
  </si>
  <si>
    <t>PETER GITHINJI NDEGWA</t>
  </si>
  <si>
    <t>JUDITH CHEPKORIR</t>
  </si>
  <si>
    <t>EVERLYNE MUTHONI KARIUKI</t>
  </si>
  <si>
    <t>CHECKED BY :  CHRISTINE WANJIKU</t>
  </si>
  <si>
    <t xml:space="preserve">GLADYS NYAGUTHII </t>
  </si>
  <si>
    <t>NO LONGER INSTITUTION</t>
  </si>
  <si>
    <t>JEFF ALEX MWANGI MAINA</t>
  </si>
  <si>
    <t>WEMA ACADEMY</t>
  </si>
  <si>
    <t>WILLIAM WAMBURA KARANJA</t>
  </si>
  <si>
    <t>NO LONGER INSTITUTION EFF DECEMBER 23</t>
  </si>
  <si>
    <t>DAVID CHEGE KIBE</t>
  </si>
  <si>
    <t>ESTHER WANJIKU MUNYIRI</t>
  </si>
  <si>
    <t>SUSAN WAIRIMU MACHARIA</t>
  </si>
  <si>
    <t>NICHOLAS NGETICH KIPLANGAT</t>
  </si>
  <si>
    <t>ROSE NKATHA</t>
  </si>
  <si>
    <t>CHARLES N. MWATHI</t>
  </si>
  <si>
    <t>NAME  OF  INSTITUTION : MATHIRA  WATER &amp; SANITATION  CO.  LTD  (MAWASCO)</t>
  </si>
  <si>
    <t xml:space="preserve">PO BOX 1981 KARATINA TEL NO 061 72141 /72211  </t>
  </si>
  <si>
    <t>mawasco56@yahoo.com;info@mawasco.co.ke;priscillagikonyo@yahoo.com</t>
  </si>
  <si>
    <t>ID NUMBER</t>
  </si>
  <si>
    <t>PRISCILLA MUTHONI GIKONYO</t>
  </si>
  <si>
    <t>M-0656</t>
  </si>
  <si>
    <t>12776286</t>
  </si>
  <si>
    <t>DANIEL MURIITHI KINYUA</t>
  </si>
  <si>
    <t>M-0659</t>
  </si>
  <si>
    <t>13540484</t>
  </si>
  <si>
    <t>GEORGE CHIURI MUTHINJA</t>
  </si>
  <si>
    <t>M-0616</t>
  </si>
  <si>
    <t>21203866</t>
  </si>
  <si>
    <t>SAMUEL GITHINJI GATHIHA</t>
  </si>
  <si>
    <t>M-0660</t>
  </si>
  <si>
    <t>14735502</t>
  </si>
  <si>
    <t>MARY WAMAITHA MWENDA</t>
  </si>
  <si>
    <t>M-0680</t>
  </si>
  <si>
    <t>25324902</t>
  </si>
  <si>
    <t>JOHN KIHARA MBOCHE</t>
  </si>
  <si>
    <t>M-0679</t>
  </si>
  <si>
    <t>22588340</t>
  </si>
  <si>
    <t>MARGARET WAMBUI KIRAGU</t>
  </si>
  <si>
    <t>M-0700</t>
  </si>
  <si>
    <t>24147998</t>
  </si>
  <si>
    <t>HUMPHREY OMONDI</t>
  </si>
  <si>
    <t>3038</t>
  </si>
  <si>
    <t>21681753</t>
  </si>
  <si>
    <t>SIMON WAMAI KABARI</t>
  </si>
  <si>
    <t>M-0693</t>
  </si>
  <si>
    <t>28413161</t>
  </si>
  <si>
    <t>PETER HUNJA WANGOMBE</t>
  </si>
  <si>
    <t>M-0661</t>
  </si>
  <si>
    <t>11252223</t>
  </si>
  <si>
    <t>MARGARET MUTHONI GETHI</t>
  </si>
  <si>
    <t>M-0695</t>
  </si>
  <si>
    <t>30395015</t>
  </si>
  <si>
    <t>DANIEL MURIITHI MAINA</t>
  </si>
  <si>
    <t>M-0699</t>
  </si>
  <si>
    <t>24346744</t>
  </si>
  <si>
    <t>JOSHUA WANGOMBE MUTERU</t>
  </si>
  <si>
    <t>MC-007</t>
  </si>
  <si>
    <t>8106300</t>
  </si>
  <si>
    <t>JANE WANGARI GITHINJI</t>
  </si>
  <si>
    <t>M-0604</t>
  </si>
  <si>
    <t>23541095</t>
  </si>
  <si>
    <t>CAROLYNE NYANGASI SUSU</t>
  </si>
  <si>
    <t>M-0669</t>
  </si>
  <si>
    <t>23086040</t>
  </si>
  <si>
    <t>JAMES KINYOKO GITHIGE</t>
  </si>
  <si>
    <t>CMT-003</t>
  </si>
  <si>
    <t>22447008</t>
  </si>
  <si>
    <t>SIMON EDWIN MURAGURI W.</t>
  </si>
  <si>
    <t>M-0646</t>
  </si>
  <si>
    <t>22111182</t>
  </si>
  <si>
    <t xml:space="preserve">ELIZABETH NYAWIRA </t>
  </si>
  <si>
    <t>M-0606</t>
  </si>
  <si>
    <t>24268376</t>
  </si>
  <si>
    <t>MOSES MWATHA WAMBUI</t>
  </si>
  <si>
    <t>M-0698</t>
  </si>
  <si>
    <t>32118477</t>
  </si>
  <si>
    <t>JAMES MUTURI NGANGA</t>
  </si>
  <si>
    <t>M-0674</t>
  </si>
  <si>
    <t>13450381</t>
  </si>
  <si>
    <t>RACHAEL NJOKI GATHERU</t>
  </si>
  <si>
    <t>M-0609</t>
  </si>
  <si>
    <t>12778947</t>
  </si>
  <si>
    <t>CONSOLATA WANGUI NJOGU</t>
  </si>
  <si>
    <t>M-0703</t>
  </si>
  <si>
    <t>33445576</t>
  </si>
  <si>
    <t>NANCY GATHONI WAWERU</t>
  </si>
  <si>
    <t>2288</t>
  </si>
  <si>
    <t>11321019</t>
  </si>
  <si>
    <t>PHILIP GACHARA MWANGI</t>
  </si>
  <si>
    <t>MC-008</t>
  </si>
  <si>
    <t>22187100</t>
  </si>
  <si>
    <t>JAMES CIUMA MICHORI</t>
  </si>
  <si>
    <t>M-0688</t>
  </si>
  <si>
    <t>7441698</t>
  </si>
  <si>
    <t>STEPHEN NJOROGE WAMITI</t>
  </si>
  <si>
    <t>M-0611</t>
  </si>
  <si>
    <t>21767934</t>
  </si>
  <si>
    <t>WILSON MUNGORA KARAYA</t>
  </si>
  <si>
    <t>M-0684</t>
  </si>
  <si>
    <t>20780863</t>
  </si>
  <si>
    <t>MARY NJAMBI NGATIA</t>
  </si>
  <si>
    <t>M-0691</t>
  </si>
  <si>
    <t>14505392</t>
  </si>
  <si>
    <t>DAVID OLIVER KIRIGA</t>
  </si>
  <si>
    <t>MC-057</t>
  </si>
  <si>
    <t>10235575</t>
  </si>
  <si>
    <t>EVANSON NGATIA</t>
  </si>
  <si>
    <t>M-0702</t>
  </si>
  <si>
    <t>31084826</t>
  </si>
  <si>
    <t>SAMUEL KINYUA MUGO</t>
  </si>
  <si>
    <t>MC-047</t>
  </si>
  <si>
    <t>23944153</t>
  </si>
  <si>
    <t>MARTIN MUHINDI MUREBU</t>
  </si>
  <si>
    <t>CMT-004</t>
  </si>
  <si>
    <t>22603190</t>
  </si>
  <si>
    <t>KEVIN NG'ANG'A KAMAU</t>
  </si>
  <si>
    <t>FRANCIS MURAGE MWEMA</t>
  </si>
  <si>
    <t>IMELDA OWINO</t>
  </si>
  <si>
    <t>FRANCIS MURIUKI</t>
  </si>
  <si>
    <t>MARY NYAWIRA</t>
  </si>
  <si>
    <t>ANTHONY KAMINARO</t>
  </si>
  <si>
    <t>GEORGE GATHOGO</t>
  </si>
  <si>
    <t>SAMUEL MWANGI</t>
  </si>
  <si>
    <t>JABEZ MUCHIRI</t>
  </si>
  <si>
    <t>ANTHONY GITUKA</t>
  </si>
  <si>
    <t>HARON WACHIRA MWANGI</t>
  </si>
  <si>
    <t>REGINA WANGUI MAINA</t>
  </si>
  <si>
    <t>MARGARET WAMBUI CHEGE - REMOVE EFF SEP 2022</t>
  </si>
  <si>
    <t>BEAUTTAH MWANGI</t>
  </si>
  <si>
    <t>RESIGNED</t>
  </si>
  <si>
    <t>BONIFACE MAINA KINARO</t>
  </si>
  <si>
    <t>MC-024</t>
  </si>
  <si>
    <t>5563937</t>
  </si>
  <si>
    <t>JAMES KINYUA KIMOTHO</t>
  </si>
  <si>
    <t>MC-060</t>
  </si>
  <si>
    <t>5547856</t>
  </si>
  <si>
    <t>NAME OF INSTITUTION  :  MAVUNO-IGIT Agro vet</t>
  </si>
  <si>
    <t xml:space="preserve">P O BOX  60 MWEIGA     </t>
  </si>
  <si>
    <t>jmavuno@gmail.com</t>
  </si>
  <si>
    <t>JOHN WANJOHI KARIUKI</t>
  </si>
  <si>
    <t>NAME OF INSTITUTION : MAWINGU NETWORKS LIMITED</t>
  </si>
  <si>
    <t xml:space="preserve"> P O BOX 3168 10400 NANYUKI</t>
  </si>
  <si>
    <t>elizabeth.waweru@mawingu.co</t>
  </si>
  <si>
    <t>0111194000</t>
  </si>
  <si>
    <t xml:space="preserve">  NORMAL</t>
  </si>
  <si>
    <t>B LAIN</t>
  </si>
  <si>
    <t>MARK KIHARA MWANIKI</t>
  </si>
  <si>
    <t>MARY NYAMBURA NGIGI</t>
  </si>
  <si>
    <t xml:space="preserve">MERCY NJERI MWANIKI </t>
  </si>
  <si>
    <t>JOHN MATHINJI KAGUO</t>
  </si>
  <si>
    <t>RIDEMPTA MUTHONI MUCHIRI</t>
  </si>
  <si>
    <t>MEMBER LEFT THE COMPANY</t>
  </si>
  <si>
    <t>NAME OF INSTITUTION : MERU  UNIVERSITY COLLEGE OF SCIENCE &amp;TECHNOLOGY</t>
  </si>
  <si>
    <t xml:space="preserve"> P O BOX 972  60200  MERU TEL NO.         </t>
  </si>
  <si>
    <t>hr@must.ac.ke</t>
  </si>
  <si>
    <t>ALEXANDER WACHIRA KINYUA</t>
  </si>
  <si>
    <t>VIRGINIA KIRIGO WACHIRA</t>
  </si>
  <si>
    <t>VIOLET KIENDE MURUNGI</t>
  </si>
  <si>
    <t xml:space="preserve">NAME OF INSTITUTION :  MIDLINE </t>
  </si>
  <si>
    <t>P.O BOX 130 KARATINA</t>
  </si>
  <si>
    <t>dorcnjoki8@gmail.com</t>
  </si>
  <si>
    <t xml:space="preserve">                        NAME</t>
  </si>
  <si>
    <t xml:space="preserve">    TSC/PNO</t>
  </si>
  <si>
    <t>DORCAS NJOKI NDUNG'U</t>
  </si>
  <si>
    <t>WILSON GITONGA WAMAI</t>
  </si>
  <si>
    <t>TIMOTHY WEKESA THUMBI</t>
  </si>
  <si>
    <t>MOSES MUTAVI NJIIRI</t>
  </si>
  <si>
    <t>WILSON MAINA WARUI</t>
  </si>
  <si>
    <t>DANIEL GATHIRIKE MWANGI</t>
  </si>
  <si>
    <t>SIMON KIMANJI WAIRIMU</t>
  </si>
  <si>
    <t>PETER MAINA WACHIRA</t>
  </si>
  <si>
    <t xml:space="preserve">DUNCAN MURIUKI MUNDIA </t>
  </si>
  <si>
    <t>JOSPHAT MATHENGE MWANGI</t>
  </si>
  <si>
    <t>CHARLES MBUTHIA KABUTHI</t>
  </si>
  <si>
    <t>HUDSON NJENGA</t>
  </si>
  <si>
    <t>JOEL WAITHIKA</t>
  </si>
  <si>
    <t>JOSEPH KARIUKI MURIITHI</t>
  </si>
  <si>
    <t>PAUL NDERI MUREBU</t>
  </si>
  <si>
    <t>PETER NJOGU WARUI</t>
  </si>
  <si>
    <t>EDWARD MWAURA MWANGI</t>
  </si>
  <si>
    <t>NICODEMUS KARIMI MURIUKI</t>
  </si>
  <si>
    <t>NICHOLAS NDAINI MAINA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</si>
  <si>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</si>
  <si>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LUCY NYAGUTHII MUTHOGO</t>
  </si>
  <si>
    <t>WITHDRAWN EFF DECEMBER</t>
  </si>
  <si>
    <t>JOHN KAMUNGE MWANIKI</t>
  </si>
  <si>
    <t xml:space="preserve">WITHDRAWN EFF AUG </t>
  </si>
  <si>
    <t>CHARLES NDONGA</t>
  </si>
  <si>
    <t>WILLIAM WAHOME NJOGU</t>
  </si>
  <si>
    <t>OLIVER ALEXANDER WANJOHI</t>
  </si>
  <si>
    <t>EDWARD KARANJA MWANGI</t>
  </si>
  <si>
    <t>BETHWEL KIPTOO NG'ETICH</t>
  </si>
  <si>
    <t>LAURA WAHITO KANYIRI</t>
  </si>
  <si>
    <t>FREDRICK MUCHINA KINYUA</t>
  </si>
  <si>
    <t>DICKSON MAINA MWANGI</t>
  </si>
  <si>
    <t>RICHARD NGATIA KINYUA</t>
  </si>
  <si>
    <t>MARTIN WANDAHI KAROKI</t>
  </si>
  <si>
    <t>NAME  OF  INSTITUTION :  MOUNTAIN STAR ACADEMY</t>
  </si>
  <si>
    <t xml:space="preserve">   P.O  BOX  12509   NYERI.</t>
  </si>
  <si>
    <t>marynkaritu@gmail.com</t>
  </si>
  <si>
    <t xml:space="preserve">  INT.</t>
  </si>
  <si>
    <t>MARY  NJERI  KARITU</t>
  </si>
  <si>
    <t>NAME OF THE INSTITUTION : MT. KENYA  ACADEMY</t>
  </si>
  <si>
    <t xml:space="preserve">P O BOX 521 NYERI </t>
  </si>
  <si>
    <t>accountantmka@mtkenyaacademy.ac.ke</t>
  </si>
  <si>
    <t xml:space="preserve">TEL NO. 06130725 </t>
  </si>
  <si>
    <t xml:space="preserve"> T.S.C. </t>
  </si>
  <si>
    <t xml:space="preserve">    NORM </t>
  </si>
  <si>
    <t xml:space="preserve">     EMG </t>
  </si>
  <si>
    <t>B LAINS</t>
  </si>
  <si>
    <t>STEPHEN MATU NDERITU</t>
  </si>
  <si>
    <t>EMP-0001</t>
  </si>
  <si>
    <t xml:space="preserve">KAMANDE MURIUKI </t>
  </si>
  <si>
    <t>EMP-0004</t>
  </si>
  <si>
    <t>CHARLES MWANGI NJANJO</t>
  </si>
  <si>
    <t>EMP-0019</t>
  </si>
  <si>
    <t>JENNIFER N. KANGETHE</t>
  </si>
  <si>
    <t>EMP-0031</t>
  </si>
  <si>
    <t>FLORENCE NANCY NJAMBI</t>
  </si>
  <si>
    <t>EMP-0170</t>
  </si>
  <si>
    <t>ROSEMARY WANGU WACHIRA</t>
  </si>
  <si>
    <t>EMP-0192</t>
  </si>
  <si>
    <t>EVELYN NGENDO MACHARIA</t>
  </si>
  <si>
    <t>EMP-0220</t>
  </si>
  <si>
    <t>JACKLINE MURUGI RUGENDO</t>
  </si>
  <si>
    <t>EMP-0222</t>
  </si>
  <si>
    <t>808523</t>
  </si>
  <si>
    <t>MARGARET WAMBUI KAMAU</t>
  </si>
  <si>
    <t>EMP-0234</t>
  </si>
  <si>
    <t>PETER MAINA WAMAI</t>
  </si>
  <si>
    <t>MARY   KAUMA</t>
  </si>
  <si>
    <t>WITHDRAWAL EFF FEB23</t>
  </si>
  <si>
    <t>DAVID GITONGA KHALECHE</t>
  </si>
  <si>
    <t>WITHDRAWM</t>
  </si>
  <si>
    <t>BERNICE WAMBUI NJERU</t>
  </si>
  <si>
    <t>DAVID  KAGUME   G.</t>
  </si>
  <si>
    <t>EMP-0113</t>
  </si>
  <si>
    <t>FREDRICK MUTHIA KIIRU</t>
  </si>
  <si>
    <t>EMP-0028</t>
  </si>
  <si>
    <t>NAME OF THE INSTITUTION :  MT KENYA SENIOR SCHOOL</t>
  </si>
  <si>
    <t>P.O BOX 521 10100 NYERI</t>
  </si>
  <si>
    <t>accountant@mtkenyaacademy.ac.ke</t>
  </si>
  <si>
    <t xml:space="preserve">    T.S.C. </t>
  </si>
  <si>
    <t xml:space="preserve"> NORM </t>
  </si>
  <si>
    <t>GERALD M. KIHARA</t>
  </si>
  <si>
    <t>ANGELA  KANGANGA</t>
  </si>
  <si>
    <t>DAVID JACKSON WANJOHI KIMANI</t>
  </si>
  <si>
    <t>CAROLINE WANJIRU MURIITHI</t>
  </si>
  <si>
    <t>MOVED TO CITAM EFF NOV 2022</t>
  </si>
  <si>
    <t>MARION WAMBUI MBURU</t>
  </si>
  <si>
    <t>JECINTA MUTHONI MURIU</t>
  </si>
  <si>
    <t xml:space="preserve">                                                                            </t>
  </si>
  <si>
    <t xml:space="preserve"> NAME  OF  INSTITUTION: MUCHARAGE SECONDARY SCHOOL</t>
  </si>
  <si>
    <t>P O BOX 155 10106 OTHAYA</t>
  </si>
  <si>
    <t>mucharageschool@yahoo.com</t>
  </si>
  <si>
    <t>PAUL GICHURE MWANGI</t>
  </si>
  <si>
    <t>REGINA WANJIRU KARUKU</t>
  </si>
  <si>
    <t>MWANGI GICHUKI</t>
  </si>
  <si>
    <t>WINNIE KAMUYU NDIRANGU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</si>
  <si>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</si>
  <si>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ELENA WANJIKU KARIMI</t>
  </si>
  <si>
    <t>NAME  OF  INSTITUTION : MUHOYA SECONDARY SCHOOL</t>
  </si>
  <si>
    <t xml:space="preserve">P O BOX 255 NYERI </t>
  </si>
  <si>
    <t xml:space="preserve">TEL NO 0202417740 </t>
  </si>
  <si>
    <t>muhoyahigh@yahoo.com</t>
  </si>
  <si>
    <t>0724770730-Bursar</t>
  </si>
  <si>
    <t xml:space="preserve"> T.S.C.</t>
  </si>
  <si>
    <t>JANE NDEGWA</t>
  </si>
  <si>
    <t>JERRY MAKENA KINYUA</t>
  </si>
  <si>
    <t>ANN MUKAMI MUTHONI</t>
  </si>
  <si>
    <t>SOPHIA WARUKIRA NDUNG'U</t>
  </si>
  <si>
    <t>FLORENCE WANJIKU MUTHEKI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</si>
  <si>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</si>
  <si>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CHECKED BY :CHRISTINE WANJIKU</t>
  </si>
  <si>
    <t>NAME OF THE INSTITUTION: MUGA ACADEMY</t>
  </si>
  <si>
    <t xml:space="preserve">P O BOX 661 NYERI   </t>
  </si>
  <si>
    <t>mugaacademy@yahoo.com</t>
  </si>
  <si>
    <t xml:space="preserve">  RISK </t>
  </si>
  <si>
    <t>ANN WANGECHI NDEGWA</t>
  </si>
  <si>
    <t>JERIOTH KAGURE NDUNGU</t>
  </si>
  <si>
    <t>KEVIN KARIUKI NJUGUNA</t>
  </si>
  <si>
    <t>MONICAH WANGARI KUNGU</t>
  </si>
  <si>
    <t>BILHA NJERI GATHI</t>
  </si>
  <si>
    <t>MADRINE NYAWIRA MURIUKI</t>
  </si>
  <si>
    <t>MARGARET WAHINGA NDAMBO</t>
  </si>
  <si>
    <t>JANE NYAMBURA NJOKI</t>
  </si>
  <si>
    <t>WYCLIFFE MUKHWANA</t>
  </si>
  <si>
    <t>MARBEL WANGA AKINYI</t>
  </si>
  <si>
    <t>WITHDRAWN EFF OCT23</t>
  </si>
  <si>
    <t>ANTHONY JUMA MWANGI</t>
  </si>
  <si>
    <t>WITHDRAWN EFF NOV 23</t>
  </si>
  <si>
    <t>DINAICE MWENDE NZUKI</t>
  </si>
  <si>
    <t>MOSES KAMAU KARIUKI</t>
  </si>
  <si>
    <t>EVALYNE WANGU MURIITHI</t>
  </si>
  <si>
    <t>EVALYNE WANJIKU MUTHONI</t>
  </si>
  <si>
    <t>ROBERT MUTURI NGATIA</t>
  </si>
  <si>
    <t>VINCENT WAHOME MATHAI</t>
  </si>
  <si>
    <t>TERESIA WAMBUI MUTHONI</t>
  </si>
  <si>
    <t>NAME OF INSTITUTION : MUKARARA ACADEMY</t>
  </si>
  <si>
    <t xml:space="preserve">P O BOX 41 NYERI                           </t>
  </si>
  <si>
    <t>TEL NO.</t>
  </si>
  <si>
    <t>JANET W GITONGA</t>
  </si>
  <si>
    <t>JORAM WAMUYU WACHIRA</t>
  </si>
  <si>
    <t>VIRGINIA WANJIRU MACHARIA</t>
  </si>
  <si>
    <t>JAMES KAMAU MUNENE</t>
  </si>
  <si>
    <t xml:space="preserve">MAGDALENE WAMBUI NDUMIA </t>
  </si>
  <si>
    <t>CATHERINE WAMBUI GITONGA</t>
  </si>
  <si>
    <t>CHECKED BY  :CHRISTINE WANJIKU</t>
  </si>
  <si>
    <t>PETER MURIUKI WAWERU</t>
  </si>
  <si>
    <t>NAME OF THE INSTITUTION: MUKURWEINI BOYS HIGH SCHOOL</t>
  </si>
  <si>
    <t>P O BOX 94 MUKURWEINI</t>
  </si>
  <si>
    <t>mbhschool3@gmail.com</t>
  </si>
  <si>
    <t>GLADYS WANGUI KAHARI</t>
  </si>
  <si>
    <t>NANCY WANJIRU GITAU</t>
  </si>
  <si>
    <t>MARTHA WARINGA NJOROGE</t>
  </si>
  <si>
    <t>EFF DECEMBER 23</t>
  </si>
  <si>
    <t>NAME OF THE INSTITUTION: MUKURWEINI TECHNICAL</t>
  </si>
  <si>
    <t>P O BOX 23 10103 MUKURWEINI</t>
  </si>
  <si>
    <t>mukurweinitti@gmail.com</t>
  </si>
  <si>
    <t>BERNARD GICHUHI NG'ANG'A</t>
  </si>
  <si>
    <t>JULIUS IRUNGU MURAYA</t>
  </si>
  <si>
    <t>CECILIA WANJIRU GITHAIGA</t>
  </si>
  <si>
    <t>ROBERT NG'ANG'A NJERU</t>
  </si>
  <si>
    <t>FRANCIS MUNYUA NGURE</t>
  </si>
  <si>
    <t>CECILIA WANJIRU KIBE</t>
  </si>
  <si>
    <t>DAVID NJAGI NJERU</t>
  </si>
  <si>
    <t>JOYCE WANGUI WAKARINI</t>
  </si>
  <si>
    <t>ESTHER NYOKABI KARUITA</t>
  </si>
  <si>
    <t>LENSON KARIUKI WANJAU</t>
  </si>
  <si>
    <t>JAMES GICHUKI KING'ORI</t>
  </si>
  <si>
    <t>PETER CHIIRA WANJOHI</t>
  </si>
  <si>
    <t>EMMAH NJERI GITHINJI</t>
  </si>
  <si>
    <t>BRIDGET WANGARI WAITE</t>
  </si>
  <si>
    <t>ANTHONY GITEMI MUGO</t>
  </si>
  <si>
    <t>MERCY NYAGUTHII WANGUI</t>
  </si>
  <si>
    <t>LAURETTAH NYAMBURA KARIUKI</t>
  </si>
  <si>
    <t>NAME  OF INSTITUTION: MUNUNGA TEA FACTORY</t>
  </si>
  <si>
    <t>P.O BOX 955 KERUGOYA TEL. 0725239885</t>
  </si>
  <si>
    <t>mkabiru@mununga.ktdateas.com</t>
  </si>
  <si>
    <t>JAMES NDUNG'U NJENGA</t>
  </si>
  <si>
    <t>NAME OF INSTITUTION : MURANGA UNIVERSITY COLLEGE</t>
  </si>
  <si>
    <t>swaweru@mut.ac.ke</t>
  </si>
  <si>
    <t>P.O.  BOX  75   MURANGA</t>
  </si>
  <si>
    <t>PF NO.</t>
  </si>
  <si>
    <t>PRISCILLA W. MUHORO</t>
  </si>
  <si>
    <t>086</t>
  </si>
  <si>
    <t>GRACE  W.  MWANGI</t>
  </si>
  <si>
    <t>024</t>
  </si>
  <si>
    <t>FLORENCE NJERI NDERITU</t>
  </si>
  <si>
    <t>161</t>
  </si>
  <si>
    <t>VICTOR MUCHEMI GICHUKI</t>
  </si>
  <si>
    <t>013</t>
  </si>
  <si>
    <t>EDWARD GIKONYO MATHENGE</t>
  </si>
  <si>
    <t>224</t>
  </si>
  <si>
    <t>TABITHA WANJIRU KARANJA</t>
  </si>
  <si>
    <t>363</t>
  </si>
  <si>
    <t>RACHEAL NJERI NDUNG'U</t>
  </si>
  <si>
    <t>MAURINE WAMAITHA MUNYAGA</t>
  </si>
  <si>
    <t>MARY WANJIKU MUHORO</t>
  </si>
  <si>
    <t>205</t>
  </si>
  <si>
    <t>NAME OF INSTITUTION : MURERU MIXED DAY SECONDARY SCHOOL</t>
  </si>
  <si>
    <t>P O BOX  387 NANYUKI TEL NO.</t>
  </si>
  <si>
    <t>karanjadorcas7@gmail.com</t>
  </si>
  <si>
    <t xml:space="preserve"> TSC/PNO.</t>
  </si>
  <si>
    <t>DORCAS WARUKIRA KARANJA</t>
  </si>
  <si>
    <t xml:space="preserve"> PREPARED  BY : LEE NGANGA</t>
  </si>
  <si>
    <t xml:space="preserve"> CHECKED   BY :CHRISTINE WANJIKU</t>
  </si>
  <si>
    <t>NAME OF INSTITUTION : MURUGURU GIRLS SECONDARY SCHOOL</t>
  </si>
  <si>
    <t xml:space="preserve">  PO BOX 821 NYERI TEL 0729126191 </t>
  </si>
  <si>
    <t>muruguruhighschool@gmail.com</t>
  </si>
  <si>
    <t xml:space="preserve">           NAME        </t>
  </si>
  <si>
    <t>PETER  KARIUKI KIHARA</t>
  </si>
  <si>
    <t xml:space="preserve">JOYCE NYAWIRA </t>
  </si>
  <si>
    <t>ROBERT GITHUNGO K</t>
  </si>
  <si>
    <t>GRACE W NGATIA</t>
  </si>
  <si>
    <t>KEZIAH NJOKI KIGUNDU</t>
  </si>
  <si>
    <t>HELEN WANJIRU MWANGI</t>
  </si>
  <si>
    <t xml:space="preserve">NATHAN MUGAMBI </t>
  </si>
  <si>
    <t>ELIZABETH NG'ENDO GICHUKI</t>
  </si>
  <si>
    <t>JOYCE ACUKA ELUAI</t>
  </si>
  <si>
    <t>ZAPHERIA WARUKIRA NDUNG'U</t>
  </si>
  <si>
    <t>PATRICK MURIITHI NDURUMO</t>
  </si>
  <si>
    <t>NAME  OF  INSTITUTION :  MUTHEKA  FARMERS  SACCO</t>
  </si>
  <si>
    <t xml:space="preserve">P. O.  BOX 1703 10100  NYERI TEL NO.              </t>
  </si>
  <si>
    <t>muthekafarmers@gmail.com</t>
  </si>
  <si>
    <t xml:space="preserve">    T.S.C.</t>
  </si>
  <si>
    <t>JUSTINA NGIMA NDERI</t>
  </si>
  <si>
    <t>EPHANTUS   K.  THIMBARA</t>
  </si>
  <si>
    <t>VERONICAH WANJIKU KIOI</t>
  </si>
  <si>
    <t xml:space="preserve">                                                                                  </t>
  </si>
  <si>
    <t>D.D 09.04.2023</t>
  </si>
  <si>
    <t>NAME  OF INSTITUTION : MUTHUAINI SECONDARY  SCHOOL</t>
  </si>
  <si>
    <t xml:space="preserve">P.O BOX 49 NYERI      </t>
  </si>
  <si>
    <t>muthuanisecsch@yahoo.com;ndegwa.charity@yahoo.com</t>
  </si>
  <si>
    <t>CHARITY   WAITITU</t>
  </si>
  <si>
    <t>CATHERINE NJERI MUHOTIE</t>
  </si>
  <si>
    <t>MARY WANGARI MWANGI</t>
  </si>
  <si>
    <t>VERONICA WAMBUI MACHAU</t>
  </si>
  <si>
    <t xml:space="preserve">        TOTAL </t>
  </si>
  <si>
    <t xml:space="preserve">                                                                                    </t>
  </si>
  <si>
    <t>RAHAB WANGARI ITHAGI</t>
  </si>
  <si>
    <t>NAHASHON NDERITU KARIUKI</t>
  </si>
  <si>
    <t>REGINARD KAGECHA MWANGI</t>
  </si>
  <si>
    <t>STEPHEN MWANIKI WANGUI</t>
  </si>
  <si>
    <t>NAME OF THE INSTITUTION : MWEIGA FARMERS COOPERATIVE SOCIETY LTD</t>
  </si>
  <si>
    <t>P O BOX 26 MWEIGA</t>
  </si>
  <si>
    <t>ROSEMARY WAIHUINI</t>
  </si>
  <si>
    <t>HANA WANJIKU GACHANJA</t>
  </si>
  <si>
    <t>TABITHA MUMBI MUTHEE</t>
  </si>
  <si>
    <t>CHECKED BY:  CHRISTINE WANJIKU</t>
  </si>
  <si>
    <t>NAME OF INSTITUTION : MWEIGA HIGH SCHOOL</t>
  </si>
  <si>
    <t xml:space="preserve">PO BOX 125 MWEIGA </t>
  </si>
  <si>
    <t>mweiga1@gmail.com;hezronwanjohi@gmail.com</t>
  </si>
  <si>
    <t>PERIS WANJIRU NDIRITU</t>
  </si>
  <si>
    <t>LEAH MUKAMI WANG'ONDU</t>
  </si>
  <si>
    <t>HEZRON WANJOHI NJERI</t>
  </si>
  <si>
    <t>JANE NYAMWERU KARIUKI</t>
  </si>
  <si>
    <t>MARY WANGARI CHEGE</t>
  </si>
  <si>
    <t>NOEL MWANGI KAMAU</t>
  </si>
  <si>
    <t>JAMES GITONGA MUREITHI</t>
  </si>
  <si>
    <t xml:space="preserve">LOISE WAMBUI NDORO </t>
  </si>
  <si>
    <t>JIMMY KANYI MACHARIA</t>
  </si>
  <si>
    <t>VINCENT OBARA NYAUNDI</t>
  </si>
  <si>
    <t>MARY NYAMBURA WAINAINA</t>
  </si>
  <si>
    <t>NAME OF INSTITUTION :  MWIYOGO SEC SCHOOL</t>
  </si>
  <si>
    <t>P.O BOX 163 MWEIGA</t>
  </si>
  <si>
    <t>0720233064-Bursar</t>
  </si>
  <si>
    <t>mwiyogosec@gmail.com</t>
  </si>
  <si>
    <t>CECILIA MUTHONI MUCHIRI</t>
  </si>
  <si>
    <t>SARAH NJOKI KIMANI</t>
  </si>
  <si>
    <t xml:space="preserve"> CHECKED BY: CHRISTINE WANJIKU</t>
  </si>
  <si>
    <t>DOUGLAS MWANGI WAHOME</t>
  </si>
  <si>
    <t>MWIYOGO</t>
  </si>
  <si>
    <t>PETER NDERITU WAMBUGU</t>
  </si>
  <si>
    <t>BERNARD MAEBA OGATI</t>
  </si>
  <si>
    <t>NELSON OBEGI ZACHARY</t>
  </si>
  <si>
    <t>MI</t>
  </si>
  <si>
    <t>NAME OF THE INSTITUTION : NANYUKI HIGH SCHOOL</t>
  </si>
  <si>
    <t>P O BOX 233 10400 NANYUKI</t>
  </si>
  <si>
    <t xml:space="preserve">nanyukihighschool@gmail.com  </t>
  </si>
  <si>
    <t xml:space="preserve">   TSC/</t>
  </si>
  <si>
    <t xml:space="preserve"> RISK </t>
  </si>
  <si>
    <t xml:space="preserve">PETER WAWERU NGARI </t>
  </si>
  <si>
    <t>PAULINE NYAGUTHII MAINA</t>
  </si>
  <si>
    <t>JENERICA WANGECHI MUIGO</t>
  </si>
  <si>
    <t xml:space="preserve">JAMES TALI MUNYIRA </t>
  </si>
  <si>
    <t>PATRICK MWANGI MWONI</t>
  </si>
  <si>
    <t xml:space="preserve">NAME OF THE INSTITUTION : NARUMORU GIRLS </t>
  </si>
  <si>
    <t>P O BOX 20 10105 NYERI</t>
  </si>
  <si>
    <t>naromorugirls@yahoo.com</t>
  </si>
  <si>
    <t>GODFREY WANJOGU MWANGI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</si>
  <si>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</si>
  <si>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BERNARD KARIMI MURAGE</t>
  </si>
  <si>
    <t>JENERICAH WANGECHI MUIGO</t>
  </si>
  <si>
    <t>MOVED TO SOUTH TETU</t>
  </si>
  <si>
    <t>NAME OF THE INSTITUTION : NARUMORU BOYS SECONDARY SCHOOL</t>
  </si>
  <si>
    <t>P O BOX 85 NARUMORU</t>
  </si>
  <si>
    <t>GLADYS W. NDIRANGU</t>
  </si>
  <si>
    <t>PAUL MAINA MBUGUA</t>
  </si>
  <si>
    <t>NAME OF THE INSTITUTION : NAIRUTIA YOUTH POLYTECHNIC</t>
  </si>
  <si>
    <t>P O BOX:</t>
  </si>
  <si>
    <t>nairutiapolytechnic@gmail.com</t>
  </si>
  <si>
    <t>ANTHONY WANDETO WAWERU</t>
  </si>
  <si>
    <t>DAVID NDUNG'U NGUGI</t>
  </si>
  <si>
    <t>JULIA WAHITO MUYA</t>
  </si>
  <si>
    <t>JOSEPH GITONGA WACHIRA</t>
  </si>
  <si>
    <t>ANN NJERI GITHINJI</t>
  </si>
  <si>
    <t>JOHN WAWERU MAGONDU</t>
  </si>
  <si>
    <t>PAULINE EDITH MAKOKHA</t>
  </si>
  <si>
    <t>STEPHEN MUCHOKI GATUNGU</t>
  </si>
  <si>
    <t>ISAAC KOSKEI CHEMOBO</t>
  </si>
  <si>
    <t>ISAAC WAMBUGU NJOROGE</t>
  </si>
  <si>
    <t>MONICA NYAMBURA MWANGI</t>
  </si>
  <si>
    <t>IBRAHIM MAINA WAWERU</t>
  </si>
  <si>
    <t>JOYCE WANGARI GIKONYO</t>
  </si>
  <si>
    <t>ELIAS MUTWIRI NGAI</t>
  </si>
  <si>
    <t>LUCY WAMBUI KANIARU</t>
  </si>
  <si>
    <t>NAME OF INSTITUTION  : NDATHI   SECONDARY  SCHOOL</t>
  </si>
  <si>
    <t xml:space="preserve">P O BOX 122 10102 KIGANJO TEL 0729 126454 </t>
  </si>
  <si>
    <t>ndathisec@gmail.com</t>
  </si>
  <si>
    <t>PETER GITONGA MWAI</t>
  </si>
  <si>
    <t>DIANA G. MUGAMBI</t>
  </si>
  <si>
    <t>JOSEPH KARIITHI GATHARA</t>
  </si>
  <si>
    <t>JAMES MWANGI KANYUGUTO</t>
  </si>
  <si>
    <t>PAUL  MWANGI  MUGI</t>
  </si>
  <si>
    <t>NEWTON THEURI WAGUCHA</t>
  </si>
  <si>
    <t>ISSAC MAINA MUCHERU</t>
  </si>
  <si>
    <t>NAME OF INSTITUTION : NDIAINI  SECONDARY SCHOOL</t>
  </si>
  <si>
    <t xml:space="preserve">P O  BOX  44  GAKINDU  </t>
  </si>
  <si>
    <t>ndiainigirls@gmail.com</t>
  </si>
  <si>
    <t xml:space="preserve">TEL NO. 0728 279682 </t>
  </si>
  <si>
    <t>F.P.L</t>
  </si>
  <si>
    <t>ROSE WANJIKU NDEGWA</t>
  </si>
  <si>
    <t>GRACE WANGECHI WAHOME</t>
  </si>
  <si>
    <t xml:space="preserve">ESTHER WANGECHI KIBUCHI </t>
  </si>
  <si>
    <t xml:space="preserve">CATHERINE NJOKI KURIA </t>
  </si>
  <si>
    <t xml:space="preserve">JEDIDAH WANGUI KIMANI </t>
  </si>
  <si>
    <t>EUNICE WAMBUI MUNYI</t>
  </si>
  <si>
    <t xml:space="preserve">           TOTALS</t>
  </si>
  <si>
    <t xml:space="preserve">                                                                                                                            </t>
  </si>
  <si>
    <t>Newfortis Savings &amp; Cooperative Society  Ltd</t>
  </si>
  <si>
    <t>NAME OF THE INSTITUTION : NEW LIFE HOME</t>
  </si>
  <si>
    <t>accounts.kilimani@newlifehometrust.org</t>
  </si>
  <si>
    <t>MONICAH WANGUI KIBABAI KIBABAI</t>
  </si>
  <si>
    <t>NAME OF INSTITUTION :  DUNCAN NDEGWA NGANGARITHI SECONDARY SCHOOL</t>
  </si>
  <si>
    <t>P.O BOX 390 10100 NYERI</t>
  </si>
  <si>
    <t>ngangarithisec@gmail.com</t>
  </si>
  <si>
    <t xml:space="preserve"> NORM.</t>
  </si>
  <si>
    <t>MARY WAMBUI MAINA</t>
  </si>
  <si>
    <t>ROSEMARY NJERI MACHARIA</t>
  </si>
  <si>
    <t>MARTIN N MAINA</t>
  </si>
  <si>
    <t>WITHDRAWN EFF JAN 2024</t>
  </si>
  <si>
    <t>NAME OF INSTITUTION :  NGAMWA SECONDARY SCHOOL</t>
  </si>
  <si>
    <t>P.O BOX 474 10103 MUKURWEINI</t>
  </si>
  <si>
    <t>ngamwasec@gmail.com</t>
  </si>
  <si>
    <t>ELIZABETH WANGECHI</t>
  </si>
  <si>
    <t>JAMES MUCHOKI KIHATO</t>
  </si>
  <si>
    <t>NAME OF THE INSTITUTION: NGOORU SECONDARY SCHOOL</t>
  </si>
  <si>
    <t>P.O BOX 850 10100 NYERI (0723769403)</t>
  </si>
  <si>
    <t>ngooruschooltetu@gmail.com</t>
  </si>
  <si>
    <t>ESTHER NYAWIRA MATHENGE</t>
  </si>
  <si>
    <t>ZIPORAH NYOKABI NGIGI</t>
  </si>
  <si>
    <t>EUNICE MUMBI WANGAI</t>
  </si>
  <si>
    <t>JACINTA WAITHIRA WAHOGO</t>
  </si>
  <si>
    <t>SALIM KAMANGA WACHUKA</t>
  </si>
  <si>
    <t>CHARLES KABUGI WANJIKU</t>
  </si>
  <si>
    <t>LINET NYAWIRA MUCHIRI</t>
  </si>
  <si>
    <t>NOT CONTRIBUTING</t>
  </si>
  <si>
    <t>FLORENCE WANJUGU NDANI</t>
  </si>
  <si>
    <t>LABAN NDIRANGU NDERITU</t>
  </si>
  <si>
    <t>DANSTAN KHAVOJI KHAVENGUKA</t>
  </si>
  <si>
    <t>PETER MWAI GICANGI</t>
  </si>
  <si>
    <t>SAMUEL GACOKI KABIRU</t>
  </si>
  <si>
    <t xml:space="preserve"> NAME  OF  INSTITUTION:  NGURUBANI MIXED DAY SECONDARY SCHOOL</t>
  </si>
  <si>
    <t>PO BOX 87 - 10303,WANG'URU</t>
  </si>
  <si>
    <t>email: ngurubanisec87@gmail.com</t>
  </si>
  <si>
    <t xml:space="preserve"> F.P.L.  </t>
  </si>
  <si>
    <t>NAME OF INSTITUTION:  NYERI BAPTIST HIGH SCHOOL</t>
  </si>
  <si>
    <t xml:space="preserve">P O BOX 349 NYERI </t>
  </si>
  <si>
    <t>nyeribaptist@gmail.com</t>
  </si>
  <si>
    <t>T.S.C.</t>
  </si>
  <si>
    <t>PETER NGONJO KAIRU</t>
  </si>
  <si>
    <t>JANE NJAMBI GATUCHE</t>
  </si>
  <si>
    <t>GRACE  KIHARA</t>
  </si>
  <si>
    <t>RICHARD OWITI</t>
  </si>
  <si>
    <t>DANIEL KIRAGU KAMAU</t>
  </si>
  <si>
    <t>JOHN  THUKU  GATUIKO</t>
  </si>
  <si>
    <t>RAHAB WAITHIRA NGONJO</t>
  </si>
  <si>
    <t>RICHARD NJUE NJOKA</t>
  </si>
  <si>
    <t>ESTHER MUMBI NJOGU</t>
  </si>
  <si>
    <t>JOHN NJOROGE KURIA</t>
  </si>
  <si>
    <t>GLADYS WANGECI GICHUHI</t>
  </si>
  <si>
    <t>FREDRICK MARK GACHAU</t>
  </si>
  <si>
    <t>ROBERT GACHIE NDERU</t>
  </si>
  <si>
    <t>FREDRICK MWAURA WARUI</t>
  </si>
  <si>
    <t xml:space="preserve">YUSUF SEBASTIAN </t>
  </si>
  <si>
    <t>SIMON MUTHIRU</t>
  </si>
  <si>
    <t>CAROLYNE NG'ENDO MANEGENE</t>
  </si>
  <si>
    <t>EVANS KIGEN KIPNGENO</t>
  </si>
  <si>
    <t>JAMES KAHUTHIA WANJIRU</t>
  </si>
  <si>
    <t>TERESIAH WANJIKU MAINA</t>
  </si>
  <si>
    <t>PV 10849</t>
  </si>
  <si>
    <t>PATRICK MWANGI WANGARI</t>
  </si>
  <si>
    <t>TRSN TO TSC</t>
  </si>
  <si>
    <t>CHRISTOPHER NDEGWA</t>
  </si>
  <si>
    <t>PENINAH MAUNDU</t>
  </si>
  <si>
    <t>NAME  OF  INSTITUTION :  NYERI GOOD  SHEPHERD  ACADEMY</t>
  </si>
  <si>
    <t xml:space="preserve">P. O.  BOX 1007 NYERI </t>
  </si>
  <si>
    <t>nyerigsacademy@gmail.com</t>
  </si>
  <si>
    <t xml:space="preserve">TEL 061 2030070/0724 970365 </t>
  </si>
  <si>
    <t>LAINISHA B</t>
  </si>
  <si>
    <t xml:space="preserve">MICHEAL IRERI NYAGA </t>
  </si>
  <si>
    <t>MARTIN NYAGA MBOGO</t>
  </si>
  <si>
    <t>FELIX GACHAU MUCHIRI</t>
  </si>
  <si>
    <t xml:space="preserve">JAMES GITUKUI MWANGI </t>
  </si>
  <si>
    <t>SALOME WANJIRU GITONGA</t>
  </si>
  <si>
    <t>ESTHER NYAMBURA WACHIRA</t>
  </si>
  <si>
    <t>MATHIAS KIBITOK</t>
  </si>
  <si>
    <t>PETRA WANGECHI WAMBUI</t>
  </si>
  <si>
    <t>WINFRED MUTHONI MAINA</t>
  </si>
  <si>
    <t>FAITH WAMUYU MACHARIA</t>
  </si>
  <si>
    <t>NAOMI WANJIKU MUIRURI</t>
  </si>
  <si>
    <t>RUTH WAMBUI KAIRU</t>
  </si>
  <si>
    <t>ALICE WANJIRU MURIITHI</t>
  </si>
  <si>
    <t>ANTHONY MAINA MURAGURI</t>
  </si>
  <si>
    <t>MILKA NYAMBURA WARUI</t>
  </si>
  <si>
    <t xml:space="preserve">CAROLINE WAMAITHA WAHOME </t>
  </si>
  <si>
    <t>LUCYFRIDAH WANJA GAKOBO</t>
  </si>
  <si>
    <t>PETER   G.  GATHERU</t>
  </si>
  <si>
    <t>AGNES NYAWIRA MATHANGE</t>
  </si>
  <si>
    <t>ESTHER  W.  GITHINJI</t>
  </si>
  <si>
    <t>SUSAN   M. WANJIKU</t>
  </si>
  <si>
    <t>JANE  FLORENCE  WANGARI</t>
  </si>
  <si>
    <t>VIRGINIA  WANGARI  MUGO</t>
  </si>
  <si>
    <t>PETER MWANGI MURIUKI</t>
  </si>
  <si>
    <t>STEPHEN   W. GATHU</t>
  </si>
  <si>
    <t>MARY  N.  NDERITU</t>
  </si>
  <si>
    <t>JOSEPH GATHU</t>
  </si>
  <si>
    <t>IRENE   WANJIKU</t>
  </si>
  <si>
    <t>ALICE  WANGOMBE</t>
  </si>
  <si>
    <t>EKRA  W.  MWANGI</t>
  </si>
  <si>
    <t>MARGARET W WAITHAKA</t>
  </si>
  <si>
    <t>ALICE HELLEN WACERA</t>
  </si>
  <si>
    <t>PETER  MAINA NDIRITU</t>
  </si>
  <si>
    <t>DORCAS WANJIKU</t>
  </si>
  <si>
    <t>IRENE WANJIKU NDERITU</t>
  </si>
  <si>
    <t>NANCY   WANGUI   MWANGI</t>
  </si>
  <si>
    <t>ESTHER WANJIRU NGUGI</t>
  </si>
  <si>
    <t>MERCY WAMUYU KING'ORI</t>
  </si>
  <si>
    <t>WILSON NJUGUNA NGUGI</t>
  </si>
  <si>
    <t>TERESA NYANDIA WAMBUI</t>
  </si>
  <si>
    <t>FLORAH WANJIKU MWANGI</t>
  </si>
  <si>
    <t>JECINTA WANGECHI GITHAIGA</t>
  </si>
  <si>
    <t>JANE WANDIA KIRIGO</t>
  </si>
  <si>
    <t>CATHERINE MUTHONI RICHARD</t>
  </si>
  <si>
    <t>WINNIE WAIRIMU</t>
  </si>
  <si>
    <t>SHADRACK NDIRITU NYINGI</t>
  </si>
  <si>
    <t>PAULINE MUTHONI MUCEE</t>
  </si>
  <si>
    <t>ELIZABETH NJAMBI KING'ORI</t>
  </si>
  <si>
    <t>NAHASHON MAINA WANG'OMBE</t>
  </si>
  <si>
    <t>AGNES WANGUI MUGAMBI</t>
  </si>
  <si>
    <t>SIMON MWANGI MACHARIA</t>
  </si>
  <si>
    <t>MOSES WANJOHI NDUNG'U</t>
  </si>
  <si>
    <t>GEORGE MWANGI NJERI</t>
  </si>
  <si>
    <t>MARTIN GICHANGI NDUNGU</t>
  </si>
  <si>
    <t>CLAIRE SUSAN WANJA WANYOIKE</t>
  </si>
  <si>
    <t>MARTHA NJERI MUCHOKI</t>
  </si>
  <si>
    <t>JERIOS WANJIRU WAWERU</t>
  </si>
  <si>
    <t>DAVID MACHOKA OREMO</t>
  </si>
  <si>
    <t>ESTHER WANJIKU KAHARA</t>
  </si>
  <si>
    <t>WILSON KANYAI MURIUKI</t>
  </si>
  <si>
    <t>MERCY MUTHONI NGATIA</t>
  </si>
  <si>
    <t>RICHARD OMWANDO MAANGI</t>
  </si>
  <si>
    <t>FLORA WAWIRA KINYUA</t>
  </si>
  <si>
    <t>ANNE WANGUI MUTHONI</t>
  </si>
  <si>
    <t>JOHN WANYORO NJURU</t>
  </si>
  <si>
    <t>ALICE MANYITI KALE</t>
  </si>
  <si>
    <t>PURITY MUTHONI NYARUAI</t>
  </si>
  <si>
    <t>GEOFFREY KIONGE MBURU</t>
  </si>
  <si>
    <t>CONSOLATA WANJIRA GAKUU</t>
  </si>
  <si>
    <t>PHILOMENA MWIHAKI THUMBI</t>
  </si>
  <si>
    <t>ELSIE WAMBUI KIGAA</t>
  </si>
  <si>
    <t>YVONNE WAIRIMU MUNGAI</t>
  </si>
  <si>
    <t xml:space="preserve">CATHERINE KATHURE KIMAITA </t>
  </si>
  <si>
    <t>JOHN WANYONYI</t>
  </si>
  <si>
    <t>MILKAH WACHERA GACHERA</t>
  </si>
  <si>
    <t>ELIZABETH KARIUKI</t>
  </si>
  <si>
    <t>SIMON MANTAYO LENTULA</t>
  </si>
  <si>
    <t>BERNARD OGINDA MAMBOLEO</t>
  </si>
  <si>
    <t>MORIASI OREMO</t>
  </si>
  <si>
    <t>MIRIAM WANGECHI MURAGE</t>
  </si>
  <si>
    <t>ALICE NYAWIRA KARIUKI</t>
  </si>
  <si>
    <t>JENNIFER AKINYI ABOGE</t>
  </si>
  <si>
    <t>EUNICE AWOUR</t>
  </si>
  <si>
    <t>CATHERINE NYAGUTHII</t>
  </si>
  <si>
    <t>PV11522</t>
  </si>
  <si>
    <t xml:space="preserve">     PREPARED  BY : LEE NGANGA</t>
  </si>
  <si>
    <t xml:space="preserve">     CHECKED  BY :  CHRISTINE WANJIKU</t>
  </si>
  <si>
    <t>MARTHA NJERI KURIA  EXITED AS PER DECEMBER SCHEDULE</t>
  </si>
  <si>
    <t>SAMUEL   KARIUKI  WACHIRA</t>
  </si>
  <si>
    <t>CANCELLED IN LIST</t>
  </si>
  <si>
    <t>FLORENCE WAIRIMU MAGURU</t>
  </si>
  <si>
    <t>LUCY WANJIKU WAGURA</t>
  </si>
  <si>
    <t>KAREN WAMBUI WAHOME</t>
  </si>
  <si>
    <t>DAVID GITARI MUCHIRA</t>
  </si>
  <si>
    <t>ANGELICA MUKAMI MUGO</t>
  </si>
  <si>
    <t>JANARU KEVIN GICHURU</t>
  </si>
  <si>
    <t>CANCELLED IN LIST EFF OCT22</t>
  </si>
  <si>
    <t>PETER WACHIURI GATHAINI</t>
  </si>
  <si>
    <t>CANCELLED IN LIST EFF JAN23</t>
  </si>
  <si>
    <t>TOBIAS OKARI RATEMO</t>
  </si>
  <si>
    <t>WITHDRWAL EFF APR 23</t>
  </si>
  <si>
    <t>ESTHER WANJIKU WANJOHI</t>
  </si>
  <si>
    <t>EMPLOYED BY TSC EFF DECEMBER 23</t>
  </si>
  <si>
    <t xml:space="preserve">JOHN MAINA MWAURA </t>
  </si>
  <si>
    <t>REMOVED FROM LISTING</t>
  </si>
  <si>
    <t>JOY CHRISTINE WANGUI GITAHI</t>
  </si>
  <si>
    <t>LEFT INSITUITION</t>
  </si>
  <si>
    <t>NAME OF INSTITUTION :  NYERI NATIONAL POLYTECHNIC</t>
  </si>
  <si>
    <t xml:space="preserve">PO BOX 465 10100 NYERI </t>
  </si>
  <si>
    <t>;igikaria@thenyeripoly.ac.ke</t>
  </si>
  <si>
    <t>TEL NO. 0724477942 /</t>
  </si>
  <si>
    <t xml:space="preserve">      NAME</t>
  </si>
  <si>
    <t xml:space="preserve">  TSC/PV</t>
  </si>
  <si>
    <t xml:space="preserve">RISK </t>
  </si>
  <si>
    <t>SCH FEES</t>
  </si>
  <si>
    <t>PETER NGARU NGECHA</t>
  </si>
  <si>
    <t>TIMOTHY THUITA MWANGI</t>
  </si>
  <si>
    <t>JAMES  MUNGAI  K.</t>
  </si>
  <si>
    <t>ANN WANGUI GITONGA</t>
  </si>
  <si>
    <t>DANIEL MIGWI G</t>
  </si>
  <si>
    <t>MOSES NDUMIA NGARARI</t>
  </si>
  <si>
    <t>RICHARD MUCHIRI MUGO</t>
  </si>
  <si>
    <t xml:space="preserve">ROSE WANGARI RUKWARO </t>
  </si>
  <si>
    <t>DAVID GIKONYO</t>
  </si>
  <si>
    <t>JOY WANJALA</t>
  </si>
  <si>
    <t>GRACE WANGARI KINYANJUI</t>
  </si>
  <si>
    <t>ANTONY KIMARU KANGANGI</t>
  </si>
  <si>
    <t>JAMES NGUMO MBUTHI</t>
  </si>
  <si>
    <t>TABITHA WATETU MAINA</t>
  </si>
  <si>
    <t>CHARITY MUTHONI KIMAMO</t>
  </si>
  <si>
    <t>PETER MACHIRA NDIRITU</t>
  </si>
  <si>
    <t xml:space="preserve">SARAH NYAMBURA </t>
  </si>
  <si>
    <t>ROSE MUTHONI KIMARU</t>
  </si>
  <si>
    <t>PURITY WAIRIMU WACERA</t>
  </si>
  <si>
    <t xml:space="preserve">IBRAHIM GIKARIA MWANGI </t>
  </si>
  <si>
    <t>JOSEPH CHIURI KIRIGO</t>
  </si>
  <si>
    <t>MARTIN KIAGAYU GITAHI</t>
  </si>
  <si>
    <t>PETER GITAHI MUCHIRI</t>
  </si>
  <si>
    <t>GRACE MUTHONI WACHIRA</t>
  </si>
  <si>
    <t>JOSEPH GITAHI GITONGA</t>
  </si>
  <si>
    <t>ALICE WACHUGU NDIRITU</t>
  </si>
  <si>
    <t>CATHERINE WAIRIMU MUCHUNU</t>
  </si>
  <si>
    <t>PAUL MURIUKI GITHINJI</t>
  </si>
  <si>
    <t>ESTHER NJOKI KIMANI</t>
  </si>
  <si>
    <t>STEPHEN KAMAU KINYANJUI</t>
  </si>
  <si>
    <t>JOYLYN WAGITHI WARUI</t>
  </si>
  <si>
    <t>MARY WANJIKU NDUNGU</t>
  </si>
  <si>
    <t>AGNES NYAMBURA WANJOHI</t>
  </si>
  <si>
    <t>MICHAEL KINAGA KIBUCHI</t>
  </si>
  <si>
    <t>DANIEL MARU WAMATHAI</t>
  </si>
  <si>
    <t>PETER THUKU MWANGI</t>
  </si>
  <si>
    <t>PHILIP KAMONI KAMUYA</t>
  </si>
  <si>
    <t>PETER MWANGI GITAHI</t>
  </si>
  <si>
    <t>ANTHONY GIKONYO WAMBUGU</t>
  </si>
  <si>
    <t>ANN WANGECHI MUGURE</t>
  </si>
  <si>
    <t>MARTHA WAITHERA NGAMA</t>
  </si>
  <si>
    <t>LYDIAH WANGECHI KING'ORI</t>
  </si>
  <si>
    <t>IRENE MUTHONI MBUTHIA</t>
  </si>
  <si>
    <t>MERCY NJERI NGURE</t>
  </si>
  <si>
    <t>LILIAN  WANJIRA MUREITHI</t>
  </si>
  <si>
    <t>SUSAN MUMBI WACIURI</t>
  </si>
  <si>
    <t>JACKSON MAINA THAIRU</t>
  </si>
  <si>
    <t>IRENE WANJA GITAHI</t>
  </si>
  <si>
    <t>JAMES MBURU MAINA</t>
  </si>
  <si>
    <t>MILLICENT NYAWIRA MWANGI</t>
  </si>
  <si>
    <t>ANTONY KARIUKI NDEGWA</t>
  </si>
  <si>
    <t>HUDSON WAMBUGU KIAMA</t>
  </si>
  <si>
    <t>VERONICA WAITHERERO NGUGI</t>
  </si>
  <si>
    <t>DAVID MUGWE GICHUKI</t>
  </si>
  <si>
    <t>NAZARINE WAGAKI WANGECI</t>
  </si>
  <si>
    <t>MIRIAM MUMBI KAMURI</t>
  </si>
  <si>
    <t>ISAIAH SADRUDIN ONCHOKA</t>
  </si>
  <si>
    <t>SAMWEL WANJERE MWANGI</t>
  </si>
  <si>
    <t>JUSTUS MATUSA KIMEU</t>
  </si>
  <si>
    <t>ANDREW THUNGU NG'ANG'A</t>
  </si>
  <si>
    <t>NANCY KEMUNTO SHEM</t>
  </si>
  <si>
    <t>VICTORIA WANGARI MWANGI</t>
  </si>
  <si>
    <t>MICHAEL MUGI NDUNG'U</t>
  </si>
  <si>
    <t>MOSES GATHIRU WANJIRU</t>
  </si>
  <si>
    <t>RUFUS KIUNA GITHUMBI</t>
  </si>
  <si>
    <t>MARGARET NYAMBURA MURERA</t>
  </si>
  <si>
    <t>ANNE WANJIKU WAGOCHO</t>
  </si>
  <si>
    <t>LILIAN MUKAMI WAIRIMU</t>
  </si>
  <si>
    <t>JOSEPH WANJII MUCHORI</t>
  </si>
  <si>
    <t>GEOGE KUHORA GICHUKI</t>
  </si>
  <si>
    <t>LAVINIA WARINGA MWANGI</t>
  </si>
  <si>
    <t>CYRUS KING'ORI MAINA</t>
  </si>
  <si>
    <t>FESTUS KIPNGETICH KIRUI</t>
  </si>
  <si>
    <t>WINNY CHEPKIRUI</t>
  </si>
  <si>
    <t xml:space="preserve">EVANS MUSETI KARANJA </t>
  </si>
  <si>
    <t>WINNIE WAMBUI MUNGAI</t>
  </si>
  <si>
    <t>JOYCE KAGURE MAKARA</t>
  </si>
  <si>
    <t>MOSES THEURI KARAYA</t>
  </si>
  <si>
    <t>WILFRED MSENGETI MSHILA</t>
  </si>
  <si>
    <t>LEAH WAHITO NJERI</t>
  </si>
  <si>
    <t>BENSON KIHIA GICHANA</t>
  </si>
  <si>
    <t>ERIC MACHARIA</t>
  </si>
  <si>
    <t>CAROLINE WANJIKU MAINA</t>
  </si>
  <si>
    <t xml:space="preserve">ELIZABETH WAMBUI NDIRANGU </t>
  </si>
  <si>
    <t xml:space="preserve">SOLOMON MWIHUNGI MUTAHI </t>
  </si>
  <si>
    <t xml:space="preserve">ALICE WAMUYU NGACHA </t>
  </si>
  <si>
    <t>,</t>
  </si>
  <si>
    <t>D.D 19.07.2023</t>
  </si>
  <si>
    <t>GLADYS WAMUYU KIRIGO</t>
  </si>
  <si>
    <t>WITHDRAW EFF AUG 2023</t>
  </si>
  <si>
    <t>ANN WANJIKU KIMANI</t>
  </si>
  <si>
    <t>WITHDRAW EFF SEP 2023</t>
  </si>
  <si>
    <t>MARY WAMBUI CHEGE</t>
  </si>
  <si>
    <t>MARGARET WAIRIMU NDUMIA</t>
  </si>
  <si>
    <t>ELVIS KIPNGETICH BIEGON</t>
  </si>
  <si>
    <t>SAMUEL KAHIRI KIMANI</t>
  </si>
  <si>
    <t>KEVIN MURIUKI MAINA</t>
  </si>
  <si>
    <t>WITHDRAW EFF OCT 2023</t>
  </si>
  <si>
    <t>DENNIS MICHA</t>
  </si>
  <si>
    <t>HELLEN NDUTA GITHANG'A</t>
  </si>
  <si>
    <t>AGNES NYAGUTHII WERU</t>
  </si>
  <si>
    <t>WTH EFF FEB 2023</t>
  </si>
  <si>
    <t>ANTHONY MWAI MURIITHI</t>
  </si>
  <si>
    <t>MOVED TO TVET</t>
  </si>
  <si>
    <t>JULIUS MWANGI KIMANI</t>
  </si>
  <si>
    <t>COLLINS ONDURU AROGO</t>
  </si>
  <si>
    <t>WITHDRAW EFF JAN 2024</t>
  </si>
  <si>
    <t>ROSE MUTHONI MUKUNDI</t>
  </si>
  <si>
    <t>ISAAC NDERITU GITHINJI</t>
  </si>
  <si>
    <t>TVET</t>
  </si>
  <si>
    <t>ELIJAH WAITITU</t>
  </si>
  <si>
    <t>SUSAN MUTHONI NGURE</t>
  </si>
  <si>
    <t>DAVID NDERITU RUKUNGU</t>
  </si>
  <si>
    <t>Ewithdrawal</t>
  </si>
  <si>
    <t>NAME OF INSTITUTION :  NYERI  HIGH  SCHOOL</t>
  </si>
  <si>
    <t>info@nyerihigh.com</t>
  </si>
  <si>
    <t xml:space="preserve">TEL NO. 020 2327393  </t>
  </si>
  <si>
    <t xml:space="preserve"> SCH.</t>
  </si>
  <si>
    <t>CECILIA  W.  NDUNG'U</t>
  </si>
  <si>
    <t>LYDIA   KAMANJA</t>
  </si>
  <si>
    <t>TITUS KAGUONGO</t>
  </si>
  <si>
    <t>JOYCE WANJIRU</t>
  </si>
  <si>
    <t xml:space="preserve">GRACE E. NYAMBURA </t>
  </si>
  <si>
    <t>RACHAEL WANJIKU KIBUNJA</t>
  </si>
  <si>
    <t>SYMON GITIHU MWANGI</t>
  </si>
  <si>
    <t>ESTHER WANJIKU MITHI</t>
  </si>
  <si>
    <t>EVERLYNE WAMBUI NJERI</t>
  </si>
  <si>
    <t xml:space="preserve">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</si>
  <si>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</si>
  <si>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THE INSTITUTION : NYERI HOSPICE</t>
  </si>
  <si>
    <t xml:space="preserve">P O BOX 2246 NYERI </t>
  </si>
  <si>
    <t>clinical@nyerihospice.org</t>
  </si>
  <si>
    <t>L/BS</t>
  </si>
  <si>
    <t>EUNICE NYOKABI NDIRITU</t>
  </si>
  <si>
    <t>DAVID KIRAGU KIHUMBA</t>
  </si>
  <si>
    <t>JOHNSON GITHINJI RIITHO</t>
  </si>
  <si>
    <t>ROSE WAMBUI NDERITU</t>
  </si>
  <si>
    <t>SUSAN WANGECHI KIBABAI</t>
  </si>
  <si>
    <t>PETER MUCHORI CHUMA</t>
  </si>
  <si>
    <t>STEPHEN MUSYA MASWILI</t>
  </si>
  <si>
    <t>COSMAS MAUTIA</t>
  </si>
  <si>
    <t>LOISE MUTHONI WANJOHI</t>
  </si>
  <si>
    <t>MAUREEN NJOKI GITHINJI</t>
  </si>
  <si>
    <t>MERCY ANYANGO OWITI</t>
  </si>
  <si>
    <t>NAME OF INSTITUTION : NYERI  PEFA GLORY ACADEMY</t>
  </si>
  <si>
    <t xml:space="preserve"> TEL NO. </t>
  </si>
  <si>
    <t>JOAN MUTHONI KOIGI</t>
  </si>
  <si>
    <t>FAITH MUTHONI MURINGI</t>
  </si>
  <si>
    <t>CHARITY MUTHONI MURIUKI</t>
  </si>
  <si>
    <t>JANE WANGECHI NDIRANGU</t>
  </si>
  <si>
    <t xml:space="preserve">HELLEN GATWIRI MWEBIA </t>
  </si>
  <si>
    <t>PAULINE WANJIKU NDUNGU</t>
  </si>
  <si>
    <t xml:space="preserve">RUTH NYAMBURA GACHERU </t>
  </si>
  <si>
    <t>GRACE MEDEVA ODHIAMBO</t>
  </si>
  <si>
    <t>CHECKED  BY:CHRISTINE WANJIKU</t>
  </si>
  <si>
    <t>D.D 30.05.2024</t>
  </si>
  <si>
    <t>SAMUEL KING'ORI NJANGE</t>
  </si>
  <si>
    <t>CAREN ALICE WATHIMA</t>
  </si>
  <si>
    <t>PATRICK MUGO MUNGAI</t>
  </si>
  <si>
    <t>LILIAN WANGUI NYAMBURA</t>
  </si>
  <si>
    <t>LYDIA WANGUI WAMBUI</t>
  </si>
  <si>
    <t>WTH EFF FEB23</t>
  </si>
  <si>
    <t>KELVIN MURIITHI MIGWI</t>
  </si>
  <si>
    <t xml:space="preserve">ESTHER MUTHONI NJERI </t>
  </si>
  <si>
    <t>JOSEPH IRUNGU GACHAMBI</t>
  </si>
  <si>
    <t>NAME OF INSTITUTION : NYERI  PRIMARY  SCHOOL</t>
  </si>
  <si>
    <t>P O BOX 100 NYERI</t>
  </si>
  <si>
    <t>nyeri_primary@yahoo.com</t>
  </si>
  <si>
    <t xml:space="preserve"> TEL NO. 0612030645/53  </t>
  </si>
  <si>
    <t>ROSE  W.  MWANGI</t>
  </si>
  <si>
    <t>JOSEPH  N.  KAGUCHIA</t>
  </si>
  <si>
    <t>SALOME M.  KARIUKI</t>
  </si>
  <si>
    <t>DANSON MAINA GICHUKI</t>
  </si>
  <si>
    <t>PETER KIBETHI NDIRITU</t>
  </si>
  <si>
    <t>MARY   NDUMIA</t>
  </si>
  <si>
    <t>JOSEPH WACHIRA N.</t>
  </si>
  <si>
    <t>ESTHER NJERI MWANGI</t>
  </si>
  <si>
    <t>MARTHA NJERI NJIHIA</t>
  </si>
  <si>
    <t>ANTHONY NJUGUNA MWANGI</t>
  </si>
  <si>
    <t>MISHECK  M.  KIRIRO</t>
  </si>
  <si>
    <t>JOSEPH  GICHOHI  N.</t>
  </si>
  <si>
    <t>VERONICA WANYUA WANJIRU</t>
  </si>
  <si>
    <t>JOAN WAMBUI MWANGI</t>
  </si>
  <si>
    <t>MARION WANJIRA THEURI</t>
  </si>
  <si>
    <t>ANGELA KIRIGO KINYUA</t>
  </si>
  <si>
    <t>CATHERINE NJERI RUKWARO</t>
  </si>
  <si>
    <t>SALINE ADHIAMBO OWINO</t>
  </si>
  <si>
    <t>NAME OF INSTITUTION : MBONAJ GENERAL SUPPLIES LIMITED</t>
  </si>
  <si>
    <t>P O BOX 9703,00100</t>
  </si>
  <si>
    <t>GERALD BOB KAMINJA</t>
  </si>
  <si>
    <t>NAME  OF  INSTITUTION : NYEWASCO</t>
  </si>
  <si>
    <t>P.O. BOX  1520   NYERI.</t>
  </si>
  <si>
    <t>info@nyewasco.co.ke</t>
  </si>
  <si>
    <t>MARGARET WAMBUI THIONGO</t>
  </si>
  <si>
    <t>NWE0109</t>
  </si>
  <si>
    <t>PETERSON  KARIGE  K.</t>
  </si>
  <si>
    <t>NWE0117</t>
  </si>
  <si>
    <t>RAPHAEL RUHENI</t>
  </si>
  <si>
    <t>NWE0119</t>
  </si>
  <si>
    <t>SIMON MWAI MACHARIA</t>
  </si>
  <si>
    <t>NWE0128</t>
  </si>
  <si>
    <t>DAVID MAINA MWANGI</t>
  </si>
  <si>
    <t>NWE0131</t>
  </si>
  <si>
    <t>HEZEKIAH NGUYO KARINGITHI</t>
  </si>
  <si>
    <t>NWE0132</t>
  </si>
  <si>
    <t>JOYCE WAIRIMU MUNIRA</t>
  </si>
  <si>
    <t>NWE0134</t>
  </si>
  <si>
    <t>ELIZABETH WAIGUMO NGINGA</t>
  </si>
  <si>
    <t>NWE0137</t>
  </si>
  <si>
    <t>JOHN MATHENGE RUKWARO</t>
  </si>
  <si>
    <t>NWE0138</t>
  </si>
  <si>
    <t>JAMES GITONGA GATUGUTA</t>
  </si>
  <si>
    <t>NWE0144</t>
  </si>
  <si>
    <t>CHARLES MWANGI WAHOME</t>
  </si>
  <si>
    <t>NWE0145</t>
  </si>
  <si>
    <t>JANE MUTHONI KAGO</t>
  </si>
  <si>
    <t>NWE0148</t>
  </si>
  <si>
    <t>ALBERT MAINA WANYOIKE</t>
  </si>
  <si>
    <t>NWE0151</t>
  </si>
  <si>
    <t>JESSE KAMAU MURAGE</t>
  </si>
  <si>
    <t>NWE0155</t>
  </si>
  <si>
    <t>PETER MURIGI MUCHOKI</t>
  </si>
  <si>
    <t>NWE0158</t>
  </si>
  <si>
    <t>MICHAEL MARIKIO KAMAU</t>
  </si>
  <si>
    <t>NWE0163</t>
  </si>
  <si>
    <t>GEOFFREY MURIU MACHARIA</t>
  </si>
  <si>
    <t>NWE0175</t>
  </si>
  <si>
    <t>PATRICK MWANGI WAMBUGU</t>
  </si>
  <si>
    <t>NWE0177</t>
  </si>
  <si>
    <t>MICHAEL KIMONDO MURIITHI</t>
  </si>
  <si>
    <t>NWE0180</t>
  </si>
  <si>
    <t>MICHAEL NDEGWA GITHUGU</t>
  </si>
  <si>
    <t>NWE0181</t>
  </si>
  <si>
    <t>JOHN MURAGURI MURIUKI</t>
  </si>
  <si>
    <t>NWE0182</t>
  </si>
  <si>
    <t>ANDREW MAINA MWANGI</t>
  </si>
  <si>
    <t>NWE0191</t>
  </si>
  <si>
    <t>BONIFACE MUYA MAINA</t>
  </si>
  <si>
    <t>NWE0193</t>
  </si>
  <si>
    <t>CHARLES MURAGE GICHEHA</t>
  </si>
  <si>
    <t>NWE0197</t>
  </si>
  <si>
    <t>FIONA WANJIKU MUBEA</t>
  </si>
  <si>
    <t>NWE0205</t>
  </si>
  <si>
    <t>JAMES GACHERU WAMUYU</t>
  </si>
  <si>
    <t>NWE0209</t>
  </si>
  <si>
    <t>JAMES MUCHIRI MAHIANYU</t>
  </si>
  <si>
    <t>NWE0212</t>
  </si>
  <si>
    <t>JAMES WANJAMA GATHOGO</t>
  </si>
  <si>
    <t>NWE0214</t>
  </si>
  <si>
    <t>JOHN MWAURA NDUNG'U</t>
  </si>
  <si>
    <t>NWE0219</t>
  </si>
  <si>
    <t>JOHN NDIRANGU KARIUKI</t>
  </si>
  <si>
    <t>NWE0220</t>
  </si>
  <si>
    <t>PETER KIHARA KAMAU</t>
  </si>
  <si>
    <t>NWE0235</t>
  </si>
  <si>
    <t>PETER MAINA NDEGWA</t>
  </si>
  <si>
    <t>NWE0238</t>
  </si>
  <si>
    <t>10854</t>
  </si>
  <si>
    <t>MARK MURIITHI WAKUTHI</t>
  </si>
  <si>
    <t>NWE0255</t>
  </si>
  <si>
    <t>KELVIN JEREMIAH MAINA</t>
  </si>
  <si>
    <t>NWE0256</t>
  </si>
  <si>
    <t>JOHN KIHANYA WANJIKU</t>
  </si>
  <si>
    <t>NWE0257</t>
  </si>
  <si>
    <t>PAUL NDIRITU WANGUI</t>
  </si>
  <si>
    <t>NWE0259</t>
  </si>
  <si>
    <t>JAMES WANJOHI MAINA</t>
  </si>
  <si>
    <t>NWE0260</t>
  </si>
  <si>
    <t>DAVID KARANJA MUBUU</t>
  </si>
  <si>
    <t>NWE0264</t>
  </si>
  <si>
    <t>BENSON NGURE MWANGI</t>
  </si>
  <si>
    <t>NWE0266</t>
  </si>
  <si>
    <t>KELVIN MAINA KIBIRO</t>
  </si>
  <si>
    <t>NWE0276</t>
  </si>
  <si>
    <t>MARY WANGUI KARUNGARI</t>
  </si>
  <si>
    <t>NWE0283</t>
  </si>
  <si>
    <t>JOHN MWANU WOTHAYA</t>
  </si>
  <si>
    <t>NWE0290</t>
  </si>
  <si>
    <t>GIBSON MURIITHI NDIANG'UI</t>
  </si>
  <si>
    <t>NWE0291</t>
  </si>
  <si>
    <t>10881</t>
  </si>
  <si>
    <t>ANTONY KIBIRA NJENGA</t>
  </si>
  <si>
    <t>NWE0292</t>
  </si>
  <si>
    <t>VERONICA MUTHONI NDEGWA</t>
  </si>
  <si>
    <t>NWE0307</t>
  </si>
  <si>
    <t>PATRICK NGUYO MAINA</t>
  </si>
  <si>
    <t>NWE0309</t>
  </si>
  <si>
    <t>JOHN KARIUKI IGOKO</t>
  </si>
  <si>
    <t>NWE0314</t>
  </si>
  <si>
    <t>WINNIE NYAMBURA MARUBU</t>
  </si>
  <si>
    <t>NWE0315</t>
  </si>
  <si>
    <t>DENNIS WAIBOCHI KABIA</t>
  </si>
  <si>
    <t>NWE0319</t>
  </si>
  <si>
    <t>TERESIA NJOKI MAINA</t>
  </si>
  <si>
    <t>NWE0323</t>
  </si>
  <si>
    <t>JOSYLINE MWENDWA MBAYA</t>
  </si>
  <si>
    <t>NWE0328</t>
  </si>
  <si>
    <t>HASSAN YAKUB NDUNG'U WANJIKU</t>
  </si>
  <si>
    <t>NWE0329</t>
  </si>
  <si>
    <t>JOHN KENNEDY THOTHO NJENGA</t>
  </si>
  <si>
    <t>NWE0332</t>
  </si>
  <si>
    <t>JULIET NGIMA MURIUKI</t>
  </si>
  <si>
    <t>NWE0335</t>
  </si>
  <si>
    <t>ERICK MURIUKI MUCHIRI</t>
  </si>
  <si>
    <t>NWE0336</t>
  </si>
  <si>
    <t>10339</t>
  </si>
  <si>
    <t>HARRISON KARANI MAINA</t>
  </si>
  <si>
    <t>NWE0338</t>
  </si>
  <si>
    <t>10786</t>
  </si>
  <si>
    <t>PHILLIP MAINGI MWORIA</t>
  </si>
  <si>
    <t>NWE0340</t>
  </si>
  <si>
    <t>TEDDY NGUMO KARANJA</t>
  </si>
  <si>
    <t>NWE0341</t>
  </si>
  <si>
    <t>ROSE WAIRIMU GITAHI</t>
  </si>
  <si>
    <t>NWE0342</t>
  </si>
  <si>
    <t>20150105749</t>
  </si>
  <si>
    <t>BEATRICE WAMUYU NDUNG'U</t>
  </si>
  <si>
    <t>NWE0297</t>
  </si>
  <si>
    <t>10021</t>
  </si>
  <si>
    <t>ANTONY MWANIKI KIGWA</t>
  </si>
  <si>
    <t>11036</t>
  </si>
  <si>
    <t>FRANCIS KAARA KIURA</t>
  </si>
  <si>
    <t>JEMIMAH WANGECHI NDERITU</t>
  </si>
  <si>
    <t>STEPHEN MURIU NDIRITU</t>
  </si>
  <si>
    <t>ERASTUS BRYAN MURAGE MWANGI</t>
  </si>
  <si>
    <t>AGNES WANINI GAKUI</t>
  </si>
  <si>
    <t>331</t>
  </si>
  <si>
    <t>CHARLES GITAHI MURIITHI</t>
  </si>
  <si>
    <t>JAMES NJAGI NGUNJIRI</t>
  </si>
  <si>
    <t>WITHDRAWN EFFOCT23</t>
  </si>
  <si>
    <t>ZIPPORAH WANGARI KING'ORI</t>
  </si>
  <si>
    <t>MERCY WANJIRU GATHOGO</t>
  </si>
  <si>
    <t>HILDA WANJIRU NDEGWA</t>
  </si>
  <si>
    <t>NWE0321</t>
  </si>
  <si>
    <t>JEREMAH MAINA MUKUNYA</t>
  </si>
  <si>
    <t>NWE0282</t>
  </si>
  <si>
    <t>JAMES KAHARA KARURI</t>
  </si>
  <si>
    <t>NWE0125</t>
  </si>
  <si>
    <t>CHARLES MAINA WAMBUI</t>
  </si>
  <si>
    <t>NWE0196</t>
  </si>
  <si>
    <t>GIDEON GAKURU GITAHI</t>
  </si>
  <si>
    <t>NWE0207</t>
  </si>
  <si>
    <t>ISACK NJARAMBA MUIGA</t>
  </si>
  <si>
    <t>NWE0208</t>
  </si>
  <si>
    <t>JAMES MAINA MUNGAI</t>
  </si>
  <si>
    <t>NWE0211</t>
  </si>
  <si>
    <t>VERONICA WANJIRU MUTHEE</t>
  </si>
  <si>
    <t>NWE0246</t>
  </si>
  <si>
    <t>BEATRICE GATHONI WAIRIMU</t>
  </si>
  <si>
    <t>NWE0304</t>
  </si>
  <si>
    <t>FAITH NYAWIRA NJERU</t>
  </si>
  <si>
    <t>NWE0305</t>
  </si>
  <si>
    <t>JOSEPH NDIRITU WATURU</t>
  </si>
  <si>
    <t>NWE0308</t>
  </si>
  <si>
    <t>MARY MUTHONI WANGECHI</t>
  </si>
  <si>
    <t>NWE0317</t>
  </si>
  <si>
    <t>HENRY KIRIMI MBUI</t>
  </si>
  <si>
    <t>NWE0320</t>
  </si>
  <si>
    <t>JOAN WANJA NDANYU</t>
  </si>
  <si>
    <t>NWE0334</t>
  </si>
  <si>
    <t>20150080498</t>
  </si>
  <si>
    <t>MARY WOTHAYA</t>
  </si>
  <si>
    <t>NWE0188</t>
  </si>
  <si>
    <t>SAMUEL NGATIA MWANGI</t>
  </si>
  <si>
    <t>NWE0277</t>
  </si>
  <si>
    <t>LANNET WANJIRU CHOMBA</t>
  </si>
  <si>
    <t>PATRICK MAGANJO WAKUTHI</t>
  </si>
  <si>
    <t>MIRIAM MORAA ONTITA</t>
  </si>
  <si>
    <t>DANIEL WACHIRA GITONGA</t>
  </si>
  <si>
    <t>NWE0201</t>
  </si>
  <si>
    <t xml:space="preserve"> NAME  OF  INSTITUTION: OLIVE HILL SURGICAL CENTRE</t>
  </si>
  <si>
    <t>PO BOX 825 10100 NYERI</t>
  </si>
  <si>
    <t>S.FEE</t>
  </si>
  <si>
    <t>VIRGINIA WANJIRU MWANGI</t>
  </si>
  <si>
    <t>JAMES MURIITHI MUGWERU</t>
  </si>
  <si>
    <t>ALICE WANGU MUTUA</t>
  </si>
  <si>
    <t>LEONARD ATONGA OMBEVA</t>
  </si>
  <si>
    <t>CATHERINE WANJIRU WAMBUGI</t>
  </si>
  <si>
    <t>MARY WANJIRU MBUTHIA</t>
  </si>
  <si>
    <t>MIRIAM WANJIRU</t>
  </si>
  <si>
    <t>MAGDALINE WANGECHI GITHEGI</t>
  </si>
  <si>
    <t>KENNEDY GICHERO MUITA</t>
  </si>
  <si>
    <t>WINFRED GATHIGIA NGARI</t>
  </si>
  <si>
    <t>CHARLES NJUI NYAMBURA</t>
  </si>
  <si>
    <t>CATHERINE WANGUI MOSEYI</t>
  </si>
  <si>
    <t xml:space="preserve">CLARE BARASA NAFULA </t>
  </si>
  <si>
    <t>MARTIN MARK MACHARIA</t>
  </si>
  <si>
    <t>TRANSFERRED TO CITY EYE HOSPITAL</t>
  </si>
  <si>
    <t>LILIAN WAIRIMU KIUNGA</t>
  </si>
  <si>
    <t>GLADYS WANJIRU KINGORI</t>
  </si>
  <si>
    <t>LUCY MUMBI IRUNGU</t>
  </si>
  <si>
    <t>SELINA KATHAMBI ROBERT</t>
  </si>
  <si>
    <t>NAME OF INSTITUTION :OTHAYA GIRLS SECONDARY SCHOOL</t>
  </si>
  <si>
    <t>othayagirlssec@gmail.com</t>
  </si>
  <si>
    <t>P.O BOX 71 OTHAYA</t>
  </si>
  <si>
    <t xml:space="preserve">  T.S.C. /PV</t>
  </si>
  <si>
    <t>SAMUEL NGUYO</t>
  </si>
  <si>
    <t>EMILY GATHONI MUGO</t>
  </si>
  <si>
    <t xml:space="preserve">STEPHEN G MUHORO </t>
  </si>
  <si>
    <t>DAINA MUTHONI KAMOTHO</t>
  </si>
  <si>
    <t>AGATHA WANGARI GACHANJA</t>
  </si>
  <si>
    <t>TEKLAH MUTHONI KAMATHI</t>
  </si>
  <si>
    <t>BEATRICE WAIRIMU WACHIRA</t>
  </si>
  <si>
    <t>SIMON NGUMBURU GITHIRU</t>
  </si>
  <si>
    <t xml:space="preserve">                                                                                 </t>
  </si>
  <si>
    <t>ANN MUTHONI KABIU</t>
  </si>
  <si>
    <t>SOPHIA NYAGUTHII NJAMBI</t>
  </si>
  <si>
    <t>GILBERT ONGAYO OGOLA</t>
  </si>
  <si>
    <t>GEOFFREY MUTERO GACHOKA</t>
  </si>
  <si>
    <t>WTH EFF FEB 22</t>
  </si>
  <si>
    <t>PETER MWANGI MURAGURI</t>
  </si>
  <si>
    <t>JULIUS MAINA KIBOI</t>
  </si>
  <si>
    <t>JOSEPH WAWERU</t>
  </si>
  <si>
    <t>SAMUEL KARIUKI WAWERU</t>
  </si>
  <si>
    <t>NAME OF THE INSTITUTIONS:  OMWASCO  OTHAYA.</t>
  </si>
  <si>
    <t xml:space="preserve">P O BOX  482  OTHAYA </t>
  </si>
  <si>
    <t>omwasco@gmail.com;</t>
  </si>
  <si>
    <t xml:space="preserve">TEL NO  06152308 </t>
  </si>
  <si>
    <t xml:space="preserve">     EMP</t>
  </si>
  <si>
    <t xml:space="preserve">   SHARES </t>
  </si>
  <si>
    <t xml:space="preserve">  SCH.</t>
  </si>
  <si>
    <t>EUNICE NYAMBURA WAMBUGU</t>
  </si>
  <si>
    <t>P015</t>
  </si>
  <si>
    <t>DAVID WAITITU MWANGI</t>
  </si>
  <si>
    <t>P016</t>
  </si>
  <si>
    <t>JANE WACHUKA MINJIRE</t>
  </si>
  <si>
    <t>P017</t>
  </si>
  <si>
    <t>EUNICE  WANGECI GITHINJI</t>
  </si>
  <si>
    <t>P018</t>
  </si>
  <si>
    <t>ZAWERIA  NJERI  MUCHIRI</t>
  </si>
  <si>
    <t>P020</t>
  </si>
  <si>
    <t>EVANCE OCIENG AGENYO</t>
  </si>
  <si>
    <t>P021</t>
  </si>
  <si>
    <t>CATHERINE WANJIKU MWANGI</t>
  </si>
  <si>
    <t>P023</t>
  </si>
  <si>
    <t>LAZARUS GITAU NYAGAKI</t>
  </si>
  <si>
    <t>P041</t>
  </si>
  <si>
    <t>CAROLYNE GAKII MBUBA</t>
  </si>
  <si>
    <t>P046</t>
  </si>
  <si>
    <t>GRACE NJERI MUGO</t>
  </si>
  <si>
    <t>P049</t>
  </si>
  <si>
    <t>GODFREY WAITURU NGUNYU</t>
  </si>
  <si>
    <t>P053</t>
  </si>
  <si>
    <t>PATRICK WANJOHI MAINA</t>
  </si>
  <si>
    <t>P054</t>
  </si>
  <si>
    <t>MESHACK KIPCHIRCHIR RONO</t>
  </si>
  <si>
    <t>P055</t>
  </si>
  <si>
    <t>ELIAS MWANGI WANGECI</t>
  </si>
  <si>
    <t>P056</t>
  </si>
  <si>
    <t>PETER NDIRANGU GAKURU</t>
  </si>
  <si>
    <t>P057</t>
  </si>
  <si>
    <t>MARGARET NJOKI MAINA</t>
  </si>
  <si>
    <t>P058</t>
  </si>
  <si>
    <t>BENSON  WAITITI  MBURU</t>
  </si>
  <si>
    <t>P063</t>
  </si>
  <si>
    <t>PAUL KABUGA KANYORA</t>
  </si>
  <si>
    <t>P065</t>
  </si>
  <si>
    <t>MWANGI IRUNGU</t>
  </si>
  <si>
    <t>P069</t>
  </si>
  <si>
    <t>STEPHEN WERU MURIUKI</t>
  </si>
  <si>
    <t>P070</t>
  </si>
  <si>
    <t>BONIFACE KARIUKI KIHARA</t>
  </si>
  <si>
    <t>P071</t>
  </si>
  <si>
    <t>ANTHONY IRUNGU MUCHINA</t>
  </si>
  <si>
    <t>P072</t>
  </si>
  <si>
    <t>FAITH THEURI WOTHAYA</t>
  </si>
  <si>
    <t>P079</t>
  </si>
  <si>
    <t>LYDIAH WANJIRU KARAYA</t>
  </si>
  <si>
    <t>P080</t>
  </si>
  <si>
    <t>JOHN MUNYOROKU WACHIRA</t>
  </si>
  <si>
    <t>P082</t>
  </si>
  <si>
    <t>JOSEPH WAIRIUKO WACHIRA</t>
  </si>
  <si>
    <t>P083</t>
  </si>
  <si>
    <t>PHILIPH  THUITA  WAMAE</t>
  </si>
  <si>
    <t>P084</t>
  </si>
  <si>
    <t>OMARI GITHAE MAINA</t>
  </si>
  <si>
    <t>P090</t>
  </si>
  <si>
    <t>MICHAEL KARIUKI NGUNJIRI</t>
  </si>
  <si>
    <t>P092</t>
  </si>
  <si>
    <t>EDWARD WAITHAKA MWANGI</t>
  </si>
  <si>
    <t>P093</t>
  </si>
  <si>
    <t>HILDAH WANJIKU GITHINJI</t>
  </si>
  <si>
    <t>P094</t>
  </si>
  <si>
    <t>JULIUS  NDUNGU WACHIRA</t>
  </si>
  <si>
    <t>P096</t>
  </si>
  <si>
    <t>JAMES NDERITU GITARI</t>
  </si>
  <si>
    <t>P102</t>
  </si>
  <si>
    <t>TIMOTHY MWANGI KIHARA</t>
  </si>
  <si>
    <t>P109</t>
  </si>
  <si>
    <t>ANTHONY KIAMA WAMBUGU</t>
  </si>
  <si>
    <t>P115</t>
  </si>
  <si>
    <t>CECILIA MUKAMI NJAGI</t>
  </si>
  <si>
    <t>P117</t>
  </si>
  <si>
    <t>SIMON GIKIRI MUTIGA</t>
  </si>
  <si>
    <t>P118</t>
  </si>
  <si>
    <t>PHILIP KIIRU MUGO</t>
  </si>
  <si>
    <t>P122</t>
  </si>
  <si>
    <t xml:space="preserve">MARY NYAMBURA MURIITHI </t>
  </si>
  <si>
    <t>P127</t>
  </si>
  <si>
    <t>ANDREW WAHOME WAMBARI</t>
  </si>
  <si>
    <t>P130</t>
  </si>
  <si>
    <t>LUCY WAKARIMA MWANGI</t>
  </si>
  <si>
    <t>P133</t>
  </si>
  <si>
    <t xml:space="preserve">MARY WAMUYU MUREITHI </t>
  </si>
  <si>
    <t>P134</t>
  </si>
  <si>
    <t>TITUS GACOKA KANYUNGU</t>
  </si>
  <si>
    <t>P135</t>
  </si>
  <si>
    <t>DUNCAN NDERI KIRIGO</t>
  </si>
  <si>
    <t>P136</t>
  </si>
  <si>
    <t>MARY WAMBUI KIBANDI</t>
  </si>
  <si>
    <t>P139</t>
  </si>
  <si>
    <t>JACQUELINE WANJIRU WAMENDI</t>
  </si>
  <si>
    <t>P140</t>
  </si>
  <si>
    <t>MARY NYAWIRA MUNENE</t>
  </si>
  <si>
    <t>P142</t>
  </si>
  <si>
    <t>JAMES KIHORO THIONG'O</t>
  </si>
  <si>
    <t>T012</t>
  </si>
  <si>
    <t>MICHAEL KABURU MAINA</t>
  </si>
  <si>
    <t>T014</t>
  </si>
  <si>
    <t>DENNIS MACHARIA GITHONGO</t>
  </si>
  <si>
    <t>T015</t>
  </si>
  <si>
    <t>JAMES NJOMA KARIUKI</t>
  </si>
  <si>
    <t>T016</t>
  </si>
  <si>
    <t>CYRUS MAINA WARUI</t>
  </si>
  <si>
    <t>T017</t>
  </si>
  <si>
    <t>GEORGE NGARI KARIUKI</t>
  </si>
  <si>
    <t>T020</t>
  </si>
  <si>
    <t>JEFFERSON WATIIRI MWANGI</t>
  </si>
  <si>
    <t>T025</t>
  </si>
  <si>
    <t>MARK GITHAIGA MWANGI</t>
  </si>
  <si>
    <t>T026</t>
  </si>
  <si>
    <t>MARTIN MBUTHIA KIRENGA</t>
  </si>
  <si>
    <t>T034</t>
  </si>
  <si>
    <t>SHADRACK MUNYERIA</t>
  </si>
  <si>
    <t>T040</t>
  </si>
  <si>
    <t>JOSEPH WANJOHI GATHIMBA</t>
  </si>
  <si>
    <t>P131</t>
  </si>
  <si>
    <t>MICHAEL MUTAHI WACHIRA</t>
  </si>
  <si>
    <t>P019</t>
  </si>
  <si>
    <t>SIMON MWAI KINYUA</t>
  </si>
  <si>
    <t>P114</t>
  </si>
  <si>
    <t>SAMUEL KINYUA GITAHI</t>
  </si>
  <si>
    <t>P025</t>
  </si>
  <si>
    <t>ANTHONY WARUI GITUNDU</t>
  </si>
  <si>
    <t>P124</t>
  </si>
  <si>
    <t>KELVIN WANJOHI GICHUKI</t>
  </si>
  <si>
    <t>T041</t>
  </si>
  <si>
    <t>JAMES MWANGI GATUTHA</t>
  </si>
  <si>
    <t>T042</t>
  </si>
  <si>
    <t>JOSEPH NDUNGU WAMBUGU</t>
  </si>
  <si>
    <t>T047</t>
  </si>
  <si>
    <t>STEPHEN GACII MWAI</t>
  </si>
  <si>
    <t>T049</t>
  </si>
  <si>
    <t>SIMON MATHINJI MACHARIA</t>
  </si>
  <si>
    <t>T035</t>
  </si>
  <si>
    <t>JACKSON WACHIRA KIMAMO</t>
  </si>
  <si>
    <t>T028</t>
  </si>
  <si>
    <t>ESTHER WANDERWA WACHIRA</t>
  </si>
  <si>
    <t>T050</t>
  </si>
  <si>
    <t>70</t>
  </si>
  <si>
    <t>EVANSON GICHUKI MAINA</t>
  </si>
  <si>
    <t>71</t>
  </si>
  <si>
    <t>MERCY WARIMA MAINA</t>
  </si>
  <si>
    <t>72</t>
  </si>
  <si>
    <t>SOPHIA NYAMBURA MWANGI</t>
  </si>
  <si>
    <t>73</t>
  </si>
  <si>
    <t>REGINA WAMBUI NJERI</t>
  </si>
  <si>
    <t xml:space="preserve">    </t>
  </si>
  <si>
    <t xml:space="preserve"> PREPARED BY : LEE NGANGA</t>
  </si>
  <si>
    <t xml:space="preserve"> CHECKED BY  : CHRISTINE WANJIKU</t>
  </si>
  <si>
    <t>LYDIAH NYAMWERU NJERI</t>
  </si>
  <si>
    <t>CLIENT LEFT EMPLOYMENT TO PAY CASH</t>
  </si>
  <si>
    <t>GEORGE CHRIS MAINA NDEGWA</t>
  </si>
  <si>
    <t>63</t>
  </si>
  <si>
    <t>SHADRACK NDUNG'U MUNG'ERIA</t>
  </si>
  <si>
    <t>COLLINS OMONDI KOYUKE</t>
  </si>
  <si>
    <t>P103</t>
  </si>
  <si>
    <t>ELICANA  MWANGI</t>
  </si>
  <si>
    <t>P060</t>
  </si>
  <si>
    <t>DANIEL NJAMA KAHIATO</t>
  </si>
  <si>
    <t>T009</t>
  </si>
  <si>
    <t>SUSAN MUENI GICHUKI</t>
  </si>
  <si>
    <t>T018</t>
  </si>
  <si>
    <t>DAVID WANGAI WAHITO</t>
  </si>
  <si>
    <t>T039</t>
  </si>
  <si>
    <t>DANIEL KAHORO WANJAU</t>
  </si>
  <si>
    <t>P097</t>
  </si>
  <si>
    <t>NAME OF INSTITUTION :OTHAYA BOYS HIGH SCHOOL</t>
  </si>
  <si>
    <t>EMAIL: othayaboyshs@yahoo.com</t>
  </si>
  <si>
    <t>P.O BOX 64 OTHAYA BOYS</t>
  </si>
  <si>
    <t xml:space="preserve">      T.S.C.        </t>
  </si>
  <si>
    <t>BERNARD NGUNJIRI MWANGI</t>
  </si>
  <si>
    <t>NAME  OF  INSTITUTION:  OUR  LADY OF LOURDES  GIRLS  SECONDARY SCHOOL</t>
  </si>
  <si>
    <t xml:space="preserve">P O BOX 1666 NYERI </t>
  </si>
  <si>
    <t>ourladyoflourdesg@yahoo.com</t>
  </si>
  <si>
    <t xml:space="preserve">TEL NO. 0721 770711 </t>
  </si>
  <si>
    <t xml:space="preserve">  T.S.C/ NO.</t>
  </si>
  <si>
    <t>JANE  NYAWIRA MUNENE</t>
  </si>
  <si>
    <t>SUSAN WANJIKU KIMITA</t>
  </si>
  <si>
    <t>FESTUS WAWERU MWANGI</t>
  </si>
  <si>
    <t>EVANS MAGOMA OKEBIRO</t>
  </si>
  <si>
    <t>PIUS MBABU NDEREBA</t>
  </si>
  <si>
    <t>JOE MURIITHI NJERU</t>
  </si>
  <si>
    <t>CATHERINE WANJIRU MAINA</t>
  </si>
  <si>
    <t>JANE ALUDI SAKWA</t>
  </si>
  <si>
    <t>ANN MAUREEN NYIHA WANJOHI</t>
  </si>
  <si>
    <t>NAOMI WAMBOI KAKONYI</t>
  </si>
  <si>
    <t>ESTHER MUTHONI MAINA</t>
  </si>
  <si>
    <t>NAOMI WANJIRU KABAU</t>
  </si>
  <si>
    <t>JOHN IRUNGU KIMANI</t>
  </si>
  <si>
    <t>DAVID NJUMBE MWANGI</t>
  </si>
  <si>
    <t>DOMINIC KIOKO MUSOLE</t>
  </si>
  <si>
    <t>REUBEN WAWERU NGUTHIRU</t>
  </si>
  <si>
    <t>ASWANI SHEM SHITANDI</t>
  </si>
  <si>
    <t>HASSAN KEBASO NYAGWENCHA</t>
  </si>
  <si>
    <t>D.D 23.01.2024</t>
  </si>
  <si>
    <t>WITHDRAWN AS PER LETTER FROM INSTITUTION</t>
  </si>
  <si>
    <t>JOHN KINYANJUI MUBEA</t>
  </si>
  <si>
    <t>ROSE WAMAITHA NDUNG'U</t>
  </si>
  <si>
    <t>NAME OF THE INSTITUTION : OUTSPAN  HOSPITAL</t>
  </si>
  <si>
    <t>P O BOX 2058 10100 NYERI TEL NO 0612030742</t>
  </si>
  <si>
    <t>humanresource@outspanhospital.org;accounts@outspanhospital.org</t>
  </si>
  <si>
    <t>WAMITI NO:0721406133</t>
  </si>
  <si>
    <t>STF</t>
  </si>
  <si>
    <t>DANIEL GITAHI MUCHEMI</t>
  </si>
  <si>
    <t>OH/ST/0234</t>
  </si>
  <si>
    <t>SUSAN WANJIKU MUTHUI</t>
  </si>
  <si>
    <t>OH/ST/0269</t>
  </si>
  <si>
    <t>MARY WANGARI NJOROGE</t>
  </si>
  <si>
    <t>OH/ST/0274</t>
  </si>
  <si>
    <t xml:space="preserve">JELIOTH WANGUI JAMES </t>
  </si>
  <si>
    <t>OH/ST/0150</t>
  </si>
  <si>
    <t>SARAPHINA NJERI GICHOHI</t>
  </si>
  <si>
    <t>OH/ST/0385</t>
  </si>
  <si>
    <t>RAPHAEL WAMATU MBAUNI</t>
  </si>
  <si>
    <t>OH/ST/0454</t>
  </si>
  <si>
    <t>LAWRENCE MWANIKI NJUGUNA</t>
  </si>
  <si>
    <t>OH/ST/0353</t>
  </si>
  <si>
    <t>AGNES WANGARI WAWERU</t>
  </si>
  <si>
    <t>OH/ST/0297</t>
  </si>
  <si>
    <t>GEORGE MUTAHI MUGECHA</t>
  </si>
  <si>
    <t>OH/ST/0253</t>
  </si>
  <si>
    <t>CHARITY THOGORI MUTHUI</t>
  </si>
  <si>
    <t>OH/ST/0109</t>
  </si>
  <si>
    <t>PETER WANGOMBE MURIITHI</t>
  </si>
  <si>
    <t>OH/ST/0137</t>
  </si>
  <si>
    <t>MONICAH WANJIRU MUMBI</t>
  </si>
  <si>
    <t>OH/ST/0133</t>
  </si>
  <si>
    <t>LUCY WANJIKU GITAHI</t>
  </si>
  <si>
    <t>OH/ST/0162</t>
  </si>
  <si>
    <t>ROSE WAMUYU KIBETHI</t>
  </si>
  <si>
    <t>OH/ST/0161</t>
  </si>
  <si>
    <t>MICHAEL M.WARUTHINGO</t>
  </si>
  <si>
    <t>OH/ST/0159</t>
  </si>
  <si>
    <t>ROSEMARY WANGECI MWANGI</t>
  </si>
  <si>
    <t>OH/ST/0320</t>
  </si>
  <si>
    <t>DAVID KIRUHI GITAHI</t>
  </si>
  <si>
    <t>OH/ST/0289</t>
  </si>
  <si>
    <t>MESHAK NDIRANGU WANJIRU</t>
  </si>
  <si>
    <t>OH/ST/0254</t>
  </si>
  <si>
    <t>SUSAN MUTHONI NDEGWA</t>
  </si>
  <si>
    <t>OH/ST/0174</t>
  </si>
  <si>
    <t>MOSES PETER KIBET</t>
  </si>
  <si>
    <t>OH/ST/0383</t>
  </si>
  <si>
    <t>NANCY WANGECHI WACHIRA</t>
  </si>
  <si>
    <t>OH/ST/0313</t>
  </si>
  <si>
    <t>MARY PATRICIA WANJIRU</t>
  </si>
  <si>
    <t>OH/ST/0160</t>
  </si>
  <si>
    <t>JACOB MUTUNGA MUTETI</t>
  </si>
  <si>
    <t>OH/ST/0378</t>
  </si>
  <si>
    <t>MONICA WANGUI NDUNGU</t>
  </si>
  <si>
    <t>OH/ST/0130</t>
  </si>
  <si>
    <t>EPHANTUS NGAMBI NDIRANGU</t>
  </si>
  <si>
    <t>OH/ST/0301</t>
  </si>
  <si>
    <t>HELEN WAMBUI KAGOTHO</t>
  </si>
  <si>
    <t>OH/ST/0108</t>
  </si>
  <si>
    <t>MARYANN WAMBUI WANGUI</t>
  </si>
  <si>
    <t>OH/ST/0349</t>
  </si>
  <si>
    <t xml:space="preserve">HILDA WANJIRU WAMBUGU </t>
  </si>
  <si>
    <t>OH/ST/0365</t>
  </si>
  <si>
    <t>BEATRICE WAIGUMO MBUTHIA</t>
  </si>
  <si>
    <t>OH/ST/0323</t>
  </si>
  <si>
    <t>ANNE WANGECHI KARAGACHA</t>
  </si>
  <si>
    <t>OH/ST/0473</t>
  </si>
  <si>
    <t>NAOMI WANGECHI IRUNDI</t>
  </si>
  <si>
    <t>OH/ST/0471</t>
  </si>
  <si>
    <t>PAULINE MUTHONI MAINA</t>
  </si>
  <si>
    <t>OH/ST/0490</t>
  </si>
  <si>
    <t>PURITY NJOKI GATHATHU</t>
  </si>
  <si>
    <t>OH/ST/0470</t>
  </si>
  <si>
    <t>GEOFFREY MUIGAI MBUGUA</t>
  </si>
  <si>
    <t>OH/ST/0294</t>
  </si>
  <si>
    <t>ANNE WAMUYU KOMU</t>
  </si>
  <si>
    <t>OH/ST/0478</t>
  </si>
  <si>
    <t>EVAH NYAKINYUA WANGOMBE</t>
  </si>
  <si>
    <t>OH/ST/0488</t>
  </si>
  <si>
    <t>ALEX NDEGWA NGUNJIRI</t>
  </si>
  <si>
    <t>OH/ST/0564</t>
  </si>
  <si>
    <t>ELIAS NJERU NYAGA</t>
  </si>
  <si>
    <t>OH/ST/0345</t>
  </si>
  <si>
    <t>ESTHER WANJIRU NGUNJIRI</t>
  </si>
  <si>
    <t>OH/ST/0484</t>
  </si>
  <si>
    <t>JACKLINE NJERI MBAU</t>
  </si>
  <si>
    <t>OH/ST/0427</t>
  </si>
  <si>
    <t>DAVID MWANGI NJERI</t>
  </si>
  <si>
    <t>OH/ST/0422</t>
  </si>
  <si>
    <t>MARTHA WANGARI MWAI</t>
  </si>
  <si>
    <t>OH/ST/0468</t>
  </si>
  <si>
    <t>MERCY  WANJA WANJIRU</t>
  </si>
  <si>
    <t>OH/ST/0372</t>
  </si>
  <si>
    <t>MARY WANJIKU GITHINJI</t>
  </si>
  <si>
    <t>OH/ST/0565</t>
  </si>
  <si>
    <t>PURITY NJERI NDIRITU</t>
  </si>
  <si>
    <t>OH/ST/0330</t>
  </si>
  <si>
    <t>STEPHEN KAGURU WACHIRA</t>
  </si>
  <si>
    <t>OH/ST/0020</t>
  </si>
  <si>
    <t>DOUGLAS MWITI THIRATA</t>
  </si>
  <si>
    <t>OH/ST/0318</t>
  </si>
  <si>
    <t>FAITH WANGECHI THUITA</t>
  </si>
  <si>
    <t>OH/ST/0658</t>
  </si>
  <si>
    <t>SAMUEL NGIGI KARIUKI</t>
  </si>
  <si>
    <t>OH/ST/0513</t>
  </si>
  <si>
    <t>CAROLINE WANJIRU MACHARIA</t>
  </si>
  <si>
    <t>OH/ST/0511</t>
  </si>
  <si>
    <t>SAMUEL MWANGI WAMBUGU</t>
  </si>
  <si>
    <t>OH/ST/0328</t>
  </si>
  <si>
    <t>SAMUEL MATHENGE NDIRANGU</t>
  </si>
  <si>
    <t>OH/ST/0344</t>
  </si>
  <si>
    <t>JOSHUA MWANGI WAGITHI</t>
  </si>
  <si>
    <t>OH/ST/0136</t>
  </si>
  <si>
    <t>ANN WANGARI KIAI</t>
  </si>
  <si>
    <t>OH/ST/0476</t>
  </si>
  <si>
    <t>ZACHARY MWANGI THEURI</t>
  </si>
  <si>
    <t>OH/ST/0398</t>
  </si>
  <si>
    <t>PATRICK GICHUKI MAINA</t>
  </si>
  <si>
    <t>OH/ST/0080</t>
  </si>
  <si>
    <t>ISAIAH MUHORO GITAHI</t>
  </si>
  <si>
    <t>OH/ST/0251</t>
  </si>
  <si>
    <t>GLADYS MUTHONI MUGO</t>
  </si>
  <si>
    <t>OH/ST/0560</t>
  </si>
  <si>
    <t>MERCY NYOKABI WARUTERE</t>
  </si>
  <si>
    <t>OH/ST/0526</t>
  </si>
  <si>
    <t>MERCY KARIMI NJERU</t>
  </si>
  <si>
    <t>OH/ST/0438</t>
  </si>
  <si>
    <t>NEEMA KATHURE GICOVI</t>
  </si>
  <si>
    <t>OH/ST/0633</t>
  </si>
  <si>
    <t>MARY NJAMBI WANYIRI</t>
  </si>
  <si>
    <t>OH/ST/0487</t>
  </si>
  <si>
    <t>MARGARET WAMBUI MBUGUA</t>
  </si>
  <si>
    <t>OH/ST/0518</t>
  </si>
  <si>
    <t>CATHERINE NJOKI WANGUI</t>
  </si>
  <si>
    <t>OH/ST/0480</t>
  </si>
  <si>
    <t>ISAAC WERU WANJOHI</t>
  </si>
  <si>
    <t>OH/ST/0363</t>
  </si>
  <si>
    <t>ABIGAEL MUTHONI KIMITI</t>
  </si>
  <si>
    <t>OH/ST/0404</t>
  </si>
  <si>
    <t>GEOFFREY KARIUKI MWANGI</t>
  </si>
  <si>
    <t>OH/ST/0612</t>
  </si>
  <si>
    <t>JOYCE KINYA KALUNGE</t>
  </si>
  <si>
    <t>OH/ST/0400</t>
  </si>
  <si>
    <t>CHARITY MUMBI WANJIKU</t>
  </si>
  <si>
    <t>OH/ST/0426</t>
  </si>
  <si>
    <t>LUCY WANGUI NDAUWA</t>
  </si>
  <si>
    <t>OH/ST/0166</t>
  </si>
  <si>
    <t>DENNIS KAMERE KAMIRI</t>
  </si>
  <si>
    <t>OH/ST/0616</t>
  </si>
  <si>
    <t>ISAAC KANDUTHU MURUTHI</t>
  </si>
  <si>
    <t>OH/ST/0592</t>
  </si>
  <si>
    <t>ELIZABETH MUKAMI NJAGI</t>
  </si>
  <si>
    <t>OH/ST/0467</t>
  </si>
  <si>
    <t>JAMES MURIUKI NJEREMBU</t>
  </si>
  <si>
    <t>OH/ST/0402</t>
  </si>
  <si>
    <t>CHRISTOPHER MAINA KIBURUNGU</t>
  </si>
  <si>
    <t>OH/ST/0305</t>
  </si>
  <si>
    <t>CHARLES MWANGI KIMATHI</t>
  </si>
  <si>
    <t>OH/ST/0245</t>
  </si>
  <si>
    <t>MARY NYAGURA WAHOME</t>
  </si>
  <si>
    <t>OH/ST/0384</t>
  </si>
  <si>
    <t>BRENDA WAWIRA WANJA</t>
  </si>
  <si>
    <t>OH/ST/0615</t>
  </si>
  <si>
    <t>MERCY WAMBUI IRUNGU</t>
  </si>
  <si>
    <t>OH/ST/0312</t>
  </si>
  <si>
    <t>KAREN WAMBUI NJAGI</t>
  </si>
  <si>
    <t>OH/ST/0474</t>
  </si>
  <si>
    <t>CAROLINE NYACHOMBA NJOKI</t>
  </si>
  <si>
    <t>OH/ST/0351</t>
  </si>
  <si>
    <t>ESTHER WAITHIEGENI KAMAU</t>
  </si>
  <si>
    <t>OH/ST/0483</t>
  </si>
  <si>
    <t>JOHN MWANGI GICHOMBA</t>
  </si>
  <si>
    <t>OH/ST/0549</t>
  </si>
  <si>
    <t>ESTHER WANJIRA MUTHONI</t>
  </si>
  <si>
    <t>OH/ST/0584</t>
  </si>
  <si>
    <t>FAITH WAKUTHII MURIITHI</t>
  </si>
  <si>
    <t>OH/ST/0630</t>
  </si>
  <si>
    <t>KENNEDY MWAURA WANJIKU</t>
  </si>
  <si>
    <t>OH/ST/0609</t>
  </si>
  <si>
    <t>DENNIS KABIA NGAMBI</t>
  </si>
  <si>
    <t>OH/ST/0360</t>
  </si>
  <si>
    <t>SIMON KIN'ORI KABUGA</t>
  </si>
  <si>
    <t>OH/ST/0156</t>
  </si>
  <si>
    <t>CATHRINE KANINI NJERU</t>
  </si>
  <si>
    <t>OH/ST/0448</t>
  </si>
  <si>
    <t>PURITY GATHONI KARIUKI</t>
  </si>
  <si>
    <t>OH/ST/0034</t>
  </si>
  <si>
    <t>DORIS KATHAMBI NYAGA</t>
  </si>
  <si>
    <t>OH/ST/0632</t>
  </si>
  <si>
    <t>BENERDITTA MUTHONI MITHI</t>
  </si>
  <si>
    <t>OH/ST/0655</t>
  </si>
  <si>
    <t>ROSE WAIRIMU NDEGWA</t>
  </si>
  <si>
    <t>OH/ST/0671</t>
  </si>
  <si>
    <t>ALICE WANGECHI NDIRITU</t>
  </si>
  <si>
    <t>OH/ST/0672</t>
  </si>
  <si>
    <t>ESTHER NYERU KIGOTHO</t>
  </si>
  <si>
    <t>OH/ST/0677</t>
  </si>
  <si>
    <t>ADAM ATIRA MBAYACHI</t>
  </si>
  <si>
    <t>OH/ST/0631</t>
  </si>
  <si>
    <t>LYDIAH MUTHONI WAGURA</t>
  </si>
  <si>
    <t>OH/ST/0279</t>
  </si>
  <si>
    <t>JOYCE WAMBUI MUNGAI</t>
  </si>
  <si>
    <t>OH/ST/0539</t>
  </si>
  <si>
    <t>LAWRENCE MWANGI GIKONYO</t>
  </si>
  <si>
    <t>OH/ST/0416</t>
  </si>
  <si>
    <t>PAULINE WANGU MUREITHI</t>
  </si>
  <si>
    <t>OH/ST/0610</t>
  </si>
  <si>
    <t>GRACE WAMBUI  MUTHONI</t>
  </si>
  <si>
    <t>OH/ST/0644</t>
  </si>
  <si>
    <t xml:space="preserve">DOMINIC CHELOTI </t>
  </si>
  <si>
    <t>OH/ST/0601</t>
  </si>
  <si>
    <t xml:space="preserve">LOISE WANGARI IRUNGU </t>
  </si>
  <si>
    <t>OH/ST/0667</t>
  </si>
  <si>
    <t xml:space="preserve">JEDIDAH WANJIRU NDIRANGU </t>
  </si>
  <si>
    <t>OH/ST/0656</t>
  </si>
  <si>
    <t>EMMAH WANGARI GITHAKWA</t>
  </si>
  <si>
    <t>OH/ST/0575</t>
  </si>
  <si>
    <t>KELVIN MUNENE MWIRIGI</t>
  </si>
  <si>
    <t>OH/ST/0681</t>
  </si>
  <si>
    <t>ANTONY MUTHIORA WANJIKU</t>
  </si>
  <si>
    <t>OH/ST/0573</t>
  </si>
  <si>
    <t>MOSES NG'ANG'A KUNG'U</t>
  </si>
  <si>
    <t>OH/ST/0686</t>
  </si>
  <si>
    <t>ESTHER WANGUI GITONGA</t>
  </si>
  <si>
    <t>OH/ST/037</t>
  </si>
  <si>
    <t>5122</t>
  </si>
  <si>
    <t>EDWIN WACHIRA NJERU</t>
  </si>
  <si>
    <t>OH/ST/0482</t>
  </si>
  <si>
    <t>11068</t>
  </si>
  <si>
    <t>CAROLINE WANJIRU MAINA</t>
  </si>
  <si>
    <t>OH/ST/0355</t>
  </si>
  <si>
    <t>11066</t>
  </si>
  <si>
    <t>JANE WAMUCII WANJUKI</t>
  </si>
  <si>
    <t>OH/ST/0063</t>
  </si>
  <si>
    <t>11075</t>
  </si>
  <si>
    <t>SUSAN NJERI MBUCHI</t>
  </si>
  <si>
    <t>OH/ST/0419</t>
  </si>
  <si>
    <t>11074</t>
  </si>
  <si>
    <t>GLADYS WANGUI NGURUNYU</t>
  </si>
  <si>
    <t>OH/ST/0678</t>
  </si>
  <si>
    <t>11073</t>
  </si>
  <si>
    <t xml:space="preserve">TERESIAH MWANGI </t>
  </si>
  <si>
    <t>OH/ST/0652</t>
  </si>
  <si>
    <t>11072</t>
  </si>
  <si>
    <t>ANNET MUTHONI NDUNG'U</t>
  </si>
  <si>
    <t>OH/ST/0551</t>
  </si>
  <si>
    <t>11071</t>
  </si>
  <si>
    <t>MARY WANGECHI MURIITHI</t>
  </si>
  <si>
    <t>OH/ST/0688</t>
  </si>
  <si>
    <t>11098</t>
  </si>
  <si>
    <t>BEATRICE WAMBUI MURIGI</t>
  </si>
  <si>
    <t>OH/ST/0642</t>
  </si>
  <si>
    <t>11099</t>
  </si>
  <si>
    <t>JOSPHAT MAINA GATU</t>
  </si>
  <si>
    <t>OH/ST/0640</t>
  </si>
  <si>
    <t>11100</t>
  </si>
  <si>
    <t>MAUREEN WAMUCII WAMUYU</t>
  </si>
  <si>
    <t>OH/ST/0647</t>
  </si>
  <si>
    <t>10715</t>
  </si>
  <si>
    <t>JOYCE WAMBUI MBUTI</t>
  </si>
  <si>
    <t>OH/ST/0030</t>
  </si>
  <si>
    <t>11223</t>
  </si>
  <si>
    <t>TITUS NDIRITU NDUNG'U</t>
  </si>
  <si>
    <t>OH/ST/0168</t>
  </si>
  <si>
    <t>11224</t>
  </si>
  <si>
    <t>PATRICIA WAMBUI MUTHUKI</t>
  </si>
  <si>
    <t>OH/ST/0638</t>
  </si>
  <si>
    <t>11063</t>
  </si>
  <si>
    <t>MARTIN WACHIRA WAIRIMU</t>
  </si>
  <si>
    <t>OH/ST/0559</t>
  </si>
  <si>
    <t>11064</t>
  </si>
  <si>
    <t>MARY NYAWIRA KIHUMBA</t>
  </si>
  <si>
    <t>SAMUEL MURIITHI GICHUHI</t>
  </si>
  <si>
    <t>CATHERINE WANJIRU NJENGA</t>
  </si>
  <si>
    <t>ST 0457</t>
  </si>
  <si>
    <t>NOT IN STITUTION LIST</t>
  </si>
  <si>
    <t>MERCY NYAMBURA MAINA</t>
  </si>
  <si>
    <t>ST 0497</t>
  </si>
  <si>
    <t>GRACE ELIZABETH NJOKI M</t>
  </si>
  <si>
    <t>MARTIN NJOROGE NYOKABI</t>
  </si>
  <si>
    <t>PAUL ALEXANDER WAHOME MUGECHA</t>
  </si>
  <si>
    <t>ST 0121</t>
  </si>
  <si>
    <t>MIRIAM KAINYU MUTUIRI</t>
  </si>
  <si>
    <t>ST 0567</t>
  </si>
  <si>
    <t>MARY WANJA MURIITHI</t>
  </si>
  <si>
    <t>ST 0479</t>
  </si>
  <si>
    <t>MISSING FROM OCT 22</t>
  </si>
  <si>
    <t>COLLINS KIPKORIR</t>
  </si>
  <si>
    <t>ST 0411</t>
  </si>
  <si>
    <t>NANNIS MARANGU MUKIRI</t>
  </si>
  <si>
    <t>ST 0605</t>
  </si>
  <si>
    <t>LISPER NJERI WANJIKU</t>
  </si>
  <si>
    <t>ST 0622</t>
  </si>
  <si>
    <t>SHELLY MUMBI MACHARIA</t>
  </si>
  <si>
    <t>ST 0362</t>
  </si>
  <si>
    <t>MOVED TO KARATINA UNI EFF DECEMBER 23</t>
  </si>
  <si>
    <t>ROSE WANJIRU GIKANDI</t>
  </si>
  <si>
    <t>JOYCE NJERI MWANGI</t>
  </si>
  <si>
    <t>MARY WANGU MUKAMI</t>
  </si>
  <si>
    <t>MARGARET WAMBUI MWANGI</t>
  </si>
  <si>
    <t>ANN WAITHERA NGANGA</t>
  </si>
  <si>
    <t>JOSEPH MUHORO MAINA</t>
  </si>
  <si>
    <t>BEATRICE MUTHONI NJOROGE</t>
  </si>
  <si>
    <t xml:space="preserve">                                                                    </t>
  </si>
  <si>
    <t>ELIJAH NGOCHO KAMAU</t>
  </si>
  <si>
    <t>JACKSON MURUTHI GITWIKI</t>
  </si>
  <si>
    <t>OH/ST/0325</t>
  </si>
  <si>
    <t>WITHDRAWN EFF NOV</t>
  </si>
  <si>
    <t>VIVIAN NYAWIRA NJAGI</t>
  </si>
  <si>
    <t>OH/ST/0433</t>
  </si>
  <si>
    <t>ESAU KIPLAGAT RONGOEI</t>
  </si>
  <si>
    <t>11067</t>
  </si>
  <si>
    <t xml:space="preserve">CAROL WAITHIRA NDEGWA </t>
  </si>
  <si>
    <t>OH/ST/0586</t>
  </si>
  <si>
    <t>NAME OF INSTITUTION  : OUTSPAN MEDICAL COLLEGE</t>
  </si>
  <si>
    <t xml:space="preserve">P O BOX 1955 10100 NYERI </t>
  </si>
  <si>
    <t>hr@omc.ac.ke; info@omc.ac.ke</t>
  </si>
  <si>
    <t>PHONE NO:0711277009</t>
  </si>
  <si>
    <t>ST/NO</t>
  </si>
  <si>
    <t xml:space="preserve">PETER MAINA GITUTHU </t>
  </si>
  <si>
    <t>OMC/CT 038</t>
  </si>
  <si>
    <t>MILKAH MUTHONI NJAU</t>
  </si>
  <si>
    <t>OMC-CT-064</t>
  </si>
  <si>
    <t>DENNIS MURIITHI MAINA</t>
  </si>
  <si>
    <t>OMC-CT-071</t>
  </si>
  <si>
    <t>JANET MUMBI MURIMI</t>
  </si>
  <si>
    <t>OMC-CT-072</t>
  </si>
  <si>
    <t>DAVID MACHARIA KIRUHI</t>
  </si>
  <si>
    <t>OMC-ST-001</t>
  </si>
  <si>
    <t>DOUGLAS MARAIMU MAINA</t>
  </si>
  <si>
    <t>OMC-ST-003</t>
  </si>
  <si>
    <t>ESTIMORE MUGASU OBAGA</t>
  </si>
  <si>
    <t>OMC-ST-004</t>
  </si>
  <si>
    <t>GICHANE MARY STELLA</t>
  </si>
  <si>
    <t>OMC-ST-007</t>
  </si>
  <si>
    <t>WACHIRA FAITH MUKAMI</t>
  </si>
  <si>
    <t>OMC-ST-009</t>
  </si>
  <si>
    <t>RUFUS  MUNYORI  KIRUHI</t>
  </si>
  <si>
    <t>OMC-ST-017</t>
  </si>
  <si>
    <t>NGANGA GERALD KIBOI</t>
  </si>
  <si>
    <t>OMC-ST-020</t>
  </si>
  <si>
    <t>KAGUU LYDIA MUTHONI</t>
  </si>
  <si>
    <t>OMC-ST-022</t>
  </si>
  <si>
    <t>NGARACHU CATHERINE MUTHONI</t>
  </si>
  <si>
    <t>OMC-ST-024</t>
  </si>
  <si>
    <t>MUGUONGO SILAS GITHENJI</t>
  </si>
  <si>
    <t>OMC-ST-025</t>
  </si>
  <si>
    <t>KOINE EUSTUS MWANGI</t>
  </si>
  <si>
    <t>OMC-ST-026</t>
  </si>
  <si>
    <t>MATHENGE CHRISTINE NYARUAI</t>
  </si>
  <si>
    <t>OMC-ST-027</t>
  </si>
  <si>
    <t>DAVID GITHINJI NDEGWA</t>
  </si>
  <si>
    <t>OMC-ST-032</t>
  </si>
  <si>
    <t>KAGUU ESTHER WANGECI</t>
  </si>
  <si>
    <t>OMC-ST-035</t>
  </si>
  <si>
    <t>MARTIN MATU WEKOTE</t>
  </si>
  <si>
    <t>OMC-ST-036</t>
  </si>
  <si>
    <t>JOYCE WANGUI MWANGI</t>
  </si>
  <si>
    <t>OMC-ST-037</t>
  </si>
  <si>
    <t>JOYCE WANGECI NYINGE</t>
  </si>
  <si>
    <t>OMC-ST-039</t>
  </si>
  <si>
    <t>RICHARD KARIUKI MUTAHI</t>
  </si>
  <si>
    <t>OMC-ST-042</t>
  </si>
  <si>
    <t>DAVID KINYUA NJERU</t>
  </si>
  <si>
    <t>OMC-ST-049</t>
  </si>
  <si>
    <t>RICHARD KIPKEMOI KORGOREN</t>
  </si>
  <si>
    <t>OMC-ST-053</t>
  </si>
  <si>
    <t>DAVID WANG'ONDU MAHUGU</t>
  </si>
  <si>
    <t>OMC-ST-054</t>
  </si>
  <si>
    <t>FRANCIS MURIITHI KIBATA</t>
  </si>
  <si>
    <t>OMC-ST-060</t>
  </si>
  <si>
    <t>PETER KIMANI WAGONYA</t>
  </si>
  <si>
    <t>OMC-ST-067</t>
  </si>
  <si>
    <t>ANTHONY THABU WAHOME</t>
  </si>
  <si>
    <t>OMC-ST-070</t>
  </si>
  <si>
    <t>CHARLES KIGUNDU NJOGU</t>
  </si>
  <si>
    <t>OMC-ST-076</t>
  </si>
  <si>
    <t>LUCY  WANGUI  KAMANDE</t>
  </si>
  <si>
    <t>OMC-ST-080</t>
  </si>
  <si>
    <t>FELISTER MURIUNGI KARAMBU</t>
  </si>
  <si>
    <t>OMC-ST-081</t>
  </si>
  <si>
    <t>PAUL KIBOI MAU</t>
  </si>
  <si>
    <t>OMC-ST-089</t>
  </si>
  <si>
    <t>HELEN WANJIKU GITHAE</t>
  </si>
  <si>
    <t>OMC-ST-091</t>
  </si>
  <si>
    <t>MIRIAM MUKAMI KAMUNYA</t>
  </si>
  <si>
    <t>OMC-ST-092</t>
  </si>
  <si>
    <t>GEOFFREY WESONGA SANJA</t>
  </si>
  <si>
    <t>OMC-ST-095</t>
  </si>
  <si>
    <t>SAMUEL WACHIRA WANJIRU</t>
  </si>
  <si>
    <t>OMC-ST-096</t>
  </si>
  <si>
    <t>AGNES WAITHIRA MWONJORIA</t>
  </si>
  <si>
    <t>OMC-ST-099</t>
  </si>
  <si>
    <t>BENSON MUNENE GITONGA</t>
  </si>
  <si>
    <t>OMC-ST-100</t>
  </si>
  <si>
    <t>ELIZABETH WAIRIMU</t>
  </si>
  <si>
    <t>OMC-ST-101</t>
  </si>
  <si>
    <t>EMILY WANGECHI MWANIKI</t>
  </si>
  <si>
    <t>OMC-ST-102</t>
  </si>
  <si>
    <t>NELSON RIBUTHI NYUTU</t>
  </si>
  <si>
    <t>OMC-ST-103</t>
  </si>
  <si>
    <t>ALICE WAIRIMU MURAYA</t>
  </si>
  <si>
    <t>OMC-ST-108</t>
  </si>
  <si>
    <t>CAROLINE MUTHONI WANJIRU</t>
  </si>
  <si>
    <t>OMC-ST-110</t>
  </si>
  <si>
    <t>PETER NYAMU KARIUKI</t>
  </si>
  <si>
    <t>OMC-ST-112</t>
  </si>
  <si>
    <t>MARY WANJIKU MWANGI</t>
  </si>
  <si>
    <t>OMC-ST-116</t>
  </si>
  <si>
    <t>RUTH WAIRIMU GITHIOMI</t>
  </si>
  <si>
    <t>OMC-ST-117</t>
  </si>
  <si>
    <t>DICKSON MWANGI MURIITHI</t>
  </si>
  <si>
    <t>OMC-ST-120</t>
  </si>
  <si>
    <t>HELLEN WAMBUI MWANGI</t>
  </si>
  <si>
    <t>OMC-ST-123</t>
  </si>
  <si>
    <t>MILCAH WAMBUI NDEGWA</t>
  </si>
  <si>
    <t>OMC-ST-128</t>
  </si>
  <si>
    <t>EPHRAIM KANYOTU GATHU</t>
  </si>
  <si>
    <t>OMC-ST-129</t>
  </si>
  <si>
    <t>FRANCIS MWANGI WAIHIGA</t>
  </si>
  <si>
    <t>OMC-ST-133</t>
  </si>
  <si>
    <t>WILLIAM M NDEGWA GITHONGO</t>
  </si>
  <si>
    <t>OMC-ST-134</t>
  </si>
  <si>
    <t>WINFRED ACHIENG ALWANDA</t>
  </si>
  <si>
    <t>OMC-ST-137</t>
  </si>
  <si>
    <t>DAVID KIRUBI GACHERU</t>
  </si>
  <si>
    <t>OMC-ST-140</t>
  </si>
  <si>
    <t>WYCLIFE ONDIEKI WILLIAM</t>
  </si>
  <si>
    <t>OMC-ST-141</t>
  </si>
  <si>
    <t>FRIDAH KAGWIRIA MUNG'ATIA</t>
  </si>
  <si>
    <t>OMC-ST-143</t>
  </si>
  <si>
    <t>LILLIAN NEKESA SIFUNA</t>
  </si>
  <si>
    <t>OMC-CT-090</t>
  </si>
  <si>
    <t>SIMON MAINA WANJOHI</t>
  </si>
  <si>
    <t>OMC-ST-151</t>
  </si>
  <si>
    <t>EZRA WERU NJOGU</t>
  </si>
  <si>
    <t>OMC-ST-165</t>
  </si>
  <si>
    <t>PETER WANJOHI NDERITU</t>
  </si>
  <si>
    <t>OMC-CT-079</t>
  </si>
  <si>
    <t>EDWARD MWANGI MAINA</t>
  </si>
  <si>
    <t>OMC-ST-156</t>
  </si>
  <si>
    <t>NORMAN KIMTAI KOGO</t>
  </si>
  <si>
    <t>OMC-ST-158</t>
  </si>
  <si>
    <t>AGOSTINO KAGWANJA MAINA</t>
  </si>
  <si>
    <t>OMC-CT-067</t>
  </si>
  <si>
    <t>MAUREEN NYAWIRA MUKUA</t>
  </si>
  <si>
    <t>OMC-ST-164</t>
  </si>
  <si>
    <t>NICHOLAS WACHIRA WAMUYU</t>
  </si>
  <si>
    <t>OMC-CT-082</t>
  </si>
  <si>
    <t xml:space="preserve">ROY KIRUHI MACHARIA </t>
  </si>
  <si>
    <t xml:space="preserve">                                                                                                                                                                                                         </t>
  </si>
  <si>
    <t>HARUN WAMBUGU KIBICHO</t>
  </si>
  <si>
    <t>OMC/ST 106</t>
  </si>
  <si>
    <t>OMC/ST 097</t>
  </si>
  <si>
    <t>MOVED TO OMWASCO</t>
  </si>
  <si>
    <t>ONGORI JEREMIAH MOTARI</t>
  </si>
  <si>
    <t>OMC/ST 074</t>
  </si>
  <si>
    <t>MOVED TO KABARAK</t>
  </si>
  <si>
    <t>JANE CAROLINE MUTHONI NDIRITU</t>
  </si>
  <si>
    <t>OMC/ST 139</t>
  </si>
  <si>
    <t>SAMSON ODONGO OCHIENG</t>
  </si>
  <si>
    <t>OMC/ST/142</t>
  </si>
  <si>
    <t>MERCY MUKANDA</t>
  </si>
  <si>
    <t>OMC/CT/078</t>
  </si>
  <si>
    <t>PHILLIP NGEI</t>
  </si>
  <si>
    <t>OMC/ST 124</t>
  </si>
  <si>
    <t>OMC/ST 131</t>
  </si>
  <si>
    <t>OMC/ST 141</t>
  </si>
  <si>
    <t>DOUGLAS KOECH</t>
  </si>
  <si>
    <t>OMC/ST 148</t>
  </si>
  <si>
    <t>WITHDRAWN EFF APR 23</t>
  </si>
  <si>
    <t>SAMUEL KABIRU MURAGE</t>
  </si>
  <si>
    <t>OMC/ST 138</t>
  </si>
  <si>
    <t>HOSEA  NGANGA  M.</t>
  </si>
  <si>
    <t>OMC/ST 051</t>
  </si>
  <si>
    <t>ANN NYAWIRA KIBUI</t>
  </si>
  <si>
    <t>OMC/ST 063</t>
  </si>
  <si>
    <t>ELIUD NDIRANGU WAMUGI</t>
  </si>
  <si>
    <t>OMC/ST 065</t>
  </si>
  <si>
    <t xml:space="preserve">JOSEPHINE MUTHONI </t>
  </si>
  <si>
    <t>OMC/ST 072</t>
  </si>
  <si>
    <t>OMC-ST-144</t>
  </si>
  <si>
    <t>MERCY WAMBUI WACHIRA</t>
  </si>
  <si>
    <t>OMC-ST-069</t>
  </si>
  <si>
    <t xml:space="preserve">NAME OF INSTITUTION :PATIENCE HEALTH CARE PHARMARCY </t>
  </si>
  <si>
    <t>P.O BOX 12318 NYERI</t>
  </si>
  <si>
    <t>delckwahome@gmail.com</t>
  </si>
  <si>
    <t>DELCK DENNIS WAHOME</t>
  </si>
  <si>
    <t>JANE NALIAKA WANYONYI</t>
  </si>
  <si>
    <t>NAME OF INSTITUTION : P.C.E.A CHOGORIA HOSPITAL</t>
  </si>
  <si>
    <t>pceachogoria@gmail.com;makumiemily@gmail.com</t>
  </si>
  <si>
    <t>P.O BOX 35 60401 CHOGORIA</t>
  </si>
  <si>
    <t>CHOGORIA</t>
  </si>
  <si>
    <t>NAME OF INSTITUTION: P.C.E.A MAGUMONI PRESBYTERY</t>
  </si>
  <si>
    <t>P.O BOX 47 60403 MAGUMOINI</t>
  </si>
  <si>
    <t>magumonipresb@gmail.com; jamesmwnk055@gmail.com</t>
  </si>
  <si>
    <t>JAMES MWANIKI NJERU</t>
  </si>
  <si>
    <t>D.D 03.10.2023</t>
  </si>
  <si>
    <t>SAMUEL MUGO MUIRURI</t>
  </si>
  <si>
    <t xml:space="preserve"> INST NOT WILLING TO DEDUCT</t>
  </si>
  <si>
    <t xml:space="preserve">        </t>
  </si>
  <si>
    <t>NAME OF INSTITUTION: P.C.E.A MWEIGA PARISH</t>
  </si>
  <si>
    <t>P.O BOX 99 10104 MWEIGA</t>
  </si>
  <si>
    <t>pceamuigaparish2018@gmail.com;sarahndumia@ymail.com</t>
  </si>
  <si>
    <t>MARY WANGECHI MAINA</t>
  </si>
  <si>
    <t>NAME OF INSTITUTION: P.C.E.A NAKURU WEST PRESBYTERY</t>
  </si>
  <si>
    <t>nwestpresbytery@gmail.com; ndumia6@gmail.com</t>
  </si>
  <si>
    <t>CHARLES NDUMIA GICHURI</t>
  </si>
  <si>
    <t>NAME OF INSTITUTION :  P.C.E.A NAIROBI EAST PRESBYTERY</t>
  </si>
  <si>
    <t>P.O. BOX 1081 00515 nairobi</t>
  </si>
  <si>
    <t>pceanrbieastpresbytery@gmail.com;ruth.muriungi@yahoo.com</t>
  </si>
  <si>
    <t>Tel:</t>
  </si>
  <si>
    <t xml:space="preserve">  TSC/ NO</t>
  </si>
  <si>
    <t>RUTH KANANA MUGUNA</t>
  </si>
  <si>
    <t>CHECKED    BY :CHRISTINE WANJIKU</t>
  </si>
  <si>
    <t xml:space="preserve">NAME OF THE INSTITUTION : P.C.E.A NYERI PRESBYTERY </t>
  </si>
  <si>
    <t xml:space="preserve">P O BOX 2111 NYERI   </t>
  </si>
  <si>
    <t>TEL NO 06120330094 /0725 071160/0729427350-Paul</t>
  </si>
  <si>
    <t>Email: nyeripresbytery@yahoo.com</t>
  </si>
  <si>
    <t>ANDERSON N. KAMAITHA</t>
  </si>
  <si>
    <t>PAUL MATHENGE</t>
  </si>
  <si>
    <t>ESTHER NDUTA KABIRU</t>
  </si>
  <si>
    <t>JESSE WAIRIOKO WANGARI</t>
  </si>
  <si>
    <t>ROSE WAMBUI MWANGI</t>
  </si>
  <si>
    <t>ALICE MURIGO MUCHIRI</t>
  </si>
  <si>
    <t>VICTORIA WAMBUI WAHOME</t>
  </si>
  <si>
    <t>GRACE WANGUI WANJOHI</t>
  </si>
  <si>
    <t>PAUL WACHIRA WANJRU</t>
  </si>
  <si>
    <t>JANE WANJIKU NDUNGU</t>
  </si>
  <si>
    <t>WINNIE WANJIRU MATHENGE</t>
  </si>
  <si>
    <t>PURITY WANJUGU  NDUNG'U</t>
  </si>
  <si>
    <t>HANNAH WAHITO KAGUMA</t>
  </si>
  <si>
    <t>JOYCE NJOKI MUTURI</t>
  </si>
  <si>
    <t>JOHN KAMAU MUSHENDO</t>
  </si>
  <si>
    <t>REV JOSEPH MAINA MACHARIA</t>
  </si>
  <si>
    <t>PRISCILLAH WAIRIMU NDUMIA</t>
  </si>
  <si>
    <t>CYRUS MUREITHI MWANGI</t>
  </si>
  <si>
    <t>PAUL GACHAU NDERITU</t>
  </si>
  <si>
    <t>PATRICK KIMATHI KATHURI</t>
  </si>
  <si>
    <t>ELIJAH WAMBUGU NDEGWA</t>
  </si>
  <si>
    <t>ESTHER WANGECHI MUHUNYO</t>
  </si>
  <si>
    <t xml:space="preserve">MARY WAMBUI NJERI </t>
  </si>
  <si>
    <t>PETERSON MURIITHI NDUNG'U</t>
  </si>
  <si>
    <t>ANNE NYAKINYUA MAINA</t>
  </si>
  <si>
    <t>CHARLES GICHUHI MUTUNDU</t>
  </si>
  <si>
    <t>JAMES KURIA KARANI</t>
  </si>
  <si>
    <t>JAMES NGORORO WAMBUGU</t>
  </si>
  <si>
    <t xml:space="preserve">      TOTAL</t>
  </si>
  <si>
    <t xml:space="preserve">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</si>
  <si>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</si>
  <si>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EDWARD MURIUNGI </t>
  </si>
  <si>
    <t>PCEA GITHUNGURI PARISH</t>
  </si>
  <si>
    <t>THERESA WANGECI NJERU</t>
  </si>
  <si>
    <t>MERCY MURUGI KIBOCHA</t>
  </si>
  <si>
    <t>FREDRICK WAWERUH KIRATHI</t>
  </si>
  <si>
    <t>GEOFFREY MUNENE GACICI</t>
  </si>
  <si>
    <t>NAME OF INSTITUTION : P.C.E.A GITHUNGURI PARISH</t>
  </si>
  <si>
    <t>P.O. BOX 732 00216 NAIROBI</t>
  </si>
  <si>
    <t>githunguripresbytery@gmail.com</t>
  </si>
  <si>
    <t xml:space="preserve">Tel: 0714232241/0720089945 </t>
  </si>
  <si>
    <t>NAME OF INSTITUTION : P.C.E.A KARATINA ACADEMY</t>
  </si>
  <si>
    <t>P.O BOX 982-10101</t>
  </si>
  <si>
    <t>KARATINA</t>
  </si>
  <si>
    <t xml:space="preserve"> COOP DEDUCTIONS FOR APRIL 2024</t>
  </si>
  <si>
    <t>IRENE WANZA MUSYIMI</t>
  </si>
  <si>
    <t>D.D 09.06.2024</t>
  </si>
  <si>
    <t>NAME OF THE INSTITUTION :P.C.E.A OTHAYA PRESBYTERY</t>
  </si>
  <si>
    <t>P O BOX 827 10106 OTHAYA</t>
  </si>
  <si>
    <t>othayapresbytery@gmail.com</t>
  </si>
  <si>
    <t xml:space="preserve">  TSC/PNO.</t>
  </si>
  <si>
    <t>DEBORAH NYAMBURA WAMBUI</t>
  </si>
  <si>
    <t>NAME OF INSTITUTION: P.C.E.A ST ANDREW'S PARISH</t>
  </si>
  <si>
    <t>Email: hradmin@pceastandrews.org</t>
  </si>
  <si>
    <t>DAVID KARUITHE NDEGEREGE</t>
  </si>
  <si>
    <t>NAME OF INSTITUTION : P.C.E.A. TUMUTUMU  HOSPITAL</t>
  </si>
  <si>
    <t xml:space="preserve">PRIVATE BAG KARATINA  </t>
  </si>
  <si>
    <t>tumutumuhospital@yahoo.com</t>
  </si>
  <si>
    <t xml:space="preserve">TEL NO 06172026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</si>
  <si>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</si>
  <si>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NAME</t>
  </si>
  <si>
    <t>PF</t>
  </si>
  <si>
    <t xml:space="preserve">  EMG.</t>
  </si>
  <si>
    <t xml:space="preserve">   SCH.</t>
  </si>
  <si>
    <t>LAINS BOSA</t>
  </si>
  <si>
    <t>ZIPORAH MARY WAHU</t>
  </si>
  <si>
    <t>ELIZABETH WAGUTHI MURAGE</t>
  </si>
  <si>
    <t>MARY WAMBUI MUTHEE</t>
  </si>
  <si>
    <t>ALICE NYAWIRA NGARI</t>
  </si>
  <si>
    <t>LUCYLINE KAGENI NJERU</t>
  </si>
  <si>
    <t>GLADYS WANJIKU NDUNGU</t>
  </si>
  <si>
    <t>LEAH WANGU KARARU</t>
  </si>
  <si>
    <t>JOHN THAIRU KIMARU</t>
  </si>
  <si>
    <t>ANTONY MWAI GUNDA</t>
  </si>
  <si>
    <t>CHRISTINE  N.  KIMOTHO</t>
  </si>
  <si>
    <t>ZIPPORAH WANJIRO M.</t>
  </si>
  <si>
    <t>PERIS WAIRIMU KABETHII</t>
  </si>
  <si>
    <t>IRENE WANGECHI N.</t>
  </si>
  <si>
    <t>LUCY WANENE MUGERA</t>
  </si>
  <si>
    <t>FELISTER WANJIRU</t>
  </si>
  <si>
    <t>PAULINE WANJIRU MUCHIRA</t>
  </si>
  <si>
    <t>ESTHER MUMBI MUTHONI</t>
  </si>
  <si>
    <t>DUNCAN MURAGE NJERU</t>
  </si>
  <si>
    <t>SIMON KAMAU WAMAE</t>
  </si>
  <si>
    <t>DICKSON KOBUTHI MUBIA</t>
  </si>
  <si>
    <t>BONAVENTURE HWEHURE</t>
  </si>
  <si>
    <t xml:space="preserve">MARY WANJIKU MUCHINA </t>
  </si>
  <si>
    <t>HELLEN  W.  MUYA</t>
  </si>
  <si>
    <t>ANTONY WAMBUGU NYAMU</t>
  </si>
  <si>
    <t>ROBERT KINYUA WANJOHI</t>
  </si>
  <si>
    <t>FAITH MUTHONI MUTURI</t>
  </si>
  <si>
    <t>MICHAEL KINYUA MURIMI</t>
  </si>
  <si>
    <t>WINFRED WANJIKU MWANGI</t>
  </si>
  <si>
    <t>HUDSON KINYUA MUKIINDIA SHALOM</t>
  </si>
  <si>
    <t>ANN WANJIKU NJERU</t>
  </si>
  <si>
    <t>MARY NYAMBURA GICHEHA</t>
  </si>
  <si>
    <t>JUDY MUTHONI NDIRANGU</t>
  </si>
  <si>
    <t>ELIUD MURIITHI MWANGI</t>
  </si>
  <si>
    <t>MARGARET WANJIRU MBUTHIA</t>
  </si>
  <si>
    <t>JAMES KARIITHI NJOROGE</t>
  </si>
  <si>
    <t>DAVID MURIMI MURIUKI</t>
  </si>
  <si>
    <t>EUNAH WANJIRU KAROBIA</t>
  </si>
  <si>
    <t>NELIAS NDUTA NJOROGE</t>
  </si>
  <si>
    <t>CHARLES NDEGWA NGATIA</t>
  </si>
  <si>
    <t>ANN WAMBUI MUIRURI</t>
  </si>
  <si>
    <t>JOB WANJAU MIANO</t>
  </si>
  <si>
    <t>SUSAN NDUNGE MUTINDA</t>
  </si>
  <si>
    <t>JOHN MWANGI KAHUTHU</t>
  </si>
  <si>
    <t>ANN WAMBUI MWANGI</t>
  </si>
  <si>
    <t>MICHAEL OLADO EKIMOIRE</t>
  </si>
  <si>
    <t>JAMES MATHINI KIARO</t>
  </si>
  <si>
    <t>ANNE NDUTA CHEGE</t>
  </si>
  <si>
    <t>ESTHER WAIRIMU JULIA</t>
  </si>
  <si>
    <t>HELLEN WANGECHI THITAI</t>
  </si>
  <si>
    <t xml:space="preserve">FAITH NJERI </t>
  </si>
  <si>
    <t>LUCY WAMUYU GAKUNYO</t>
  </si>
  <si>
    <t>DIANA MUTHONI MWANGI</t>
  </si>
  <si>
    <t>KELLEN APASI ATEMI</t>
  </si>
  <si>
    <t>ANNE ADHIAMBO ONER</t>
  </si>
  <si>
    <t>AARON MORIS GAKURU KOGI</t>
  </si>
  <si>
    <t>JOSEPH KARIUKI KIOI</t>
  </si>
  <si>
    <t>PURITY NJOKI MUCHIRI</t>
  </si>
  <si>
    <t>JANE WANJA KARIUKI</t>
  </si>
  <si>
    <t>ALICE WANJIRU GITHINJI</t>
  </si>
  <si>
    <t>JACKSON NDIRANGU WACHIRA</t>
  </si>
  <si>
    <t>LUCY WAKIINI MWANGI</t>
  </si>
  <si>
    <t xml:space="preserve">SERAH WANJIRU MWANGI </t>
  </si>
  <si>
    <t xml:space="preserve">MERCY NJAMBI KIMACHIA </t>
  </si>
  <si>
    <t>FELISTER WAMBUI MURIITHI</t>
  </si>
  <si>
    <t>MARY GATHONI MBUGUA</t>
  </si>
  <si>
    <t>FAITH JEBOR KIMUTAI</t>
  </si>
  <si>
    <t>MARY WAITHEGENI KARIUKI</t>
  </si>
  <si>
    <t>NICHOLAS NDEGWA MUYA</t>
  </si>
  <si>
    <t>FREDRICK MWANGI MUNGAI</t>
  </si>
  <si>
    <t>PATRICIA OMEDO SAPIRI</t>
  </si>
  <si>
    <t>MARY NJERI WANGECHI</t>
  </si>
  <si>
    <t>IRENE MUMBI MUTURI</t>
  </si>
  <si>
    <t>DOREEN KAIGONGI NYAGA</t>
  </si>
  <si>
    <t>MOREEN GATHIGIA KANYI</t>
  </si>
  <si>
    <t>DAMARIS MOGOIRI KARIUKI</t>
  </si>
  <si>
    <t>MOVED TO NYERI COUNTY</t>
  </si>
  <si>
    <t>PAUL MWANGI</t>
  </si>
  <si>
    <t>MOVED TO NANYUKI HOSPITAL</t>
  </si>
  <si>
    <t>CAROL NYAGUTHII GATUNGO</t>
  </si>
  <si>
    <t>DEF</t>
  </si>
  <si>
    <t>SIMON MWANGI WANJIRU</t>
  </si>
  <si>
    <t>LAST DED FEB 2021</t>
  </si>
  <si>
    <t>CAROLINE PAULINE NYAMBURA</t>
  </si>
  <si>
    <t>LAST DED AUG 2021</t>
  </si>
  <si>
    <t>ANNASTACIA NGITHI IRERI</t>
  </si>
  <si>
    <t>LAST DED OCT 2021</t>
  </si>
  <si>
    <t>JOSEPH WANJOHI KARIUKI</t>
  </si>
  <si>
    <t>SAV'S A/C DR ERR SAL</t>
  </si>
  <si>
    <t>LYDIAH NYAGUTHII GACHARA</t>
  </si>
  <si>
    <t>KEVIN CHERUIYOT NGENO</t>
  </si>
  <si>
    <t>ESTHER WANJIKU MURIUKI</t>
  </si>
  <si>
    <t>MARY WANGARI GITHANG'A</t>
  </si>
  <si>
    <t>ELIZABETH KABURA MUTHERE</t>
  </si>
  <si>
    <t>SUSAN MUKAMI NGARI</t>
  </si>
  <si>
    <t xml:space="preserve">HANNAH NJERI KARIUKI </t>
  </si>
  <si>
    <t>DANIEL THUITA NGUGI</t>
  </si>
  <si>
    <t>WTH</t>
  </si>
  <si>
    <t>JOSEPH MWANIKI THUKU</t>
  </si>
  <si>
    <t>TRNS TO NYC</t>
  </si>
  <si>
    <t>EDAH WAMBUI KINYUA</t>
  </si>
  <si>
    <t>LEFT EMPLOYMENT</t>
  </si>
  <si>
    <t>CHARLES MWANGI MURAGE</t>
  </si>
  <si>
    <t>WITHDRAWN EFF JUN 23</t>
  </si>
  <si>
    <t>NANCY MUMBI WAGURA</t>
  </si>
  <si>
    <t>SIMON NDEGWA WANJIRU</t>
  </si>
  <si>
    <t>VIRGINIA WAMBUI MUGOGO</t>
  </si>
  <si>
    <t xml:space="preserve">BENARD KIPRONO </t>
  </si>
  <si>
    <t>600</t>
  </si>
  <si>
    <t>DERRICK MUTHURI GITONGA</t>
  </si>
  <si>
    <t>HANNAH NJERI KARIUKI</t>
  </si>
  <si>
    <t>MARY NJOKI WANYOIKE</t>
  </si>
  <si>
    <t>ROSE  W.  NGETHA</t>
  </si>
  <si>
    <t>SUSAN  M.  WANGAI</t>
  </si>
  <si>
    <t>GEORGE GITHINJI KAGONDU</t>
  </si>
  <si>
    <t>I</t>
  </si>
  <si>
    <t>NAME  OF INSTITUTION :  P.C.E.A  TUMUTUMU PARISH</t>
  </si>
  <si>
    <t xml:space="preserve">P O BOX 531 KARATINA  </t>
  </si>
  <si>
    <t>pceattpres81@gmail.com</t>
  </si>
  <si>
    <t>FAITH WANJIKU MWANGI</t>
  </si>
  <si>
    <t>JAMES MAINA KAMIRU</t>
  </si>
  <si>
    <t>NAME OF INSTITUTION :P.C.E.A KIGANJO PRESBYTERY</t>
  </si>
  <si>
    <t xml:space="preserve"> P.O.  BOX189 10102  KIGANJO</t>
  </si>
  <si>
    <t>kiganjopresbytery@gmail.com</t>
  </si>
  <si>
    <t>MARY WANJIRA MWAI</t>
  </si>
  <si>
    <t>NAME OF THE INSTITUTION :P.E.F.A MUKURWEINI DISTRICT</t>
  </si>
  <si>
    <t>P O BOX 158 10103 MUKURWEINI</t>
  </si>
  <si>
    <t>kaaranderitu17@gmail.com</t>
  </si>
  <si>
    <t>CHARLES KAARA NDERITU</t>
  </si>
  <si>
    <t>NAME OF THE INSTITUTION : PETER KARIUKI SECONDARY SCHOOL</t>
  </si>
  <si>
    <t>P O BOX 200 KENOL  TEL: 0712093731</t>
  </si>
  <si>
    <t>pksecondary@gmail.com</t>
  </si>
  <si>
    <t>PAUL WANJOHI MAINA</t>
  </si>
  <si>
    <t>NAME OF INSTITUTION :  PLANTECH AGENCIES LTD</t>
  </si>
  <si>
    <t xml:space="preserve">P O BOX 20155-00200 NYERI </t>
  </si>
  <si>
    <t>info@plantech.co.ke</t>
  </si>
  <si>
    <t>JOSEPH NGIRI GATHECHA</t>
  </si>
  <si>
    <t xml:space="preserve">                                                           </t>
  </si>
  <si>
    <t>nyeriteachersplazahousingc@yahoo.com</t>
  </si>
  <si>
    <t>NAME OF INSTITUTION :  PLAZA  HOUSING</t>
  </si>
  <si>
    <t xml:space="preserve">P O BOX 12386 NYERI </t>
  </si>
  <si>
    <t xml:space="preserve">TEL NO.061 2034217  </t>
  </si>
  <si>
    <t>JOSEPH  MWANGI</t>
  </si>
  <si>
    <t>GRACE NYAWIRA MUCHEMI</t>
  </si>
  <si>
    <t>Newfortis Savings &amp; Credit Co-operative Society Ltd</t>
  </si>
  <si>
    <t xml:space="preserve">NAME OF THE INSTITUTION  : PORINI CAMP </t>
  </si>
  <si>
    <t xml:space="preserve">P.O BOX 388-00621 VILLAGE MARKET -NAIROBI </t>
  </si>
  <si>
    <t>info@ gamewatchers .co.ke</t>
  </si>
  <si>
    <t xml:space="preserve">PHONE NO;   </t>
  </si>
  <si>
    <t xml:space="preserve">NORM </t>
  </si>
  <si>
    <t>LAIN B</t>
  </si>
  <si>
    <t>DAVID WAMAI GITHAIGA</t>
  </si>
  <si>
    <t>PV-1295</t>
  </si>
  <si>
    <t>NAME OF INSTITUTION : REFUGE POINT</t>
  </si>
  <si>
    <t>P.O BOX 19357 00202 KENYATTA HOSPITAL</t>
  </si>
  <si>
    <t>financenairobi@refugepoint.org</t>
  </si>
  <si>
    <t xml:space="preserve"> (Anne Ndegwa)</t>
  </si>
  <si>
    <t>TEL: 0721466364</t>
  </si>
  <si>
    <t>1..</t>
  </si>
  <si>
    <t>JULIA WANJIRU ROSE</t>
  </si>
  <si>
    <t>NAME OF INSTITUTION : REEDS SECURITY SERVICES</t>
  </si>
  <si>
    <t>P.O BOX 1720 10100 NYERI</t>
  </si>
  <si>
    <t xml:space="preserve">reedssec@gmail.com </t>
  </si>
  <si>
    <t>MOSES KARIUKI MWANGI</t>
  </si>
  <si>
    <t xml:space="preserve"> NAME  OF INSTITUTION: RIAMUKURWE  SEC. SCHOOL</t>
  </si>
  <si>
    <t xml:space="preserve">P O BOX 5073  10100 NYERI  </t>
  </si>
  <si>
    <t xml:space="preserve">TEL NO 0202054663 </t>
  </si>
  <si>
    <t>riamukurwe@gmail.com</t>
  </si>
  <si>
    <t>DANIEL BUBII NDUNGU</t>
  </si>
  <si>
    <t>CECILIA W MACHARIA</t>
  </si>
  <si>
    <t>DAVID KIBEBE WANDERI</t>
  </si>
  <si>
    <t>RUTH WANJIKU KAHIHU</t>
  </si>
  <si>
    <t>JOSEPH NDUNG'U NJERI</t>
  </si>
  <si>
    <t>PURITY W KABUGI</t>
  </si>
  <si>
    <t>EMILY WANJIKU GICHAI</t>
  </si>
  <si>
    <t>JUDITH AKOTH ODINDO</t>
  </si>
  <si>
    <t>JUDITH  K .  ARITHO</t>
  </si>
  <si>
    <t>SAMUEL MAINA</t>
  </si>
  <si>
    <t>+</t>
  </si>
  <si>
    <t>NAME OF INSTITUTION :RISING STARS ACADEMY</t>
  </si>
  <si>
    <t>P O BOX 1726 KARATINA</t>
  </si>
  <si>
    <t>BEATRICE WANGUI MUGO</t>
  </si>
  <si>
    <t>KEZIAH NYAMBURA MWANGI</t>
  </si>
  <si>
    <t>JANE NJERI THUA</t>
  </si>
  <si>
    <t>NAME OF INSTITUTION : RIVER BANK  ACADEMY</t>
  </si>
  <si>
    <t xml:space="preserve">P.O  BOX 1804  NYAHURURU </t>
  </si>
  <si>
    <t>mwangihfred@gmail.com</t>
  </si>
  <si>
    <t xml:space="preserve">     NORM </t>
  </si>
  <si>
    <t>SHADRACK  KANYORO</t>
  </si>
  <si>
    <t xml:space="preserve">             TOTAL </t>
  </si>
  <si>
    <t>PREPARED   BY  : LEE NGANGA</t>
  </si>
  <si>
    <t>CHECKED  BY CHRISTINE WANJIKU</t>
  </si>
  <si>
    <t>NAME OF INSTITUTION  : RWARE  COLLEGE  OF  ACCOUNTS</t>
  </si>
  <si>
    <t xml:space="preserve">P O BOX 3079 NYERI   </t>
  </si>
  <si>
    <t>rcanyeri@yahoo.com</t>
  </si>
  <si>
    <t xml:space="preserve">TEL NO.06131068/2031613/0202035415 0724 777446 </t>
  </si>
  <si>
    <t>FRANCIS MAINA MBOGO</t>
  </si>
  <si>
    <t>ELIJAH KARIUKI</t>
  </si>
  <si>
    <t>JAMES KARIUKI MBUGUA</t>
  </si>
  <si>
    <t>JOHN GITHINJI NJAU</t>
  </si>
  <si>
    <t>GODFREY KING'ORI WACHIURI</t>
  </si>
  <si>
    <t xml:space="preserve">                   TOTAL</t>
  </si>
  <si>
    <t xml:space="preserve">NAME OF THE INSTITUTION: RWARE HIGH SCHOOL    </t>
  </si>
  <si>
    <t xml:space="preserve">P O BOX 2264 NYERI  </t>
  </si>
  <si>
    <t xml:space="preserve">TEL NO. 0208027039 </t>
  </si>
  <si>
    <t>BURSAR; 0725727302</t>
  </si>
  <si>
    <t>rwarehigh@ymail.com</t>
  </si>
  <si>
    <t>SAMUEL  WACHIRA</t>
  </si>
  <si>
    <t>MARY  WANJIRU  MAGONDU</t>
  </si>
  <si>
    <t>WINFRED WANGECHI</t>
  </si>
  <si>
    <t>ESTHER  W.  KAMAU</t>
  </si>
  <si>
    <t>LUCY  W.  MWANGI</t>
  </si>
  <si>
    <t>LOISE  N.  NDERITU</t>
  </si>
  <si>
    <t>JAMES W. MUIGUA</t>
  </si>
  <si>
    <t>JOHN GITONGA MUTHUI</t>
  </si>
  <si>
    <t>FRANCIS W NDORO</t>
  </si>
  <si>
    <t>WITHDRAWN EFF DECEMBER 22</t>
  </si>
  <si>
    <t>SOLOMON RUKWARO</t>
  </si>
  <si>
    <t>FAITH MWANGI</t>
  </si>
  <si>
    <t xml:space="preserve">NAME OF INSTITUTION : SACRED HEART INSTITUTE OF EDUCATION &amp; PROFESSIONAL STUDIES  </t>
  </si>
  <si>
    <t>ribiru88@yahoo.com</t>
  </si>
  <si>
    <t xml:space="preserve"> P.O.  BOX 8610102  KIGANJO</t>
  </si>
  <si>
    <t>BONFACE MAINA KANIU</t>
  </si>
  <si>
    <t>ESTHER MUTHONI RIBIRU</t>
  </si>
  <si>
    <t>WASHINGTON WAITITU WAMBUGU</t>
  </si>
  <si>
    <t xml:space="preserve">` </t>
  </si>
  <si>
    <t>SIMON KIMANI KARIUKI</t>
  </si>
  <si>
    <t xml:space="preserve">MARGARET WAMBUI GITHAIGA </t>
  </si>
  <si>
    <t>LYDIAH MBECCA MWANGI</t>
  </si>
  <si>
    <t>NAME  OF  INSTITUTION :  SBC(KENYA) LTD</t>
  </si>
  <si>
    <t>P.O BOX 76748-00620, NAIROBI</t>
  </si>
  <si>
    <t>francis@sbckenya.com</t>
  </si>
  <si>
    <t>TEL: 0208635000/ 0788292929/ 0702292929</t>
  </si>
  <si>
    <t>Mobile: 0722684377(Francis)</t>
  </si>
  <si>
    <t>FRANCIS WANJAU KIRIGO</t>
  </si>
  <si>
    <t>NAME  OF  INSTITUTION :  SEKURA INTERNATIONAL LTD</t>
  </si>
  <si>
    <t>naomi@sekurainternational.com;njau@sekurainternational.com</t>
  </si>
  <si>
    <t>cc;sophie@sekurainternational.com</t>
  </si>
  <si>
    <t>PF NO</t>
  </si>
  <si>
    <t>ACCOUNT NO</t>
  </si>
  <si>
    <t>CLB</t>
  </si>
  <si>
    <t xml:space="preserve">INT </t>
  </si>
  <si>
    <t>NAOMI MUTHONI KIPKORIR</t>
  </si>
  <si>
    <t>KENNETH KURIA KIMANI</t>
  </si>
  <si>
    <t>M0009</t>
  </si>
  <si>
    <t>FELIX ABUKOSI IBESIT</t>
  </si>
  <si>
    <t>M0007</t>
  </si>
  <si>
    <t>MARTIN KITUA MUGUTI</t>
  </si>
  <si>
    <t>M0012</t>
  </si>
  <si>
    <t>MICHAEL KIPKEMOI RUTO</t>
  </si>
  <si>
    <t>M0005</t>
  </si>
  <si>
    <t xml:space="preserve">WITHDRAWN </t>
  </si>
  <si>
    <t>SOPHIA MUKAMI MURIITHI</t>
  </si>
  <si>
    <t>M0006</t>
  </si>
  <si>
    <t xml:space="preserve">SENACA EAST AFRICA </t>
  </si>
  <si>
    <t xml:space="preserve">ALFRED GITONGA NDERI </t>
  </si>
  <si>
    <t xml:space="preserve">JACKLINE OMENDA AUMA </t>
  </si>
  <si>
    <t xml:space="preserve">JOHN SANGA MEIMO </t>
  </si>
  <si>
    <t>NAME  OF  INSTITUTION :  SEMICONDUCTOR TECHNOLOGIES LTD</t>
  </si>
  <si>
    <t>P.O BOX:</t>
  </si>
  <si>
    <t>juliannakadzo@gmail.com</t>
  </si>
  <si>
    <t>PHONE NO: 0724962355(JULIANNA)</t>
  </si>
  <si>
    <t>JAMES KIMANI KARANJA</t>
  </si>
  <si>
    <t>JOHN NG'ANG'A KINYANJUI</t>
  </si>
  <si>
    <t>BENSON GITHUI NDERITU</t>
  </si>
  <si>
    <t>BENSON KIPKOECH RONO</t>
  </si>
  <si>
    <t>CYNTHIA LUKONDO CHIBWIRE</t>
  </si>
  <si>
    <t>LEAH WANGUI MWANGI</t>
  </si>
  <si>
    <t>PETER NG'ANG'A WACEKE</t>
  </si>
  <si>
    <t>ANDREW WAIGWA MWAI</t>
  </si>
  <si>
    <t>JOSHUA MUTAHI GATHERU</t>
  </si>
  <si>
    <t>BENSON GITHENYA</t>
  </si>
  <si>
    <t>JOHN KAHWAI WARUGURU</t>
  </si>
  <si>
    <t>FELISTA NJOKI</t>
  </si>
  <si>
    <t>PATRICK MUTHIORA KIBOI</t>
  </si>
  <si>
    <t>BERNARD KURIA NGATIA</t>
  </si>
  <si>
    <t>JADE ASHIOYA OKUMU</t>
  </si>
  <si>
    <t>MOSES MARIGI NJAMBI</t>
  </si>
  <si>
    <t>HELLEN MURINGI WACHIRA</t>
  </si>
  <si>
    <t>ALEX MUNYORI</t>
  </si>
  <si>
    <t>MERCY NJERI MUHIA</t>
  </si>
  <si>
    <t>CECILIA NYAMBURA</t>
  </si>
  <si>
    <t>ELIJAH MUTHUI MURIITHI</t>
  </si>
  <si>
    <t>EUNICE WAMBUI NDERITU</t>
  </si>
  <si>
    <t>LAVENDER AKINYI OKUMU</t>
  </si>
  <si>
    <t>SYLVIA WANJIRU CHEGE</t>
  </si>
  <si>
    <t>MARY SIDI KARISA</t>
  </si>
  <si>
    <t>AGNES KATANU NZONZI</t>
  </si>
  <si>
    <t>DORIS WANDIA MURIITHI</t>
  </si>
  <si>
    <t>DENNIS KIRUI KIPROTICH</t>
  </si>
  <si>
    <t>MARTIN MAINA AMBOKA</t>
  </si>
  <si>
    <t>CHARLES WACHIRA GITHINJI</t>
  </si>
  <si>
    <t>MARTIN WANYEKI MWANGI</t>
  </si>
  <si>
    <t>JOSEPH MBAGE MURIU</t>
  </si>
  <si>
    <t>DAVID MATHENGE MUTAHI</t>
  </si>
  <si>
    <t>GEORGE MUKARA WAMBURA</t>
  </si>
  <si>
    <t>MARY WANJIRU NDUATI</t>
  </si>
  <si>
    <t>TIMOTHY KIMAMO MAINA</t>
  </si>
  <si>
    <t>MERCY NJERI KAGIRI</t>
  </si>
  <si>
    <t>ONESMUS MUCHIRI MURIITHI</t>
  </si>
  <si>
    <t>JOSEPH WAWERU NYAWIRA</t>
  </si>
  <si>
    <t>SERAH WAKARIMA WAICHAMAMA</t>
  </si>
  <si>
    <t>SAMUEL MUTHAMI WANYIRI</t>
  </si>
  <si>
    <t xml:space="preserve">TERESA NDUTA MWANGI </t>
  </si>
  <si>
    <t>JANET CHEPKIRUI</t>
  </si>
  <si>
    <t>REMOVED FROM DECEMBER 22 BP</t>
  </si>
  <si>
    <t>MARGARET MPINDA KINUTHIA</t>
  </si>
  <si>
    <t xml:space="preserve">ANN ROTICH </t>
  </si>
  <si>
    <t>ANTHONY MWANGI KARANJA</t>
  </si>
  <si>
    <t>EVELYN WANJIKU WAIRIMU</t>
  </si>
  <si>
    <t>NAOMI NEEMA SIGU</t>
  </si>
  <si>
    <t>eff OCT 2022</t>
  </si>
  <si>
    <t>ELIZABETH WAMBUI MBAU</t>
  </si>
  <si>
    <t>JULIANA KADZO NYABOKE</t>
  </si>
  <si>
    <t>NAME OF INSTITUTION : SHAMA  ACADEMY</t>
  </si>
  <si>
    <t xml:space="preserve">P.O BOX 594 NYERI </t>
  </si>
  <si>
    <t xml:space="preserve">TEL 017157083 </t>
  </si>
  <si>
    <t>harunhungu@gmail.com</t>
  </si>
  <si>
    <t xml:space="preserve">  T.S.C.        </t>
  </si>
  <si>
    <t>JANE  WAMBUI  NDEGWA</t>
  </si>
  <si>
    <t>MARY  WANJIKU  MARU</t>
  </si>
  <si>
    <t>JENNIFER WANGARI N.</t>
  </si>
  <si>
    <t>MOSES NJOROGE GUCHU</t>
  </si>
  <si>
    <t>MAGDALENE WAIRIMU KAMANU</t>
  </si>
  <si>
    <t>JACKLINE WAIRIMU WAGURA</t>
  </si>
  <si>
    <t>DAMARIS NYAWIRA NDEGWA</t>
  </si>
  <si>
    <t>WINNIE WAMBUI WANDIA</t>
  </si>
  <si>
    <t xml:space="preserve">           TOTAL </t>
  </si>
  <si>
    <t>ESTHER WARINGA MARUKU</t>
  </si>
  <si>
    <t xml:space="preserve">EUNICE AWOUR NYAGWA </t>
  </si>
  <si>
    <t>CHRISTINE NYAMBURA NDEMBERI</t>
  </si>
  <si>
    <t>PETER NGASIKE KUWAM</t>
  </si>
  <si>
    <t>CAROLINE WATETU NDUTA</t>
  </si>
  <si>
    <t>JOHNPETER MWANGI WANJIKU</t>
  </si>
  <si>
    <t>VALENTINE WANJIRU WANJIKU</t>
  </si>
  <si>
    <t>HIRAM MUTURI KARIUKI</t>
  </si>
  <si>
    <t>DAVID MWANGI MUNENE</t>
  </si>
  <si>
    <t>ROSE WANJIKU MWANGI</t>
  </si>
  <si>
    <t>LEAH WANJIKU KARANI</t>
  </si>
  <si>
    <t>ANNAH WANJIRU MURIITHI</t>
  </si>
  <si>
    <t>DAVID WACHIRA WANGONDU</t>
  </si>
  <si>
    <t>MARY NYAMBURA WAKARINDI</t>
  </si>
  <si>
    <t>CAROLINE GACERI MICHENI</t>
  </si>
  <si>
    <t>EUNICE MUTHONI WANG'OMBE</t>
  </si>
  <si>
    <t>GIBSON MWANGI GITHINJI</t>
  </si>
  <si>
    <t>SOPHIA NDUTA MARU</t>
  </si>
  <si>
    <t>NAME OF INSTITUTION : SHAMA MILK</t>
  </si>
  <si>
    <t xml:space="preserve"> P.O. BOX 594 NYERI</t>
  </si>
  <si>
    <t>PHONE NO; 0725891842</t>
  </si>
  <si>
    <t>HARUN MUCHIRI HUNGU</t>
  </si>
  <si>
    <t>EDDYA WANJIKU MWANGI</t>
  </si>
  <si>
    <t>NJIMIA PHARMACEAUTICALS SLOPSPHARM LTD</t>
  </si>
  <si>
    <t>slopspharm@gmail.com</t>
  </si>
  <si>
    <t>FAITH WAMBUI KIBICHO</t>
  </si>
  <si>
    <t>ROSEMARY NJOKI KIRIRA</t>
  </si>
  <si>
    <t>NAME OF INSTITUTION :  STABEX INTERNATIONAL LIMITED</t>
  </si>
  <si>
    <t>MEB BANK TOWERS</t>
  </si>
  <si>
    <t>DANIEL MURAGE WANG'ONDU</t>
  </si>
  <si>
    <t>NAME  OF  INSTITUTION: ST APRILINE GIKONDI BOYS SECONDARY</t>
  </si>
  <si>
    <t>P.O BOX 28 MUKURWE-INI.</t>
  </si>
  <si>
    <t>karuepurity@gmail.com</t>
  </si>
  <si>
    <t>DEDUCTIONS  FOR APRIL 2023</t>
  </si>
  <si>
    <t xml:space="preserve">  PV NO</t>
  </si>
  <si>
    <t>PURITY ANN NJOKI KARUE</t>
  </si>
  <si>
    <t>PV 9750</t>
  </si>
  <si>
    <t>EDITH WEKESA BARASA</t>
  </si>
  <si>
    <t>PV 9751</t>
  </si>
  <si>
    <t>PREPARED  BY: GACHERU JOSHUA</t>
  </si>
  <si>
    <t>CHECKED BY: FAITH NDIRANGU</t>
  </si>
  <si>
    <t>D.D 09.03.2023</t>
  </si>
  <si>
    <t>NAME OF THE INSTITUTION: ST. ANTHONY  ACADEMY</t>
  </si>
  <si>
    <t xml:space="preserve">P.O BOX 793 NYERI </t>
  </si>
  <si>
    <t xml:space="preserve">0722850648-Bursar </t>
  </si>
  <si>
    <t>JOSEPHINE MUTHONI GITONGA</t>
  </si>
  <si>
    <t>GRACE GLADYS WAMBUI GATERE</t>
  </si>
  <si>
    <t>LEAH WACHERA ND'UNGU</t>
  </si>
  <si>
    <t>ESTHER WANGECHI NDIRANGU</t>
  </si>
  <si>
    <t>ROSEMARY WAMBUI NGUGI</t>
  </si>
  <si>
    <t>RISPER WANJIRU WAHOME</t>
  </si>
  <si>
    <t>MARY NYAMBURA MUGWE</t>
  </si>
  <si>
    <t>ANN WAMBUI MICHENI</t>
  </si>
  <si>
    <t>FIDELIS KAMBURA NKONGE</t>
  </si>
  <si>
    <t>ROBERT NYAGA MWENJE</t>
  </si>
  <si>
    <t>JEMIMMAH WANJIKU KIMONDO</t>
  </si>
  <si>
    <t>JOYCE MUKAMI KARIU</t>
  </si>
  <si>
    <t>ELIJAH NDUNGU MARUKU</t>
  </si>
  <si>
    <t>CAROLINE MUTHONI MURIUKI</t>
  </si>
  <si>
    <t>HELLEN WAMBUI MUNENE</t>
  </si>
  <si>
    <t>CECILIA MURIITHI WAIRIMU</t>
  </si>
  <si>
    <t>JOSEPH GICHUKI WAIKWA</t>
  </si>
  <si>
    <t>FAITHMILKA NYOKABI MUTHEE</t>
  </si>
  <si>
    <t>WEDDY NYAWIRA GITHUI</t>
  </si>
  <si>
    <t>ROSE MUTHONI MAITAI</t>
  </si>
  <si>
    <t>REMOVED BY EMPLOYER</t>
  </si>
  <si>
    <t>JOYCE WAITHERA WAITHAKA</t>
  </si>
  <si>
    <t>NAME OF THE INSTITUTION: ST. ANNE GITHUNGURI</t>
  </si>
  <si>
    <t>P.O BOX 294 10103  MUKURWEINI</t>
  </si>
  <si>
    <t>Stanneggirls@gmail.com</t>
  </si>
  <si>
    <t>GRACE NYAGUTHII GACHUGU</t>
  </si>
  <si>
    <t>LUCY WAMBUI MATHERI</t>
  </si>
  <si>
    <t>Miss SALOME WANJA MUCHIRI</t>
  </si>
  <si>
    <t>NORMAN OMONDI OKETCH</t>
  </si>
  <si>
    <t>FRED AMUNGA OMBASO</t>
  </si>
  <si>
    <t>JOYCE NYAMBIA WAMBUGU</t>
  </si>
  <si>
    <t>STEPHEN GIKONYO GITHAMBO</t>
  </si>
  <si>
    <t>REBECCA MILDRED AMBULA</t>
  </si>
  <si>
    <t>NAME  OF  INSTITUTION: ST AUGUSTINE GIKONDI BOYS SECONDARY</t>
  </si>
  <si>
    <t xml:space="preserve">   NO</t>
  </si>
  <si>
    <t>NAME  OF  INSTITUTION: ST BAKHITA GATARAGWA GIRLS</t>
  </si>
  <si>
    <t>P.O.   BOX    166   MWEIGA</t>
  </si>
  <si>
    <t>bakhitagataragwa@gmail.com</t>
  </si>
  <si>
    <t>Tel 0724879100 (muthoni)</t>
  </si>
  <si>
    <t xml:space="preserve">ANNAH MUMBI GATHURI </t>
  </si>
  <si>
    <t>PATRICK WAWERU NJOKI</t>
  </si>
  <si>
    <t>STEPHEN KIHIU</t>
  </si>
  <si>
    <t>STEPHEN WAMBUGU KARIUKI</t>
  </si>
  <si>
    <t>JOSEPH KIMANI WACHIRA</t>
  </si>
  <si>
    <t>HELLEN NYAGUTHII NDUMIA</t>
  </si>
  <si>
    <t>JANE WANJIKU GITHINJI</t>
  </si>
  <si>
    <t>ADRIANA MUTHONI NJIMU</t>
  </si>
  <si>
    <t>DAVID NDUNG'U GICHOHI</t>
  </si>
  <si>
    <t>GODFREY MACHARIA KAMAU</t>
  </si>
  <si>
    <t>BEATRICE NYAGUTHII GATHIGIA</t>
  </si>
  <si>
    <t>NAOMI WANJIRU NDERITU</t>
  </si>
  <si>
    <t>WINFRED WAMBUI GATHURI</t>
  </si>
  <si>
    <t>JACKSON YOKIYO</t>
  </si>
  <si>
    <t>RUTH WANJIKU GITAU</t>
  </si>
  <si>
    <t>JACKSON KARIUKI NDIRANGU</t>
  </si>
  <si>
    <t>JULIUS KARIUKI NGOBI</t>
  </si>
  <si>
    <t>DOUGLAS WAICHAHI MWANGI</t>
  </si>
  <si>
    <t>JOSEPH HINGA NJOKI</t>
  </si>
  <si>
    <t>SAMUEL KANYUNGU GICHU</t>
  </si>
  <si>
    <t>PATRICK MWANGI MWANIKI</t>
  </si>
  <si>
    <t>MARGARET WAITHIRA KIMANI</t>
  </si>
  <si>
    <t>NOT IN PAYROLL AS PER INSTITUTION  EMAIL 14.12.21</t>
  </si>
  <si>
    <t>GRACE WANJIRU NDERITU</t>
  </si>
  <si>
    <t>SEPARATE FROM DEDUCTION LIST C/O EMPLOYER</t>
  </si>
  <si>
    <t>BONFACE MUTHOMI</t>
  </si>
  <si>
    <t>JANE NJERI MWANGI</t>
  </si>
  <si>
    <t>TSC 916737</t>
  </si>
  <si>
    <t xml:space="preserve">JAMES KAMAU </t>
  </si>
  <si>
    <t>TSC 831663</t>
  </si>
  <si>
    <t>DANCAN KARIUKI WAMBUGU</t>
  </si>
  <si>
    <t>TSC 965552</t>
  </si>
  <si>
    <t>PERIS KARANJA MUGURE</t>
  </si>
  <si>
    <t xml:space="preserve">MERCY WANGECHI KIMARU </t>
  </si>
  <si>
    <t>LILIAN MURIUKI GATHIGIA</t>
  </si>
  <si>
    <t>BONIFACE MUTHOMI</t>
  </si>
  <si>
    <t>JOYCE KARUNGARU WEBB</t>
  </si>
  <si>
    <t>PETER  MAINA  GITONGA</t>
  </si>
  <si>
    <t>NARICKSO NDEGWA GITONGA</t>
  </si>
  <si>
    <t>NAME OF THE INSTITUTIONS: ST. COLUMBA'S TECHNICAL TRAINING COLLEGE</t>
  </si>
  <si>
    <t xml:space="preserve">P O BOX 824 90200 KITUI </t>
  </si>
  <si>
    <t>info@stcolumbasttc.ac.ke</t>
  </si>
  <si>
    <t xml:space="preserve">TEL NO: 0720081973  </t>
  </si>
  <si>
    <t>IRENE LYDIAH NYAMBURA MWANGI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</si>
  <si>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</si>
  <si>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NAME OF INSTITUTION:  ST CECILIA KAHETI GIRLS SECONDARY SCHOOL</t>
  </si>
  <si>
    <t xml:space="preserve">P O BOX  380 10103 MUKURWEINI     </t>
  </si>
  <si>
    <t>kahetigirls2007@gmail.com</t>
  </si>
  <si>
    <t>TEL NO.  0722357232</t>
  </si>
  <si>
    <t>RACHAEL MUMBI NDUHIU</t>
  </si>
  <si>
    <t>JOHN KARIUKI MURINGO</t>
  </si>
  <si>
    <t>ROSE NYAMBURA MURIITHI</t>
  </si>
  <si>
    <t>GRACE NYAWIRA MURIITHI</t>
  </si>
  <si>
    <t>KELVIN KIMATHI MBAYA</t>
  </si>
  <si>
    <t>CHARITY WAIRIMU KARIMI</t>
  </si>
  <si>
    <t>NAME OF THE INSTITUTIONS: ST GEORGE GATARAGWA SECONDARY</t>
  </si>
  <si>
    <t xml:space="preserve">P O BOX 259 MWEIGA </t>
  </si>
  <si>
    <t xml:space="preserve">TEL NO. 0706680015 </t>
  </si>
  <si>
    <t xml:space="preserve">SCH </t>
  </si>
  <si>
    <t>PETER   M.  WAWERU</t>
  </si>
  <si>
    <t>ALICE  MWIHAKI   JORAM</t>
  </si>
  <si>
    <t>PETER GAITURI GITHUKU</t>
  </si>
  <si>
    <t>SAMUEL KARIUKI THAGIA</t>
  </si>
  <si>
    <t>JUDY WANJIRU NJERI</t>
  </si>
  <si>
    <t xml:space="preserve">HILDA NYAWIRA MUNENE </t>
  </si>
  <si>
    <t xml:space="preserve">SHAMIM DIANA ODHIAMBO </t>
  </si>
  <si>
    <t xml:space="preserve">LILYANNALISE GAKII IRERI </t>
  </si>
  <si>
    <t xml:space="preserve">FRANK KARIUKI NDUNGU </t>
  </si>
  <si>
    <t xml:space="preserve">FAITH CHERITICH </t>
  </si>
  <si>
    <t>CHRISTINE WANGARI KARIUKI</t>
  </si>
  <si>
    <t>SIMON  N.  GACHUHI</t>
  </si>
  <si>
    <t>NAME OF INSTITUTION : ST JOSEPH ALLAMANO SECONDARY SCHOOL</t>
  </si>
  <si>
    <t xml:space="preserve">P.O BOX 102 10102, KIGANJO </t>
  </si>
  <si>
    <t>stjosephallamanosec2023@gmail.com</t>
  </si>
  <si>
    <t>Phone No. 0748102137 (David Bursar)</t>
  </si>
  <si>
    <t>CECILIA GATHONI KINUTHIA</t>
  </si>
  <si>
    <t>HELLEN WANJIKU MUCHEMI</t>
  </si>
  <si>
    <t>JOHN GIKONYO MWANGI</t>
  </si>
  <si>
    <t>MICHAEL GUANDARU WAHOME</t>
  </si>
  <si>
    <t>JAMES MWANGI KIHINGO</t>
  </si>
  <si>
    <t xml:space="preserve">IRENE WAIRIMU MIRING'U </t>
  </si>
  <si>
    <t>PAUL GAKU NJIMA</t>
  </si>
  <si>
    <t>VERONICA WANGUI WANGECHI</t>
  </si>
  <si>
    <t>DAVID MACHARIA THUTHUA</t>
  </si>
  <si>
    <t>NAME OF INSTITUTION : SOUTH TETU GIRLS HIGH SCHOOL</t>
  </si>
  <si>
    <t>P.O BOX 92 10103, MUKURWEINI</t>
  </si>
  <si>
    <t>D.D 08.04.2024</t>
  </si>
  <si>
    <t>NAME OF THE INSTITUTION: ST.JOSEPH GIAKANJA</t>
  </si>
  <si>
    <t xml:space="preserve">P O BOX 393 NYERI TEL NO.              </t>
  </si>
  <si>
    <t>marywamaitha2015@gmail.com</t>
  </si>
  <si>
    <t>MAGDALENE WANGECHI KIBE</t>
  </si>
  <si>
    <t>AULARIA WANGUI WAWERU</t>
  </si>
  <si>
    <t>SABENAH WANJIKU MUTAHI</t>
  </si>
  <si>
    <t>PERIS WANGUI WACHIRA</t>
  </si>
  <si>
    <t>JOSEPHINE WANGARI MWANGI</t>
  </si>
  <si>
    <t>PETER KARIUKI KIMONDO</t>
  </si>
  <si>
    <t>HANNAH WANGECHI GICHURE</t>
  </si>
  <si>
    <t>withdrawn from sacco</t>
  </si>
  <si>
    <t>KELVIN KIPROTICH KEMBOI</t>
  </si>
  <si>
    <t>withdrawn from sacco EFF FEB23</t>
  </si>
  <si>
    <t>SPERANZA WANJIRU KIRIGO</t>
  </si>
  <si>
    <t>withdrawn from sacco EFF MAR23</t>
  </si>
  <si>
    <t>ESTHER NJOKI NGUNYI</t>
  </si>
  <si>
    <t>TERESIAH WANJIRU KABUCHO</t>
  </si>
  <si>
    <t>DAVID MIGWI KANJA</t>
  </si>
  <si>
    <t>CAROLINE WANJIRU MWANGI</t>
  </si>
  <si>
    <t>ESTHER WANGARI MWANGI</t>
  </si>
  <si>
    <t>BERIDAH WAMBUI WANGECHI</t>
  </si>
  <si>
    <t>MARY WAMAITHA WANJAU</t>
  </si>
  <si>
    <t>JANE WANGECHI KANGETA</t>
  </si>
  <si>
    <t>withdrawn from sacco EFF JUN23</t>
  </si>
  <si>
    <t>MARY WAMBUI KIIGE</t>
  </si>
  <si>
    <t>ALICE WANJIRU THUMBI</t>
  </si>
  <si>
    <t>NAME OF INSTITUTION : ST JOSEPH WAMAGANA  SECONDARY SCHOOL</t>
  </si>
  <si>
    <t>P.O BOX 3016  10100 NYERI</t>
  </si>
  <si>
    <t>stjosewamasec@gmail.com</t>
  </si>
  <si>
    <t>GRACE WANJIRU WACHIRA</t>
  </si>
  <si>
    <t>RUTH WANJUGU NDUNG'U</t>
  </si>
  <si>
    <t>STANLEY GICHUKI IRUNGU</t>
  </si>
  <si>
    <t>TERESIAH WAITHERERO MBAARO</t>
  </si>
  <si>
    <t>NAME OF INSTITUTION: ST LASALLE SCHOOL KAREMENO</t>
  </si>
  <si>
    <t>P O BOX 1452 10100 NYERI .</t>
  </si>
  <si>
    <t>lasallekaremeno@gmail.com;priscillahmumbi1@gmail.com</t>
  </si>
  <si>
    <t>TEL;0790114153;</t>
  </si>
  <si>
    <t>TSC/</t>
  </si>
  <si>
    <t>JOSEPH NDIANGUI KIRAGU</t>
  </si>
  <si>
    <t>PRISCILLA MUMBI KINYORO</t>
  </si>
  <si>
    <t>STEPHEN NYAMU MAINA</t>
  </si>
  <si>
    <t>SOLOMON MAINA MWANGI</t>
  </si>
  <si>
    <t>SIMON NJIRI MURIUKI</t>
  </si>
  <si>
    <t>JOHN MAINA KAMENJU</t>
  </si>
  <si>
    <t>JOHN GITONGA KARIUKI</t>
  </si>
  <si>
    <t>NANCY WANGARI MWANGI</t>
  </si>
  <si>
    <t>MICHAEL NDUMIA</t>
  </si>
  <si>
    <t>SIMON NJARAMBA WANGARI</t>
  </si>
  <si>
    <t>CHARITY WANGUI KINYUA</t>
  </si>
  <si>
    <t>EDWIN MAINA KIGO</t>
  </si>
  <si>
    <t>ROBERT ONDIEKI OMBIRO</t>
  </si>
  <si>
    <t>DANIEL KARAINGU NJOROGE</t>
  </si>
  <si>
    <t>LINET WANJIRU KABUGI</t>
  </si>
  <si>
    <t>HILDA BREDA MUKAMI MUNYI</t>
  </si>
  <si>
    <t>LUCY WAGUTHI MAINA</t>
  </si>
  <si>
    <t>MICHAEL NDUMIA WANGECHI</t>
  </si>
  <si>
    <t>ESTHER WANJIRA WANGECHI</t>
  </si>
  <si>
    <t>NAME OF THE INSTITUTION: ST. JUDE MUGUNDA SECONDARY SCHOOL</t>
  </si>
  <si>
    <t xml:space="preserve">P O BOX 48 MUGUNDA </t>
  </si>
  <si>
    <t>TEL NO 0726 43729</t>
  </si>
  <si>
    <t>stjudemugunda@gmail.com;mugundastjude@gmail.com</t>
  </si>
  <si>
    <t>NAMES</t>
  </si>
  <si>
    <t>INT.</t>
  </si>
  <si>
    <t>EMG.</t>
  </si>
  <si>
    <t xml:space="preserve">   LNSBOSA</t>
  </si>
  <si>
    <t>JAMES  N.  MUREITHI</t>
  </si>
  <si>
    <t>JOHN   M.  GUANDARU</t>
  </si>
  <si>
    <t>AGNES  K. WAMBUGU</t>
  </si>
  <si>
    <t>MARGARET N. JUMBE</t>
  </si>
  <si>
    <t>ABSENT FROM DECEMBER 2022</t>
  </si>
  <si>
    <t>NAME OF INSTITUTION : ST MARY'S  BOYS SECONDARY SCHOOL</t>
  </si>
  <si>
    <t xml:space="preserve">PO BOX 588 NYERI </t>
  </si>
  <si>
    <t>stmaryslasalle@gmail.com</t>
  </si>
  <si>
    <t xml:space="preserve">TEL NO 0612032826 </t>
  </si>
  <si>
    <t xml:space="preserve">     RISK</t>
  </si>
  <si>
    <t>EVAN NYAGA MWANIKI</t>
  </si>
  <si>
    <t>JOACHIM N WAHOME</t>
  </si>
  <si>
    <t>ISAAC MWANGI MAINA</t>
  </si>
  <si>
    <t>ROSE WAMBUI WAMBUGU</t>
  </si>
  <si>
    <t>NANCY WAIRIMU MUCHIRI</t>
  </si>
  <si>
    <t>DAVID MBUTHIA KAROGO</t>
  </si>
  <si>
    <t>SIMON GACHANGI NGENDO</t>
  </si>
  <si>
    <t>BERNARD ODHIAMBO MINYWERE</t>
  </si>
  <si>
    <t>CHARLES MAINA KAHURO</t>
  </si>
  <si>
    <t>IRENE MUTHONI GATHUMA</t>
  </si>
  <si>
    <t>PASCALINE WANJIKU MAINA</t>
  </si>
  <si>
    <t xml:space="preserve">FELIX MUTHUI </t>
  </si>
  <si>
    <t>JOHN NGAMATHIA KARIITHI</t>
  </si>
  <si>
    <t>JOHN MURIITHI GACHOKI</t>
  </si>
  <si>
    <t>PATRICK MUNGATI KAMANJA</t>
  </si>
  <si>
    <t>ANNE MWENDE NJERU</t>
  </si>
  <si>
    <t>ANTHONY MWANGI MUGO</t>
  </si>
  <si>
    <t>HABIBA ABGUDO BORU</t>
  </si>
  <si>
    <t>PAULINA WANJIKU KIAMA</t>
  </si>
  <si>
    <t>SAMUEL KARIUKI NDIRANGU</t>
  </si>
  <si>
    <t>NAME OF INSTITUTION : ST MARIA GORETTI RUGURUTI SECONDARY</t>
  </si>
  <si>
    <t>P.O BOX 869 OTHAYA</t>
  </si>
  <si>
    <t>Stmariagorettisec@yahoo.com</t>
  </si>
  <si>
    <t>JOEL MACHARIA GATERO</t>
  </si>
  <si>
    <t>ROSE WANGECHI WAMBUGU</t>
  </si>
  <si>
    <t>PERIS NYAWIRA WAMBUGU</t>
  </si>
  <si>
    <t>EUNICE WAMBUI MUCHOKI</t>
  </si>
  <si>
    <t>PRISCILLA WANGUI KAMONDO</t>
  </si>
  <si>
    <t>AJELICA WANJUGU GACHERU</t>
  </si>
  <si>
    <t>NAME OF INSTITUTION: ST MONICA MUNYAKA GIRLS SECONDARY SCHOOL</t>
  </si>
  <si>
    <t xml:space="preserve">P O BOX 54 NAROMORU </t>
  </si>
  <si>
    <t>stmonicamunyaka9@gmail.com</t>
  </si>
  <si>
    <t xml:space="preserve">TEL NO. 0710386529 </t>
  </si>
  <si>
    <t>VERONICA NJAMBI KABATHA</t>
  </si>
  <si>
    <t>LYDIAH WAMBUI WANGARI</t>
  </si>
  <si>
    <t>PREPARED BY:  LEE NGANGA</t>
  </si>
  <si>
    <t>CONSOLATA WANGECI MUKURU</t>
  </si>
  <si>
    <t>LEFT THE SCHOOL</t>
  </si>
  <si>
    <t>NAME OF THE INSTITUTION : ST. THOMAS  ACADEMY</t>
  </si>
  <si>
    <t xml:space="preserve">P O BOX 565 OTHAYA </t>
  </si>
  <si>
    <t>info@stthomasacademy.ac.ke</t>
  </si>
  <si>
    <t xml:space="preserve">TEL NO. 06152033/52519  </t>
  </si>
  <si>
    <t xml:space="preserve">                   NAME</t>
  </si>
  <si>
    <t xml:space="preserve">    RISK </t>
  </si>
  <si>
    <t xml:space="preserve">    NORM</t>
  </si>
  <si>
    <t xml:space="preserve">      INT</t>
  </si>
  <si>
    <t xml:space="preserve">      PRIDE</t>
  </si>
  <si>
    <t>GRACE WANJA MWANGI</t>
  </si>
  <si>
    <t>FAITH KARIMI KARIUKO</t>
  </si>
  <si>
    <t>MARY WANGUI KANYINGI</t>
  </si>
  <si>
    <t>SUSAN  NGIMA  KANYI</t>
  </si>
  <si>
    <t>CHRISTINE NYAGUTHII NDERITU</t>
  </si>
  <si>
    <t>PHILIP MWANGI  WAMBUGU</t>
  </si>
  <si>
    <t>KENNETH MUGO MIRUGI</t>
  </si>
  <si>
    <t>JANE WATHUTI MUIRU</t>
  </si>
  <si>
    <t>DAVID NDIRANGU WACHIRA</t>
  </si>
  <si>
    <t>PAULINE WANJIKU KIRAGU</t>
  </si>
  <si>
    <t>JENNIFER WAMBUI NDIRITU</t>
  </si>
  <si>
    <t>JESEE KANYI MACHARIA</t>
  </si>
  <si>
    <t xml:space="preserve">                  </t>
  </si>
  <si>
    <t>PERIS MUTHONI KAMANDE</t>
  </si>
  <si>
    <t>BRIAN KEYA</t>
  </si>
  <si>
    <t>MOSES NGUNJIRI GITHOGORI</t>
  </si>
  <si>
    <t>JOYCE WARUGURU WANJOHI</t>
  </si>
  <si>
    <t>NDIRITU NDIRANGU</t>
  </si>
  <si>
    <t xml:space="preserve">ALICE WANGUI IHUMBA </t>
  </si>
  <si>
    <t>PENINAH NJERI NJOGU</t>
  </si>
  <si>
    <t>JAQUELINE NYAMBURA WANJAU</t>
  </si>
  <si>
    <t>JOYCE M.MWANGI</t>
  </si>
  <si>
    <t>STEPHEN MUGO GITHUTHU</t>
  </si>
  <si>
    <t>EMMA WANJERI GUANDARU</t>
  </si>
  <si>
    <t>LUCY WATHUTI KARUGUMI</t>
  </si>
  <si>
    <t xml:space="preserve">   PREPARED   BY : LEE NGANGA</t>
  </si>
  <si>
    <t xml:space="preserve">   CHECKED  BY :  CHRISTINE WANJIKU</t>
  </si>
  <si>
    <t>CYRUS WAMBUGU WAITHIRA</t>
  </si>
  <si>
    <t>TRANSFERRED</t>
  </si>
  <si>
    <t>EUNICE NJOKI WAIGUMO</t>
  </si>
  <si>
    <t>JOHN MUTONYI GAITHO</t>
  </si>
  <si>
    <t>MARGARET NJERI WANJIRU</t>
  </si>
  <si>
    <t>JACINTA SHEILA NGIMA NJOROGE</t>
  </si>
  <si>
    <t>LYDIA WANJIRA</t>
  </si>
  <si>
    <t>PAULINE WATAHI KABUI</t>
  </si>
  <si>
    <t>withdrawal eff DECEMBER 23</t>
  </si>
  <si>
    <t>HIRAM NDIRITU NYAWIRA</t>
  </si>
  <si>
    <t>AGNES NJERI MAINA</t>
  </si>
  <si>
    <t>NANIS NTHAMA</t>
  </si>
  <si>
    <t>HARRISON GITHINJI MWANGI</t>
  </si>
  <si>
    <t>MILKA WANGARI NDEGWA</t>
  </si>
  <si>
    <t>JOSEPHINE MUTHONI K</t>
  </si>
  <si>
    <t>ESTHER WANJIRU MUTHONI</t>
  </si>
  <si>
    <t>TIMOTHY NDIRANGU NJERU</t>
  </si>
  <si>
    <t>MICHAEL THIONG'O NDEGWA</t>
  </si>
  <si>
    <t>VERONICAH WANGUI KIIGE</t>
  </si>
  <si>
    <t>NAME OF INSTITUTION : ST. THOMAS AQUINAS ENDARASHA</t>
  </si>
  <si>
    <t>P O BOX 73 10107 ENDARASHA</t>
  </si>
  <si>
    <t>MONICA WANJIRA NGINI</t>
  </si>
  <si>
    <t>PREPARED BY  :LEE NGANGA</t>
  </si>
  <si>
    <t>NAME OF INSTITUTION : ST PAULS GITHAKWA SECONDARY</t>
  </si>
  <si>
    <t xml:space="preserve">P.O.  BOX  12257 NYERI  </t>
  </si>
  <si>
    <t>stpaulsgithakwa@gmail.com</t>
  </si>
  <si>
    <t xml:space="preserve">TEL: NO 0723 483741 </t>
  </si>
  <si>
    <t>ANNE    NYAWIRA</t>
  </si>
  <si>
    <t>MARGARET  NDANYA  N.</t>
  </si>
  <si>
    <t>ROSE WANJIRU WAGUTU</t>
  </si>
  <si>
    <t>SAMUEL W. KURIA</t>
  </si>
  <si>
    <t>DORCAS NJERI RITHO</t>
  </si>
  <si>
    <t>RACHEAL WAMBUI GICHECHE</t>
  </si>
  <si>
    <t>JOSEPH KAMAU KANYIRI</t>
  </si>
  <si>
    <t>TERESA WAIHUNI WANJOHI</t>
  </si>
  <si>
    <t>FRANCIS NDUNG'U KIBICHO</t>
  </si>
  <si>
    <t>PREPARED   BY  :LEE NGANGA</t>
  </si>
  <si>
    <t>NAME  OF  INSTITUTION : ST PAUL  BURGERET HIGH SCHOOL</t>
  </si>
  <si>
    <t>P.O BOX 1518 10400,NANYUKI</t>
  </si>
  <si>
    <t>burguretsec@gmail.com</t>
  </si>
  <si>
    <t>Mobile no.0746389742</t>
  </si>
  <si>
    <t>BNLS</t>
  </si>
  <si>
    <t xml:space="preserve">STEPHEN MWANGI CHEGE </t>
  </si>
  <si>
    <t>PHYLIS WAMUCII WARURU</t>
  </si>
  <si>
    <t>JOSNA WAIRIMU NJUKI</t>
  </si>
  <si>
    <t>JANE WANGECI KIN'GATA</t>
  </si>
  <si>
    <t>JOHN WAHOME NDUNG'U</t>
  </si>
  <si>
    <t>CAREN KIRIMI KANYIRI</t>
  </si>
  <si>
    <t>NAME OF INSTITUTION : ST REGINA NAIRUTIA SEC. SCHOOL</t>
  </si>
  <si>
    <t xml:space="preserve">P. O.  BOX  87  MUGUNDA </t>
  </si>
  <si>
    <t>st.regina.nairutia@gmail.com</t>
  </si>
  <si>
    <t>NAOMI W. MUTUNGA</t>
  </si>
  <si>
    <t>CECILIA WANGARI</t>
  </si>
  <si>
    <t>CHARLES KIMOTHO</t>
  </si>
  <si>
    <t>DANIEL KIRIGWI KARIUKI</t>
  </si>
  <si>
    <t>PAUL MUITA GITHAIGA</t>
  </si>
  <si>
    <t>DAVID NDUNGU KAHURO</t>
  </si>
  <si>
    <t>JOHN MUTIGA NJERI</t>
  </si>
  <si>
    <t>ANNE WANGECHI MAINA</t>
  </si>
  <si>
    <t xml:space="preserve">EMILY WAMUYU KARIUKI </t>
  </si>
  <si>
    <t>ANN WACEKE  MATU</t>
  </si>
  <si>
    <t>NO LONGER ON PAYROL</t>
  </si>
  <si>
    <t>TABITHA WANGARI MWANGI</t>
  </si>
  <si>
    <t>NAME OF INSTITUTION : ST TERESA- KANYANGE</t>
  </si>
  <si>
    <t xml:space="preserve">P. O.  BOX 324 OTHAYA </t>
  </si>
  <si>
    <t>johngwairagu@gmail.com;saintlykids@gmail.com</t>
  </si>
  <si>
    <t xml:space="preserve">TEL  061 2313496  </t>
  </si>
  <si>
    <t>JOHN WAIRAGU GITHINJI</t>
  </si>
  <si>
    <t>GRACE NYAROKO NJOROGE</t>
  </si>
  <si>
    <t>MARGARET WANGARI W</t>
  </si>
  <si>
    <t>MARGARET MUTHONI NJAUNGIRI</t>
  </si>
  <si>
    <t>NANCY WANJIRU NGUGI</t>
  </si>
  <si>
    <t>JOSEPH WAITHAKA WACHIRA</t>
  </si>
  <si>
    <t>JAMES WARUTERE GICHABA</t>
  </si>
  <si>
    <t>ROSELINE WANGUI NDUTA</t>
  </si>
  <si>
    <t>RACHEL WAMBUI WAIME</t>
  </si>
  <si>
    <t>GRACE MWERU WAIRAGU</t>
  </si>
  <si>
    <t>KEVIN KING'ORI MWAROH</t>
  </si>
  <si>
    <t>ELIZABETH NYAMBURA RUKWARO</t>
  </si>
  <si>
    <t xml:space="preserve">RUTH MUMBUA MULI </t>
  </si>
  <si>
    <t>HANNINGTONE AYODI KISAKA</t>
  </si>
  <si>
    <t>JACINTA NYAWIRA KARIUKI</t>
  </si>
  <si>
    <t>GEORGE CHEGE KABURO</t>
  </si>
  <si>
    <t>JANET NYAMBURA MWANGI</t>
  </si>
  <si>
    <t>CAROLINE WAMUYU MWANGI</t>
  </si>
  <si>
    <t>PETER KABURI MAINA</t>
  </si>
  <si>
    <t>ALICE GATHONI NDUGU</t>
  </si>
  <si>
    <t>VERONICANDIRITU WANGARI</t>
  </si>
  <si>
    <t>JOSPHAT KAMAU MBUGUA</t>
  </si>
  <si>
    <t>EMMA WANJIRU KING'ORI</t>
  </si>
  <si>
    <t>DAISY KAGENDO NJUE</t>
  </si>
  <si>
    <t>TABITHA WAMUYU KARIUKI</t>
  </si>
  <si>
    <t xml:space="preserve">                                                                                                                                 </t>
  </si>
  <si>
    <t>MERCY NJERI MUTHONI</t>
  </si>
  <si>
    <t>left institution as per letter dd 05.08.22</t>
  </si>
  <si>
    <t>ROSE WANJIRU MUTUNE</t>
  </si>
  <si>
    <t>ANNE NYAMBURA MWANGI</t>
  </si>
  <si>
    <t>left institution email dd 07.10.22</t>
  </si>
  <si>
    <t>left institution email dd 07.10.23</t>
  </si>
  <si>
    <t>left institution email dd 07.10.24</t>
  </si>
  <si>
    <t>BERNAED CHEGE MWANGI</t>
  </si>
  <si>
    <t>YVONNE NYAMBURA MWANGI</t>
  </si>
  <si>
    <t>left institution email dd 12.01.2024</t>
  </si>
  <si>
    <t>JOAN MUMBI MURIUKI</t>
  </si>
  <si>
    <t>ISAAC MWANGI MBAUNI</t>
  </si>
  <si>
    <t>MARTIN MUKUNDI MWAI</t>
  </si>
  <si>
    <t xml:space="preserve">VIOLA AKINYI ODHIAMBO </t>
  </si>
  <si>
    <t>NAME  OF  INSTITUTION: ST LUKE KARUNDAS</t>
  </si>
  <si>
    <t xml:space="preserve">P.O BOX 99 KIGANJO . </t>
  </si>
  <si>
    <t>Muriukiesther2010@gmail.com</t>
  </si>
  <si>
    <t xml:space="preserve">    TSC/P.NO</t>
  </si>
  <si>
    <t>ESTHER MUMBI MURIUKI</t>
  </si>
  <si>
    <t>EUNICE NYAMBURA KARIUKI</t>
  </si>
  <si>
    <t>GRACE WANJIRA GATHUA</t>
  </si>
  <si>
    <t>MARY NYAMBURA MUCHENDU</t>
  </si>
  <si>
    <t>LUCY WAIRIMU MAINA</t>
  </si>
  <si>
    <t>EUNICE NYAMBURA NDIRANGU</t>
  </si>
  <si>
    <t>BENARD MAMBO BONIFACE</t>
  </si>
  <si>
    <t>CENTRINE NANYAMA</t>
  </si>
  <si>
    <t>NOT ON NOV 2022 SCHEDULE</t>
  </si>
  <si>
    <t>NAME OF INSTITUTION :  TAMBAYA SEC SCHOOL</t>
  </si>
  <si>
    <t xml:space="preserve"> P.O. BOX 375 10103 MUKURWEINI </t>
  </si>
  <si>
    <t>tambayasec@gmail.com</t>
  </si>
  <si>
    <t>GRACE W GITONGA</t>
  </si>
  <si>
    <t>ESTHER WAMBUI GITONGA</t>
  </si>
  <si>
    <t>CECILIA MUKUHI  BAIYI</t>
  </si>
  <si>
    <t>SAMUEL WAHOME MUKOMA</t>
  </si>
  <si>
    <t>CHARLES GATHERU NGARI</t>
  </si>
  <si>
    <t>GERALD GITONGA WANJOHI</t>
  </si>
  <si>
    <t>WILSON MAINA NDERI</t>
  </si>
  <si>
    <t>ALEX  SANGURA SICHANGI</t>
  </si>
  <si>
    <t xml:space="preserve">PETER KIRURI GATHUTE </t>
  </si>
  <si>
    <t xml:space="preserve">ISAAC KUNGU NG'ANG'A </t>
  </si>
  <si>
    <t>JOSEPH NDIRANGU KIGONJE</t>
  </si>
  <si>
    <t>PETER KARIUKI KIRUNYU</t>
  </si>
  <si>
    <t>PRISCILLAH WANGUI GATIBI</t>
  </si>
  <si>
    <t xml:space="preserve"> NAME  OF  INSTITUTION: TANA WATER SERVICES</t>
  </si>
  <si>
    <t>PO BOX 1292 10100 NYERI</t>
  </si>
  <si>
    <t>hr@tanawwda.go.ke;migerem@tanawwda.go.ke</t>
  </si>
  <si>
    <t>JOSEPH KARANI GITHINJI</t>
  </si>
  <si>
    <t>ROSE WANGITHI CHOMBA</t>
  </si>
  <si>
    <t xml:space="preserve">MERCY NJERI KINYUNGU </t>
  </si>
  <si>
    <t>BEATRICE WANJA MURIUKI</t>
  </si>
  <si>
    <t>MERCYLINE HAPPY KITSAO</t>
  </si>
  <si>
    <t>SUSAN WAMBUI WANGOMBE</t>
  </si>
  <si>
    <t>PREPARED  BY  :LEE NGANGA</t>
  </si>
  <si>
    <t>GEOFFREY KABUI KARUME</t>
  </si>
  <si>
    <t xml:space="preserve"> NAME  OF INSTITUTION : TEMPLE ROAD  PRY. SCHOOL</t>
  </si>
  <si>
    <t xml:space="preserve">PO BOX 216 NYERI </t>
  </si>
  <si>
    <t xml:space="preserve">MONICA WAIRIMU MIGWI </t>
  </si>
  <si>
    <t>PREPARED  BY   : LEE NGANGA</t>
  </si>
  <si>
    <t>CHECKED   BY   : CHRISTINE WANJIKU</t>
  </si>
  <si>
    <t>MONICA  WAIRIMU</t>
  </si>
  <si>
    <t>IRENE NYAGUTHII WAMAE</t>
  </si>
  <si>
    <t>NAME OF INSTITUTION : TEMPLE ROAD SECONDARY SCHOOL</t>
  </si>
  <si>
    <t xml:space="preserve">P O BOX 35 NYERI </t>
  </si>
  <si>
    <t>parulrakshit@yahoo.com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</si>
  <si>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</si>
  <si>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TEL:0708219909</t>
  </si>
  <si>
    <t>ELIZABETH WANJOHI</t>
  </si>
  <si>
    <t>VERONICA  NGIMA GITHAIGA</t>
  </si>
  <si>
    <t>HELLEN KEMUNTO ORINA</t>
  </si>
  <si>
    <t>WITHDRAWN EFF SEP 2023</t>
  </si>
  <si>
    <t>LUCY WANJIRU KAROKI</t>
  </si>
  <si>
    <t>WITHDRAWN EFF OCT 2023</t>
  </si>
  <si>
    <t>NAME OF THE INSTITUTIONS: TETU ABERDARE WATER &amp; SANITATION COMPANY.</t>
  </si>
  <si>
    <t xml:space="preserve">P.O.  BOX 1089 NYERI. </t>
  </si>
  <si>
    <t>wanjikuveronicah57@gmail.com</t>
  </si>
  <si>
    <t xml:space="preserve">                NAME </t>
  </si>
  <si>
    <t>LYDIAH WAMBUI WANJAU</t>
  </si>
  <si>
    <t>STEPHEN MUGAMBI KINYUA</t>
  </si>
  <si>
    <t>ALEX BUNDI GICHAGA</t>
  </si>
  <si>
    <t>FELIX KANYARI MACHARIA</t>
  </si>
  <si>
    <t>JAMES MUNENE MWENDIA</t>
  </si>
  <si>
    <t>AGNES NYAWIRA GITHINJI</t>
  </si>
  <si>
    <t xml:space="preserve">   PREPARED  BY : LEE NGANGA</t>
  </si>
  <si>
    <t xml:space="preserve">   CHECKED  BY : CHRISTINE WANJIKU</t>
  </si>
  <si>
    <t>ALICE NYAGUTHII NGORONGO</t>
  </si>
  <si>
    <t>NAME OF THE INSTITUTION : TETU GIRLS PRIMARY</t>
  </si>
  <si>
    <t xml:space="preserve">P O BOX 454 NYERI </t>
  </si>
  <si>
    <t>tetugirls@yahoo.com</t>
  </si>
  <si>
    <t xml:space="preserve">TEL NO 0202309161 </t>
  </si>
  <si>
    <t>SUSAN  N. GICHERU</t>
  </si>
  <si>
    <t>SAMUEL WAITITU WANGARI</t>
  </si>
  <si>
    <t>ELIZABETH  W.  WANYEKI</t>
  </si>
  <si>
    <t>BERNARD NDERITU KARIUKI</t>
  </si>
  <si>
    <t>STEPHEN WARUINGI GICHOHI</t>
  </si>
  <si>
    <t>BILHA NYAWIRA KABUE</t>
  </si>
  <si>
    <t>VIRGINIA WANJIKU MACHARIA</t>
  </si>
  <si>
    <t>RACHEAL WAITHERERO KIMARIGU</t>
  </si>
  <si>
    <t>PATRICK MUNYAU MULILI</t>
  </si>
  <si>
    <t>SUSAN KENDI MUNG'ATHIA</t>
  </si>
  <si>
    <t>NOT EMPLOYEES</t>
  </si>
  <si>
    <t>ALBERT MAINA NDUTA</t>
  </si>
  <si>
    <t xml:space="preserve">PATRICK NDIRITU NYAMBURA </t>
  </si>
  <si>
    <t>NOT ON BOM PAYROLL</t>
  </si>
  <si>
    <t>DAVID MAINA KIOI</t>
  </si>
  <si>
    <t>MARY GATHONI GITHAIGA</t>
  </si>
  <si>
    <t>PAUL CHEGE WAMBUI</t>
  </si>
  <si>
    <t>NAME OF INSTITUTION :  TETU  HOUSING  COOP  SOCIETY  LTD</t>
  </si>
  <si>
    <t xml:space="preserve">PO BOX 2728 NYERI TEL NO 0202025594 </t>
  </si>
  <si>
    <t>housingtetu@yahoo.com</t>
  </si>
  <si>
    <t xml:space="preserve">    TSC.</t>
  </si>
  <si>
    <t xml:space="preserve">   SHARES</t>
  </si>
  <si>
    <t>SAMUEL NDEGWA GICHUKI</t>
  </si>
  <si>
    <t>LEAH  WAIHUINI</t>
  </si>
  <si>
    <t>JOHN  KINGORI  KAMONJO</t>
  </si>
  <si>
    <t>LUCY  THANGARU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</si>
  <si>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</si>
  <si>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</t>
  </si>
  <si>
    <t>NAME OF INSTITUTION: THIKA HEART CENTRE</t>
  </si>
  <si>
    <t>njeru.mwangi@chartafai.com</t>
  </si>
  <si>
    <t>P.O   BOX  7631-01000 THIKA</t>
  </si>
  <si>
    <t>LUCY NYAGUTHII MAINA</t>
  </si>
  <si>
    <t>NAME OF INSTITUTION: TODDY CIVIL ENGINEERING COMPANY</t>
  </si>
  <si>
    <t xml:space="preserve">EMAIL: </t>
  </si>
  <si>
    <t>P.O   BOX   30382 00100 NAIROBI</t>
  </si>
  <si>
    <t>EDWIN GIBSON WACHIRA</t>
  </si>
  <si>
    <t>NAME OF INSTITUTION : TUMUTUMU  SCHOOL FOR THE  HEARING  IMPAIRED</t>
  </si>
  <si>
    <t>P O BOX  401 KARATINA TEL NO.</t>
  </si>
  <si>
    <t>tumutumuschdeaf@yahoo.com</t>
  </si>
  <si>
    <t>REGINA  WANJIRU</t>
  </si>
  <si>
    <t>IGNATUS  IRURA  MBOGO</t>
  </si>
  <si>
    <t>CHARLES MAINA MBERI</t>
  </si>
  <si>
    <t>CHARLES GITONGA MACHARIA</t>
  </si>
  <si>
    <t>JANE WANJIRU GATUNDU</t>
  </si>
  <si>
    <t>SUSAN WAMBURA MANYEKI</t>
  </si>
  <si>
    <t>EVAH NYAGUTHII MURURU</t>
  </si>
  <si>
    <t>JOYCE NJERI KAHARIRI</t>
  </si>
  <si>
    <t>GRACE WANJUGU GIKANDI</t>
  </si>
  <si>
    <t>PERPRTUAH MWERU WAHEIRE</t>
  </si>
  <si>
    <t>NO LONGER IN INSTITUITION</t>
  </si>
  <si>
    <t>AGNES WANJIKU MWANGI</t>
  </si>
  <si>
    <t>JANEROSE NYAGUTHII</t>
  </si>
  <si>
    <t>NAME OF INSTITUTION: TUMUTUMU MIXED SECONDARY SCHOOL</t>
  </si>
  <si>
    <t xml:space="preserve">P.O BOX 1190  KARATINA  </t>
  </si>
  <si>
    <t>EPHRAIM MAINA KARUNYU</t>
  </si>
  <si>
    <t>JANE WANGECHI MWANGI</t>
  </si>
  <si>
    <t>MOVED TO KIHOME</t>
  </si>
  <si>
    <t>NAME OF THE INSTITUTION :TURKANA UNIVERSITY COLLEGE</t>
  </si>
  <si>
    <t>ckiptoo@tuc.ac.ke</t>
  </si>
  <si>
    <t>JAMES NDIRITU NYAMBURA</t>
  </si>
  <si>
    <t>PAUL MURIMI MUNENE</t>
  </si>
  <si>
    <t>NAME  OF  INSTITUTION: WAMAGANA  SECONDARY  SCHOOL</t>
  </si>
  <si>
    <t xml:space="preserve">P.O.  BOX  83  GIAKANJA TEL NO .                         </t>
  </si>
  <si>
    <t>wamaganagss@gmail.com</t>
  </si>
  <si>
    <t>FREDRICK BURSAR-0712423947</t>
  </si>
  <si>
    <t>MARY   WANJIRU</t>
  </si>
  <si>
    <t>STANLEY GUANDARU</t>
  </si>
  <si>
    <t>JANE WANJIRU K.</t>
  </si>
  <si>
    <t xml:space="preserve">STEPHEN MATHENGE </t>
  </si>
  <si>
    <t>PAUL MULWA KILONZO</t>
  </si>
  <si>
    <t>CATHERINE WANJIRA WANGAI</t>
  </si>
  <si>
    <t>ROSE NYAMBURA KARUNDA</t>
  </si>
  <si>
    <t>WINFRED WANJA NDIRITU</t>
  </si>
  <si>
    <t>NAME OF INSTITUTION : WAMUTITU SECONDARY SCHOOL</t>
  </si>
  <si>
    <t>P O BOX 276 10103 MUKURWEINI</t>
  </si>
  <si>
    <t>wamutituschool@yahoo.com;gladyswanguikamau@gmail.com</t>
  </si>
  <si>
    <t>FRANCIS MWANGI MAINA</t>
  </si>
  <si>
    <t>GLADYS WANGUI KAMAU</t>
  </si>
  <si>
    <t>NAME OF THE INSTITUTION : WANDUMBI SECONDARY SCHOOL</t>
  </si>
  <si>
    <t>P.O BOX 12571 10100  NYERI .</t>
  </si>
  <si>
    <t>Phone; 0721349358 (Mary)</t>
  </si>
  <si>
    <t>Wandumbisecschool@gmail.com</t>
  </si>
  <si>
    <t>ANNE WAMWERE</t>
  </si>
  <si>
    <t>MARY NJOKI GIKANDI</t>
  </si>
  <si>
    <t>JAMES GITAHI WAGURA</t>
  </si>
  <si>
    <t>NAME OF THE INSTITUTION : PCEA WANDUMBI SPECIAL SCHOOL</t>
  </si>
  <si>
    <t>P O BOX 1337 10100 NYERI</t>
  </si>
  <si>
    <t>wandumbispecialschool@gmail.com</t>
  </si>
  <si>
    <t>BEATRICE WANJIRU WAMBUGU</t>
  </si>
  <si>
    <t>JENIFFER WANGECHI KABATI</t>
  </si>
  <si>
    <t>NAME  OF  INSTITUTION : WEITHAGA BOYS HIGH SCHOOL</t>
  </si>
  <si>
    <t>P.O  BOX   206 KANGEMA</t>
  </si>
  <si>
    <t>matheriwanjira2016@gmail.com</t>
  </si>
  <si>
    <t>NAME OF THE INSTITUTION : WEMA CENTRAL  ACADEMY</t>
  </si>
  <si>
    <t xml:space="preserve">P O BOX 12067 NYERI </t>
  </si>
  <si>
    <t>TEL NO. 0722 565043 -Richard</t>
  </si>
  <si>
    <t>wemacentral@gmail.com</t>
  </si>
  <si>
    <t>PURITY  MUTHONI   MAINA</t>
  </si>
  <si>
    <t>PURITY NYAGUTHII KARIUKI</t>
  </si>
  <si>
    <t>PAUL MWANGI NGATIA</t>
  </si>
  <si>
    <t>GRACE NJOKI KAMAU</t>
  </si>
  <si>
    <t>RAHAB MURUGI</t>
  </si>
  <si>
    <t>ANN WANGECHI NDIRITU</t>
  </si>
  <si>
    <t>LUCY WAMUYU MAINA</t>
  </si>
  <si>
    <t>MARTIN KIAMA WANGO'MBE</t>
  </si>
  <si>
    <t>JOSEPH WANJAU NGOITOI</t>
  </si>
  <si>
    <t>NANCY WANJIKU KIBUTHU</t>
  </si>
  <si>
    <t>AMOS GERALD NASIKE</t>
  </si>
  <si>
    <t>ZIPPORAH NYAWIRA MIRICHO</t>
  </si>
  <si>
    <t>BILALI NDALIRO MURUNGA</t>
  </si>
  <si>
    <t>PV 6015</t>
  </si>
  <si>
    <t xml:space="preserve">   CHECKED  BY :CHRISTINE WANJIKU</t>
  </si>
  <si>
    <t>GLADYS  W.   RUKANGA</t>
  </si>
  <si>
    <t>WITHDRAW</t>
  </si>
  <si>
    <t>JOAN  KIRIGO  KIBIRE</t>
  </si>
  <si>
    <t>LIVING STONE  MAINA  M.</t>
  </si>
  <si>
    <t>SUSAN NJERI MWANIKI</t>
  </si>
  <si>
    <t>WTH MAR 23</t>
  </si>
  <si>
    <t>LYDIAH WANJIRU MUNENE</t>
  </si>
  <si>
    <t>RACHAEL GATHIGIA MENGO</t>
  </si>
  <si>
    <t>JANE WANGUI MWANGI</t>
  </si>
  <si>
    <t>SUSAN  WAMBUI  WABURI</t>
  </si>
  <si>
    <t>NAME  OF  INSTITUTION : WITIMA MIXED SECONDARY</t>
  </si>
  <si>
    <t>P.O  BOX   495 OTHAYA</t>
  </si>
  <si>
    <t>Witimasecschool@gmail.com; eustacemn@gmail.com</t>
  </si>
  <si>
    <t>EUSTACE MAINA NDERITU</t>
  </si>
  <si>
    <t>SAMUEL MAINA MUGO</t>
  </si>
  <si>
    <t>NAME  OF  INSTITUTION : WORLDWIDE SIRES EAST AFRICAN LIMITED</t>
  </si>
  <si>
    <t xml:space="preserve">   P.O  BOX 7940 00100 NAIROBI</t>
  </si>
  <si>
    <t>rosemercy2000@gmail.com</t>
  </si>
  <si>
    <t>MERCYROSE WANJIKU W</t>
  </si>
  <si>
    <t>ANNE KAMANTHE MUTHUI</t>
  </si>
  <si>
    <t>F</t>
  </si>
  <si>
    <t>ESTHER AKINYI OTIENO</t>
  </si>
  <si>
    <t>GEORGE KARIUKI MAITHA</t>
  </si>
  <si>
    <t>11953</t>
  </si>
  <si>
    <t>NWE0140</t>
  </si>
  <si>
    <t>JOHN WANAJAU MUREITHI</t>
  </si>
  <si>
    <t>JACKSON GATEGWA GICHUKI</t>
  </si>
  <si>
    <t>GRACE WAIRIMU GACHERU</t>
  </si>
  <si>
    <t>REGINA NYAMBURA WACHIRA</t>
  </si>
  <si>
    <t>MERCY NYAMBURA WAITHANJE</t>
  </si>
  <si>
    <t>MARTIN WANJOHI  KARIUKI</t>
  </si>
  <si>
    <t>74</t>
  </si>
  <si>
    <t>MAUREEN NYGUTHII KAGIRI</t>
  </si>
  <si>
    <t>DAVID NJUKI KAGURE</t>
  </si>
  <si>
    <t>BRIAN MUNENE GITONGA</t>
  </si>
  <si>
    <t>ENOCK AWELO OTIENO</t>
  </si>
  <si>
    <t>11966</t>
  </si>
  <si>
    <t>DENNIS MUIGA KAGIRI</t>
  </si>
  <si>
    <t>githinjiluke@yahoo.com</t>
  </si>
  <si>
    <t>gladysndirangu@gmail.com</t>
  </si>
  <si>
    <t>olivehillsc@gmail.com</t>
  </si>
  <si>
    <t>0736607476</t>
  </si>
  <si>
    <t>NAME OF INSTITUTION :  TETU  TECHNICAL</t>
  </si>
  <si>
    <t xml:space="preserve">GEORGE GITHINJI MACHARIA </t>
  </si>
  <si>
    <t>ESTHER WANGU WAHOME</t>
  </si>
  <si>
    <t>D.D 12.06.2024</t>
  </si>
  <si>
    <t>kelvin ngunjiri wachira -0723019702</t>
  </si>
  <si>
    <t>D.D 14.06.2024</t>
  </si>
  <si>
    <t>P O BOX 1754-10400 NANYUKI</t>
  </si>
  <si>
    <t>NAME OF INSTITUTION : PIONEER CHILD DEVELOPMENT PROGRAMME</t>
  </si>
  <si>
    <t>INFO@PIONEERCHILD.ORG</t>
  </si>
  <si>
    <t>LUCY WATETU MWANGI</t>
  </si>
  <si>
    <t xml:space="preserve">DANIEL MURIMI GATIMU </t>
  </si>
  <si>
    <t>ROBERT WAMBUGU MAITHO</t>
  </si>
  <si>
    <t>JOHNSON PAUL MATHENGE</t>
  </si>
  <si>
    <t>PETER MASILA</t>
  </si>
  <si>
    <t>JULIAH NJOKI WANJOHI</t>
  </si>
  <si>
    <t>DOREEN KARWITHA MARIMBA</t>
  </si>
  <si>
    <t>GEOFREY MONYANCHA AMING'A</t>
  </si>
  <si>
    <t>kelvinnjaungiri@tetutvc.ac.ke</t>
  </si>
  <si>
    <t>TEL NO. 0612030207 /0722941176</t>
  </si>
  <si>
    <t>MARY WANGARI WAMBUGU</t>
  </si>
  <si>
    <t>ROSE MUTHONI WANJIKU</t>
  </si>
  <si>
    <t>NAOMI WANJIKU MURIUKI</t>
  </si>
  <si>
    <t>TERESA NJAMBI WANJIRU</t>
  </si>
  <si>
    <t xml:space="preserve">PAMELA ROSE AMBALE </t>
  </si>
  <si>
    <t>NAME OF THE INSTITUTION : NOMAD DENTAL CENTRE NYERI</t>
  </si>
  <si>
    <t>accounts@nomaddental.com</t>
  </si>
  <si>
    <t>DIANA WANGUI MAINA</t>
  </si>
  <si>
    <t>LUCY NJERI NGAHU</t>
  </si>
  <si>
    <t>OH/ST/0284</t>
  </si>
  <si>
    <t>DAMARIS NJERI MURIITHI</t>
  </si>
  <si>
    <t>DOREEN KANANA KITHINJI</t>
  </si>
  <si>
    <t xml:space="preserve">ESTHER WACHIRA NYAGUTHII </t>
  </si>
  <si>
    <t>BRIAN GACICIO MUCHIRI</t>
  </si>
  <si>
    <t>TABITHA WANJIRA MWANGI</t>
  </si>
  <si>
    <t>FAITH NGENDO WANJOHI</t>
  </si>
  <si>
    <t xml:space="preserve">DAVID MUCHIRI GITHUI </t>
  </si>
  <si>
    <t>LEWIS MUGO WAWERU</t>
  </si>
  <si>
    <t>12001</t>
  </si>
  <si>
    <t>GRACE WACHEKE MBOGO</t>
  </si>
  <si>
    <t>EUSTUS MWANGI WANYAGA</t>
  </si>
  <si>
    <t>DUNCAN KAMUNYA THUITA</t>
  </si>
  <si>
    <t>11971</t>
  </si>
  <si>
    <t>SAMUEL MUHOYA MURIITHI</t>
  </si>
  <si>
    <t>JOSEPH MUGO WAMBUI</t>
  </si>
  <si>
    <t xml:space="preserve">DENIS MATHENGE KAROBIA </t>
  </si>
  <si>
    <t>CAOLINE KARWITHA KABURU</t>
  </si>
  <si>
    <t xml:space="preserve">NO MEMBERS </t>
  </si>
  <si>
    <t>WINNIE WANGARI IRUNGU</t>
  </si>
  <si>
    <t>ANTHONY KARURI WATHIANI</t>
  </si>
  <si>
    <t>MARY MUTHONI MAINA</t>
  </si>
  <si>
    <t>EUNICE WAITHIRA KAHIGA</t>
  </si>
  <si>
    <t>MARGARET WAMUCII MACHIRA</t>
  </si>
  <si>
    <t>MARY NUNDU MUTUKU</t>
  </si>
  <si>
    <t>GERALD MAINA WAMBUGU</t>
  </si>
  <si>
    <t xml:space="preserve">NOAH JAFAR OLUOCH </t>
  </si>
  <si>
    <t>RAPHAEL WANYORO MWAURA</t>
  </si>
  <si>
    <t>BEATRICE WATARE MWIHAKI</t>
  </si>
  <si>
    <t xml:space="preserve">LEAH NJOKI WANGUI </t>
  </si>
  <si>
    <t>ANTHONY GITHINJI</t>
  </si>
  <si>
    <t>TERESIAH WANGUI MUTHONI</t>
  </si>
  <si>
    <t>PERIS WANJIRU WAMBUGU</t>
  </si>
  <si>
    <t>MOVED TO OUTSPAN HOSPITAL</t>
  </si>
  <si>
    <t>MOVED TO THIKA TECHNICAL</t>
  </si>
  <si>
    <t>NO MEMBERS</t>
  </si>
  <si>
    <t>LEFT THE INSTITUTION</t>
  </si>
  <si>
    <t>keremaralimited@gmail.com ,accounts@junglecoffee.co.ke</t>
  </si>
  <si>
    <t>SILVIAH WAMBUI WAITHAKA</t>
  </si>
  <si>
    <t xml:space="preserve"> MOVED TO NYERI COUNTY</t>
  </si>
  <si>
    <t>FLORENCE NYAMBURA WANJIRU</t>
  </si>
  <si>
    <t>giakanja@yahoo.com florencewanjiru938@gmail.com</t>
  </si>
  <si>
    <t xml:space="preserve">MOVED TO NYERI COUNTY </t>
  </si>
  <si>
    <t>WITHDRAWN EFF AUGUST</t>
  </si>
  <si>
    <t>FLORENCE WANJIRU</t>
  </si>
  <si>
    <t>EFF AUGUST 24</t>
  </si>
  <si>
    <t>EXITED INSITUTION</t>
  </si>
  <si>
    <t>TO COTRIBUTE CASH COMMUNICATED BY EMPLOYER</t>
  </si>
  <si>
    <t>MICHAEL MUGURO KAGIRI</t>
  </si>
  <si>
    <t>11699</t>
  </si>
  <si>
    <t>75</t>
  </si>
  <si>
    <t>MARION WAMBUI MWANIKI</t>
  </si>
  <si>
    <t>11276</t>
  </si>
  <si>
    <t>STANLEY KAGUORA NDEGWA</t>
  </si>
  <si>
    <t>12085</t>
  </si>
  <si>
    <t>NANCY WAMBUI KAIRU</t>
  </si>
  <si>
    <t>DAVID MUGO NJERU</t>
  </si>
  <si>
    <t>11277</t>
  </si>
  <si>
    <t>JERIOTH WANGUI WARURU</t>
  </si>
  <si>
    <t>OH/ST/0288</t>
  </si>
  <si>
    <t>WINN KANGAI MURUGI</t>
  </si>
  <si>
    <t>MERCY WAMBUI MACHIRI</t>
  </si>
  <si>
    <t xml:space="preserve">DENNIS DUNCAN WAMBUGU GACHURI </t>
  </si>
  <si>
    <t>JASAN MWANGI THABARI</t>
  </si>
  <si>
    <t>accounts@leilanigroup.com</t>
  </si>
  <si>
    <t xml:space="preserve"> COOP DEDUCTIONS FOR  AUGUST 2024</t>
  </si>
  <si>
    <t>REMIOVED FROM LIST</t>
  </si>
  <si>
    <t>LEFT INSTITUTION</t>
  </si>
  <si>
    <t>LEFT INSTUTION</t>
  </si>
  <si>
    <t>STEPHEN MUIRURI NGURU</t>
  </si>
  <si>
    <t>PATRCK WAMBUGU KABAU</t>
  </si>
  <si>
    <t>FLISHIA WANJUGU GITHAIGA</t>
  </si>
  <si>
    <t>12130</t>
  </si>
  <si>
    <t>STEPHEN KIBE MUHENGERE</t>
  </si>
  <si>
    <t>CHRISTINA NDUKU NZYIMA</t>
  </si>
  <si>
    <t>76</t>
  </si>
  <si>
    <t>SAMUEL KURIA NJIRI</t>
  </si>
  <si>
    <t>EDWIN THAMBUKU MWANGI</t>
  </si>
  <si>
    <t>SHARON NKIROTE</t>
  </si>
  <si>
    <t>GRACE WANGECI MWANGI</t>
  </si>
  <si>
    <t>77</t>
  </si>
  <si>
    <t>STANLEY MBATIA GITONGA</t>
  </si>
  <si>
    <t>T060</t>
  </si>
  <si>
    <t>OH/ST/0193</t>
  </si>
  <si>
    <t>STANSLAUS MWAMBUKI</t>
  </si>
  <si>
    <t>WITHDRAWN EFF AUGUST 24</t>
  </si>
  <si>
    <t xml:space="preserve"> COOP DEDUCTIONS FOR AUGUST 2024</t>
  </si>
  <si>
    <t>COOP DEDUCTIONS FOR AUGUST 2024</t>
  </si>
  <si>
    <t>COOP DEDUCTIONS FOR  AUGUST 2024</t>
  </si>
  <si>
    <t xml:space="preserve"> COOP  DEDUCTIONS  FOR AUGUST 2024</t>
  </si>
  <si>
    <t>WTH EFF AUGUST 2024</t>
  </si>
  <si>
    <t xml:space="preserve"> COOP DEDUCTIONS  FOR AUGUST 2024</t>
  </si>
  <si>
    <t>DEDUCTIONS FOR AUGUST 2024</t>
  </si>
  <si>
    <t xml:space="preserve"> COOP  DEDUCTIONS  FOR  AUGUST 2024</t>
  </si>
  <si>
    <t>DEDUCTIONS  FOR AUGUST 2024</t>
  </si>
  <si>
    <t>CO  OP  DEDUCTIONS  FOR AUGUST 2024</t>
  </si>
  <si>
    <t xml:space="preserve"> COOP DEDUCTIONS AUGUST 2024</t>
  </si>
  <si>
    <t xml:space="preserve"> COOP DEDUCTIONS FOR AUGUST 2024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</si>
  <si>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COOP  DEDUCTIONS FOR AUGUST 2024</t>
  </si>
  <si>
    <t xml:space="preserve"> COOP DEDUCTIONS FOR   AUGUST 2024</t>
  </si>
  <si>
    <t>WITHDRAWN EFF AUGUST 23</t>
  </si>
  <si>
    <t xml:space="preserve"> COOP DEDUCTIONS FOR    AUGUST 2024</t>
  </si>
  <si>
    <t>WITHDRAWAL EFF AUGUST24</t>
  </si>
  <si>
    <t>DEDUCTIONS FOR   AUGUST 2024</t>
  </si>
  <si>
    <t>WITHDRAWAL EFF AUGUST 2024</t>
  </si>
  <si>
    <t xml:space="preserve"> COOP  DEDUCTIONS FOR  AUGUST 2024</t>
  </si>
  <si>
    <t xml:space="preserve"> COOP DEDUCTION AUGUST 2024</t>
  </si>
  <si>
    <t>DEDUCTIONS FOR  AUGUST 2024</t>
  </si>
  <si>
    <t xml:space="preserve"> COOP DEDUCTIONS  FOR  AUGUST 2024</t>
  </si>
  <si>
    <t>COOPERATIVE  DEDUCTION  FOR AUGUST 2024</t>
  </si>
  <si>
    <t xml:space="preserve"> CO-OP DEDUCTIONS FOR AUGUST 2024</t>
  </si>
  <si>
    <t>COOP DEDUCTIONS  FOR AUGUST 2024</t>
  </si>
  <si>
    <t xml:space="preserve"> COOP DEDUCTION FOR AUGUST 2024</t>
  </si>
  <si>
    <t>WITHDRAWN EFF AUGUST 2024</t>
  </si>
  <si>
    <t xml:space="preserve"> COOP DEDUCTIONS  FOR  AUGUST 2024 </t>
  </si>
  <si>
    <t>D.D 12.08.2024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</si>
</sst>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(&quot;$&quot;* #,##0.0_);_(&quot;$&quot;* \(#,##0.0\);_(&quot;$&quot;* &quot;-&quot;??_);_(@_)"/>
    <numFmt numFmtId="167" formatCode="0000"/>
    <numFmt numFmtId="168" formatCode="_(* #,##0.000_);_(* \(#,##0.000\);_(* &quot;-&quot;??_);_(@_)"/>
    <numFmt numFmtId="169" formatCode="_-* #,##0_-;\-* #,##0_-;_-* &quot;-&quot;??_-;_-@_-"/>
  </numFmts>
  <fonts count="3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i/>
      <sz val="12"/>
      <name val="Arial"/>
      <family val="2"/>
    </font>
    <font>
      <i/>
      <u/>
      <sz val="12"/>
      <name val="Arial"/>
      <family val="2"/>
    </font>
    <font>
      <sz val="10"/>
      <color indexed="54"/>
      <name val="Arial"/>
      <family val="2"/>
    </font>
    <font>
      <b/>
      <sz val="18"/>
      <color indexed="54"/>
      <name val="Arial"/>
      <family val="2"/>
    </font>
    <font>
      <u/>
      <sz val="14"/>
      <name val="Arial"/>
      <family val="2"/>
    </font>
    <font>
      <sz val="18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b/>
      <sz val="18"/>
      <name val="Arial"/>
      <family val="2"/>
    </font>
    <font>
      <sz val="16"/>
      <name val="Arial"/>
      <family val="2"/>
    </font>
    <font>
      <sz val="16"/>
      <name val="Arial"/>
      <family val="2"/>
    </font>
    <font>
      <b/>
      <u/>
      <sz val="16"/>
      <name val="Arial"/>
      <family val="2"/>
    </font>
    <font>
      <u/>
      <sz val="16"/>
      <name val="Arial"/>
      <family val="2"/>
    </font>
    <font>
      <sz val="8"/>
      <name val="Arial"/>
      <family val="2"/>
    </font>
    <font>
      <b/>
      <u/>
      <sz val="18"/>
      <name val="Arial"/>
      <family val="2"/>
    </font>
    <font>
      <b/>
      <sz val="18"/>
      <color indexed="8"/>
      <name val="Arial"/>
      <family val="2"/>
    </font>
    <font>
      <b/>
      <u/>
      <sz val="18"/>
      <color indexed="8"/>
      <name val="Arial"/>
      <family val="2"/>
    </font>
    <font>
      <sz val="18"/>
      <color indexed="8"/>
      <name val="Arial"/>
      <family val="2"/>
    </font>
    <font>
      <u/>
      <sz val="18"/>
      <name val="Arial"/>
      <family val="2"/>
    </font>
    <font>
      <b/>
      <u/>
      <sz val="20"/>
      <name val="Arial"/>
      <family val="2"/>
    </font>
    <font>
      <sz val="20"/>
      <name val="Arial"/>
      <family val="2"/>
    </font>
    <font>
      <b/>
      <sz val="22"/>
      <name val="Arial"/>
      <family val="2"/>
    </font>
    <font>
      <b/>
      <u val="singleAccounting"/>
      <sz val="18"/>
      <color indexed="8"/>
      <name val="Arial"/>
      <family val="2"/>
    </font>
    <font>
      <b/>
      <sz val="20"/>
      <color indexed="8"/>
      <name val="Arial"/>
      <family val="2"/>
    </font>
    <font>
      <sz val="20"/>
      <color indexed="8"/>
      <name val="Arial"/>
      <family val="2"/>
    </font>
    <font>
      <b/>
      <u/>
      <sz val="20"/>
      <color indexed="8"/>
      <name val="Arial"/>
      <family val="2"/>
    </font>
    <font>
      <sz val="20"/>
      <color indexed="12"/>
      <name val="Arial"/>
      <family val="2"/>
    </font>
    <font>
      <u/>
      <sz val="20"/>
      <name val="Arial"/>
      <family val="2"/>
    </font>
    <font>
      <sz val="18"/>
      <color indexed="12"/>
      <name val="Arial"/>
      <family val="2"/>
    </font>
    <font>
      <sz val="18"/>
      <color indexed="54"/>
      <name val="Arial"/>
      <family val="2"/>
    </font>
    <font>
      <b/>
      <u val="singleAccounting"/>
      <sz val="18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sz val="10"/>
      <name val="Arial"/>
      <family val="2"/>
    </font>
    <font>
      <sz val="28"/>
      <name val="Arial"/>
      <family val="2"/>
    </font>
    <font>
      <sz val="26"/>
      <name val="Arial"/>
      <family val="2"/>
    </font>
    <font>
      <b/>
      <u val="singleAccounting"/>
      <sz val="20"/>
      <color indexed="8"/>
      <name val="Arial"/>
      <family val="2"/>
    </font>
    <font>
      <b/>
      <sz val="18"/>
      <color indexed="12"/>
      <name val="Arial"/>
      <family val="2"/>
    </font>
    <font>
      <b/>
      <u val="singleAccounting"/>
      <sz val="20"/>
      <name val="Arial"/>
      <family val="2"/>
    </font>
    <font>
      <i/>
      <sz val="18"/>
      <name val="Arial"/>
      <family val="2"/>
    </font>
    <font>
      <b/>
      <i/>
      <u/>
      <sz val="18"/>
      <name val="Arial"/>
      <family val="2"/>
    </font>
    <font>
      <u/>
      <sz val="18"/>
      <color indexed="12"/>
      <name val="Arial"/>
      <family val="2"/>
    </font>
    <font>
      <u/>
      <sz val="18"/>
      <color indexed="8"/>
      <name val="Arial"/>
      <family val="2"/>
    </font>
    <font>
      <b/>
      <u/>
      <sz val="18"/>
      <color indexed="54"/>
      <name val="Arial"/>
      <family val="2"/>
    </font>
    <font>
      <b/>
      <i/>
      <sz val="18"/>
      <name val="Arial"/>
      <family val="2"/>
    </font>
    <font>
      <b/>
      <i/>
      <sz val="18"/>
      <color indexed="8"/>
      <name val="Arial"/>
      <family val="2"/>
    </font>
    <font>
      <sz val="18"/>
      <color indexed="48"/>
      <name val="Arial"/>
      <family val="2"/>
    </font>
    <font>
      <u val="singleAccounting"/>
      <sz val="18"/>
      <color indexed="8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u val="singleAccounting"/>
      <sz val="20"/>
      <name val="Arial"/>
      <family val="2"/>
    </font>
    <font>
      <b/>
      <u/>
      <sz val="26"/>
      <name val="Arial"/>
      <family val="2"/>
    </font>
    <font>
      <u/>
      <sz val="26"/>
      <name val="Arial"/>
      <family val="2"/>
    </font>
    <font>
      <sz val="22"/>
      <name val="Arial"/>
      <family val="2"/>
    </font>
    <font>
      <b/>
      <u/>
      <sz val="22"/>
      <name val="Arial"/>
      <family val="2"/>
    </font>
    <font>
      <u/>
      <sz val="22"/>
      <name val="Arial"/>
      <family val="2"/>
    </font>
    <font>
      <b/>
      <sz val="22"/>
      <color indexed="8"/>
      <name val="Arial"/>
      <family val="2"/>
    </font>
    <font>
      <b/>
      <u val="singleAccounting"/>
      <sz val="22"/>
      <name val="Arial"/>
      <family val="2"/>
    </font>
    <font>
      <sz val="22"/>
      <color indexed="8"/>
      <name val="Arial"/>
      <family val="2"/>
    </font>
    <font>
      <sz val="22"/>
      <color indexed="12"/>
      <name val="Arial"/>
      <family val="2"/>
    </font>
    <font>
      <b/>
      <u/>
      <sz val="22"/>
      <color indexed="8"/>
      <name val="Arial"/>
      <family val="2"/>
    </font>
    <font>
      <b/>
      <u val="singleAccounting"/>
      <sz val="22"/>
      <color indexed="8"/>
      <name val="Arial"/>
      <family val="2"/>
    </font>
    <font>
      <u/>
      <sz val="2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u/>
      <sz val="24"/>
      <name val="Arial"/>
      <family val="2"/>
    </font>
    <font>
      <u/>
      <sz val="24"/>
      <name val="Arial"/>
      <family val="2"/>
    </font>
    <font>
      <b/>
      <u val="singleAccounting"/>
      <sz val="24"/>
      <name val="Arial"/>
      <family val="2"/>
    </font>
    <font>
      <i/>
      <u/>
      <sz val="20"/>
      <name val="Arial"/>
      <family val="2"/>
    </font>
    <font>
      <b/>
      <i/>
      <sz val="20"/>
      <name val="Arial"/>
      <family val="2"/>
    </font>
    <font>
      <i/>
      <sz val="2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22"/>
      <color indexed="12"/>
      <name val="Arial"/>
      <family val="2"/>
    </font>
    <font>
      <b/>
      <i/>
      <sz val="22"/>
      <name val="Arial"/>
      <family val="2"/>
    </font>
    <font>
      <i/>
      <u val="singleAccounting"/>
      <sz val="2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Arial"/>
      <family val="2"/>
    </font>
    <font>
      <sz val="18"/>
      <color rgb="FFFF0000"/>
      <name val="Arial"/>
      <family val="2"/>
    </font>
    <font>
      <b/>
      <sz val="20"/>
      <color rgb="FFFF0000"/>
      <name val="Arial"/>
      <family val="2"/>
    </font>
    <font>
      <b/>
      <sz val="20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rgb="FFFF0000"/>
      <name val="Arial"/>
      <family val="2"/>
    </font>
    <font>
      <b/>
      <sz val="22"/>
      <color theme="1"/>
      <name val="Arial"/>
      <family val="2"/>
    </font>
    <font>
      <b/>
      <sz val="22"/>
      <color theme="1"/>
      <name val="Calibri"/>
      <family val="2"/>
      <scheme val="minor"/>
    </font>
    <font>
      <u/>
      <sz val="22"/>
      <color theme="1"/>
      <name val="Arial"/>
      <family val="2"/>
    </font>
    <font>
      <sz val="20"/>
      <color rgb="FFFF0000"/>
      <name val="Arial"/>
      <family val="2"/>
    </font>
    <font>
      <b/>
      <sz val="22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26"/>
      <name val="Calibri"/>
      <family val="2"/>
      <scheme val="minor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sz val="18"/>
      <color theme="1"/>
      <name val="Arial"/>
      <family val="2"/>
    </font>
    <font>
      <u/>
      <sz val="18"/>
      <color theme="1"/>
      <name val="Arial"/>
      <family val="2"/>
    </font>
    <font>
      <b/>
      <u/>
      <sz val="18"/>
      <color theme="1"/>
      <name val="Arial"/>
      <family val="2"/>
    </font>
    <font>
      <b/>
      <u val="singleAccounting"/>
      <sz val="18"/>
      <color theme="1"/>
      <name val="Arial"/>
      <family val="2"/>
    </font>
    <font>
      <b/>
      <u val="singleAccounting"/>
      <sz val="20"/>
      <color rgb="FFFF0000"/>
      <name val="Arial"/>
      <family val="2"/>
    </font>
    <font>
      <b/>
      <u/>
      <sz val="22"/>
      <name val="Calibri"/>
      <family val="2"/>
      <scheme val="minor"/>
    </font>
    <font>
      <b/>
      <sz val="24"/>
      <color theme="1"/>
      <name val="Arial"/>
      <family val="2"/>
    </font>
    <font>
      <u/>
      <sz val="18"/>
      <color indexed="54"/>
      <name val="Arial"/>
      <family val="2"/>
    </font>
    <font>
      <b/>
      <u val="double"/>
      <sz val="18"/>
      <name val="Arial"/>
      <family val="2"/>
    </font>
    <font>
      <b/>
      <u val="double"/>
      <sz val="20"/>
      <name val="Arial"/>
      <family val="2"/>
    </font>
    <font>
      <u val="double"/>
      <sz val="18"/>
      <name val="Arial"/>
      <family val="2"/>
    </font>
    <font>
      <b/>
      <sz val="24"/>
      <name val="Calibri"/>
      <family val="2"/>
      <scheme val="minor"/>
    </font>
    <font>
      <sz val="24"/>
      <color rgb="FFFF0000"/>
      <name val="Arial"/>
      <family val="2"/>
    </font>
    <font>
      <b/>
      <sz val="24"/>
      <color rgb="FFFF0000"/>
      <name val="Arial"/>
      <family val="2"/>
    </font>
    <font>
      <u val="double"/>
      <sz val="10"/>
      <name val="Arial"/>
      <family val="2"/>
    </font>
    <font>
      <u val="double"/>
      <sz val="20"/>
      <name val="Arial"/>
      <family val="2"/>
    </font>
    <font>
      <u val="double"/>
      <sz val="16"/>
      <name val="Arial"/>
      <family val="2"/>
    </font>
    <font>
      <b/>
      <u val="double"/>
      <sz val="26"/>
      <name val="Arial"/>
      <family val="2"/>
    </font>
    <font>
      <b/>
      <sz val="26"/>
      <color theme="1"/>
      <name val="Arial"/>
      <family val="2"/>
    </font>
    <font>
      <b/>
      <sz val="26"/>
      <color theme="1"/>
      <name val="Calibri"/>
      <family val="2"/>
      <scheme val="minor"/>
    </font>
    <font>
      <u val="double"/>
      <sz val="26"/>
      <name val="Arial"/>
      <family val="2"/>
    </font>
    <font>
      <sz val="26"/>
      <color rgb="FFFF0000"/>
      <name val="Arial"/>
      <family val="2"/>
    </font>
    <font>
      <b/>
      <sz val="22"/>
      <color indexed="54"/>
      <name val="Arial"/>
      <family val="2"/>
    </font>
    <font>
      <b/>
      <u/>
      <sz val="22"/>
      <color indexed="54"/>
      <name val="Arial"/>
      <family val="2"/>
    </font>
    <font>
      <b/>
      <sz val="22"/>
      <color indexed="48"/>
      <name val="Arial"/>
      <family val="2"/>
    </font>
    <font>
      <b/>
      <sz val="20"/>
      <color indexed="54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4"/>
      <color indexed="81"/>
      <name val="Tahoma"/>
      <family val="2"/>
    </font>
    <font>
      <sz val="24"/>
      <color indexed="81"/>
      <name val="Tahoma"/>
      <family val="2"/>
    </font>
    <font>
      <b/>
      <sz val="22"/>
      <color indexed="81"/>
      <name val="Tahoma"/>
      <family val="2"/>
    </font>
    <font>
      <sz val="22"/>
      <color indexed="81"/>
      <name val="Tahoma"/>
      <family val="2"/>
    </font>
    <font>
      <b/>
      <sz val="18"/>
      <color indexed="81"/>
      <name val="Tahoma"/>
      <family val="2"/>
    </font>
    <font>
      <sz val="18"/>
      <color indexed="81"/>
      <name val="Tahoma"/>
      <family val="2"/>
    </font>
    <font>
      <b/>
      <sz val="24"/>
      <color indexed="8"/>
      <name val="Arial"/>
      <family val="2"/>
    </font>
    <font>
      <b/>
      <i/>
      <sz val="24"/>
      <name val="Arial"/>
      <family val="2"/>
    </font>
    <font>
      <b/>
      <u/>
      <sz val="24"/>
      <color indexed="8"/>
      <name val="Arial"/>
      <family val="2"/>
    </font>
    <font>
      <b/>
      <sz val="24"/>
      <color indexed="12"/>
      <name val="Arial"/>
      <family val="2"/>
    </font>
    <font>
      <b/>
      <sz val="24"/>
      <color indexed="48"/>
      <name val="Arial"/>
      <family val="2"/>
    </font>
    <font>
      <b/>
      <sz val="28"/>
      <color theme="1"/>
      <name val="Arial"/>
      <family val="2"/>
    </font>
    <font>
      <b/>
      <sz val="28"/>
      <color theme="1"/>
      <name val="Calibri"/>
      <family val="2"/>
      <scheme val="minor"/>
    </font>
    <font>
      <b/>
      <u/>
      <sz val="28"/>
      <name val="Arial"/>
      <family val="2"/>
    </font>
    <font>
      <b/>
      <sz val="16"/>
      <color indexed="81"/>
      <name val="Tahoma"/>
      <family val="2"/>
    </font>
    <font>
      <u/>
      <sz val="20"/>
      <color indexed="12"/>
      <name val="Arial"/>
      <family val="2"/>
    </font>
    <font>
      <u/>
      <sz val="14"/>
      <color indexed="12"/>
      <name val="Arial"/>
      <family val="2"/>
    </font>
    <font>
      <sz val="14"/>
      <color indexed="81"/>
      <name val="Tahoma"/>
      <family val="2"/>
    </font>
    <font>
      <b/>
      <sz val="14"/>
      <color indexed="81"/>
      <name val="Tahoma"/>
      <family val="2"/>
    </font>
    <font>
      <b/>
      <sz val="22"/>
      <color indexed="12"/>
      <name val="Arial"/>
      <family val="2"/>
    </font>
    <font>
      <b/>
      <sz val="20"/>
      <color indexed="81"/>
      <name val="Tahoma"/>
      <family val="2"/>
    </font>
    <font>
      <sz val="16"/>
      <color rgb="FFFF0000"/>
      <name val="Arial"/>
      <family val="2"/>
    </font>
    <font>
      <b/>
      <u/>
      <sz val="22"/>
      <color theme="1"/>
      <name val="Arial"/>
      <family val="2"/>
    </font>
    <font>
      <sz val="22"/>
      <color indexed="54"/>
      <name val="Arial"/>
      <family val="2"/>
    </font>
    <font>
      <b/>
      <u/>
      <sz val="20"/>
      <color rgb="FF00B0F0"/>
      <name val="Arial"/>
      <family val="2"/>
    </font>
    <font>
      <b/>
      <u/>
      <sz val="20"/>
      <color rgb="FFFF0000"/>
      <name val="Arial"/>
      <family val="2"/>
    </font>
    <font>
      <i/>
      <sz val="24"/>
      <name val="Arial"/>
      <family val="2"/>
    </font>
    <font>
      <b/>
      <u val="double"/>
      <sz val="22"/>
      <name val="Arial"/>
      <family val="2"/>
    </font>
    <font>
      <b/>
      <u val="double"/>
      <sz val="22"/>
      <color indexed="8"/>
      <name val="Arial"/>
      <family val="2"/>
    </font>
    <font>
      <b/>
      <u val="double"/>
      <sz val="22"/>
      <color indexed="12"/>
      <name val="Arial"/>
      <family val="2"/>
    </font>
    <font>
      <b/>
      <sz val="20"/>
      <color indexed="12"/>
      <name val="Arial"/>
      <family val="2"/>
    </font>
    <font>
      <b/>
      <sz val="20"/>
      <color indexed="48"/>
      <name val="Arial"/>
      <family val="2"/>
    </font>
    <font>
      <u/>
      <sz val="20"/>
      <color rgb="FFFF0000"/>
      <name val="Arial"/>
      <family val="2"/>
    </font>
    <font>
      <u val="double"/>
      <sz val="22"/>
      <name val="Arial"/>
      <family val="2"/>
    </font>
    <font>
      <b/>
      <i/>
      <sz val="22"/>
      <color indexed="8"/>
      <name val="Arial"/>
      <family val="2"/>
    </font>
    <font>
      <b/>
      <sz val="22"/>
      <name val="Calibri"/>
      <family val="2"/>
    </font>
    <font>
      <b/>
      <sz val="22"/>
      <color rgb="FFFF0000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sz val="20"/>
      <color indexed="81"/>
      <name val="Tahoma"/>
      <family val="2"/>
    </font>
    <font>
      <u/>
      <sz val="20"/>
      <color indexed="8"/>
      <name val="Arial"/>
      <family val="2"/>
    </font>
    <font>
      <b/>
      <sz val="20"/>
      <color rgb="FFC00000"/>
      <name val="Arial"/>
      <family val="2"/>
    </font>
    <font>
      <sz val="20"/>
      <color indexed="54"/>
      <name val="Arial"/>
      <family val="2"/>
    </font>
    <font>
      <sz val="20"/>
      <color theme="1" tint="4.9989318521683403E-2"/>
      <name val="Arial"/>
      <family val="2"/>
    </font>
    <font>
      <u val="singleAccounting"/>
      <sz val="22"/>
      <name val="Arial"/>
      <family val="2"/>
    </font>
    <font>
      <b/>
      <u/>
      <sz val="20"/>
      <color indexed="54"/>
      <name val="Arial"/>
      <family val="2"/>
    </font>
    <font>
      <sz val="22"/>
      <color rgb="FFFF0000"/>
      <name val="Arial"/>
      <family val="2"/>
    </font>
    <font>
      <b/>
      <sz val="36"/>
      <color indexed="81"/>
      <name val="Tahoma"/>
      <family val="2"/>
    </font>
    <font>
      <sz val="36"/>
      <color indexed="81"/>
      <name val="Tahoma"/>
      <family val="2"/>
    </font>
    <font>
      <b/>
      <u/>
      <sz val="22"/>
      <color rgb="FFFF0000"/>
      <name val="Arial"/>
      <family val="2"/>
    </font>
    <font>
      <sz val="22"/>
      <color theme="1"/>
      <name val="Arial"/>
      <family val="2"/>
    </font>
    <font>
      <b/>
      <i/>
      <sz val="22"/>
      <color theme="1"/>
      <name val="Arial"/>
      <family val="2"/>
    </font>
    <font>
      <b/>
      <u val="singleAccounting"/>
      <sz val="22"/>
      <color theme="1"/>
      <name val="Arial"/>
      <family val="2"/>
    </font>
    <font>
      <b/>
      <u val="singleAccounting"/>
      <sz val="22"/>
      <color rgb="FFFF0000"/>
      <name val="Arial"/>
      <family val="2"/>
    </font>
    <font>
      <u/>
      <sz val="22"/>
      <color rgb="FFFF0000"/>
      <name val="Arial"/>
      <family val="2"/>
    </font>
    <font>
      <b/>
      <u/>
      <sz val="18"/>
      <color indexed="12"/>
      <name val="Arial"/>
      <family val="2"/>
    </font>
    <font>
      <b/>
      <sz val="26"/>
      <color rgb="FFFF0000"/>
      <name val="Arial"/>
      <family val="2"/>
    </font>
    <font>
      <sz val="24"/>
      <color indexed="12"/>
      <name val="Arial"/>
      <family val="2"/>
    </font>
    <font>
      <b/>
      <u/>
      <sz val="24"/>
      <color theme="1"/>
      <name val="Arial"/>
      <family val="2"/>
    </font>
    <font>
      <b/>
      <u val="singleAccounting"/>
      <sz val="24"/>
      <color theme="1"/>
      <name val="Arial"/>
      <family val="2"/>
    </font>
    <font>
      <b/>
      <sz val="11"/>
      <color indexed="81"/>
      <name val="Tahoma"/>
      <family val="2"/>
    </font>
    <font>
      <b/>
      <sz val="12"/>
      <color indexed="81"/>
      <name val="Tahoma"/>
      <family val="2"/>
    </font>
    <font>
      <b/>
      <i/>
      <sz val="22"/>
      <color rgb="FFFF0000"/>
      <name val="Arial"/>
      <family val="2"/>
    </font>
    <font>
      <u/>
      <sz val="16"/>
      <color indexed="12"/>
      <name val="Arial"/>
      <family val="2"/>
    </font>
    <font>
      <b/>
      <sz val="26"/>
      <color indexed="8"/>
      <name val="Arial"/>
      <family val="2"/>
    </font>
    <font>
      <b/>
      <u/>
      <sz val="26"/>
      <color indexed="8"/>
      <name val="Arial"/>
      <family val="2"/>
    </font>
    <font>
      <b/>
      <u val="singleAccounting"/>
      <sz val="26"/>
      <name val="Arial"/>
      <family val="2"/>
    </font>
    <font>
      <b/>
      <sz val="28"/>
      <color rgb="FFFF0000"/>
      <name val="Arial"/>
      <family val="2"/>
    </font>
    <font>
      <i/>
      <sz val="22"/>
      <name val="Arial"/>
      <family val="2"/>
    </font>
    <font>
      <b/>
      <u/>
      <sz val="22"/>
      <color theme="1" tint="0.14999847407452621"/>
      <name val="Arial"/>
      <family val="2"/>
    </font>
    <font>
      <sz val="24"/>
      <color indexed="54"/>
      <name val="Arial"/>
      <family val="2"/>
    </font>
    <font>
      <b/>
      <sz val="24"/>
      <color indexed="54"/>
      <name val="Arial"/>
      <family val="2"/>
    </font>
    <font>
      <b/>
      <u/>
      <sz val="24"/>
      <color indexed="54"/>
      <name val="Arial"/>
      <family val="2"/>
    </font>
    <font>
      <sz val="24"/>
      <color indexed="48"/>
      <name val="Arial"/>
      <family val="2"/>
    </font>
    <font>
      <b/>
      <u val="doubleAccounting"/>
      <sz val="24"/>
      <name val="Arial"/>
      <family val="2"/>
    </font>
    <font>
      <b/>
      <i/>
      <sz val="24"/>
      <color indexed="54"/>
      <name val="Arial"/>
      <family val="2"/>
    </font>
    <font>
      <b/>
      <sz val="24"/>
      <color indexed="54"/>
      <name val="Arial Narrow"/>
      <family val="2"/>
    </font>
    <font>
      <b/>
      <sz val="24"/>
      <name val="Arial Narrow"/>
      <family val="2"/>
    </font>
    <font>
      <b/>
      <i/>
      <sz val="24"/>
      <color indexed="8"/>
      <name val="Arial"/>
      <family val="2"/>
    </font>
    <font>
      <sz val="16"/>
      <color indexed="81"/>
      <name val="Tahoma"/>
      <family val="2"/>
    </font>
    <font>
      <sz val="12"/>
      <color indexed="81"/>
      <name val="Tahoma"/>
      <family val="2"/>
    </font>
    <font>
      <u/>
      <sz val="18"/>
      <color rgb="FFFF0000"/>
      <name val="Arial"/>
      <family val="2"/>
    </font>
    <font>
      <b/>
      <u/>
      <sz val="24"/>
      <color rgb="FFFF0000"/>
      <name val="Arial"/>
      <family val="2"/>
    </font>
    <font>
      <b/>
      <sz val="16"/>
      <name val="Calibri"/>
      <family val="2"/>
      <scheme val="minor"/>
    </font>
    <font>
      <b/>
      <sz val="16"/>
      <color theme="9"/>
      <name val="Arial"/>
      <family val="2"/>
    </font>
    <font>
      <b/>
      <sz val="18"/>
      <color theme="9"/>
      <name val="Arial"/>
      <family val="2"/>
    </font>
    <font>
      <b/>
      <u val="double"/>
      <sz val="16"/>
      <name val="Arial"/>
      <family val="2"/>
    </font>
    <font>
      <b/>
      <u val="double"/>
      <sz val="24"/>
      <name val="Arial"/>
      <family val="2"/>
    </font>
    <font>
      <u val="double"/>
      <sz val="24"/>
      <name val="Arial"/>
      <family val="2"/>
    </font>
    <font>
      <b/>
      <u val="double"/>
      <sz val="24"/>
      <color theme="1"/>
      <name val="Arial"/>
      <family val="2"/>
    </font>
    <font>
      <u val="double"/>
      <sz val="10"/>
      <color theme="1"/>
      <name val="Arial"/>
      <family val="2"/>
    </font>
    <font>
      <b/>
      <u val="double"/>
      <sz val="18"/>
      <color indexed="8"/>
      <name val="Arial"/>
      <family val="2"/>
    </font>
    <font>
      <b/>
      <u val="double"/>
      <sz val="24"/>
      <color indexed="8"/>
      <name val="Arial"/>
      <family val="2"/>
    </font>
    <font>
      <b/>
      <u val="double"/>
      <sz val="18"/>
      <color theme="1"/>
      <name val="Arial"/>
      <family val="2"/>
    </font>
    <font>
      <b/>
      <u val="double"/>
      <sz val="20"/>
      <color indexed="8"/>
      <name val="Arial"/>
      <family val="2"/>
    </font>
    <font>
      <sz val="8"/>
      <name val="Arial"/>
      <family val="2"/>
    </font>
    <font>
      <sz val="22"/>
      <name val="Calibri"/>
      <family val="2"/>
      <scheme val="minor"/>
    </font>
    <font>
      <sz val="22"/>
      <color indexed="12"/>
      <name val="Calibri"/>
      <family val="2"/>
      <scheme val="minor"/>
    </font>
    <font>
      <b/>
      <u/>
      <sz val="22"/>
      <color indexed="8"/>
      <name val="Calibri"/>
      <family val="2"/>
      <scheme val="minor"/>
    </font>
    <font>
      <u/>
      <sz val="22"/>
      <name val="Calibri"/>
      <family val="2"/>
      <scheme val="minor"/>
    </font>
    <font>
      <b/>
      <sz val="22"/>
      <color indexed="8"/>
      <name val="Calibri"/>
      <family val="2"/>
      <scheme val="minor"/>
    </font>
    <font>
      <sz val="22"/>
      <color rgb="FFFF0000"/>
      <name val="Calibri"/>
      <family val="2"/>
      <scheme val="minor"/>
    </font>
    <font>
      <b/>
      <i/>
      <u/>
      <sz val="22"/>
      <name val="Arial"/>
      <family val="2"/>
    </font>
    <font>
      <sz val="22"/>
      <color theme="1"/>
      <name val="Calibri"/>
      <family val="2"/>
      <scheme val="minor"/>
    </font>
    <font>
      <u/>
      <sz val="22"/>
      <color theme="1"/>
      <name val="Calibri"/>
      <family val="2"/>
      <scheme val="minor"/>
    </font>
    <font>
      <b/>
      <u val="doubleAccounting"/>
      <sz val="22"/>
      <name val="Arial"/>
      <family val="2"/>
    </font>
    <font>
      <sz val="24"/>
      <color theme="1"/>
      <name val="Arial"/>
      <family val="2"/>
    </font>
    <font>
      <sz val="8"/>
      <name val="Arial"/>
      <family val="2"/>
    </font>
    <font>
      <b/>
      <u/>
      <sz val="28"/>
      <color theme="1"/>
      <name val="Arial"/>
      <family val="2"/>
    </font>
    <font>
      <sz val="28"/>
      <color theme="1"/>
      <name val="Arial"/>
      <family val="2"/>
    </font>
    <font>
      <b/>
      <u/>
      <sz val="18"/>
      <color rgb="FFFF0000"/>
      <name val="Arial"/>
      <family val="2"/>
    </font>
    <font>
      <u/>
      <sz val="20"/>
      <color theme="1"/>
      <name val="Arial"/>
      <family val="2"/>
    </font>
    <font>
      <sz val="26"/>
      <color theme="1"/>
      <name val="Arial"/>
      <family val="2"/>
    </font>
    <font>
      <b/>
      <sz val="20"/>
      <color rgb="FFFFC000"/>
      <name val="Arial"/>
      <family val="2"/>
    </font>
    <font>
      <b/>
      <u/>
      <sz val="14"/>
      <name val="Arial"/>
      <family val="2"/>
    </font>
    <font>
      <sz val="22"/>
      <color indexed="48"/>
      <name val="Arial"/>
      <family val="2"/>
    </font>
    <font>
      <b/>
      <sz val="22"/>
      <color rgb="FF000000"/>
      <name val="Arial"/>
      <family val="2"/>
    </font>
    <font>
      <sz val="20"/>
      <color theme="1"/>
      <name val="Arial"/>
      <family val="2"/>
    </font>
    <font>
      <b/>
      <u/>
      <sz val="20"/>
      <color theme="1"/>
      <name val="Arial"/>
      <family val="2"/>
    </font>
    <font>
      <u/>
      <sz val="28"/>
      <color theme="1"/>
      <name val="Arial"/>
      <family val="2"/>
    </font>
    <font>
      <b/>
      <u val="doubleAccounting"/>
      <sz val="18"/>
      <color theme="1"/>
      <name val="Arial"/>
      <family val="2"/>
    </font>
    <font>
      <b/>
      <sz val="10"/>
      <color theme="1"/>
      <name val="Arial"/>
      <family val="2"/>
    </font>
    <font>
      <b/>
      <i/>
      <sz val="18"/>
      <color rgb="FFFF0000"/>
      <name val="Arial"/>
      <family val="2"/>
    </font>
    <font>
      <b/>
      <sz val="8"/>
      <color rgb="FFFF0000"/>
      <name val="Arial"/>
      <family val="2"/>
    </font>
    <font>
      <sz val="20"/>
      <color rgb="FF000000"/>
      <name val="Arial"/>
      <family val="2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i/>
      <sz val="20"/>
      <color rgb="FFFF0000"/>
      <name val="Arial"/>
      <family val="2"/>
    </font>
    <font>
      <i/>
      <u/>
      <sz val="20"/>
      <color rgb="FFFF0000"/>
      <name val="Arial"/>
      <family val="2"/>
    </font>
    <font>
      <sz val="26"/>
      <color indexed="8"/>
      <name val="Arial"/>
      <family val="2"/>
    </font>
    <font>
      <sz val="26"/>
      <color indexed="12"/>
      <name val="Arial"/>
      <family val="2"/>
    </font>
    <font>
      <b/>
      <u val="singleAccounting"/>
      <sz val="26"/>
      <color indexed="8"/>
      <name val="Arial"/>
      <family val="2"/>
    </font>
    <font>
      <b/>
      <i/>
      <sz val="26"/>
      <name val="Arial"/>
      <family val="2"/>
    </font>
    <font>
      <b/>
      <u/>
      <sz val="26"/>
      <color rgb="FFFF0000"/>
      <name val="Arial"/>
      <family val="2"/>
    </font>
    <font>
      <u/>
      <sz val="26"/>
      <color rgb="FFFF0000"/>
      <name val="Arial"/>
      <family val="2"/>
    </font>
    <font>
      <sz val="16"/>
      <color theme="1"/>
      <name val="Arial"/>
      <family val="2"/>
    </font>
    <font>
      <b/>
      <sz val="16"/>
      <color theme="1"/>
      <name val="Calibri"/>
      <family val="2"/>
      <scheme val="minor"/>
    </font>
    <font>
      <u/>
      <sz val="16"/>
      <color theme="1"/>
      <name val="Arial"/>
      <family val="2"/>
    </font>
    <font>
      <b/>
      <u/>
      <sz val="16"/>
      <color theme="1"/>
      <name val="Arial"/>
      <family val="2"/>
    </font>
    <font>
      <b/>
      <u val="singleAccounting"/>
      <sz val="16"/>
      <color theme="1"/>
      <name val="Arial"/>
      <family val="2"/>
    </font>
    <font>
      <b/>
      <u val="singleAccounting"/>
      <sz val="16"/>
      <color rgb="FFFF0000"/>
      <name val="Arial"/>
      <family val="2"/>
    </font>
    <font>
      <b/>
      <u/>
      <sz val="16"/>
      <color rgb="FFFF0000"/>
      <name val="Arial"/>
      <family val="2"/>
    </font>
    <font>
      <sz val="9"/>
      <color indexed="8"/>
      <name val="Tahoma"/>
      <family val="2"/>
    </font>
    <font>
      <b/>
      <sz val="26"/>
      <color rgb="FF000000"/>
      <name val="Arial"/>
      <family val="2"/>
    </font>
    <font>
      <b/>
      <sz val="22"/>
      <name val="Arial"/>
      <family val="2"/>
    </font>
    <font>
      <sz val="22"/>
      <name val="Arial"/>
      <family val="2"/>
    </font>
    <font>
      <u/>
      <sz val="22"/>
      <name val="Arial"/>
      <family val="2"/>
    </font>
    <font>
      <b/>
      <sz val="22"/>
      <color rgb="FFFF0000"/>
      <name val="Arial"/>
      <family val="2"/>
    </font>
    <font>
      <sz val="22"/>
      <color rgb="FFFF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Arial"/>
      <family val="2"/>
    </font>
    <font>
      <b/>
      <u val="singleAccounting"/>
      <sz val="18"/>
      <color rgb="FF000000"/>
      <name val="Arial"/>
      <family val="2"/>
    </font>
    <font>
      <b/>
      <u/>
      <sz val="18"/>
      <color rgb="FF000000"/>
      <name val="Arial"/>
      <family val="2"/>
    </font>
    <font>
      <b/>
      <sz val="22"/>
      <color rgb="FF202124"/>
      <name val="Arial"/>
      <family val="2"/>
    </font>
    <font>
      <u/>
      <sz val="28"/>
      <color indexed="12"/>
      <name val="Arial"/>
      <family val="2"/>
    </font>
    <font>
      <b/>
      <sz val="28"/>
      <name val="Calibri"/>
      <family val="2"/>
      <scheme val="minor"/>
    </font>
    <font>
      <b/>
      <u val="singleAccounting"/>
      <sz val="28"/>
      <name val="Arial"/>
      <family val="2"/>
    </font>
    <font>
      <u val="double"/>
      <sz val="20"/>
      <color rgb="FFFF0000"/>
      <name val="Arial"/>
      <family val="2"/>
    </font>
    <font>
      <sz val="28"/>
      <color rgb="FFFF0000"/>
      <name val="Arial"/>
      <family val="2"/>
    </font>
    <font>
      <b/>
      <sz val="28"/>
      <color rgb="FF000000"/>
      <name val="Arial"/>
      <family val="2"/>
    </font>
    <font>
      <b/>
      <sz val="26"/>
      <color rgb="FFC00000"/>
      <name val="Arial"/>
      <family val="2"/>
    </font>
    <font>
      <b/>
      <sz val="26"/>
      <color indexed="54"/>
      <name val="Arial"/>
      <family val="2"/>
    </font>
    <font>
      <b/>
      <sz val="10"/>
      <color rgb="FFFF0000"/>
      <name val="Arial"/>
      <family val="2"/>
    </font>
    <font>
      <b/>
      <sz val="24"/>
      <color rgb="FF000000"/>
      <name val="Arial"/>
      <family val="2"/>
    </font>
    <font>
      <b/>
      <sz val="20"/>
      <color rgb="FF000000"/>
      <name val="Arial"/>
      <family val="2"/>
    </font>
    <font>
      <b/>
      <u/>
      <sz val="22"/>
      <color rgb="FFFF0000"/>
      <name val="Calibri"/>
      <family val="2"/>
      <scheme val="minor"/>
    </font>
    <font>
      <b/>
      <sz val="24"/>
      <name val="Times New Roman"/>
      <family val="1"/>
    </font>
    <font>
      <b/>
      <sz val="22"/>
      <color theme="1" tint="4.9989318521683403E-2"/>
      <name val="Arial"/>
      <family val="2"/>
    </font>
    <font>
      <u/>
      <sz val="18"/>
      <color theme="6" tint="-0.249977111117893"/>
      <name val="Arial"/>
      <family val="2"/>
    </font>
    <font>
      <u/>
      <sz val="20"/>
      <color rgb="FF0070C0"/>
      <name val="Arial"/>
      <family val="2"/>
    </font>
    <font>
      <b/>
      <sz val="16"/>
      <color theme="1" tint="4.9989318521683403E-2"/>
      <name val="Arial"/>
      <family val="2"/>
    </font>
    <font>
      <b/>
      <sz val="24"/>
      <color rgb="FF00B0F0"/>
      <name val="Arial"/>
      <family val="2"/>
    </font>
    <font>
      <b/>
      <sz val="18"/>
      <color theme="1" tint="4.9989318521683403E-2"/>
      <name val="Arial"/>
      <family val="2"/>
    </font>
    <font>
      <b/>
      <sz val="18"/>
      <color rgb="FF0070C0"/>
      <name val="Arial"/>
      <family val="2"/>
    </font>
    <font>
      <u/>
      <sz val="18"/>
      <color rgb="FF0070C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20">
    <xf numFmtId="0" fontId="0" fillId="0" borderId="0"/>
    <xf numFmtId="43" fontId="6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83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1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5" fillId="0" borderId="0" applyFont="0" applyFill="0" applyBorder="0" applyAlignment="0" applyProtection="0"/>
    <xf numFmtId="44" fontId="96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98" fillId="0" borderId="0"/>
    <xf numFmtId="0" fontId="52" fillId="0" borderId="0"/>
    <xf numFmtId="0" fontId="98" fillId="0" borderId="0"/>
    <xf numFmtId="0" fontId="10" fillId="0" borderId="0"/>
    <xf numFmtId="0" fontId="10" fillId="0" borderId="0"/>
    <xf numFmtId="0" fontId="10" fillId="0" borderId="0"/>
    <xf numFmtId="0" fontId="82" fillId="0" borderId="0"/>
    <xf numFmtId="0" fontId="10" fillId="0" borderId="0"/>
    <xf numFmtId="0" fontId="83" fillId="0" borderId="0"/>
    <xf numFmtId="0" fontId="10" fillId="0" borderId="0"/>
    <xf numFmtId="0" fontId="90" fillId="0" borderId="0"/>
    <xf numFmtId="0" fontId="10" fillId="0" borderId="0"/>
    <xf numFmtId="9" fontId="6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5" fillId="0" borderId="0"/>
    <xf numFmtId="0" fontId="6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9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023">
    <xf numFmtId="0" fontId="0" fillId="0" borderId="0" xfId="0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2" fillId="0" borderId="0" xfId="0" applyFont="1"/>
    <xf numFmtId="2" fontId="9" fillId="0" borderId="0" xfId="0" applyNumberFormat="1" applyFont="1"/>
    <xf numFmtId="0" fontId="15" fillId="0" borderId="0" xfId="0" applyFont="1"/>
    <xf numFmtId="2" fontId="7" fillId="0" borderId="0" xfId="0" applyNumberFormat="1" applyFont="1"/>
    <xf numFmtId="2" fontId="19" fillId="0" borderId="0" xfId="0" applyNumberFormat="1" applyFont="1"/>
    <xf numFmtId="2" fontId="16" fillId="0" borderId="0" xfId="0" applyNumberFormat="1" applyFont="1"/>
    <xf numFmtId="0" fontId="21" fillId="0" borderId="0" xfId="0" applyFont="1"/>
    <xf numFmtId="0" fontId="22" fillId="0" borderId="0" xfId="0" applyFont="1"/>
    <xf numFmtId="0" fontId="18" fillId="0" borderId="0" xfId="0" applyFont="1"/>
    <xf numFmtId="0" fontId="23" fillId="0" borderId="0" xfId="0" applyFont="1"/>
    <xf numFmtId="0" fontId="24" fillId="0" borderId="0" xfId="0" applyFont="1"/>
    <xf numFmtId="17" fontId="8" fillId="0" borderId="0" xfId="0" applyNumberFormat="1" applyFont="1"/>
    <xf numFmtId="0" fontId="7" fillId="0" borderId="1" xfId="0" applyFont="1" applyBorder="1"/>
    <xf numFmtId="2" fontId="8" fillId="0" borderId="0" xfId="0" applyNumberFormat="1" applyFont="1"/>
    <xf numFmtId="2" fontId="20" fillId="0" borderId="0" xfId="0" applyNumberFormat="1" applyFont="1"/>
    <xf numFmtId="0" fontId="19" fillId="0" borderId="1" xfId="0" applyFont="1" applyBorder="1"/>
    <xf numFmtId="2" fontId="18" fillId="0" borderId="0" xfId="0" applyNumberFormat="1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2" fontId="15" fillId="0" borderId="0" xfId="0" applyNumberFormat="1" applyFont="1"/>
    <xf numFmtId="2" fontId="27" fillId="0" borderId="0" xfId="0" applyNumberFormat="1" applyFont="1"/>
    <xf numFmtId="0" fontId="33" fillId="0" borderId="0" xfId="0" applyFont="1"/>
    <xf numFmtId="2" fontId="24" fillId="0" borderId="0" xfId="0" applyNumberFormat="1" applyFont="1"/>
    <xf numFmtId="0" fontId="37" fillId="0" borderId="0" xfId="0" applyFont="1"/>
    <xf numFmtId="2" fontId="26" fillId="0" borderId="0" xfId="0" applyNumberFormat="1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43" fontId="27" fillId="0" borderId="0" xfId="0" applyNumberFormat="1" applyFont="1"/>
    <xf numFmtId="0" fontId="34" fillId="0" borderId="0" xfId="0" applyFont="1"/>
    <xf numFmtId="0" fontId="42" fillId="0" borderId="0" xfId="0" applyFont="1"/>
    <xf numFmtId="2" fontId="42" fillId="0" borderId="0" xfId="0" applyNumberFormat="1" applyFont="1"/>
    <xf numFmtId="2" fontId="44" fillId="0" borderId="0" xfId="0" applyNumberFormat="1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43" fontId="26" fillId="0" borderId="0" xfId="1" applyFont="1"/>
    <xf numFmtId="43" fontId="27" fillId="0" borderId="0" xfId="1" applyFont="1"/>
    <xf numFmtId="0" fontId="35" fillId="0" borderId="0" xfId="0" applyFont="1"/>
    <xf numFmtId="14" fontId="34" fillId="0" borderId="0" xfId="0" applyNumberFormat="1" applyFont="1"/>
    <xf numFmtId="0" fontId="48" fillId="0" borderId="0" xfId="0" applyFont="1"/>
    <xf numFmtId="0" fontId="27" fillId="0" borderId="1" xfId="0" applyFont="1" applyBorder="1"/>
    <xf numFmtId="164" fontId="27" fillId="0" borderId="0" xfId="0" applyNumberFormat="1" applyFont="1"/>
    <xf numFmtId="164" fontId="24" fillId="0" borderId="0" xfId="0" applyNumberFormat="1" applyFont="1"/>
    <xf numFmtId="0" fontId="51" fillId="0" borderId="0" xfId="0" applyFont="1"/>
    <xf numFmtId="43" fontId="35" fillId="0" borderId="0" xfId="1" applyFont="1"/>
    <xf numFmtId="0" fontId="53" fillId="0" borderId="0" xfId="0" applyFont="1"/>
    <xf numFmtId="0" fontId="54" fillId="0" borderId="0" xfId="0" applyFont="1"/>
    <xf numFmtId="43" fontId="41" fillId="0" borderId="0" xfId="1" applyFont="1"/>
    <xf numFmtId="43" fontId="38" fillId="0" borderId="0" xfId="1" applyFont="1"/>
    <xf numFmtId="0" fontId="24" fillId="0" borderId="0" xfId="0" applyFont="1" applyAlignment="1">
      <alignment horizontal="left"/>
    </xf>
    <xf numFmtId="43" fontId="27" fillId="0" borderId="0" xfId="1" applyFont="1" applyAlignment="1"/>
    <xf numFmtId="2" fontId="39" fillId="0" borderId="0" xfId="0" applyNumberFormat="1" applyFont="1"/>
    <xf numFmtId="43" fontId="40" fillId="0" borderId="0" xfId="1" applyFont="1"/>
    <xf numFmtId="0" fontId="24" fillId="0" borderId="0" xfId="0" applyFont="1" applyAlignment="1">
      <alignment horizontal="right"/>
    </xf>
    <xf numFmtId="43" fontId="33" fillId="0" borderId="0" xfId="1" applyFont="1" applyAlignment="1">
      <alignment horizontal="left"/>
    </xf>
    <xf numFmtId="14" fontId="33" fillId="0" borderId="0" xfId="0" applyNumberFormat="1" applyFont="1"/>
    <xf numFmtId="43" fontId="27" fillId="0" borderId="0" xfId="5" applyFont="1"/>
    <xf numFmtId="0" fontId="0" fillId="0" borderId="0" xfId="0" applyAlignment="1">
      <alignment horizontal="center"/>
    </xf>
    <xf numFmtId="43" fontId="50" fillId="0" borderId="0" xfId="1" applyFont="1"/>
    <xf numFmtId="0" fontId="104" fillId="0" borderId="0" xfId="0" applyFont="1"/>
    <xf numFmtId="0" fontId="105" fillId="0" borderId="0" xfId="0" applyFont="1" applyAlignment="1">
      <alignment horizontal="left"/>
    </xf>
    <xf numFmtId="0" fontId="26" fillId="0" borderId="0" xfId="33" applyFont="1" applyAlignment="1">
      <alignment horizontal="left"/>
    </xf>
    <xf numFmtId="1" fontId="26" fillId="0" borderId="0" xfId="33" applyNumberFormat="1" applyFont="1" applyAlignment="1">
      <alignment horizontal="left"/>
    </xf>
    <xf numFmtId="0" fontId="106" fillId="0" borderId="0" xfId="0" applyFont="1"/>
    <xf numFmtId="14" fontId="39" fillId="0" borderId="0" xfId="0" applyNumberFormat="1" applyFont="1"/>
    <xf numFmtId="0" fontId="108" fillId="0" borderId="0" xfId="0" applyFont="1"/>
    <xf numFmtId="0" fontId="107" fillId="0" borderId="0" xfId="0" applyFont="1"/>
    <xf numFmtId="0" fontId="65" fillId="0" borderId="0" xfId="0" applyFont="1"/>
    <xf numFmtId="0" fontId="48" fillId="0" borderId="0" xfId="0" applyFont="1" applyAlignment="1">
      <alignment horizontal="right"/>
    </xf>
    <xf numFmtId="2" fontId="65" fillId="0" borderId="0" xfId="0" applyNumberFormat="1" applyFont="1"/>
    <xf numFmtId="0" fontId="109" fillId="0" borderId="0" xfId="0" applyFont="1"/>
    <xf numFmtId="0" fontId="67" fillId="0" borderId="0" xfId="0" applyFont="1"/>
    <xf numFmtId="43" fontId="67" fillId="0" borderId="0" xfId="1" applyFont="1"/>
    <xf numFmtId="0" fontId="72" fillId="0" borderId="0" xfId="0" applyFont="1"/>
    <xf numFmtId="2" fontId="40" fillId="0" borderId="0" xfId="0" applyNumberFormat="1" applyFont="1"/>
    <xf numFmtId="0" fontId="112" fillId="0" borderId="0" xfId="0" applyFont="1"/>
    <xf numFmtId="2" fontId="72" fillId="0" borderId="0" xfId="0" applyNumberFormat="1" applyFont="1"/>
    <xf numFmtId="164" fontId="40" fillId="0" borderId="0" xfId="0" applyNumberFormat="1" applyFont="1"/>
    <xf numFmtId="0" fontId="73" fillId="0" borderId="0" xfId="0" applyFont="1"/>
    <xf numFmtId="0" fontId="74" fillId="0" borderId="0" xfId="0" applyFont="1"/>
    <xf numFmtId="0" fontId="111" fillId="0" borderId="0" xfId="0" applyFont="1" applyAlignment="1">
      <alignment horizontal="left"/>
    </xf>
    <xf numFmtId="43" fontId="72" fillId="0" borderId="0" xfId="1" applyFont="1"/>
    <xf numFmtId="43" fontId="73" fillId="0" borderId="0" xfId="1" applyFont="1"/>
    <xf numFmtId="2" fontId="73" fillId="0" borderId="0" xfId="0" applyNumberFormat="1" applyFont="1"/>
    <xf numFmtId="43" fontId="76" fillId="0" borderId="0" xfId="1" applyFont="1"/>
    <xf numFmtId="0" fontId="78" fillId="0" borderId="0" xfId="0" applyFont="1"/>
    <xf numFmtId="0" fontId="26" fillId="0" borderId="0" xfId="0" applyFont="1" applyAlignment="1">
      <alignment horizontal="right"/>
    </xf>
    <xf numFmtId="2" fontId="38" fillId="0" borderId="0" xfId="0" applyNumberFormat="1" applyFont="1"/>
    <xf numFmtId="14" fontId="26" fillId="0" borderId="0" xfId="0" applyNumberFormat="1" applyFont="1"/>
    <xf numFmtId="164" fontId="39" fillId="0" borderId="0" xfId="0" applyNumberFormat="1" applyFont="1"/>
    <xf numFmtId="164" fontId="26" fillId="0" borderId="0" xfId="0" applyNumberFormat="1" applyFont="1"/>
    <xf numFmtId="0" fontId="105" fillId="0" borderId="0" xfId="0" applyFont="1"/>
    <xf numFmtId="0" fontId="81" fillId="0" borderId="0" xfId="0" applyFont="1"/>
    <xf numFmtId="0" fontId="72" fillId="0" borderId="0" xfId="0" applyFont="1" applyAlignment="1">
      <alignment horizontal="right"/>
    </xf>
    <xf numFmtId="0" fontId="39" fillId="0" borderId="0" xfId="0" applyFont="1" applyAlignment="1">
      <alignment horizontal="right"/>
    </xf>
    <xf numFmtId="164" fontId="57" fillId="0" borderId="0" xfId="0" applyNumberFormat="1" applyFont="1"/>
    <xf numFmtId="0" fontId="39" fillId="0" borderId="0" xfId="0" applyFont="1" applyAlignment="1">
      <alignment horizontal="left"/>
    </xf>
    <xf numFmtId="43" fontId="51" fillId="0" borderId="0" xfId="1" applyFont="1"/>
    <xf numFmtId="0" fontId="84" fillId="0" borderId="0" xfId="0" applyFont="1"/>
    <xf numFmtId="43" fontId="84" fillId="0" borderId="0" xfId="1" applyFont="1"/>
    <xf numFmtId="0" fontId="67" fillId="0" borderId="0" xfId="0" applyFont="1" applyAlignment="1">
      <alignment horizontal="left"/>
    </xf>
    <xf numFmtId="43" fontId="86" fillId="0" borderId="0" xfId="1" applyFont="1"/>
    <xf numFmtId="43" fontId="51" fillId="0" borderId="0" xfId="0" applyNumberFormat="1" applyFont="1"/>
    <xf numFmtId="43" fontId="53" fillId="0" borderId="0" xfId="0" applyNumberFormat="1" applyFont="1"/>
    <xf numFmtId="43" fontId="74" fillId="0" borderId="0" xfId="1" applyFont="1"/>
    <xf numFmtId="4" fontId="26" fillId="0" borderId="0" xfId="0" applyNumberFormat="1" applyFont="1"/>
    <xf numFmtId="4" fontId="26" fillId="0" borderId="0" xfId="0" applyNumberFormat="1" applyFont="1" applyAlignment="1">
      <alignment horizontal="right"/>
    </xf>
    <xf numFmtId="0" fontId="116" fillId="0" borderId="0" xfId="0" applyFont="1"/>
    <xf numFmtId="43" fontId="0" fillId="0" borderId="0" xfId="1" applyFont="1"/>
    <xf numFmtId="43" fontId="79" fillId="0" borderId="0" xfId="1" applyFont="1"/>
    <xf numFmtId="0" fontId="100" fillId="0" borderId="0" xfId="0" applyFont="1"/>
    <xf numFmtId="0" fontId="117" fillId="0" borderId="0" xfId="0" applyFont="1"/>
    <xf numFmtId="43" fontId="24" fillId="0" borderId="0" xfId="1" applyFont="1" applyFill="1"/>
    <xf numFmtId="0" fontId="119" fillId="0" borderId="0" xfId="0" applyFont="1"/>
    <xf numFmtId="0" fontId="27" fillId="0" borderId="0" xfId="0" applyFont="1" applyAlignment="1">
      <alignment horizontal="right"/>
    </xf>
    <xf numFmtId="43" fontId="27" fillId="0" borderId="0" xfId="1" applyFont="1" applyFill="1" applyBorder="1"/>
    <xf numFmtId="0" fontId="120" fillId="0" borderId="0" xfId="0" applyFont="1"/>
    <xf numFmtId="43" fontId="104" fillId="0" borderId="0" xfId="1" applyFont="1"/>
    <xf numFmtId="0" fontId="121" fillId="0" borderId="0" xfId="0" applyFont="1"/>
    <xf numFmtId="0" fontId="121" fillId="0" borderId="0" xfId="0" applyFont="1" applyAlignment="1">
      <alignment horizontal="right"/>
    </xf>
    <xf numFmtId="0" fontId="107" fillId="0" borderId="1" xfId="0" applyFont="1" applyBorder="1"/>
    <xf numFmtId="0" fontId="123" fillId="0" borderId="1" xfId="0" applyFont="1" applyBorder="1"/>
    <xf numFmtId="0" fontId="107" fillId="0" borderId="1" xfId="0" applyFont="1" applyBorder="1" applyAlignment="1">
      <alignment horizontal="left"/>
    </xf>
    <xf numFmtId="0" fontId="79" fillId="0" borderId="0" xfId="0" applyFont="1"/>
    <xf numFmtId="0" fontId="75" fillId="0" borderId="0" xfId="0" applyFont="1" applyAlignment="1">
      <alignment horizontal="left"/>
    </xf>
    <xf numFmtId="2" fontId="67" fillId="0" borderId="0" xfId="0" applyNumberFormat="1" applyFont="1"/>
    <xf numFmtId="43" fontId="84" fillId="0" borderId="0" xfId="1" applyFont="1" applyFill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5" fillId="0" borderId="0" xfId="0" applyFont="1"/>
    <xf numFmtId="0" fontId="136" fillId="0" borderId="0" xfId="0" applyFont="1"/>
    <xf numFmtId="43" fontId="26" fillId="0" borderId="0" xfId="1" applyFont="1" applyFill="1"/>
    <xf numFmtId="0" fontId="110" fillId="0" borderId="0" xfId="0" applyFont="1"/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43" fontId="27" fillId="0" borderId="0" xfId="1" applyFont="1" applyFill="1" applyAlignment="1">
      <alignment horizontal="right"/>
    </xf>
    <xf numFmtId="0" fontId="26" fillId="0" borderId="0" xfId="0" applyFont="1" applyAlignment="1">
      <alignment horizontal="center"/>
    </xf>
    <xf numFmtId="43" fontId="38" fillId="0" borderId="0" xfId="1" applyFont="1" applyFill="1"/>
    <xf numFmtId="43" fontId="57" fillId="0" borderId="0" xfId="1" applyFont="1" applyFill="1"/>
    <xf numFmtId="164" fontId="26" fillId="0" borderId="0" xfId="1" applyNumberFormat="1" applyFont="1" applyFill="1" applyAlignment="1"/>
    <xf numFmtId="164" fontId="26" fillId="0" borderId="0" xfId="1" applyNumberFormat="1" applyFont="1" applyFill="1" applyAlignment="1">
      <alignment horizontal="center"/>
    </xf>
    <xf numFmtId="164" fontId="26" fillId="0" borderId="0" xfId="1" applyNumberFormat="1" applyFont="1" applyFill="1" applyAlignment="1">
      <alignment horizontal="left"/>
    </xf>
    <xf numFmtId="2" fontId="33" fillId="0" borderId="0" xfId="0" applyNumberFormat="1" applyFont="1"/>
    <xf numFmtId="0" fontId="30" fillId="0" borderId="0" xfId="0" applyFont="1"/>
    <xf numFmtId="0" fontId="68" fillId="0" borderId="0" xfId="0" applyFont="1"/>
    <xf numFmtId="2" fontId="67" fillId="0" borderId="0" xfId="1" applyNumberFormat="1" applyFont="1" applyFill="1"/>
    <xf numFmtId="43" fontId="67" fillId="0" borderId="0" xfId="1" applyFont="1" applyFill="1"/>
    <xf numFmtId="0" fontId="133" fillId="0" borderId="0" xfId="0" applyFont="1"/>
    <xf numFmtId="43" fontId="134" fillId="0" borderId="0" xfId="1" applyFont="1" applyFill="1"/>
    <xf numFmtId="0" fontId="134" fillId="0" borderId="0" xfId="0" applyFont="1"/>
    <xf numFmtId="0" fontId="127" fillId="0" borderId="0" xfId="0" applyFont="1"/>
    <xf numFmtId="2" fontId="134" fillId="0" borderId="0" xfId="0" applyNumberFormat="1" applyFont="1"/>
    <xf numFmtId="2" fontId="68" fillId="0" borderId="0" xfId="0" applyNumberFormat="1" applyFont="1"/>
    <xf numFmtId="43" fontId="26" fillId="0" borderId="0" xfId="0" applyNumberFormat="1" applyFont="1"/>
    <xf numFmtId="14" fontId="27" fillId="0" borderId="0" xfId="0" applyNumberFormat="1" applyFont="1"/>
    <xf numFmtId="164" fontId="105" fillId="0" borderId="0" xfId="1" applyNumberFormat="1" applyFont="1" applyFill="1"/>
    <xf numFmtId="164" fontId="46" fillId="0" borderId="0" xfId="0" applyNumberFormat="1" applyFont="1"/>
    <xf numFmtId="4" fontId="27" fillId="0" borderId="0" xfId="0" applyNumberFormat="1" applyFont="1"/>
    <xf numFmtId="2" fontId="67" fillId="0" borderId="0" xfId="5" applyNumberFormat="1" applyFont="1" applyFill="1" applyAlignment="1">
      <alignment horizontal="right"/>
    </xf>
    <xf numFmtId="2" fontId="67" fillId="0" borderId="0" xfId="5" applyNumberFormat="1" applyFont="1" applyFill="1"/>
    <xf numFmtId="43" fontId="67" fillId="0" borderId="0" xfId="5" applyFont="1" applyFill="1"/>
    <xf numFmtId="43" fontId="67" fillId="0" borderId="0" xfId="1" applyFont="1" applyFill="1" applyAlignment="1">
      <alignment horizontal="right"/>
    </xf>
    <xf numFmtId="0" fontId="67" fillId="0" borderId="0" xfId="0" applyFont="1" applyAlignment="1">
      <alignment horizontal="right"/>
    </xf>
    <xf numFmtId="43" fontId="110" fillId="0" borderId="0" xfId="1" applyFont="1" applyFill="1"/>
    <xf numFmtId="43" fontId="40" fillId="0" borderId="0" xfId="1" applyFont="1" applyFill="1" applyAlignment="1">
      <alignment horizontal="right"/>
    </xf>
    <xf numFmtId="43" fontId="73" fillId="0" borderId="0" xfId="1" applyFont="1" applyFill="1"/>
    <xf numFmtId="43" fontId="115" fillId="0" borderId="0" xfId="1" applyFont="1" applyFill="1"/>
    <xf numFmtId="43" fontId="76" fillId="0" borderId="0" xfId="1" applyFont="1" applyFill="1"/>
    <xf numFmtId="0" fontId="40" fillId="2" borderId="0" xfId="0" applyFont="1" applyFill="1"/>
    <xf numFmtId="0" fontId="103" fillId="0" borderId="0" xfId="0" applyFont="1"/>
    <xf numFmtId="43" fontId="100" fillId="0" borderId="0" xfId="1" applyFont="1" applyFill="1"/>
    <xf numFmtId="0" fontId="111" fillId="0" borderId="0" xfId="0" applyFont="1"/>
    <xf numFmtId="2" fontId="146" fillId="0" borderId="0" xfId="0" applyNumberFormat="1" applyFont="1"/>
    <xf numFmtId="0" fontId="146" fillId="0" borderId="0" xfId="0" applyFont="1"/>
    <xf numFmtId="2" fontId="75" fillId="0" borderId="0" xfId="0" applyNumberFormat="1" applyFont="1"/>
    <xf numFmtId="0" fontId="110" fillId="0" borderId="0" xfId="0" applyFont="1" applyAlignment="1">
      <alignment horizontal="left"/>
    </xf>
    <xf numFmtId="0" fontId="155" fillId="0" borderId="0" xfId="0" applyFont="1"/>
    <xf numFmtId="0" fontId="155" fillId="0" borderId="0" xfId="0" applyFont="1" applyAlignment="1">
      <alignment horizontal="left"/>
    </xf>
    <xf numFmtId="0" fontId="158" fillId="0" borderId="0" xfId="0" applyFont="1"/>
    <xf numFmtId="0" fontId="158" fillId="0" borderId="0" xfId="0" applyFont="1" applyAlignment="1">
      <alignment horizontal="left"/>
    </xf>
    <xf numFmtId="0" fontId="159" fillId="0" borderId="0" xfId="0" applyFont="1"/>
    <xf numFmtId="0" fontId="159" fillId="0" borderId="0" xfId="0" applyFont="1" applyAlignment="1">
      <alignment horizontal="left"/>
    </xf>
    <xf numFmtId="43" fontId="110" fillId="0" borderId="0" xfId="1" applyFont="1" applyFill="1" applyBorder="1"/>
    <xf numFmtId="43" fontId="129" fillId="0" borderId="0" xfId="1" applyFont="1" applyFill="1"/>
    <xf numFmtId="0" fontId="75" fillId="0" borderId="0" xfId="0" applyFont="1" applyAlignment="1">
      <alignment horizontal="right"/>
    </xf>
    <xf numFmtId="43" fontId="75" fillId="0" borderId="0" xfId="1" applyFont="1" applyFill="1"/>
    <xf numFmtId="0" fontId="40" fillId="0" borderId="0" xfId="0" applyFont="1" applyAlignment="1">
      <alignment horizontal="left"/>
    </xf>
    <xf numFmtId="0" fontId="145" fillId="0" borderId="0" xfId="0" applyFont="1"/>
    <xf numFmtId="0" fontId="44" fillId="0" borderId="0" xfId="0" applyFont="1"/>
    <xf numFmtId="43" fontId="42" fillId="0" borderId="0" xfId="1" applyFont="1" applyFill="1"/>
    <xf numFmtId="43" fontId="24" fillId="0" borderId="0" xfId="1" applyFont="1" applyFill="1" applyAlignment="1">
      <alignment horizontal="right"/>
    </xf>
    <xf numFmtId="43" fontId="34" fillId="0" borderId="0" xfId="1" applyFont="1" applyFill="1" applyBorder="1"/>
    <xf numFmtId="43" fontId="50" fillId="0" borderId="0" xfId="1" applyFont="1" applyFill="1"/>
    <xf numFmtId="0" fontId="161" fillId="0" borderId="0" xfId="0" applyFont="1"/>
    <xf numFmtId="164" fontId="53" fillId="0" borderId="0" xfId="0" applyNumberFormat="1" applyFont="1"/>
    <xf numFmtId="43" fontId="162" fillId="0" borderId="0" xfId="1" applyFont="1"/>
    <xf numFmtId="0" fontId="162" fillId="0" borderId="0" xfId="0" applyFont="1"/>
    <xf numFmtId="43" fontId="27" fillId="0" borderId="0" xfId="1" applyFont="1" applyFill="1"/>
    <xf numFmtId="43" fontId="40" fillId="0" borderId="0" xfId="1" applyFont="1" applyFill="1"/>
    <xf numFmtId="0" fontId="40" fillId="0" borderId="0" xfId="0" applyFont="1" applyAlignment="1">
      <alignment horizontal="right"/>
    </xf>
    <xf numFmtId="0" fontId="168" fillId="0" borderId="0" xfId="0" applyFont="1"/>
    <xf numFmtId="0" fontId="75" fillId="0" borderId="0" xfId="0" applyFont="1"/>
    <xf numFmtId="43" fontId="80" fillId="0" borderId="0" xfId="1" applyFont="1" applyFill="1"/>
    <xf numFmtId="164" fontId="105" fillId="0" borderId="0" xfId="1" applyNumberFormat="1" applyFont="1" applyFill="1" applyAlignment="1"/>
    <xf numFmtId="43" fontId="39" fillId="0" borderId="0" xfId="1" applyFont="1" applyFill="1"/>
    <xf numFmtId="43" fontId="114" fillId="0" borderId="0" xfId="1" applyFont="1" applyFill="1"/>
    <xf numFmtId="0" fontId="114" fillId="0" borderId="0" xfId="0" applyFont="1"/>
    <xf numFmtId="0" fontId="85" fillId="0" borderId="0" xfId="0" applyFont="1"/>
    <xf numFmtId="2" fontId="104" fillId="0" borderId="0" xfId="0" applyNumberFormat="1" applyFont="1"/>
    <xf numFmtId="0" fontId="104" fillId="0" borderId="0" xfId="0" applyFont="1" applyAlignment="1">
      <alignment horizontal="right"/>
    </xf>
    <xf numFmtId="43" fontId="104" fillId="0" borderId="0" xfId="1" applyFont="1" applyFill="1"/>
    <xf numFmtId="43" fontId="26" fillId="0" borderId="0" xfId="1" applyFont="1" applyFill="1" applyAlignment="1">
      <alignment horizontal="right"/>
    </xf>
    <xf numFmtId="14" fontId="38" fillId="0" borderId="0" xfId="0" applyNumberFormat="1" applyFont="1"/>
    <xf numFmtId="43" fontId="102" fillId="0" borderId="0" xfId="1" applyFont="1" applyFill="1"/>
    <xf numFmtId="43" fontId="72" fillId="0" borderId="0" xfId="1" applyFont="1" applyFill="1"/>
    <xf numFmtId="0" fontId="43" fillId="0" borderId="0" xfId="0" applyFont="1"/>
    <xf numFmtId="0" fontId="40" fillId="0" borderId="0" xfId="0" applyFont="1" applyAlignment="1">
      <alignment horizontal="center"/>
    </xf>
    <xf numFmtId="0" fontId="176" fillId="0" borderId="0" xfId="0" applyFont="1"/>
    <xf numFmtId="0" fontId="180" fillId="0" borderId="0" xfId="0" applyFont="1"/>
    <xf numFmtId="0" fontId="26" fillId="0" borderId="1" xfId="0" applyFont="1" applyBorder="1"/>
    <xf numFmtId="0" fontId="38" fillId="0" borderId="1" xfId="0" applyFont="1" applyBorder="1" applyAlignment="1">
      <alignment horizontal="center"/>
    </xf>
    <xf numFmtId="0" fontId="38" fillId="0" borderId="1" xfId="0" applyFont="1" applyBorder="1" applyAlignment="1">
      <alignment horizontal="right"/>
    </xf>
    <xf numFmtId="0" fontId="172" fillId="0" borderId="0" xfId="0" applyFont="1"/>
    <xf numFmtId="0" fontId="182" fillId="0" borderId="0" xfId="0" applyFont="1"/>
    <xf numFmtId="14" fontId="79" fillId="0" borderId="0" xfId="0" applyNumberFormat="1" applyFont="1"/>
    <xf numFmtId="0" fontId="168" fillId="0" borderId="0" xfId="0" applyFont="1" applyAlignment="1">
      <alignment horizontal="left"/>
    </xf>
    <xf numFmtId="0" fontId="145" fillId="0" borderId="0" xfId="0" applyFont="1" applyAlignment="1">
      <alignment horizontal="left"/>
    </xf>
    <xf numFmtId="43" fontId="26" fillId="0" borderId="0" xfId="1" applyFont="1" applyFill="1" applyBorder="1"/>
    <xf numFmtId="43" fontId="40" fillId="0" borderId="0" xfId="1" applyFont="1" applyFill="1" applyBorder="1"/>
    <xf numFmtId="43" fontId="73" fillId="0" borderId="0" xfId="1" applyFont="1" applyFill="1" applyBorder="1"/>
    <xf numFmtId="43" fontId="42" fillId="0" borderId="0" xfId="0" applyNumberFormat="1" applyFont="1"/>
    <xf numFmtId="43" fontId="44" fillId="0" borderId="0" xfId="0" applyNumberFormat="1" applyFont="1"/>
    <xf numFmtId="0" fontId="190" fillId="0" borderId="0" xfId="0" applyFont="1"/>
    <xf numFmtId="43" fontId="26" fillId="0" borderId="0" xfId="1" applyFont="1" applyFill="1" applyAlignment="1">
      <alignment horizontal="left"/>
    </xf>
    <xf numFmtId="43" fontId="26" fillId="0" borderId="0" xfId="1" applyFont="1" applyFill="1" applyAlignment="1">
      <alignment horizontal="center"/>
    </xf>
    <xf numFmtId="43" fontId="26" fillId="0" borderId="0" xfId="1" applyFont="1" applyFill="1" applyBorder="1" applyAlignment="1">
      <alignment horizontal="right"/>
    </xf>
    <xf numFmtId="43" fontId="39" fillId="0" borderId="0" xfId="1" applyFont="1" applyFill="1" applyBorder="1"/>
    <xf numFmtId="43" fontId="26" fillId="0" borderId="0" xfId="1" applyFont="1" applyFill="1" applyBorder="1" applyAlignment="1">
      <alignment horizontal="left"/>
    </xf>
    <xf numFmtId="43" fontId="26" fillId="0" borderId="0" xfId="1" applyFont="1" applyFill="1" applyBorder="1" applyAlignment="1"/>
    <xf numFmtId="43" fontId="38" fillId="0" borderId="0" xfId="1" applyFont="1" applyFill="1" applyBorder="1"/>
    <xf numFmtId="43" fontId="104" fillId="0" borderId="0" xfId="1" applyFont="1" applyBorder="1"/>
    <xf numFmtId="0" fontId="67" fillId="0" borderId="0" xfId="1" applyNumberFormat="1" applyFont="1" applyFill="1"/>
    <xf numFmtId="43" fontId="97" fillId="0" borderId="0" xfId="1" applyFont="1" applyFill="1"/>
    <xf numFmtId="0" fontId="97" fillId="0" borderId="0" xfId="1" applyNumberFormat="1" applyFont="1" applyFill="1"/>
    <xf numFmtId="0" fontId="110" fillId="0" borderId="0" xfId="0" applyFont="1" applyAlignment="1">
      <alignment horizontal="right"/>
    </xf>
    <xf numFmtId="0" fontId="179" fillId="0" borderId="0" xfId="0" applyFont="1"/>
    <xf numFmtId="43" fontId="111" fillId="0" borderId="0" xfId="1" applyFont="1" applyFill="1"/>
    <xf numFmtId="43" fontId="171" fillId="0" borderId="0" xfId="1" applyFont="1" applyFill="1"/>
    <xf numFmtId="43" fontId="24" fillId="0" borderId="0" xfId="1" applyFont="1" applyFill="1" applyAlignment="1">
      <alignment horizontal="center"/>
    </xf>
    <xf numFmtId="43" fontId="40" fillId="0" borderId="0" xfId="0" applyNumberFormat="1" applyFont="1"/>
    <xf numFmtId="43" fontId="75" fillId="0" borderId="0" xfId="1" applyFont="1" applyFill="1" applyBorder="1"/>
    <xf numFmtId="43" fontId="115" fillId="0" borderId="0" xfId="1" applyFont="1" applyFill="1" applyAlignment="1">
      <alignment horizontal="left"/>
    </xf>
    <xf numFmtId="0" fontId="115" fillId="0" borderId="0" xfId="0" applyFont="1"/>
    <xf numFmtId="0" fontId="115" fillId="0" borderId="0" xfId="0" applyFont="1" applyAlignment="1">
      <alignment horizontal="right"/>
    </xf>
    <xf numFmtId="2" fontId="115" fillId="0" borderId="0" xfId="0" applyNumberFormat="1" applyFont="1"/>
    <xf numFmtId="0" fontId="72" fillId="0" borderId="0" xfId="0" applyFont="1" applyAlignment="1">
      <alignment horizontal="left"/>
    </xf>
    <xf numFmtId="43" fontId="110" fillId="0" borderId="0" xfId="1" applyFont="1" applyFill="1" applyAlignment="1">
      <alignment horizontal="left"/>
    </xf>
    <xf numFmtId="0" fontId="203" fillId="0" borderId="0" xfId="0" applyFont="1"/>
    <xf numFmtId="2" fontId="104" fillId="0" borderId="0" xfId="1" applyNumberFormat="1" applyFont="1" applyFill="1"/>
    <xf numFmtId="43" fontId="115" fillId="0" borderId="0" xfId="1" applyFont="1" applyFill="1" applyBorder="1"/>
    <xf numFmtId="2" fontId="84" fillId="0" borderId="0" xfId="0" applyNumberFormat="1" applyFont="1"/>
    <xf numFmtId="164" fontId="67" fillId="0" borderId="0" xfId="0" applyNumberFormat="1" applyFont="1"/>
    <xf numFmtId="164" fontId="68" fillId="0" borderId="0" xfId="0" applyNumberFormat="1" applyFont="1"/>
    <xf numFmtId="43" fontId="35" fillId="0" borderId="0" xfId="1" applyFont="1" applyFill="1" applyBorder="1"/>
    <xf numFmtId="0" fontId="11" fillId="0" borderId="0" xfId="0" applyFont="1"/>
    <xf numFmtId="43" fontId="0" fillId="0" borderId="0" xfId="1" applyFont="1" applyFill="1"/>
    <xf numFmtId="0" fontId="26" fillId="0" borderId="1" xfId="0" applyFont="1" applyBorder="1" applyAlignment="1">
      <alignment horizontal="right"/>
    </xf>
    <xf numFmtId="2" fontId="26" fillId="0" borderId="1" xfId="0" applyNumberFormat="1" applyFont="1" applyBorder="1"/>
    <xf numFmtId="0" fontId="189" fillId="0" borderId="0" xfId="0" applyFont="1"/>
    <xf numFmtId="164" fontId="50" fillId="0" borderId="0" xfId="1" applyNumberFormat="1" applyFont="1" applyFill="1" applyAlignment="1">
      <alignment horizontal="center"/>
    </xf>
    <xf numFmtId="164" fontId="50" fillId="0" borderId="0" xfId="1" applyNumberFormat="1" applyFont="1" applyFill="1" applyAlignment="1">
      <alignment horizontal="left"/>
    </xf>
    <xf numFmtId="0" fontId="70" fillId="0" borderId="0" xfId="0" applyFont="1"/>
    <xf numFmtId="0" fontId="71" fillId="0" borderId="0" xfId="0" applyFont="1"/>
    <xf numFmtId="43" fontId="54" fillId="0" borderId="0" xfId="1" applyFont="1" applyFill="1"/>
    <xf numFmtId="0" fontId="138" fillId="0" borderId="0" xfId="0" applyFont="1"/>
    <xf numFmtId="43" fontId="138" fillId="0" borderId="0" xfId="1" applyFont="1" applyFill="1"/>
    <xf numFmtId="2" fontId="50" fillId="0" borderId="0" xfId="0" applyNumberFormat="1" applyFont="1"/>
    <xf numFmtId="43" fontId="70" fillId="0" borderId="0" xfId="1" applyFont="1" applyFill="1"/>
    <xf numFmtId="43" fontId="130" fillId="0" borderId="0" xfId="1" applyFont="1" applyFill="1"/>
    <xf numFmtId="43" fontId="104" fillId="0" borderId="0" xfId="1" applyFont="1" applyFill="1" applyAlignment="1">
      <alignment horizontal="left"/>
    </xf>
    <xf numFmtId="43" fontId="68" fillId="0" borderId="0" xfId="1" applyFont="1" applyFill="1"/>
    <xf numFmtId="0" fontId="194" fillId="0" borderId="0" xfId="0" applyFont="1"/>
    <xf numFmtId="164" fontId="73" fillId="0" borderId="0" xfId="0" applyNumberFormat="1" applyFont="1"/>
    <xf numFmtId="43" fontId="46" fillId="0" borderId="0" xfId="1" applyFont="1" applyFill="1"/>
    <xf numFmtId="43" fontId="39" fillId="0" borderId="0" xfId="1" applyFont="1" applyFill="1" applyAlignment="1">
      <alignment horizontal="center"/>
    </xf>
    <xf numFmtId="0" fontId="39" fillId="0" borderId="0" xfId="0" applyFont="1" applyAlignment="1">
      <alignment horizontal="center"/>
    </xf>
    <xf numFmtId="0" fontId="204" fillId="0" borderId="0" xfId="0" applyFont="1"/>
    <xf numFmtId="43" fontId="204" fillId="0" borderId="0" xfId="1" applyFont="1" applyFill="1"/>
    <xf numFmtId="43" fontId="197" fillId="0" borderId="0" xfId="1" applyFont="1" applyFill="1"/>
    <xf numFmtId="43" fontId="86" fillId="0" borderId="0" xfId="1" applyFont="1" applyFill="1"/>
    <xf numFmtId="43" fontId="207" fillId="0" borderId="0" xfId="1" applyFont="1" applyFill="1"/>
    <xf numFmtId="43" fontId="146" fillId="0" borderId="0" xfId="1" applyFont="1" applyFill="1" applyBorder="1"/>
    <xf numFmtId="0" fontId="27" fillId="0" borderId="1" xfId="0" applyFont="1" applyBorder="1" applyAlignment="1">
      <alignment horizontal="left"/>
    </xf>
    <xf numFmtId="43" fontId="27" fillId="0" borderId="1" xfId="1" applyFont="1" applyFill="1" applyBorder="1"/>
    <xf numFmtId="2" fontId="27" fillId="0" borderId="1" xfId="0" applyNumberFormat="1" applyFont="1" applyBorder="1"/>
    <xf numFmtId="43" fontId="104" fillId="0" borderId="0" xfId="1" applyFont="1" applyFill="1" applyAlignment="1">
      <alignment horizontal="right"/>
    </xf>
    <xf numFmtId="2" fontId="104" fillId="0" borderId="0" xfId="0" applyNumberFormat="1" applyFont="1" applyAlignment="1">
      <alignment horizontal="right"/>
    </xf>
    <xf numFmtId="2" fontId="104" fillId="0" borderId="0" xfId="1" applyNumberFormat="1" applyFont="1" applyFill="1" applyAlignment="1">
      <alignment horizontal="right"/>
    </xf>
    <xf numFmtId="0" fontId="104" fillId="2" borderId="0" xfId="0" applyFont="1" applyFill="1"/>
    <xf numFmtId="43" fontId="104" fillId="2" borderId="0" xfId="1" applyFont="1" applyFill="1"/>
    <xf numFmtId="2" fontId="104" fillId="2" borderId="0" xfId="0" applyNumberFormat="1" applyFont="1" applyFill="1"/>
    <xf numFmtId="0" fontId="114" fillId="2" borderId="0" xfId="0" applyFont="1" applyFill="1"/>
    <xf numFmtId="43" fontId="72" fillId="0" borderId="0" xfId="1" applyFont="1" applyFill="1" applyBorder="1"/>
    <xf numFmtId="0" fontId="50" fillId="0" borderId="0" xfId="0" applyFont="1"/>
    <xf numFmtId="2" fontId="129" fillId="0" borderId="0" xfId="0" applyNumberFormat="1" applyFont="1"/>
    <xf numFmtId="164" fontId="139" fillId="0" borderId="0" xfId="1" applyNumberFormat="1" applyFont="1" applyFill="1"/>
    <xf numFmtId="0" fontId="140" fillId="0" borderId="0" xfId="0" applyFont="1"/>
    <xf numFmtId="0" fontId="50" fillId="0" borderId="0" xfId="0" applyFont="1" applyAlignment="1">
      <alignment horizontal="right"/>
    </xf>
    <xf numFmtId="2" fontId="79" fillId="0" borderId="0" xfId="0" applyNumberFormat="1" applyFont="1"/>
    <xf numFmtId="43" fontId="104" fillId="0" borderId="0" xfId="1" applyFont="1" applyFill="1" applyBorder="1"/>
    <xf numFmtId="43" fontId="104" fillId="0" borderId="0" xfId="1" applyFont="1" applyFill="1" applyBorder="1" applyAlignment="1">
      <alignment horizontal="right"/>
    </xf>
    <xf numFmtId="43" fontId="33" fillId="0" borderId="0" xfId="1" applyFont="1" applyFill="1"/>
    <xf numFmtId="0" fontId="26" fillId="0" borderId="1" xfId="0" applyFont="1" applyBorder="1" applyAlignment="1">
      <alignment horizontal="center"/>
    </xf>
    <xf numFmtId="0" fontId="42" fillId="0" borderId="1" xfId="0" applyFont="1" applyBorder="1"/>
    <xf numFmtId="0" fontId="54" fillId="0" borderId="0" xfId="0" applyFont="1" applyAlignment="1">
      <alignment horizontal="right"/>
    </xf>
    <xf numFmtId="43" fontId="85" fillId="0" borderId="0" xfId="1" applyFont="1" applyFill="1"/>
    <xf numFmtId="43" fontId="103" fillId="0" borderId="0" xfId="1" applyFont="1" applyFill="1" applyBorder="1"/>
    <xf numFmtId="0" fontId="68" fillId="0" borderId="0" xfId="0" applyFont="1" applyAlignment="1">
      <alignment horizontal="right"/>
    </xf>
    <xf numFmtId="2" fontId="54" fillId="0" borderId="0" xfId="0" applyNumberFormat="1" applyFont="1"/>
    <xf numFmtId="0" fontId="67" fillId="0" borderId="0" xfId="0" applyFont="1" applyAlignment="1">
      <alignment wrapText="1"/>
    </xf>
    <xf numFmtId="14" fontId="51" fillId="0" borderId="0" xfId="0" applyNumberFormat="1" applyFont="1"/>
    <xf numFmtId="0" fontId="67" fillId="0" borderId="1" xfId="0" applyFont="1" applyBorder="1"/>
    <xf numFmtId="0" fontId="67" fillId="0" borderId="1" xfId="0" applyFont="1" applyBorder="1" applyAlignment="1">
      <alignment horizontal="left"/>
    </xf>
    <xf numFmtId="0" fontId="72" fillId="0" borderId="0" xfId="0" applyFont="1" applyAlignment="1">
      <alignment horizontal="center"/>
    </xf>
    <xf numFmtId="43" fontId="201" fillId="0" borderId="0" xfId="1" applyFont="1" applyFill="1"/>
    <xf numFmtId="43" fontId="134" fillId="0" borderId="0" xfId="1" applyFont="1" applyFill="1" applyAlignment="1">
      <alignment vertical="top"/>
    </xf>
    <xf numFmtId="43" fontId="134" fillId="0" borderId="0" xfId="1" applyFont="1" applyFill="1" applyAlignment="1"/>
    <xf numFmtId="43" fontId="218" fillId="0" borderId="0" xfId="1" applyFont="1" applyFill="1"/>
    <xf numFmtId="0" fontId="219" fillId="0" borderId="0" xfId="0" applyFont="1"/>
    <xf numFmtId="43" fontId="221" fillId="0" borderId="0" xfId="1" applyFont="1" applyFill="1"/>
    <xf numFmtId="2" fontId="67" fillId="0" borderId="1" xfId="0" applyNumberFormat="1" applyFont="1" applyBorder="1"/>
    <xf numFmtId="43" fontId="67" fillId="0" borderId="0" xfId="1" applyFont="1" applyBorder="1" applyAlignment="1">
      <alignment horizontal="left"/>
    </xf>
    <xf numFmtId="43" fontId="67" fillId="0" borderId="0" xfId="1" applyFont="1" applyBorder="1"/>
    <xf numFmtId="43" fontId="84" fillId="0" borderId="0" xfId="1" applyFont="1" applyBorder="1" applyAlignment="1">
      <alignment horizontal="left"/>
    </xf>
    <xf numFmtId="43" fontId="84" fillId="0" borderId="0" xfId="1" applyFont="1" applyBorder="1"/>
    <xf numFmtId="0" fontId="224" fillId="0" borderId="0" xfId="0" applyFont="1"/>
    <xf numFmtId="2" fontId="225" fillId="0" borderId="0" xfId="0" applyNumberFormat="1" applyFont="1"/>
    <xf numFmtId="0" fontId="225" fillId="0" borderId="0" xfId="0" applyFont="1"/>
    <xf numFmtId="43" fontId="71" fillId="0" borderId="0" xfId="1" applyFont="1" applyFill="1"/>
    <xf numFmtId="43" fontId="74" fillId="0" borderId="0" xfId="1" applyFont="1" applyFill="1"/>
    <xf numFmtId="43" fontId="157" fillId="0" borderId="0" xfId="1" applyFont="1"/>
    <xf numFmtId="0" fontId="204" fillId="0" borderId="0" xfId="0" applyFont="1" applyAlignment="1">
      <alignment horizontal="right"/>
    </xf>
    <xf numFmtId="2" fontId="204" fillId="0" borderId="0" xfId="1" applyNumberFormat="1" applyFont="1" applyFill="1"/>
    <xf numFmtId="0" fontId="142" fillId="0" borderId="0" xfId="0" applyFont="1"/>
    <xf numFmtId="2" fontId="204" fillId="0" borderId="0" xfId="0" applyNumberFormat="1" applyFont="1"/>
    <xf numFmtId="43" fontId="104" fillId="0" borderId="0" xfId="1" applyFont="1" applyFill="1" applyAlignment="1"/>
    <xf numFmtId="0" fontId="229" fillId="0" borderId="0" xfId="0" applyFont="1"/>
    <xf numFmtId="43" fontId="110" fillId="0" borderId="0" xfId="1" applyFont="1" applyFill="1" applyAlignment="1">
      <alignment horizontal="right"/>
    </xf>
    <xf numFmtId="0" fontId="188" fillId="0" borderId="0" xfId="0" applyFont="1"/>
    <xf numFmtId="2" fontId="114" fillId="0" borderId="0" xfId="0" applyNumberFormat="1" applyFont="1"/>
    <xf numFmtId="43" fontId="67" fillId="0" borderId="0" xfId="1" applyFont="1" applyFill="1" applyBorder="1"/>
    <xf numFmtId="43" fontId="84" fillId="0" borderId="0" xfId="1" applyFont="1" applyFill="1" applyBorder="1"/>
    <xf numFmtId="43" fontId="134" fillId="0" borderId="0" xfId="1" applyFont="1" applyFill="1" applyBorder="1"/>
    <xf numFmtId="43" fontId="230" fillId="0" borderId="0" xfId="1" applyFont="1" applyFill="1" applyBorder="1"/>
    <xf numFmtId="43" fontId="174" fillId="0" borderId="0" xfId="1" applyFont="1" applyFill="1"/>
    <xf numFmtId="0" fontId="6" fillId="0" borderId="0" xfId="0" applyFont="1"/>
    <xf numFmtId="0" fontId="39" fillId="0" borderId="1" xfId="0" applyFont="1" applyBorder="1"/>
    <xf numFmtId="0" fontId="26" fillId="0" borderId="1" xfId="0" applyFont="1" applyBorder="1" applyAlignment="1">
      <alignment horizontal="left"/>
    </xf>
    <xf numFmtId="0" fontId="38" fillId="0" borderId="1" xfId="0" applyFont="1" applyBorder="1"/>
    <xf numFmtId="4" fontId="38" fillId="0" borderId="1" xfId="0" applyNumberFormat="1" applyFont="1" applyBorder="1"/>
    <xf numFmtId="0" fontId="110" fillId="0" borderId="0" xfId="0" applyFont="1" applyAlignment="1">
      <alignment wrapText="1"/>
    </xf>
    <xf numFmtId="43" fontId="130" fillId="0" borderId="0" xfId="1" applyFont="1" applyFill="1" applyAlignment="1">
      <alignment horizontal="center"/>
    </xf>
    <xf numFmtId="43" fontId="41" fillId="0" borderId="0" xfId="1" applyFont="1" applyFill="1"/>
    <xf numFmtId="0" fontId="174" fillId="0" borderId="0" xfId="0" applyFont="1"/>
    <xf numFmtId="43" fontId="174" fillId="0" borderId="0" xfId="1" applyFont="1" applyFill="1" applyAlignment="1">
      <alignment horizontal="center"/>
    </xf>
    <xf numFmtId="2" fontId="219" fillId="0" borderId="0" xfId="0" applyNumberFormat="1" applyFont="1"/>
    <xf numFmtId="0" fontId="189" fillId="0" borderId="0" xfId="0" applyFont="1" applyAlignment="1">
      <alignment horizontal="right"/>
    </xf>
    <xf numFmtId="43" fontId="189" fillId="0" borderId="0" xfId="1" applyFont="1" applyFill="1"/>
    <xf numFmtId="0" fontId="72" fillId="0" borderId="1" xfId="0" applyFont="1" applyBorder="1"/>
    <xf numFmtId="0" fontId="120" fillId="0" borderId="1" xfId="35" applyFont="1" applyBorder="1"/>
    <xf numFmtId="0" fontId="40" fillId="0" borderId="1" xfId="0" applyFont="1" applyBorder="1"/>
    <xf numFmtId="0" fontId="74" fillId="0" borderId="1" xfId="0" applyFont="1" applyBorder="1"/>
    <xf numFmtId="43" fontId="112" fillId="0" borderId="1" xfId="1" applyFont="1" applyFill="1" applyBorder="1" applyAlignment="1">
      <alignment horizontal="left"/>
    </xf>
    <xf numFmtId="0" fontId="72" fillId="0" borderId="1" xfId="0" applyFont="1" applyBorder="1" applyAlignment="1">
      <alignment horizontal="right"/>
    </xf>
    <xf numFmtId="0" fontId="115" fillId="0" borderId="1" xfId="0" applyFont="1" applyBorder="1"/>
    <xf numFmtId="0" fontId="111" fillId="0" borderId="1" xfId="0" applyFont="1" applyBorder="1" applyAlignment="1">
      <alignment horizontal="left"/>
    </xf>
    <xf numFmtId="0" fontId="40" fillId="0" borderId="1" xfId="33" applyFont="1" applyBorder="1" applyAlignment="1">
      <alignment horizontal="left"/>
    </xf>
    <xf numFmtId="1" fontId="40" fillId="0" borderId="1" xfId="33" applyNumberFormat="1" applyFont="1" applyBorder="1" applyAlignment="1">
      <alignment horizontal="left"/>
    </xf>
    <xf numFmtId="164" fontId="111" fillId="0" borderId="1" xfId="1" applyNumberFormat="1" applyFont="1" applyBorder="1"/>
    <xf numFmtId="164" fontId="111" fillId="0" borderId="1" xfId="1" applyNumberFormat="1" applyFont="1" applyBorder="1" applyAlignment="1"/>
    <xf numFmtId="0" fontId="112" fillId="0" borderId="1" xfId="0" applyFont="1" applyBorder="1"/>
    <xf numFmtId="164" fontId="40" fillId="0" borderId="1" xfId="1" applyNumberFormat="1" applyFont="1" applyBorder="1" applyAlignment="1">
      <alignment horizontal="center"/>
    </xf>
    <xf numFmtId="164" fontId="40" fillId="0" borderId="1" xfId="1" applyNumberFormat="1" applyFont="1" applyBorder="1" applyAlignment="1"/>
    <xf numFmtId="164" fontId="40" fillId="0" borderId="1" xfId="1" applyNumberFormat="1" applyFont="1" applyBorder="1" applyAlignment="1">
      <alignment horizontal="left"/>
    </xf>
    <xf numFmtId="0" fontId="75" fillId="0" borderId="1" xfId="0" applyFont="1" applyBorder="1"/>
    <xf numFmtId="0" fontId="77" fillId="0" borderId="1" xfId="0" applyFont="1" applyBorder="1"/>
    <xf numFmtId="0" fontId="85" fillId="0" borderId="1" xfId="29" applyFont="1" applyBorder="1" applyAlignment="1" applyProtection="1"/>
    <xf numFmtId="0" fontId="73" fillId="0" borderId="1" xfId="0" applyFont="1" applyBorder="1"/>
    <xf numFmtId="2" fontId="73" fillId="0" borderId="1" xfId="0" applyNumberFormat="1" applyFont="1" applyBorder="1"/>
    <xf numFmtId="43" fontId="40" fillId="0" borderId="1" xfId="1" applyFont="1" applyBorder="1"/>
    <xf numFmtId="43" fontId="26" fillId="0" borderId="1" xfId="1" applyFont="1" applyBorder="1"/>
    <xf numFmtId="43" fontId="72" fillId="0" borderId="1" xfId="1" applyFont="1" applyBorder="1"/>
    <xf numFmtId="0" fontId="40" fillId="0" borderId="1" xfId="0" applyFont="1" applyBorder="1" applyAlignment="1">
      <alignment horizontal="right"/>
    </xf>
    <xf numFmtId="43" fontId="73" fillId="0" borderId="1" xfId="1" applyFont="1" applyBorder="1"/>
    <xf numFmtId="2" fontId="40" fillId="0" borderId="1" xfId="0" applyNumberFormat="1" applyFont="1" applyBorder="1"/>
    <xf numFmtId="0" fontId="0" fillId="0" borderId="1" xfId="0" applyBorder="1"/>
    <xf numFmtId="1" fontId="26" fillId="0" borderId="1" xfId="33" applyNumberFormat="1" applyFont="1" applyBorder="1" applyAlignment="1">
      <alignment horizontal="left"/>
    </xf>
    <xf numFmtId="164" fontId="26" fillId="0" borderId="1" xfId="1" applyNumberFormat="1" applyFont="1" applyFill="1" applyBorder="1" applyAlignment="1">
      <alignment horizontal="center"/>
    </xf>
    <xf numFmtId="164" fontId="26" fillId="0" borderId="1" xfId="1" applyNumberFormat="1" applyFont="1" applyFill="1" applyBorder="1" applyAlignment="1"/>
    <xf numFmtId="164" fontId="26" fillId="0" borderId="1" xfId="1" applyNumberFormat="1" applyFont="1" applyFill="1" applyBorder="1" applyAlignment="1">
      <alignment horizontal="left"/>
    </xf>
    <xf numFmtId="0" fontId="119" fillId="0" borderId="1" xfId="0" applyFont="1" applyBorder="1"/>
    <xf numFmtId="2" fontId="38" fillId="0" borderId="1" xfId="0" applyNumberFormat="1" applyFont="1" applyBorder="1"/>
    <xf numFmtId="43" fontId="26" fillId="0" borderId="1" xfId="1" applyFont="1" applyFill="1" applyBorder="1"/>
    <xf numFmtId="43" fontId="38" fillId="0" borderId="1" xfId="1" applyFont="1" applyFill="1" applyBorder="1"/>
    <xf numFmtId="14" fontId="38" fillId="0" borderId="1" xfId="0" applyNumberFormat="1" applyFont="1" applyBorder="1"/>
    <xf numFmtId="0" fontId="27" fillId="0" borderId="1" xfId="33" applyFont="1" applyBorder="1" applyAlignment="1">
      <alignment horizontal="left"/>
    </xf>
    <xf numFmtId="1" fontId="27" fillId="0" borderId="1" xfId="33" applyNumberFormat="1" applyFont="1" applyBorder="1" applyAlignment="1">
      <alignment horizontal="left"/>
    </xf>
    <xf numFmtId="164" fontId="107" fillId="0" borderId="1" xfId="1" applyNumberFormat="1" applyFont="1" applyFill="1" applyBorder="1"/>
    <xf numFmtId="164" fontId="107" fillId="0" borderId="1" xfId="1" applyNumberFormat="1" applyFont="1" applyFill="1" applyBorder="1" applyAlignment="1"/>
    <xf numFmtId="43" fontId="107" fillId="0" borderId="1" xfId="1" applyFont="1" applyFill="1" applyBorder="1"/>
    <xf numFmtId="43" fontId="107" fillId="0" borderId="1" xfId="1" applyFont="1" applyFill="1" applyBorder="1" applyAlignment="1">
      <alignment horizontal="left"/>
    </xf>
    <xf numFmtId="0" fontId="108" fillId="0" borderId="1" xfId="0" applyFont="1" applyBorder="1"/>
    <xf numFmtId="164" fontId="27" fillId="0" borderId="1" xfId="1" applyNumberFormat="1" applyFont="1" applyFill="1" applyBorder="1" applyAlignment="1">
      <alignment horizontal="center"/>
    </xf>
    <xf numFmtId="164" fontId="27" fillId="0" borderId="1" xfId="1" applyNumberFormat="1" applyFont="1" applyFill="1" applyBorder="1" applyAlignment="1"/>
    <xf numFmtId="43" fontId="27" fillId="0" borderId="1" xfId="1" applyFont="1" applyFill="1" applyBorder="1" applyAlignment="1">
      <alignment horizontal="center"/>
    </xf>
    <xf numFmtId="43" fontId="27" fillId="0" borderId="1" xfId="1" applyFont="1" applyFill="1" applyBorder="1" applyAlignment="1">
      <alignment horizontal="left"/>
    </xf>
    <xf numFmtId="0" fontId="24" fillId="0" borderId="1" xfId="0" applyFont="1" applyBorder="1"/>
    <xf numFmtId="43" fontId="24" fillId="0" borderId="1" xfId="1" applyFont="1" applyFill="1" applyBorder="1"/>
    <xf numFmtId="0" fontId="131" fillId="0" borderId="1" xfId="0" applyFont="1" applyBorder="1"/>
    <xf numFmtId="0" fontId="129" fillId="0" borderId="1" xfId="0" applyFont="1" applyBorder="1"/>
    <xf numFmtId="43" fontId="129" fillId="0" borderId="1" xfId="1" applyFont="1" applyFill="1" applyBorder="1"/>
    <xf numFmtId="0" fontId="25" fillId="0" borderId="1" xfId="0" applyFont="1" applyBorder="1"/>
    <xf numFmtId="0" fontId="105" fillId="0" borderId="1" xfId="0" applyFont="1" applyBorder="1" applyAlignment="1">
      <alignment horizontal="left"/>
    </xf>
    <xf numFmtId="0" fontId="26" fillId="0" borderId="1" xfId="33" applyFont="1" applyBorder="1" applyAlignment="1">
      <alignment horizontal="left"/>
    </xf>
    <xf numFmtId="164" fontId="105" fillId="0" borderId="1" xfId="1" applyNumberFormat="1" applyFont="1" applyFill="1" applyBorder="1"/>
    <xf numFmtId="164" fontId="105" fillId="0" borderId="1" xfId="1" applyNumberFormat="1" applyFont="1" applyFill="1" applyBorder="1" applyAlignment="1"/>
    <xf numFmtId="0" fontId="106" fillId="0" borderId="1" xfId="0" applyFont="1" applyBorder="1"/>
    <xf numFmtId="0" fontId="104" fillId="0" borderId="1" xfId="0" applyFont="1" applyBorder="1"/>
    <xf numFmtId="43" fontId="39" fillId="0" borderId="1" xfId="1" applyFont="1" applyFill="1" applyBorder="1"/>
    <xf numFmtId="0" fontId="136" fillId="0" borderId="1" xfId="0" applyFont="1" applyBorder="1"/>
    <xf numFmtId="0" fontId="130" fillId="0" borderId="1" xfId="0" applyFont="1" applyBorder="1" applyAlignment="1">
      <alignment horizontal="left"/>
    </xf>
    <xf numFmtId="0" fontId="130" fillId="0" borderId="1" xfId="0" applyFont="1" applyBorder="1"/>
    <xf numFmtId="43" fontId="130" fillId="0" borderId="1" xfId="1" applyFont="1" applyFill="1" applyBorder="1"/>
    <xf numFmtId="0" fontId="182" fillId="0" borderId="1" xfId="0" applyFont="1" applyBorder="1"/>
    <xf numFmtId="0" fontId="176" fillId="0" borderId="1" xfId="0" applyFont="1" applyBorder="1"/>
    <xf numFmtId="2" fontId="176" fillId="0" borderId="1" xfId="0" applyNumberFormat="1" applyFont="1" applyBorder="1"/>
    <xf numFmtId="43" fontId="40" fillId="0" borderId="1" xfId="1" applyFont="1" applyFill="1" applyBorder="1"/>
    <xf numFmtId="43" fontId="176" fillId="0" borderId="1" xfId="1" applyFont="1" applyBorder="1"/>
    <xf numFmtId="0" fontId="28" fillId="0" borderId="1" xfId="0" applyFont="1" applyBorder="1"/>
    <xf numFmtId="164" fontId="107" fillId="0" borderId="1" xfId="1" applyNumberFormat="1" applyFont="1" applyBorder="1"/>
    <xf numFmtId="164" fontId="107" fillId="0" borderId="1" xfId="1" applyNumberFormat="1" applyFont="1" applyBorder="1" applyAlignment="1"/>
    <xf numFmtId="164" fontId="27" fillId="0" borderId="1" xfId="1" applyNumberFormat="1" applyFont="1" applyBorder="1" applyAlignment="1">
      <alignment horizontal="center"/>
    </xf>
    <xf numFmtId="164" fontId="27" fillId="0" borderId="1" xfId="1" applyNumberFormat="1" applyFont="1" applyBorder="1" applyAlignment="1"/>
    <xf numFmtId="164" fontId="27" fillId="0" borderId="1" xfId="1" applyNumberFormat="1" applyFont="1" applyBorder="1" applyAlignment="1">
      <alignment horizontal="left"/>
    </xf>
    <xf numFmtId="0" fontId="34" fillId="0" borderId="1" xfId="0" applyFont="1" applyBorder="1"/>
    <xf numFmtId="2" fontId="129" fillId="0" borderId="1" xfId="0" applyNumberFormat="1" applyFont="1" applyBorder="1"/>
    <xf numFmtId="43" fontId="27" fillId="0" borderId="1" xfId="1" applyFont="1" applyBorder="1"/>
    <xf numFmtId="0" fontId="27" fillId="0" borderId="1" xfId="0" applyFont="1" applyBorder="1" applyAlignment="1">
      <alignment horizontal="right"/>
    </xf>
    <xf numFmtId="0" fontId="37" fillId="0" borderId="1" xfId="0" applyFont="1" applyBorder="1"/>
    <xf numFmtId="43" fontId="33" fillId="0" borderId="1" xfId="1" applyFont="1" applyBorder="1"/>
    <xf numFmtId="43" fontId="24" fillId="0" borderId="0" xfId="1" applyFont="1" applyFill="1" applyAlignment="1"/>
    <xf numFmtId="43" fontId="10" fillId="0" borderId="0" xfId="1" applyFont="1" applyFill="1" applyAlignment="1"/>
    <xf numFmtId="164" fontId="26" fillId="0" borderId="1" xfId="1" applyNumberFormat="1" applyFont="1" applyFill="1" applyBorder="1"/>
    <xf numFmtId="43" fontId="24" fillId="0" borderId="1" xfId="1" applyFont="1" applyFill="1" applyBorder="1" applyAlignment="1"/>
    <xf numFmtId="43" fontId="129" fillId="0" borderId="1" xfId="1" applyFont="1" applyFill="1" applyBorder="1" applyAlignment="1"/>
    <xf numFmtId="43" fontId="27" fillId="0" borderId="1" xfId="1" applyFont="1" applyFill="1" applyBorder="1" applyAlignment="1"/>
    <xf numFmtId="0" fontId="33" fillId="0" borderId="1" xfId="0" applyFont="1" applyBorder="1"/>
    <xf numFmtId="43" fontId="33" fillId="0" borderId="1" xfId="1" applyFont="1" applyFill="1" applyBorder="1"/>
    <xf numFmtId="43" fontId="33" fillId="0" borderId="1" xfId="1" applyFont="1" applyFill="1" applyBorder="1" applyAlignment="1"/>
    <xf numFmtId="0" fontId="33" fillId="0" borderId="1" xfId="0" applyFont="1" applyBorder="1" applyAlignment="1">
      <alignment horizontal="right"/>
    </xf>
    <xf numFmtId="0" fontId="9" fillId="0" borderId="1" xfId="0" applyFont="1" applyBorder="1"/>
    <xf numFmtId="0" fontId="26" fillId="0" borderId="3" xfId="0" applyFont="1" applyBorder="1"/>
    <xf numFmtId="2" fontId="130" fillId="0" borderId="1" xfId="0" applyNumberFormat="1" applyFont="1" applyBorder="1"/>
    <xf numFmtId="0" fontId="46" fillId="0" borderId="1" xfId="0" applyFont="1" applyBorder="1"/>
    <xf numFmtId="0" fontId="50" fillId="0" borderId="1" xfId="0" applyFont="1" applyBorder="1" applyAlignment="1">
      <alignment horizontal="left"/>
    </xf>
    <xf numFmtId="0" fontId="50" fillId="0" borderId="1" xfId="33" applyFont="1" applyBorder="1" applyAlignment="1">
      <alignment horizontal="left"/>
    </xf>
    <xf numFmtId="1" fontId="50" fillId="0" borderId="1" xfId="33" applyNumberFormat="1" applyFont="1" applyBorder="1" applyAlignment="1">
      <alignment horizontal="left"/>
    </xf>
    <xf numFmtId="164" fontId="50" fillId="0" borderId="1" xfId="1" applyNumberFormat="1" applyFont="1" applyFill="1" applyBorder="1" applyAlignment="1"/>
    <xf numFmtId="164" fontId="50" fillId="0" borderId="1" xfId="1" applyNumberFormat="1" applyFont="1" applyFill="1" applyBorder="1" applyAlignment="1">
      <alignment horizontal="center"/>
    </xf>
    <xf numFmtId="164" fontId="50" fillId="0" borderId="1" xfId="1" applyNumberFormat="1" applyFont="1" applyFill="1" applyBorder="1" applyAlignment="1">
      <alignment horizontal="left"/>
    </xf>
    <xf numFmtId="0" fontId="50" fillId="0" borderId="1" xfId="0" applyFont="1" applyBorder="1"/>
    <xf numFmtId="43" fontId="50" fillId="0" borderId="1" xfId="1" applyFont="1" applyFill="1" applyBorder="1"/>
    <xf numFmtId="0" fontId="54" fillId="0" borderId="1" xfId="0" applyFont="1" applyBorder="1"/>
    <xf numFmtId="0" fontId="70" fillId="0" borderId="1" xfId="0" applyFont="1" applyBorder="1"/>
    <xf numFmtId="0" fontId="71" fillId="0" borderId="1" xfId="0" applyFont="1" applyBorder="1"/>
    <xf numFmtId="43" fontId="54" fillId="0" borderId="1" xfId="1" applyFont="1" applyFill="1" applyBorder="1"/>
    <xf numFmtId="0" fontId="138" fillId="0" borderId="1" xfId="0" applyFont="1" applyBorder="1"/>
    <xf numFmtId="43" fontId="50" fillId="0" borderId="1" xfId="1" applyFont="1" applyFill="1" applyBorder="1" applyAlignment="1">
      <alignment horizontal="center"/>
    </xf>
    <xf numFmtId="2" fontId="70" fillId="0" borderId="1" xfId="0" applyNumberFormat="1" applyFont="1" applyBorder="1"/>
    <xf numFmtId="2" fontId="50" fillId="0" borderId="1" xfId="0" applyNumberFormat="1" applyFont="1" applyBorder="1"/>
    <xf numFmtId="1" fontId="26" fillId="0" borderId="1" xfId="33" applyNumberFormat="1" applyFont="1" applyBorder="1" applyAlignment="1">
      <alignment horizontal="right"/>
    </xf>
    <xf numFmtId="164" fontId="105" fillId="0" borderId="1" xfId="1" applyNumberFormat="1" applyFont="1" applyBorder="1"/>
    <xf numFmtId="164" fontId="105" fillId="0" borderId="1" xfId="1" applyNumberFormat="1" applyFont="1" applyBorder="1" applyAlignment="1"/>
    <xf numFmtId="164" fontId="26" fillId="0" borderId="1" xfId="1" applyNumberFormat="1" applyFont="1" applyBorder="1" applyAlignment="1">
      <alignment horizontal="center"/>
    </xf>
    <xf numFmtId="164" fontId="26" fillId="0" borderId="1" xfId="1" applyNumberFormat="1" applyFont="1" applyBorder="1" applyAlignment="1"/>
    <xf numFmtId="164" fontId="26" fillId="0" borderId="1" xfId="1" applyNumberFormat="1" applyFont="1" applyBorder="1" applyAlignment="1">
      <alignment horizontal="left"/>
    </xf>
    <xf numFmtId="43" fontId="130" fillId="0" borderId="1" xfId="1" applyFont="1" applyBorder="1"/>
    <xf numFmtId="17" fontId="26" fillId="0" borderId="1" xfId="0" applyNumberFormat="1" applyFont="1" applyBorder="1"/>
    <xf numFmtId="43" fontId="39" fillId="0" borderId="1" xfId="1" applyFont="1" applyBorder="1"/>
    <xf numFmtId="43" fontId="38" fillId="0" borderId="1" xfId="1" applyFont="1" applyBorder="1"/>
    <xf numFmtId="43" fontId="26" fillId="0" borderId="1" xfId="1" applyFont="1" applyFill="1" applyBorder="1" applyAlignment="1">
      <alignment horizontal="left"/>
    </xf>
    <xf numFmtId="43" fontId="26" fillId="0" borderId="1" xfId="0" applyNumberFormat="1" applyFont="1" applyBorder="1"/>
    <xf numFmtId="43" fontId="26" fillId="0" borderId="1" xfId="1" applyFont="1" applyFill="1" applyBorder="1" applyAlignment="1">
      <alignment horizontal="center"/>
    </xf>
    <xf numFmtId="43" fontId="38" fillId="0" borderId="1" xfId="0" applyNumberFormat="1" applyFont="1" applyBorder="1" applyAlignment="1">
      <alignment horizontal="left"/>
    </xf>
    <xf numFmtId="43" fontId="26" fillId="0" borderId="1" xfId="1" applyFont="1" applyFill="1" applyBorder="1" applyAlignment="1">
      <alignment horizontal="right"/>
    </xf>
    <xf numFmtId="0" fontId="17" fillId="0" borderId="1" xfId="29" applyFill="1" applyBorder="1" applyAlignment="1" applyProtection="1"/>
    <xf numFmtId="49" fontId="27" fillId="0" borderId="1" xfId="1" applyNumberFormat="1" applyFont="1" applyFill="1" applyBorder="1" applyAlignment="1">
      <alignment horizontal="right"/>
    </xf>
    <xf numFmtId="0" fontId="24" fillId="0" borderId="1" xfId="0" applyFont="1" applyBorder="1" applyAlignment="1">
      <alignment horizontal="right"/>
    </xf>
    <xf numFmtId="164" fontId="111" fillId="0" borderId="1" xfId="1" applyNumberFormat="1" applyFont="1" applyFill="1" applyBorder="1"/>
    <xf numFmtId="164" fontId="40" fillId="0" borderId="1" xfId="1" applyNumberFormat="1" applyFont="1" applyFill="1" applyBorder="1" applyAlignment="1">
      <alignment horizontal="center"/>
    </xf>
    <xf numFmtId="164" fontId="40" fillId="0" borderId="1" xfId="1" applyNumberFormat="1" applyFont="1" applyFill="1" applyBorder="1" applyAlignment="1">
      <alignment horizontal="left"/>
    </xf>
    <xf numFmtId="0" fontId="111" fillId="0" borderId="1" xfId="0" applyFont="1" applyBorder="1"/>
    <xf numFmtId="0" fontId="75" fillId="0" borderId="1" xfId="0" applyFont="1" applyBorder="1" applyAlignment="1">
      <alignment horizontal="right"/>
    </xf>
    <xf numFmtId="43" fontId="75" fillId="0" borderId="1" xfId="1" applyFont="1" applyFill="1" applyBorder="1"/>
    <xf numFmtId="0" fontId="79" fillId="0" borderId="1" xfId="0" applyFont="1" applyBorder="1"/>
    <xf numFmtId="43" fontId="79" fillId="0" borderId="1" xfId="1" applyFont="1" applyFill="1" applyBorder="1"/>
    <xf numFmtId="0" fontId="75" fillId="0" borderId="1" xfId="0" applyFont="1" applyBorder="1" applyAlignment="1">
      <alignment horizontal="left"/>
    </xf>
    <xf numFmtId="43" fontId="80" fillId="0" borderId="1" xfId="1" applyFont="1" applyFill="1" applyBorder="1"/>
    <xf numFmtId="0" fontId="177" fillId="0" borderId="1" xfId="0" applyFont="1" applyBorder="1"/>
    <xf numFmtId="0" fontId="177" fillId="0" borderId="1" xfId="0" applyFont="1" applyBorder="1" applyAlignment="1">
      <alignment horizontal="center"/>
    </xf>
    <xf numFmtId="43" fontId="27" fillId="0" borderId="1" xfId="1" applyFont="1" applyFill="1" applyBorder="1" applyAlignment="1">
      <alignment horizontal="right"/>
    </xf>
    <xf numFmtId="1" fontId="27" fillId="0" borderId="1" xfId="33" applyNumberFormat="1" applyFont="1" applyBorder="1" applyAlignment="1">
      <alignment horizontal="right"/>
    </xf>
    <xf numFmtId="164" fontId="27" fillId="0" borderId="1" xfId="1" applyNumberFormat="1" applyFont="1" applyFill="1" applyBorder="1"/>
    <xf numFmtId="0" fontId="100" fillId="0" borderId="1" xfId="0" applyFont="1" applyBorder="1"/>
    <xf numFmtId="43" fontId="100" fillId="0" borderId="1" xfId="1" applyFont="1" applyFill="1" applyBorder="1" applyAlignment="1">
      <alignment horizontal="right"/>
    </xf>
    <xf numFmtId="164" fontId="27" fillId="0" borderId="1" xfId="1" applyNumberFormat="1" applyFont="1" applyFill="1" applyBorder="1" applyAlignment="1">
      <alignment horizontal="left"/>
    </xf>
    <xf numFmtId="43" fontId="24" fillId="0" borderId="1" xfId="1" applyFont="1" applyFill="1" applyBorder="1" applyAlignment="1">
      <alignment horizontal="right"/>
    </xf>
    <xf numFmtId="0" fontId="129" fillId="0" borderId="1" xfId="0" applyFont="1" applyBorder="1" applyAlignment="1">
      <alignment horizontal="right"/>
    </xf>
    <xf numFmtId="43" fontId="129" fillId="0" borderId="1" xfId="1" applyFont="1" applyFill="1" applyBorder="1" applyAlignment="1">
      <alignment horizontal="right"/>
    </xf>
    <xf numFmtId="2" fontId="33" fillId="0" borderId="1" xfId="0" applyNumberFormat="1" applyFont="1" applyBorder="1"/>
    <xf numFmtId="43" fontId="33" fillId="0" borderId="1" xfId="1" applyFont="1" applyFill="1" applyBorder="1" applyAlignment="1">
      <alignment horizontal="right"/>
    </xf>
    <xf numFmtId="0" fontId="72" fillId="0" borderId="1" xfId="0" applyFont="1" applyBorder="1" applyAlignment="1">
      <alignment horizontal="center"/>
    </xf>
    <xf numFmtId="1" fontId="40" fillId="0" borderId="1" xfId="33" applyNumberFormat="1" applyFont="1" applyBorder="1" applyAlignment="1">
      <alignment horizontal="center"/>
    </xf>
    <xf numFmtId="164" fontId="111" fillId="0" borderId="1" xfId="1" applyNumberFormat="1" applyFont="1" applyFill="1" applyBorder="1" applyAlignment="1"/>
    <xf numFmtId="164" fontId="40" fillId="0" borderId="1" xfId="1" applyNumberFormat="1" applyFont="1" applyFill="1" applyBorder="1" applyAlignment="1">
      <alignment horizontal="right"/>
    </xf>
    <xf numFmtId="164" fontId="40" fillId="0" borderId="1" xfId="1" applyNumberFormat="1" applyFont="1" applyFill="1" applyBorder="1" applyAlignment="1"/>
    <xf numFmtId="2" fontId="72" fillId="0" borderId="1" xfId="0" applyNumberFormat="1" applyFont="1" applyBorder="1"/>
    <xf numFmtId="0" fontId="40" fillId="0" borderId="1" xfId="0" applyFont="1" applyBorder="1" applyAlignment="1">
      <alignment horizontal="center"/>
    </xf>
    <xf numFmtId="43" fontId="40" fillId="0" borderId="1" xfId="1" applyFont="1" applyFill="1" applyBorder="1" applyAlignment="1">
      <alignment horizontal="right"/>
    </xf>
    <xf numFmtId="43" fontId="40" fillId="0" borderId="1" xfId="1" applyFont="1" applyFill="1" applyBorder="1" applyAlignment="1">
      <alignment horizontal="left"/>
    </xf>
    <xf numFmtId="43" fontId="73" fillId="0" borderId="1" xfId="1" applyFont="1" applyFill="1" applyBorder="1"/>
    <xf numFmtId="43" fontId="73" fillId="0" borderId="1" xfId="1" applyFont="1" applyFill="1" applyBorder="1" applyAlignment="1">
      <alignment horizontal="right"/>
    </xf>
    <xf numFmtId="0" fontId="73" fillId="0" borderId="1" xfId="0" applyFont="1" applyBorder="1" applyAlignment="1">
      <alignment horizontal="center"/>
    </xf>
    <xf numFmtId="0" fontId="51" fillId="0" borderId="1" xfId="0" applyFont="1" applyBorder="1"/>
    <xf numFmtId="43" fontId="51" fillId="0" borderId="1" xfId="0" applyNumberFormat="1" applyFont="1" applyBorder="1"/>
    <xf numFmtId="0" fontId="51" fillId="0" borderId="1" xfId="33" applyFont="1" applyBorder="1" applyAlignment="1">
      <alignment horizontal="left"/>
    </xf>
    <xf numFmtId="43" fontId="51" fillId="0" borderId="1" xfId="33" applyNumberFormat="1" applyFont="1" applyBorder="1" applyAlignment="1">
      <alignment horizontal="left"/>
    </xf>
    <xf numFmtId="43" fontId="160" fillId="0" borderId="1" xfId="1" applyFont="1" applyBorder="1"/>
    <xf numFmtId="43" fontId="51" fillId="0" borderId="1" xfId="1" applyFont="1" applyBorder="1" applyAlignment="1">
      <alignment horizontal="center"/>
    </xf>
    <xf numFmtId="1" fontId="51" fillId="0" borderId="1" xfId="33" applyNumberFormat="1" applyFont="1" applyBorder="1" applyAlignment="1">
      <alignment horizontal="left"/>
    </xf>
    <xf numFmtId="43" fontId="51" fillId="0" borderId="1" xfId="1" applyFont="1" applyBorder="1" applyAlignment="1">
      <alignment horizontal="left"/>
    </xf>
    <xf numFmtId="43" fontId="161" fillId="0" borderId="1" xfId="0" applyNumberFormat="1" applyFont="1" applyBorder="1"/>
    <xf numFmtId="166" fontId="51" fillId="0" borderId="1" xfId="17" applyNumberFormat="1" applyFont="1" applyBorder="1" applyAlignment="1">
      <alignment horizontal="center"/>
    </xf>
    <xf numFmtId="43" fontId="51" fillId="0" borderId="1" xfId="0" applyNumberFormat="1" applyFont="1" applyBorder="1" applyAlignment="1">
      <alignment horizontal="center"/>
    </xf>
    <xf numFmtId="43" fontId="53" fillId="0" borderId="1" xfId="0" applyNumberFormat="1" applyFont="1" applyBorder="1"/>
    <xf numFmtId="0" fontId="53" fillId="0" borderId="1" xfId="0" applyFont="1" applyBorder="1"/>
    <xf numFmtId="43" fontId="51" fillId="0" borderId="1" xfId="0" applyNumberFormat="1" applyFont="1" applyBorder="1" applyAlignment="1">
      <alignment horizontal="right"/>
    </xf>
    <xf numFmtId="43" fontId="51" fillId="0" borderId="1" xfId="1" applyFont="1" applyBorder="1"/>
    <xf numFmtId="43" fontId="51" fillId="0" borderId="1" xfId="1" applyFont="1" applyFill="1" applyBorder="1"/>
    <xf numFmtId="43" fontId="162" fillId="0" borderId="1" xfId="1" applyFont="1" applyBorder="1"/>
    <xf numFmtId="0" fontId="162" fillId="0" borderId="1" xfId="0" applyFont="1" applyBorder="1"/>
    <xf numFmtId="43" fontId="162" fillId="0" borderId="1" xfId="0" applyNumberFormat="1" applyFont="1" applyBorder="1"/>
    <xf numFmtId="43" fontId="81" fillId="0" borderId="1" xfId="0" applyNumberFormat="1" applyFont="1" applyBorder="1"/>
    <xf numFmtId="43" fontId="33" fillId="0" borderId="1" xfId="1" applyFont="1" applyFill="1" applyBorder="1" applyAlignment="1">
      <alignment horizontal="center"/>
    </xf>
    <xf numFmtId="43" fontId="24" fillId="0" borderId="1" xfId="1" applyFont="1" applyFill="1" applyBorder="1" applyAlignment="1">
      <alignment horizontal="center"/>
    </xf>
    <xf numFmtId="43" fontId="49" fillId="0" borderId="1" xfId="1" applyFont="1" applyFill="1" applyBorder="1" applyAlignment="1">
      <alignment horizontal="center"/>
    </xf>
    <xf numFmtId="0" fontId="40" fillId="0" borderId="1" xfId="0" applyFont="1" applyBorder="1" applyAlignment="1">
      <alignment horizontal="left"/>
    </xf>
    <xf numFmtId="0" fontId="73" fillId="0" borderId="1" xfId="0" applyFont="1" applyBorder="1" applyAlignment="1">
      <alignment horizontal="left"/>
    </xf>
    <xf numFmtId="164" fontId="40" fillId="0" borderId="1" xfId="1" applyNumberFormat="1" applyFont="1" applyBorder="1"/>
    <xf numFmtId="2" fontId="40" fillId="0" borderId="1" xfId="0" applyNumberFormat="1" applyFont="1" applyBorder="1" applyAlignment="1">
      <alignment horizontal="center"/>
    </xf>
    <xf numFmtId="2" fontId="72" fillId="0" borderId="1" xfId="0" applyNumberFormat="1" applyFont="1" applyBorder="1" applyAlignment="1">
      <alignment horizontal="center"/>
    </xf>
    <xf numFmtId="43" fontId="40" fillId="0" borderId="1" xfId="1" applyFont="1" applyBorder="1" applyAlignment="1">
      <alignment horizontal="center"/>
    </xf>
    <xf numFmtId="0" fontId="40" fillId="0" borderId="1" xfId="34" applyFont="1" applyBorder="1"/>
    <xf numFmtId="43" fontId="40" fillId="0" borderId="1" xfId="1" applyFont="1" applyBorder="1" applyAlignment="1">
      <alignment horizontal="right"/>
    </xf>
    <xf numFmtId="2" fontId="40" fillId="0" borderId="1" xfId="34" applyNumberFormat="1" applyFont="1" applyBorder="1"/>
    <xf numFmtId="43" fontId="40" fillId="0" borderId="1" xfId="5" applyFont="1" applyBorder="1"/>
    <xf numFmtId="43" fontId="73" fillId="0" borderId="1" xfId="1" applyFont="1" applyBorder="1" applyAlignment="1">
      <alignment horizontal="center"/>
    </xf>
    <xf numFmtId="43" fontId="76" fillId="0" borderId="1" xfId="1" applyFont="1" applyBorder="1"/>
    <xf numFmtId="2" fontId="73" fillId="0" borderId="1" xfId="0" applyNumberFormat="1" applyFont="1" applyBorder="1" applyAlignment="1">
      <alignment horizontal="center"/>
    </xf>
    <xf numFmtId="2" fontId="176" fillId="0" borderId="1" xfId="0" applyNumberFormat="1" applyFont="1" applyBorder="1" applyAlignment="1">
      <alignment horizontal="center"/>
    </xf>
    <xf numFmtId="0" fontId="105" fillId="0" borderId="1" xfId="0" applyFont="1" applyBorder="1"/>
    <xf numFmtId="43" fontId="26" fillId="0" borderId="1" xfId="1" applyFont="1" applyBorder="1" applyAlignment="1">
      <alignment horizontal="right"/>
    </xf>
    <xf numFmtId="43" fontId="130" fillId="0" borderId="1" xfId="1" applyFont="1" applyFill="1" applyBorder="1" applyAlignment="1">
      <alignment horizontal="right"/>
    </xf>
    <xf numFmtId="2" fontId="39" fillId="0" borderId="1" xfId="0" applyNumberFormat="1" applyFont="1" applyBorder="1"/>
    <xf numFmtId="43" fontId="26" fillId="0" borderId="1" xfId="1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67" fillId="0" borderId="1" xfId="0" applyFont="1" applyBorder="1" applyAlignment="1">
      <alignment horizontal="center"/>
    </xf>
    <xf numFmtId="43" fontId="67" fillId="0" borderId="1" xfId="1" applyFont="1" applyFill="1" applyBorder="1"/>
    <xf numFmtId="43" fontId="67" fillId="0" borderId="1" xfId="1" applyFont="1" applyFill="1" applyBorder="1" applyAlignment="1">
      <alignment horizontal="left"/>
    </xf>
    <xf numFmtId="0" fontId="67" fillId="0" borderId="1" xfId="33" applyFont="1" applyBorder="1" applyAlignment="1">
      <alignment horizontal="left"/>
    </xf>
    <xf numFmtId="2" fontId="67" fillId="0" borderId="1" xfId="7" applyNumberFormat="1" applyFont="1" applyFill="1" applyBorder="1" applyAlignment="1">
      <alignment horizontal="right"/>
    </xf>
    <xf numFmtId="43" fontId="67" fillId="0" borderId="1" xfId="7" applyFont="1" applyFill="1" applyBorder="1" applyAlignment="1">
      <alignment horizontal="center"/>
    </xf>
    <xf numFmtId="1" fontId="67" fillId="0" borderId="1" xfId="33" applyNumberFormat="1" applyFont="1" applyBorder="1" applyAlignment="1">
      <alignment horizontal="left"/>
    </xf>
    <xf numFmtId="2" fontId="67" fillId="0" borderId="1" xfId="7" applyNumberFormat="1" applyFont="1" applyFill="1" applyBorder="1" applyAlignment="1">
      <alignment horizontal="center"/>
    </xf>
    <xf numFmtId="164" fontId="67" fillId="0" borderId="1" xfId="5" applyNumberFormat="1" applyFont="1" applyFill="1" applyBorder="1" applyAlignment="1">
      <alignment horizontal="center"/>
    </xf>
    <xf numFmtId="43" fontId="67" fillId="0" borderId="1" xfId="1" applyFont="1" applyFill="1" applyBorder="1" applyAlignment="1">
      <alignment horizontal="center"/>
    </xf>
    <xf numFmtId="43" fontId="26" fillId="0" borderId="1" xfId="7" applyFont="1" applyFill="1" applyBorder="1" applyAlignment="1">
      <alignment horizontal="center"/>
    </xf>
    <xf numFmtId="43" fontId="73" fillId="0" borderId="1" xfId="1" applyFont="1" applyFill="1" applyBorder="1" applyAlignment="1">
      <alignment horizontal="left"/>
    </xf>
    <xf numFmtId="43" fontId="73" fillId="0" borderId="1" xfId="1" applyFont="1" applyFill="1" applyBorder="1" applyAlignment="1">
      <alignment horizontal="center"/>
    </xf>
    <xf numFmtId="43" fontId="40" fillId="0" borderId="1" xfId="1" applyFont="1" applyFill="1" applyBorder="1" applyAlignment="1">
      <alignment horizontal="center"/>
    </xf>
    <xf numFmtId="43" fontId="115" fillId="0" borderId="1" xfId="1" applyFont="1" applyFill="1" applyBorder="1"/>
    <xf numFmtId="43" fontId="111" fillId="0" borderId="1" xfId="1" applyFont="1" applyFill="1" applyBorder="1"/>
    <xf numFmtId="43" fontId="111" fillId="0" borderId="1" xfId="1" applyFont="1" applyFill="1" applyBorder="1" applyAlignment="1">
      <alignment horizontal="left"/>
    </xf>
    <xf numFmtId="43" fontId="76" fillId="0" borderId="1" xfId="1" applyFont="1" applyFill="1" applyBorder="1"/>
    <xf numFmtId="2" fontId="40" fillId="0" borderId="1" xfId="1" applyNumberFormat="1" applyFont="1" applyFill="1" applyBorder="1"/>
    <xf numFmtId="43" fontId="49" fillId="0" borderId="1" xfId="1" applyFont="1" applyFill="1" applyBorder="1"/>
    <xf numFmtId="2" fontId="27" fillId="0" borderId="1" xfId="0" applyNumberFormat="1" applyFont="1" applyBorder="1" applyAlignment="1">
      <alignment horizontal="right"/>
    </xf>
    <xf numFmtId="43" fontId="27" fillId="0" borderId="1" xfId="7" applyFont="1" applyFill="1" applyBorder="1" applyAlignment="1">
      <alignment horizontal="left"/>
    </xf>
    <xf numFmtId="2" fontId="27" fillId="0" borderId="1" xfId="1" applyNumberFormat="1" applyFont="1" applyFill="1" applyBorder="1"/>
    <xf numFmtId="43" fontId="100" fillId="0" borderId="1" xfId="1" applyFont="1" applyFill="1" applyBorder="1"/>
    <xf numFmtId="164" fontId="26" fillId="0" borderId="1" xfId="1" applyNumberFormat="1" applyFont="1" applyBorder="1"/>
    <xf numFmtId="43" fontId="93" fillId="0" borderId="1" xfId="1" applyFont="1" applyFill="1" applyBorder="1"/>
    <xf numFmtId="0" fontId="26" fillId="0" borderId="1" xfId="34" applyFont="1" applyBorder="1"/>
    <xf numFmtId="43" fontId="26" fillId="0" borderId="1" xfId="5" applyFont="1" applyBorder="1"/>
    <xf numFmtId="2" fontId="26" fillId="0" borderId="1" xfId="34" applyNumberFormat="1" applyFont="1" applyBorder="1"/>
    <xf numFmtId="164" fontId="27" fillId="0" borderId="1" xfId="1" applyNumberFormat="1" applyFont="1" applyBorder="1"/>
    <xf numFmtId="0" fontId="46" fillId="0" borderId="1" xfId="29" applyFont="1" applyBorder="1" applyAlignment="1" applyProtection="1"/>
    <xf numFmtId="0" fontId="165" fillId="0" borderId="1" xfId="29" applyFont="1" applyBorder="1" applyAlignment="1" applyProtection="1"/>
    <xf numFmtId="0" fontId="12" fillId="0" borderId="1" xfId="0" applyFont="1" applyBorder="1"/>
    <xf numFmtId="43" fontId="49" fillId="0" borderId="1" xfId="1" applyFont="1" applyBorder="1"/>
    <xf numFmtId="43" fontId="25" fillId="0" borderId="1" xfId="1" applyFont="1" applyFill="1" applyBorder="1"/>
    <xf numFmtId="0" fontId="30" fillId="0" borderId="1" xfId="0" applyFont="1" applyBorder="1"/>
    <xf numFmtId="43" fontId="30" fillId="0" borderId="1" xfId="1" applyFont="1" applyFill="1" applyBorder="1"/>
    <xf numFmtId="43" fontId="102" fillId="0" borderId="1" xfId="1" applyFont="1" applyFill="1" applyBorder="1"/>
    <xf numFmtId="0" fontId="50" fillId="0" borderId="1" xfId="0" applyFont="1" applyBorder="1" applyAlignment="1">
      <alignment horizontal="right"/>
    </xf>
    <xf numFmtId="0" fontId="70" fillId="0" borderId="1" xfId="0" applyFont="1" applyBorder="1" applyAlignment="1">
      <alignment horizontal="right"/>
    </xf>
    <xf numFmtId="2" fontId="70" fillId="0" borderId="1" xfId="0" applyNumberFormat="1" applyFont="1" applyBorder="1" applyAlignment="1">
      <alignment horizontal="center"/>
    </xf>
    <xf numFmtId="43" fontId="70" fillId="0" borderId="1" xfId="1" applyFont="1" applyFill="1" applyBorder="1"/>
    <xf numFmtId="43" fontId="70" fillId="0" borderId="1" xfId="1" applyFont="1" applyFill="1" applyBorder="1" applyAlignment="1">
      <alignment horizontal="right"/>
    </xf>
    <xf numFmtId="0" fontId="24" fillId="0" borderId="1" xfId="0" applyFont="1" applyBorder="1" applyAlignment="1">
      <alignment horizontal="left"/>
    </xf>
    <xf numFmtId="49" fontId="27" fillId="0" borderId="1" xfId="0" applyNumberFormat="1" applyFont="1" applyBorder="1"/>
    <xf numFmtId="43" fontId="75" fillId="0" borderId="1" xfId="1" applyFont="1" applyBorder="1"/>
    <xf numFmtId="43" fontId="79" fillId="0" borderId="1" xfId="1" applyFont="1" applyBorder="1"/>
    <xf numFmtId="43" fontId="80" fillId="0" borderId="1" xfId="1" applyFont="1" applyBorder="1"/>
    <xf numFmtId="0" fontId="26" fillId="0" borderId="4" xfId="0" applyFont="1" applyBorder="1"/>
    <xf numFmtId="0" fontId="42" fillId="0" borderId="1" xfId="0" applyFont="1" applyBorder="1" applyAlignment="1">
      <alignment horizontal="left"/>
    </xf>
    <xf numFmtId="0" fontId="44" fillId="0" borderId="1" xfId="0" applyFont="1" applyBorder="1"/>
    <xf numFmtId="0" fontId="44" fillId="0" borderId="1" xfId="0" applyFont="1" applyBorder="1" applyAlignment="1">
      <alignment horizontal="right"/>
    </xf>
    <xf numFmtId="43" fontId="42" fillId="0" borderId="1" xfId="1" applyFont="1" applyBorder="1"/>
    <xf numFmtId="2" fontId="42" fillId="0" borderId="1" xfId="0" applyNumberFormat="1" applyFont="1" applyBorder="1"/>
    <xf numFmtId="43" fontId="44" fillId="0" borderId="1" xfId="1" applyFont="1" applyBorder="1"/>
    <xf numFmtId="43" fontId="55" fillId="0" borderId="1" xfId="1" applyFont="1" applyBorder="1"/>
    <xf numFmtId="164" fontId="107" fillId="0" borderId="1" xfId="1" applyNumberFormat="1" applyFont="1" applyFill="1" applyBorder="1" applyAlignment="1">
      <alignment horizontal="right"/>
    </xf>
    <xf numFmtId="43" fontId="108" fillId="0" borderId="1" xfId="1" applyFont="1" applyFill="1" applyBorder="1"/>
    <xf numFmtId="164" fontId="27" fillId="0" borderId="1" xfId="1" applyNumberFormat="1" applyFont="1" applyFill="1" applyBorder="1" applyAlignment="1">
      <alignment horizontal="right"/>
    </xf>
    <xf numFmtId="0" fontId="27" fillId="0" borderId="1" xfId="0" applyFont="1" applyBorder="1" applyAlignment="1">
      <alignment horizontal="center"/>
    </xf>
    <xf numFmtId="0" fontId="129" fillId="0" borderId="1" xfId="0" applyFont="1" applyBorder="1" applyAlignment="1">
      <alignment horizontal="left"/>
    </xf>
    <xf numFmtId="43" fontId="129" fillId="0" borderId="1" xfId="1" applyFont="1" applyFill="1" applyBorder="1" applyAlignment="1">
      <alignment horizontal="left"/>
    </xf>
    <xf numFmtId="164" fontId="40" fillId="0" borderId="1" xfId="1" applyNumberFormat="1" applyFont="1" applyFill="1" applyBorder="1"/>
    <xf numFmtId="0" fontId="26" fillId="0" borderId="5" xfId="0" applyFont="1" applyBorder="1"/>
    <xf numFmtId="43" fontId="57" fillId="0" borderId="1" xfId="1" applyFont="1" applyFill="1" applyBorder="1"/>
    <xf numFmtId="0" fontId="72" fillId="0" borderId="1" xfId="0" applyFont="1" applyBorder="1" applyAlignment="1">
      <alignment horizontal="left"/>
    </xf>
    <xf numFmtId="43" fontId="72" fillId="0" borderId="1" xfId="1" applyFont="1" applyFill="1" applyBorder="1"/>
    <xf numFmtId="43" fontId="40" fillId="0" borderId="1" xfId="1" applyFont="1" applyFill="1" applyBorder="1" applyAlignment="1"/>
    <xf numFmtId="0" fontId="38" fillId="0" borderId="1" xfId="0" applyFont="1" applyBorder="1" applyAlignment="1">
      <alignment horizontal="left"/>
    </xf>
    <xf numFmtId="164" fontId="26" fillId="0" borderId="1" xfId="0" applyNumberFormat="1" applyFont="1" applyBorder="1"/>
    <xf numFmtId="164" fontId="39" fillId="0" borderId="1" xfId="0" applyNumberFormat="1" applyFont="1" applyBorder="1"/>
    <xf numFmtId="0" fontId="39" fillId="0" borderId="1" xfId="0" applyFont="1" applyBorder="1" applyAlignment="1">
      <alignment horizontal="left"/>
    </xf>
    <xf numFmtId="164" fontId="38" fillId="0" borderId="1" xfId="0" applyNumberFormat="1" applyFont="1" applyBorder="1"/>
    <xf numFmtId="164" fontId="160" fillId="0" borderId="1" xfId="1" applyNumberFormat="1" applyFont="1" applyBorder="1"/>
    <xf numFmtId="164" fontId="51" fillId="0" borderId="1" xfId="1" applyNumberFormat="1" applyFont="1" applyBorder="1" applyAlignment="1">
      <alignment horizontal="center"/>
    </xf>
    <xf numFmtId="164" fontId="51" fillId="0" borderId="1" xfId="1" applyNumberFormat="1" applyFont="1" applyBorder="1" applyAlignment="1">
      <alignment horizontal="left"/>
    </xf>
    <xf numFmtId="0" fontId="161" fillId="0" borderId="1" xfId="0" applyFont="1" applyBorder="1"/>
    <xf numFmtId="0" fontId="51" fillId="0" borderId="1" xfId="0" applyFont="1" applyBorder="1" applyAlignment="1">
      <alignment horizontal="left"/>
    </xf>
    <xf numFmtId="2" fontId="51" fillId="0" borderId="1" xfId="0" applyNumberFormat="1" applyFont="1" applyBorder="1"/>
    <xf numFmtId="2" fontId="162" fillId="0" borderId="1" xfId="0" applyNumberFormat="1" applyFont="1" applyBorder="1"/>
    <xf numFmtId="0" fontId="53" fillId="0" borderId="1" xfId="0" applyFont="1" applyBorder="1" applyAlignment="1">
      <alignment horizontal="left"/>
    </xf>
    <xf numFmtId="0" fontId="33" fillId="0" borderId="1" xfId="0" applyFont="1" applyBorder="1" applyAlignment="1">
      <alignment horizontal="center"/>
    </xf>
    <xf numFmtId="0" fontId="39" fillId="0" borderId="1" xfId="0" applyFont="1" applyBorder="1" applyAlignment="1">
      <alignment horizontal="right"/>
    </xf>
    <xf numFmtId="0" fontId="39" fillId="0" borderId="1" xfId="0" applyFont="1" applyBorder="1" applyAlignment="1">
      <alignment horizontal="center"/>
    </xf>
    <xf numFmtId="0" fontId="26" fillId="0" borderId="1" xfId="85" applyFont="1" applyBorder="1" applyAlignment="1">
      <alignment horizontal="left"/>
    </xf>
    <xf numFmtId="1" fontId="26" fillId="0" borderId="1" xfId="85" applyNumberFormat="1" applyFont="1" applyBorder="1" applyAlignment="1">
      <alignment horizontal="left"/>
    </xf>
    <xf numFmtId="43" fontId="38" fillId="0" borderId="1" xfId="1" applyFont="1" applyFill="1" applyBorder="1" applyAlignment="1">
      <alignment horizontal="center"/>
    </xf>
    <xf numFmtId="14" fontId="26" fillId="0" borderId="1" xfId="0" applyNumberFormat="1" applyFont="1" applyBorder="1"/>
    <xf numFmtId="2" fontId="26" fillId="0" borderId="1" xfId="33" applyNumberFormat="1" applyFont="1" applyBorder="1" applyAlignment="1">
      <alignment horizontal="left"/>
    </xf>
    <xf numFmtId="2" fontId="105" fillId="0" borderId="1" xfId="1" applyNumberFormat="1" applyFont="1" applyBorder="1"/>
    <xf numFmtId="2" fontId="105" fillId="0" borderId="1" xfId="1" applyNumberFormat="1" applyFont="1" applyBorder="1" applyAlignment="1"/>
    <xf numFmtId="2" fontId="105" fillId="0" borderId="1" xfId="0" applyNumberFormat="1" applyFont="1" applyBorder="1" applyAlignment="1">
      <alignment horizontal="left"/>
    </xf>
    <xf numFmtId="2" fontId="106" fillId="0" borderId="1" xfId="0" applyNumberFormat="1" applyFont="1" applyBorder="1"/>
    <xf numFmtId="2" fontId="26" fillId="0" borderId="1" xfId="1" applyNumberFormat="1" applyFont="1" applyBorder="1" applyAlignment="1">
      <alignment horizontal="center"/>
    </xf>
    <xf numFmtId="2" fontId="26" fillId="0" borderId="1" xfId="1" applyNumberFormat="1" applyFont="1" applyBorder="1" applyAlignment="1"/>
    <xf numFmtId="2" fontId="26" fillId="0" borderId="1" xfId="1" applyNumberFormat="1" applyFont="1" applyBorder="1" applyAlignment="1">
      <alignment horizontal="left"/>
    </xf>
    <xf numFmtId="2" fontId="26" fillId="0" borderId="1" xfId="1" applyNumberFormat="1" applyFont="1" applyBorder="1" applyAlignment="1">
      <alignment horizontal="right"/>
    </xf>
    <xf numFmtId="2" fontId="130" fillId="0" borderId="1" xfId="1" applyNumberFormat="1" applyFont="1" applyBorder="1" applyAlignment="1">
      <alignment horizontal="right"/>
    </xf>
    <xf numFmtId="43" fontId="105" fillId="0" borderId="1" xfId="1" applyFont="1" applyBorder="1"/>
    <xf numFmtId="43" fontId="46" fillId="0" borderId="1" xfId="1" applyFont="1" applyBorder="1"/>
    <xf numFmtId="0" fontId="26" fillId="0" borderId="1" xfId="33" applyFont="1" applyBorder="1"/>
    <xf numFmtId="1" fontId="26" fillId="0" borderId="1" xfId="33" applyNumberFormat="1" applyFont="1" applyBorder="1"/>
    <xf numFmtId="43" fontId="26" fillId="0" borderId="1" xfId="1" applyFont="1" applyFill="1" applyBorder="1" applyAlignment="1"/>
    <xf numFmtId="0" fontId="68" fillId="0" borderId="1" xfId="0" applyFont="1" applyBorder="1"/>
    <xf numFmtId="0" fontId="68" fillId="0" borderId="1" xfId="0" applyFont="1" applyBorder="1" applyAlignment="1">
      <alignment horizontal="right"/>
    </xf>
    <xf numFmtId="164" fontId="67" fillId="0" borderId="1" xfId="1" applyNumberFormat="1" applyFont="1" applyFill="1" applyBorder="1" applyAlignment="1"/>
    <xf numFmtId="164" fontId="67" fillId="0" borderId="1" xfId="1" applyNumberFormat="1" applyFont="1" applyFill="1" applyBorder="1"/>
    <xf numFmtId="0" fontId="132" fillId="0" borderId="1" xfId="0" applyFont="1" applyBorder="1"/>
    <xf numFmtId="164" fontId="67" fillId="0" borderId="1" xfId="1" applyNumberFormat="1" applyFont="1" applyFill="1" applyBorder="1" applyAlignment="1">
      <alignment horizontal="center"/>
    </xf>
    <xf numFmtId="164" fontId="67" fillId="0" borderId="1" xfId="1" applyNumberFormat="1" applyFont="1" applyFill="1" applyBorder="1" applyAlignment="1">
      <alignment horizontal="left"/>
    </xf>
    <xf numFmtId="0" fontId="67" fillId="0" borderId="1" xfId="0" applyFont="1" applyBorder="1" applyAlignment="1">
      <alignment horizontal="right"/>
    </xf>
    <xf numFmtId="0" fontId="84" fillId="0" borderId="1" xfId="0" applyFont="1" applyBorder="1"/>
    <xf numFmtId="0" fontId="84" fillId="0" borderId="1" xfId="0" applyFont="1" applyBorder="1" applyAlignment="1">
      <alignment horizontal="right"/>
    </xf>
    <xf numFmtId="0" fontId="84" fillId="0" borderId="1" xfId="0" applyFont="1" applyBorder="1" applyAlignment="1">
      <alignment horizontal="center"/>
    </xf>
    <xf numFmtId="0" fontId="84" fillId="0" borderId="1" xfId="0" applyFont="1" applyBorder="1" applyAlignment="1">
      <alignment horizontal="left"/>
    </xf>
    <xf numFmtId="43" fontId="84" fillId="0" borderId="1" xfId="1" applyFont="1" applyFill="1" applyBorder="1"/>
    <xf numFmtId="43" fontId="84" fillId="0" borderId="1" xfId="1" applyFont="1" applyFill="1" applyBorder="1" applyAlignment="1">
      <alignment horizontal="center"/>
    </xf>
    <xf numFmtId="43" fontId="68" fillId="0" borderId="1" xfId="1" applyFont="1" applyFill="1" applyBorder="1"/>
    <xf numFmtId="43" fontId="68" fillId="0" borderId="1" xfId="1" applyFont="1" applyFill="1" applyBorder="1" applyAlignment="1">
      <alignment horizontal="center"/>
    </xf>
    <xf numFmtId="43" fontId="68" fillId="0" borderId="1" xfId="1" applyFont="1" applyFill="1" applyBorder="1" applyAlignment="1">
      <alignment horizontal="left"/>
    </xf>
    <xf numFmtId="2" fontId="24" fillId="0" borderId="1" xfId="0" applyNumberFormat="1" applyFont="1" applyBorder="1"/>
    <xf numFmtId="0" fontId="110" fillId="0" borderId="1" xfId="0" applyFont="1" applyBorder="1"/>
    <xf numFmtId="17" fontId="39" fillId="0" borderId="1" xfId="0" applyNumberFormat="1" applyFont="1" applyBorder="1"/>
    <xf numFmtId="17" fontId="38" fillId="0" borderId="1" xfId="0" applyNumberFormat="1" applyFont="1" applyBorder="1"/>
    <xf numFmtId="3" fontId="26" fillId="0" borderId="1" xfId="0" applyNumberFormat="1" applyFont="1" applyBorder="1"/>
    <xf numFmtId="4" fontId="26" fillId="0" borderId="1" xfId="0" applyNumberFormat="1" applyFont="1" applyBorder="1"/>
    <xf numFmtId="4" fontId="26" fillId="0" borderId="1" xfId="0" applyNumberFormat="1" applyFont="1" applyBorder="1" applyAlignment="1">
      <alignment horizontal="right"/>
    </xf>
    <xf numFmtId="4" fontId="87" fillId="0" borderId="1" xfId="0" applyNumberFormat="1" applyFont="1" applyBorder="1"/>
    <xf numFmtId="4" fontId="88" fillId="0" borderId="1" xfId="0" applyNumberFormat="1" applyFont="1" applyBorder="1"/>
    <xf numFmtId="3" fontId="38" fillId="0" borderId="1" xfId="0" applyNumberFormat="1" applyFont="1" applyBorder="1"/>
    <xf numFmtId="0" fontId="89" fillId="0" borderId="1" xfId="0" applyFont="1" applyBorder="1"/>
    <xf numFmtId="4" fontId="39" fillId="0" borderId="1" xfId="0" applyNumberFormat="1" applyFont="1" applyBorder="1"/>
    <xf numFmtId="43" fontId="38" fillId="0" borderId="1" xfId="1" applyFont="1" applyFill="1" applyBorder="1" applyAlignment="1">
      <alignment horizontal="right"/>
    </xf>
    <xf numFmtId="1" fontId="50" fillId="0" borderId="1" xfId="33" applyNumberFormat="1" applyFont="1" applyBorder="1" applyAlignment="1">
      <alignment horizontal="right"/>
    </xf>
    <xf numFmtId="164" fontId="139" fillId="0" borderId="1" xfId="1" applyNumberFormat="1" applyFont="1" applyFill="1" applyBorder="1"/>
    <xf numFmtId="0" fontId="140" fillId="0" borderId="1" xfId="0" applyFont="1" applyBorder="1"/>
    <xf numFmtId="0" fontId="54" fillId="0" borderId="1" xfId="0" applyFont="1" applyBorder="1" applyAlignment="1">
      <alignment horizontal="right"/>
    </xf>
    <xf numFmtId="2" fontId="54" fillId="0" borderId="1" xfId="0" applyNumberFormat="1" applyFont="1" applyBorder="1"/>
    <xf numFmtId="0" fontId="107" fillId="0" borderId="1" xfId="33" applyFont="1" applyBorder="1" applyAlignment="1">
      <alignment horizontal="left"/>
    </xf>
    <xf numFmtId="1" fontId="107" fillId="0" borderId="1" xfId="33" applyNumberFormat="1" applyFont="1" applyBorder="1" applyAlignment="1">
      <alignment horizontal="left"/>
    </xf>
    <xf numFmtId="164" fontId="107" fillId="0" borderId="1" xfId="1" applyNumberFormat="1" applyFont="1" applyFill="1" applyBorder="1" applyAlignment="1">
      <alignment horizontal="center"/>
    </xf>
    <xf numFmtId="0" fontId="43" fillId="0" borderId="1" xfId="0" applyFont="1" applyBorder="1"/>
    <xf numFmtId="0" fontId="60" fillId="0" borderId="1" xfId="29" applyFont="1" applyBorder="1" applyAlignment="1" applyProtection="1"/>
    <xf numFmtId="0" fontId="42" fillId="0" borderId="1" xfId="0" applyFont="1" applyBorder="1" applyAlignment="1">
      <alignment horizontal="right"/>
    </xf>
    <xf numFmtId="43" fontId="69" fillId="0" borderId="1" xfId="1" applyFont="1" applyBorder="1"/>
    <xf numFmtId="0" fontId="47" fillId="0" borderId="1" xfId="29" applyFont="1" applyBorder="1" applyAlignment="1" applyProtection="1"/>
    <xf numFmtId="0" fontId="63" fillId="0" borderId="1" xfId="0" applyFont="1" applyBorder="1"/>
    <xf numFmtId="4" fontId="27" fillId="0" borderId="1" xfId="0" applyNumberFormat="1" applyFont="1" applyBorder="1"/>
    <xf numFmtId="0" fontId="85" fillId="0" borderId="1" xfId="0" applyFont="1" applyBorder="1"/>
    <xf numFmtId="2" fontId="84" fillId="0" borderId="1" xfId="0" applyNumberFormat="1" applyFont="1" applyBorder="1"/>
    <xf numFmtId="2" fontId="104" fillId="0" borderId="1" xfId="0" applyNumberFormat="1" applyFont="1" applyBorder="1"/>
    <xf numFmtId="14" fontId="146" fillId="0" borderId="1" xfId="0" applyNumberFormat="1" applyFont="1" applyBorder="1"/>
    <xf numFmtId="2" fontId="146" fillId="0" borderId="1" xfId="0" applyNumberFormat="1" applyFont="1" applyBorder="1"/>
    <xf numFmtId="49" fontId="26" fillId="0" borderId="1" xfId="0" applyNumberFormat="1" applyFont="1" applyBorder="1"/>
    <xf numFmtId="0" fontId="35" fillId="0" borderId="1" xfId="0" applyFont="1" applyBorder="1"/>
    <xf numFmtId="43" fontId="40" fillId="0" borderId="1" xfId="0" applyNumberFormat="1" applyFont="1" applyBorder="1"/>
    <xf numFmtId="43" fontId="89" fillId="0" borderId="1" xfId="1" applyFont="1" applyFill="1" applyBorder="1"/>
    <xf numFmtId="164" fontId="67" fillId="0" borderId="1" xfId="1" applyNumberFormat="1" applyFont="1" applyBorder="1"/>
    <xf numFmtId="164" fontId="67" fillId="0" borderId="1" xfId="1" applyNumberFormat="1" applyFont="1" applyBorder="1" applyAlignment="1"/>
    <xf numFmtId="164" fontId="67" fillId="0" borderId="1" xfId="1" applyNumberFormat="1" applyFont="1" applyBorder="1" applyAlignment="1">
      <alignment horizontal="center"/>
    </xf>
    <xf numFmtId="164" fontId="67" fillId="0" borderId="1" xfId="1" applyNumberFormat="1" applyFont="1" applyBorder="1" applyAlignment="1">
      <alignment horizontal="left"/>
    </xf>
    <xf numFmtId="0" fontId="67" fillId="0" borderId="1" xfId="29" applyFont="1" applyBorder="1" applyAlignment="1" applyProtection="1"/>
    <xf numFmtId="43" fontId="67" fillId="0" borderId="1" xfId="0" applyNumberFormat="1" applyFont="1" applyBorder="1"/>
    <xf numFmtId="43" fontId="67" fillId="0" borderId="1" xfId="1" applyFont="1" applyBorder="1"/>
    <xf numFmtId="43" fontId="68" fillId="0" borderId="1" xfId="0" applyNumberFormat="1" applyFont="1" applyBorder="1"/>
    <xf numFmtId="43" fontId="86" fillId="0" borderId="1" xfId="1" applyFont="1" applyBorder="1"/>
    <xf numFmtId="0" fontId="235" fillId="0" borderId="1" xfId="0" applyFont="1" applyBorder="1"/>
    <xf numFmtId="0" fontId="236" fillId="0" borderId="0" xfId="0" applyFont="1"/>
    <xf numFmtId="43" fontId="192" fillId="0" borderId="1" xfId="1" applyFont="1" applyFill="1" applyBorder="1"/>
    <xf numFmtId="164" fontId="105" fillId="0" borderId="1" xfId="1" applyNumberFormat="1" applyFont="1" applyFill="1" applyBorder="1" applyAlignment="1">
      <alignment horizontal="right"/>
    </xf>
    <xf numFmtId="164" fontId="26" fillId="0" borderId="1" xfId="1" applyNumberFormat="1" applyFont="1" applyFill="1" applyBorder="1" applyAlignment="1">
      <alignment horizontal="right"/>
    </xf>
    <xf numFmtId="2" fontId="26" fillId="0" borderId="1" xfId="0" applyNumberFormat="1" applyFont="1" applyBorder="1" applyAlignment="1">
      <alignment horizontal="right"/>
    </xf>
    <xf numFmtId="43" fontId="39" fillId="0" borderId="1" xfId="1" applyFont="1" applyFill="1" applyBorder="1" applyAlignment="1">
      <alignment horizontal="right"/>
    </xf>
    <xf numFmtId="2" fontId="46" fillId="0" borderId="1" xfId="0" applyNumberFormat="1" applyFont="1" applyBorder="1"/>
    <xf numFmtId="0" fontId="120" fillId="0" borderId="1" xfId="0" applyFont="1" applyBorder="1"/>
    <xf numFmtId="43" fontId="39" fillId="0" borderId="1" xfId="0" applyNumberFormat="1" applyFont="1" applyBorder="1"/>
    <xf numFmtId="43" fontId="57" fillId="0" borderId="1" xfId="0" applyNumberFormat="1" applyFont="1" applyBorder="1"/>
    <xf numFmtId="43" fontId="110" fillId="0" borderId="1" xfId="1" applyFont="1" applyFill="1" applyBorder="1"/>
    <xf numFmtId="2" fontId="68" fillId="0" borderId="1" xfId="0" applyNumberFormat="1" applyFont="1" applyBorder="1"/>
    <xf numFmtId="2" fontId="67" fillId="0" borderId="1" xfId="1" applyNumberFormat="1" applyFont="1" applyFill="1" applyBorder="1" applyAlignment="1">
      <alignment horizontal="center"/>
    </xf>
    <xf numFmtId="0" fontId="22" fillId="0" borderId="1" xfId="0" applyFont="1" applyBorder="1"/>
    <xf numFmtId="0" fontId="127" fillId="0" borderId="1" xfId="0" applyFont="1" applyBorder="1" applyAlignment="1">
      <alignment horizontal="left"/>
    </xf>
    <xf numFmtId="164" fontId="127" fillId="0" borderId="1" xfId="1" applyNumberFormat="1" applyFont="1" applyFill="1" applyBorder="1"/>
    <xf numFmtId="164" fontId="127" fillId="0" borderId="1" xfId="1" applyNumberFormat="1" applyFont="1" applyFill="1" applyBorder="1" applyAlignment="1"/>
    <xf numFmtId="0" fontId="109" fillId="0" borderId="1" xfId="0" applyFont="1" applyBorder="1"/>
    <xf numFmtId="43" fontId="86" fillId="0" borderId="1" xfId="1" applyFont="1" applyFill="1" applyBorder="1"/>
    <xf numFmtId="0" fontId="219" fillId="0" borderId="1" xfId="0" applyFont="1" applyBorder="1"/>
    <xf numFmtId="14" fontId="219" fillId="0" borderId="1" xfId="0" applyNumberFormat="1" applyFont="1" applyBorder="1"/>
    <xf numFmtId="2" fontId="219" fillId="0" borderId="1" xfId="0" applyNumberFormat="1" applyFont="1" applyBorder="1"/>
    <xf numFmtId="164" fontId="27" fillId="0" borderId="1" xfId="0" applyNumberFormat="1" applyFont="1" applyBorder="1"/>
    <xf numFmtId="164" fontId="24" fillId="0" borderId="1" xfId="0" applyNumberFormat="1" applyFont="1" applyBorder="1"/>
    <xf numFmtId="1" fontId="40" fillId="0" borderId="1" xfId="33" applyNumberFormat="1" applyFont="1" applyBorder="1" applyAlignment="1">
      <alignment horizontal="right"/>
    </xf>
    <xf numFmtId="0" fontId="79" fillId="0" borderId="1" xfId="0" applyFont="1" applyBorder="1" applyAlignment="1">
      <alignment horizontal="right"/>
    </xf>
    <xf numFmtId="0" fontId="160" fillId="0" borderId="1" xfId="0" applyFont="1" applyBorder="1" applyAlignment="1">
      <alignment horizontal="left"/>
    </xf>
    <xf numFmtId="164" fontId="160" fillId="0" borderId="1" xfId="1" applyNumberFormat="1" applyFont="1" applyFill="1" applyBorder="1"/>
    <xf numFmtId="43" fontId="160" fillId="0" borderId="1" xfId="1" applyFont="1" applyFill="1" applyBorder="1"/>
    <xf numFmtId="43" fontId="215" fillId="0" borderId="1" xfId="1" applyFont="1" applyFill="1" applyBorder="1"/>
    <xf numFmtId="43" fontId="162" fillId="0" borderId="1" xfId="1" applyFont="1" applyFill="1" applyBorder="1"/>
    <xf numFmtId="43" fontId="105" fillId="0" borderId="1" xfId="1" applyFont="1" applyFill="1" applyBorder="1"/>
    <xf numFmtId="43" fontId="104" fillId="0" borderId="1" xfId="1" applyFont="1" applyFill="1" applyBorder="1"/>
    <xf numFmtId="1" fontId="40" fillId="0" borderId="1" xfId="33" applyNumberFormat="1" applyFont="1" applyBorder="1"/>
    <xf numFmtId="164" fontId="57" fillId="0" borderId="1" xfId="0" applyNumberFormat="1" applyFont="1" applyBorder="1"/>
    <xf numFmtId="43" fontId="73" fillId="0" borderId="1" xfId="0" applyNumberFormat="1" applyFont="1" applyBorder="1"/>
    <xf numFmtId="0" fontId="176" fillId="0" borderId="1" xfId="0" applyFont="1" applyBorder="1" applyAlignment="1">
      <alignment horizontal="left"/>
    </xf>
    <xf numFmtId="43" fontId="27" fillId="0" borderId="1" xfId="0" applyNumberFormat="1" applyFont="1" applyBorder="1"/>
    <xf numFmtId="43" fontId="26" fillId="0" borderId="1" xfId="0" applyNumberFormat="1" applyFont="1" applyBorder="1" applyAlignment="1">
      <alignment horizontal="right"/>
    </xf>
    <xf numFmtId="43" fontId="39" fillId="0" borderId="1" xfId="0" applyNumberFormat="1" applyFont="1" applyBorder="1" applyAlignment="1">
      <alignment horizontal="right"/>
    </xf>
    <xf numFmtId="43" fontId="89" fillId="0" borderId="1" xfId="0" applyNumberFormat="1" applyFont="1" applyBorder="1"/>
    <xf numFmtId="43" fontId="94" fillId="0" borderId="1" xfId="0" applyNumberFormat="1" applyFont="1" applyBorder="1"/>
    <xf numFmtId="0" fontId="67" fillId="0" borderId="1" xfId="33" applyFont="1" applyBorder="1"/>
    <xf numFmtId="1" fontId="67" fillId="0" borderId="1" xfId="33" applyNumberFormat="1" applyFont="1" applyBorder="1"/>
    <xf numFmtId="43" fontId="42" fillId="0" borderId="1" xfId="1" applyFont="1" applyFill="1" applyBorder="1"/>
    <xf numFmtId="14" fontId="39" fillId="0" borderId="1" xfId="0" applyNumberFormat="1" applyFont="1" applyBorder="1"/>
    <xf numFmtId="0" fontId="114" fillId="0" borderId="1" xfId="0" applyFont="1" applyBorder="1"/>
    <xf numFmtId="0" fontId="27" fillId="0" borderId="1" xfId="29" applyFont="1" applyBorder="1" applyAlignment="1" applyProtection="1"/>
    <xf numFmtId="164" fontId="127" fillId="0" borderId="1" xfId="1" applyNumberFormat="1" applyFont="1" applyBorder="1" applyAlignment="1"/>
    <xf numFmtId="164" fontId="127" fillId="0" borderId="1" xfId="1" applyNumberFormat="1" applyFont="1" applyBorder="1"/>
    <xf numFmtId="0" fontId="17" fillId="0" borderId="1" xfId="29" applyBorder="1" applyAlignment="1" applyProtection="1"/>
    <xf numFmtId="43" fontId="84" fillId="0" borderId="1" xfId="1" applyFont="1" applyBorder="1"/>
    <xf numFmtId="0" fontId="134" fillId="0" borderId="1" xfId="0" applyFont="1" applyBorder="1"/>
    <xf numFmtId="43" fontId="105" fillId="0" borderId="1" xfId="1" applyFont="1" applyFill="1" applyBorder="1" applyAlignment="1"/>
    <xf numFmtId="43" fontId="69" fillId="0" borderId="1" xfId="1" applyFont="1" applyFill="1" applyBorder="1"/>
    <xf numFmtId="1" fontId="67" fillId="0" borderId="1" xfId="33" applyNumberFormat="1" applyFont="1" applyBorder="1" applyAlignment="1">
      <alignment horizontal="right"/>
    </xf>
    <xf numFmtId="0" fontId="155" fillId="0" borderId="1" xfId="0" applyFont="1" applyBorder="1"/>
    <xf numFmtId="2" fontId="26" fillId="0" borderId="1" xfId="1" applyNumberFormat="1" applyFont="1" applyFill="1" applyBorder="1"/>
    <xf numFmtId="2" fontId="26" fillId="0" borderId="1" xfId="1" applyNumberFormat="1" applyFont="1" applyFill="1" applyBorder="1" applyAlignment="1">
      <alignment horizontal="center"/>
    </xf>
    <xf numFmtId="17" fontId="26" fillId="0" borderId="1" xfId="0" applyNumberFormat="1" applyFont="1" applyBorder="1" applyAlignment="1">
      <alignment horizontal="right"/>
    </xf>
    <xf numFmtId="43" fontId="26" fillId="0" borderId="1" xfId="1" applyFont="1" applyFill="1" applyBorder="1" applyAlignment="1">
      <alignment vertical="center"/>
    </xf>
    <xf numFmtId="43" fontId="57" fillId="0" borderId="1" xfId="1" applyFont="1" applyFill="1" applyBorder="1" applyAlignment="1">
      <alignment vertical="center"/>
    </xf>
    <xf numFmtId="164" fontId="107" fillId="0" borderId="1" xfId="1" applyNumberFormat="1" applyFont="1" applyFill="1" applyBorder="1" applyAlignment="1">
      <alignment horizontal="left"/>
    </xf>
    <xf numFmtId="0" fontId="121" fillId="0" borderId="1" xfId="0" applyFont="1" applyBorder="1"/>
    <xf numFmtId="43" fontId="67" fillId="0" borderId="1" xfId="1" applyFont="1" applyFill="1" applyBorder="1" applyAlignment="1">
      <alignment vertical="top"/>
    </xf>
    <xf numFmtId="43" fontId="67" fillId="0" borderId="1" xfId="1" applyFont="1" applyFill="1" applyBorder="1" applyAlignment="1"/>
    <xf numFmtId="0" fontId="155" fillId="0" borderId="1" xfId="0" applyFont="1" applyBorder="1" applyAlignment="1">
      <alignment horizontal="left"/>
    </xf>
    <xf numFmtId="43" fontId="155" fillId="0" borderId="1" xfId="1" applyFont="1" applyFill="1" applyBorder="1" applyAlignment="1">
      <alignment vertical="top"/>
    </xf>
    <xf numFmtId="43" fontId="157" fillId="0" borderId="1" xfId="1" applyFont="1" applyFill="1" applyBorder="1" applyAlignment="1">
      <alignment vertical="top"/>
    </xf>
    <xf numFmtId="43" fontId="157" fillId="0" borderId="1" xfId="1" applyFont="1" applyFill="1" applyBorder="1" applyAlignment="1"/>
    <xf numFmtId="43" fontId="155" fillId="0" borderId="1" xfId="1" applyFont="1" applyFill="1" applyBorder="1" applyAlignment="1"/>
    <xf numFmtId="2" fontId="67" fillId="0" borderId="1" xfId="0" applyNumberFormat="1" applyFont="1" applyBorder="1" applyAlignment="1">
      <alignment horizontal="left"/>
    </xf>
    <xf numFmtId="0" fontId="173" fillId="0" borderId="1" xfId="0" applyFont="1" applyBorder="1"/>
    <xf numFmtId="0" fontId="44" fillId="0" borderId="1" xfId="0" applyFont="1" applyBorder="1" applyAlignment="1">
      <alignment horizontal="left"/>
    </xf>
    <xf numFmtId="43" fontId="42" fillId="0" borderId="1" xfId="1" applyFont="1" applyFill="1" applyBorder="1" applyAlignment="1"/>
    <xf numFmtId="43" fontId="42" fillId="0" borderId="1" xfId="1" applyFont="1" applyBorder="1" applyAlignment="1"/>
    <xf numFmtId="43" fontId="55" fillId="0" borderId="1" xfId="1" applyFont="1" applyBorder="1" applyAlignment="1"/>
    <xf numFmtId="2" fontId="42" fillId="0" borderId="1" xfId="0" applyNumberFormat="1" applyFont="1" applyBorder="1" applyAlignment="1">
      <alignment horizontal="right"/>
    </xf>
    <xf numFmtId="43" fontId="44" fillId="0" borderId="1" xfId="1" applyFont="1" applyBorder="1" applyAlignment="1">
      <alignment horizontal="right"/>
    </xf>
    <xf numFmtId="2" fontId="26" fillId="0" borderId="1" xfId="1" applyNumberFormat="1" applyFont="1" applyFill="1" applyBorder="1" applyAlignment="1">
      <alignment horizontal="right"/>
    </xf>
    <xf numFmtId="0" fontId="164" fillId="0" borderId="1" xfId="29" applyFont="1" applyFill="1" applyBorder="1" applyAlignment="1" applyProtection="1">
      <alignment horizontal="left"/>
    </xf>
    <xf numFmtId="43" fontId="119" fillId="0" borderId="1" xfId="1" applyFont="1" applyFill="1" applyBorder="1"/>
    <xf numFmtId="43" fontId="67" fillId="0" borderId="1" xfId="1" applyFont="1" applyBorder="1" applyAlignment="1">
      <alignment horizontal="left"/>
    </xf>
    <xf numFmtId="43" fontId="84" fillId="0" borderId="1" xfId="1" applyFont="1" applyBorder="1" applyAlignment="1">
      <alignment horizontal="left"/>
    </xf>
    <xf numFmtId="43" fontId="84" fillId="0" borderId="1" xfId="1" applyFont="1" applyBorder="1" applyAlignment="1">
      <alignment horizontal="center"/>
    </xf>
    <xf numFmtId="0" fontId="219" fillId="0" borderId="1" xfId="0" applyFont="1" applyBorder="1" applyAlignment="1">
      <alignment horizontal="center"/>
    </xf>
    <xf numFmtId="0" fontId="219" fillId="0" borderId="1" xfId="0" applyFont="1" applyBorder="1" applyAlignment="1">
      <alignment horizontal="left"/>
    </xf>
    <xf numFmtId="43" fontId="222" fillId="0" borderId="1" xfId="0" applyNumberFormat="1" applyFont="1" applyBorder="1"/>
    <xf numFmtId="0" fontId="223" fillId="0" borderId="1" xfId="0" applyFont="1" applyBorder="1"/>
    <xf numFmtId="0" fontId="74" fillId="0" borderId="1" xfId="0" applyFont="1" applyBorder="1" applyAlignment="1">
      <alignment horizontal="right"/>
    </xf>
    <xf numFmtId="2" fontId="67" fillId="0" borderId="1" xfId="33" applyNumberFormat="1" applyFont="1" applyBorder="1" applyAlignment="1">
      <alignment horizontal="left"/>
    </xf>
    <xf numFmtId="2" fontId="127" fillId="0" borderId="1" xfId="1" applyNumberFormat="1" applyFont="1" applyFill="1" applyBorder="1"/>
    <xf numFmtId="2" fontId="109" fillId="0" borderId="1" xfId="0" applyNumberFormat="1" applyFont="1" applyBorder="1"/>
    <xf numFmtId="0" fontId="235" fillId="0" borderId="1" xfId="0" applyFont="1" applyBorder="1" applyAlignment="1">
      <alignment horizontal="right"/>
    </xf>
    <xf numFmtId="2" fontId="235" fillId="0" borderId="1" xfId="0" applyNumberFormat="1" applyFont="1" applyBorder="1"/>
    <xf numFmtId="0" fontId="235" fillId="0" borderId="0" xfId="0" applyFont="1"/>
    <xf numFmtId="43" fontId="106" fillId="0" borderId="1" xfId="1" applyFont="1" applyFill="1" applyBorder="1"/>
    <xf numFmtId="43" fontId="44" fillId="0" borderId="1" xfId="1" applyFont="1" applyFill="1" applyBorder="1"/>
    <xf numFmtId="43" fontId="55" fillId="0" borderId="1" xfId="1" applyFont="1" applyFill="1" applyBorder="1"/>
    <xf numFmtId="0" fontId="205" fillId="0" borderId="1" xfId="29" applyFont="1" applyFill="1" applyBorder="1" applyAlignment="1" applyProtection="1"/>
    <xf numFmtId="164" fontId="127" fillId="0" borderId="1" xfId="1" applyNumberFormat="1" applyFont="1" applyFill="1" applyBorder="1" applyAlignment="1">
      <alignment horizontal="center"/>
    </xf>
    <xf numFmtId="164" fontId="127" fillId="0" borderId="1" xfId="1" applyNumberFormat="1" applyFont="1" applyFill="1" applyBorder="1" applyAlignment="1">
      <alignment horizontal="left"/>
    </xf>
    <xf numFmtId="43" fontId="127" fillId="0" borderId="1" xfId="1" applyFont="1" applyFill="1" applyBorder="1"/>
    <xf numFmtId="43" fontId="207" fillId="0" borderId="1" xfId="1" applyFont="1" applyFill="1" applyBorder="1"/>
    <xf numFmtId="43" fontId="206" fillId="0" borderId="1" xfId="1" applyFont="1" applyFill="1" applyBorder="1"/>
    <xf numFmtId="17" fontId="33" fillId="0" borderId="1" xfId="0" applyNumberFormat="1" applyFont="1" applyBorder="1"/>
    <xf numFmtId="0" fontId="58" fillId="0" borderId="1" xfId="0" applyFont="1" applyBorder="1"/>
    <xf numFmtId="0" fontId="34" fillId="0" borderId="1" xfId="0" applyFont="1" applyBorder="1" applyAlignment="1">
      <alignment horizontal="left"/>
    </xf>
    <xf numFmtId="0" fontId="64" fillId="0" borderId="1" xfId="0" applyFont="1" applyBorder="1" applyAlignment="1">
      <alignment horizontal="left"/>
    </xf>
    <xf numFmtId="0" fontId="239" fillId="0" borderId="1" xfId="0" applyFont="1" applyBorder="1"/>
    <xf numFmtId="0" fontId="239" fillId="0" borderId="1" xfId="0" applyFont="1" applyBorder="1" applyAlignment="1">
      <alignment horizontal="right"/>
    </xf>
    <xf numFmtId="2" fontId="239" fillId="0" borderId="1" xfId="0" applyNumberFormat="1" applyFont="1" applyBorder="1" applyAlignment="1">
      <alignment horizontal="left"/>
    </xf>
    <xf numFmtId="43" fontId="34" fillId="0" borderId="1" xfId="1" applyFont="1" applyBorder="1"/>
    <xf numFmtId="2" fontId="34" fillId="0" borderId="1" xfId="0" applyNumberFormat="1" applyFont="1" applyBorder="1"/>
    <xf numFmtId="2" fontId="64" fillId="0" borderId="1" xfId="0" applyNumberFormat="1" applyFont="1" applyBorder="1" applyAlignment="1">
      <alignment horizontal="left"/>
    </xf>
    <xf numFmtId="43" fontId="35" fillId="0" borderId="1" xfId="1" applyFont="1" applyBorder="1"/>
    <xf numFmtId="0" fontId="226" fillId="0" borderId="1" xfId="0" applyFont="1" applyBorder="1" applyAlignment="1">
      <alignment horizontal="left"/>
    </xf>
    <xf numFmtId="43" fontId="155" fillId="0" borderId="1" xfId="1" applyFont="1" applyBorder="1"/>
    <xf numFmtId="2" fontId="155" fillId="0" borderId="1" xfId="0" applyNumberFormat="1" applyFont="1" applyBorder="1"/>
    <xf numFmtId="2" fontId="226" fillId="0" borderId="1" xfId="0" applyNumberFormat="1" applyFont="1" applyBorder="1" applyAlignment="1">
      <alignment horizontal="left"/>
    </xf>
    <xf numFmtId="43" fontId="157" fillId="0" borderId="1" xfId="1" applyFont="1" applyBorder="1"/>
    <xf numFmtId="0" fontId="240" fillId="0" borderId="1" xfId="0" applyFont="1" applyBorder="1"/>
    <xf numFmtId="0" fontId="240" fillId="0" borderId="1" xfId="0" applyFont="1" applyBorder="1" applyAlignment="1">
      <alignment horizontal="right"/>
    </xf>
    <xf numFmtId="2" fontId="240" fillId="0" borderId="1" xfId="0" applyNumberFormat="1" applyFont="1" applyBorder="1" applyAlignment="1">
      <alignment horizontal="left"/>
    </xf>
    <xf numFmtId="0" fontId="60" fillId="0" borderId="1" xfId="29" applyFont="1" applyFill="1" applyBorder="1" applyAlignment="1" applyProtection="1"/>
    <xf numFmtId="2" fontId="67" fillId="0" borderId="1" xfId="5" applyNumberFormat="1" applyFont="1" applyFill="1" applyBorder="1" applyAlignment="1">
      <alignment horizontal="center"/>
    </xf>
    <xf numFmtId="164" fontId="67" fillId="0" borderId="1" xfId="5" applyNumberFormat="1" applyFont="1" applyFill="1" applyBorder="1" applyAlignment="1"/>
    <xf numFmtId="164" fontId="67" fillId="0" borderId="1" xfId="5" applyNumberFormat="1" applyFont="1" applyFill="1" applyBorder="1" applyAlignment="1">
      <alignment horizontal="left"/>
    </xf>
    <xf numFmtId="2" fontId="67" fillId="0" borderId="1" xfId="5" applyNumberFormat="1" applyFont="1" applyFill="1" applyBorder="1" applyAlignment="1">
      <alignment horizontal="right"/>
    </xf>
    <xf numFmtId="2" fontId="67" fillId="0" borderId="1" xfId="5" applyNumberFormat="1" applyFont="1" applyFill="1" applyBorder="1"/>
    <xf numFmtId="43" fontId="67" fillId="0" borderId="1" xfId="5" applyFont="1" applyFill="1" applyBorder="1"/>
    <xf numFmtId="43" fontId="67" fillId="0" borderId="1" xfId="5" applyFont="1" applyFill="1" applyBorder="1" applyAlignment="1">
      <alignment horizontal="center"/>
    </xf>
    <xf numFmtId="2" fontId="84" fillId="0" borderId="1" xfId="5" applyNumberFormat="1" applyFont="1" applyFill="1" applyBorder="1" applyAlignment="1">
      <alignment horizontal="right"/>
    </xf>
    <xf numFmtId="2" fontId="84" fillId="0" borderId="1" xfId="5" applyNumberFormat="1" applyFont="1" applyFill="1" applyBorder="1"/>
    <xf numFmtId="43" fontId="84" fillId="0" borderId="1" xfId="5" applyFont="1" applyFill="1" applyBorder="1"/>
    <xf numFmtId="43" fontId="67" fillId="0" borderId="1" xfId="1" applyFont="1" applyFill="1" applyBorder="1" applyAlignment="1">
      <alignment horizontal="right"/>
    </xf>
    <xf numFmtId="43" fontId="84" fillId="0" borderId="1" xfId="1" applyFont="1" applyFill="1" applyBorder="1" applyAlignment="1">
      <alignment horizontal="right"/>
    </xf>
    <xf numFmtId="0" fontId="67" fillId="0" borderId="1" xfId="1" applyNumberFormat="1" applyFont="1" applyFill="1" applyBorder="1"/>
    <xf numFmtId="43" fontId="24" fillId="0" borderId="0" xfId="1" applyFont="1" applyFill="1" applyBorder="1"/>
    <xf numFmtId="0" fontId="122" fillId="0" borderId="1" xfId="0" applyFont="1" applyBorder="1"/>
    <xf numFmtId="43" fontId="123" fillId="0" borderId="1" xfId="1" applyFont="1" applyFill="1" applyBorder="1"/>
    <xf numFmtId="0" fontId="104" fillId="0" borderId="1" xfId="0" applyFont="1" applyBorder="1" applyAlignment="1">
      <alignment horizontal="right"/>
    </xf>
    <xf numFmtId="0" fontId="46" fillId="0" borderId="1" xfId="29" applyFont="1" applyFill="1" applyBorder="1" applyAlignment="1" applyProtection="1"/>
    <xf numFmtId="49" fontId="26" fillId="0" borderId="0" xfId="1" applyNumberFormat="1" applyFont="1" applyFill="1" applyAlignment="1">
      <alignment horizontal="right"/>
    </xf>
    <xf numFmtId="2" fontId="27" fillId="0" borderId="1" xfId="33" applyNumberFormat="1" applyFont="1" applyBorder="1" applyAlignment="1">
      <alignment horizontal="left"/>
    </xf>
    <xf numFmtId="2" fontId="27" fillId="0" borderId="1" xfId="1" applyNumberFormat="1" applyFont="1" applyFill="1" applyBorder="1" applyAlignment="1">
      <alignment horizontal="center"/>
    </xf>
    <xf numFmtId="2" fontId="108" fillId="0" borderId="1" xfId="0" applyNumberFormat="1" applyFont="1" applyBorder="1"/>
    <xf numFmtId="0" fontId="50" fillId="0" borderId="1" xfId="0" applyFont="1" applyBorder="1" applyAlignment="1">
      <alignment horizontal="center"/>
    </xf>
    <xf numFmtId="0" fontId="73" fillId="0" borderId="1" xfId="0" applyFont="1" applyBorder="1" applyAlignment="1">
      <alignment horizontal="right"/>
    </xf>
    <xf numFmtId="14" fontId="73" fillId="0" borderId="1" xfId="0" applyNumberFormat="1" applyFont="1" applyBorder="1"/>
    <xf numFmtId="164" fontId="40" fillId="0" borderId="1" xfId="0" applyNumberFormat="1" applyFont="1" applyBorder="1"/>
    <xf numFmtId="0" fontId="26" fillId="0" borderId="1" xfId="0" applyFont="1" applyBorder="1" applyAlignment="1">
      <alignment vertical="center" wrapText="1"/>
    </xf>
    <xf numFmtId="0" fontId="27" fillId="0" borderId="1" xfId="29" applyFont="1" applyFill="1" applyBorder="1" applyAlignment="1" applyProtection="1"/>
    <xf numFmtId="0" fontId="11" fillId="0" borderId="1" xfId="0" applyFont="1" applyBorder="1"/>
    <xf numFmtId="0" fontId="27" fillId="0" borderId="1" xfId="0" applyFont="1" applyBorder="1" applyAlignment="1">
      <alignment vertical="center" wrapText="1"/>
    </xf>
    <xf numFmtId="43" fontId="24" fillId="0" borderId="1" xfId="1" applyFont="1" applyBorder="1"/>
    <xf numFmtId="164" fontId="111" fillId="0" borderId="1" xfId="1" applyNumberFormat="1" applyFont="1" applyFill="1" applyBorder="1" applyAlignment="1">
      <alignment horizontal="center"/>
    </xf>
    <xf numFmtId="164" fontId="111" fillId="0" borderId="1" xfId="1" applyNumberFormat="1" applyFont="1" applyFill="1" applyBorder="1" applyAlignment="1">
      <alignment horizontal="left"/>
    </xf>
    <xf numFmtId="43" fontId="57" fillId="0" borderId="1" xfId="1" applyFont="1" applyBorder="1"/>
    <xf numFmtId="49" fontId="40" fillId="0" borderId="1" xfId="0" applyNumberFormat="1" applyFont="1" applyBorder="1"/>
    <xf numFmtId="164" fontId="72" fillId="0" borderId="1" xfId="0" applyNumberFormat="1" applyFont="1" applyBorder="1"/>
    <xf numFmtId="164" fontId="76" fillId="0" borderId="1" xfId="0" applyNumberFormat="1" applyFont="1" applyBorder="1"/>
    <xf numFmtId="2" fontId="63" fillId="0" borderId="1" xfId="0" applyNumberFormat="1" applyFont="1" applyBorder="1"/>
    <xf numFmtId="2" fontId="58" fillId="0" borderId="1" xfId="0" applyNumberFormat="1" applyFont="1" applyBorder="1"/>
    <xf numFmtId="43" fontId="63" fillId="0" borderId="1" xfId="1" applyFont="1" applyFill="1" applyBorder="1"/>
    <xf numFmtId="164" fontId="73" fillId="0" borderId="1" xfId="0" applyNumberFormat="1" applyFont="1" applyBorder="1"/>
    <xf numFmtId="0" fontId="212" fillId="0" borderId="1" xfId="0" applyFont="1" applyBorder="1"/>
    <xf numFmtId="164" fontId="139" fillId="0" borderId="1" xfId="1" applyNumberFormat="1" applyFont="1" applyBorder="1"/>
    <xf numFmtId="164" fontId="50" fillId="0" borderId="1" xfId="1" applyNumberFormat="1" applyFont="1" applyBorder="1" applyAlignment="1">
      <alignment horizontal="center"/>
    </xf>
    <xf numFmtId="164" fontId="50" fillId="0" borderId="1" xfId="1" applyNumberFormat="1" applyFont="1" applyBorder="1" applyAlignment="1">
      <alignment horizontal="left"/>
    </xf>
    <xf numFmtId="0" fontId="213" fillId="0" borderId="1" xfId="0" applyFont="1" applyBorder="1"/>
    <xf numFmtId="43" fontId="50" fillId="0" borderId="1" xfId="1" applyFont="1" applyBorder="1"/>
    <xf numFmtId="43" fontId="214" fillId="0" borderId="1" xfId="1" applyFont="1" applyBorder="1"/>
    <xf numFmtId="0" fontId="40" fillId="0" borderId="0" xfId="33" applyFont="1" applyAlignment="1">
      <alignment horizontal="left"/>
    </xf>
    <xf numFmtId="1" fontId="40" fillId="0" borderId="0" xfId="33" applyNumberFormat="1" applyFont="1" applyAlignment="1">
      <alignment horizontal="left"/>
    </xf>
    <xf numFmtId="164" fontId="73" fillId="0" borderId="1" xfId="0" applyNumberFormat="1" applyFont="1" applyBorder="1" applyAlignment="1">
      <alignment horizontal="right"/>
    </xf>
    <xf numFmtId="0" fontId="241" fillId="0" borderId="1" xfId="0" applyFont="1" applyBorder="1"/>
    <xf numFmtId="0" fontId="241" fillId="0" borderId="1" xfId="0" applyFont="1" applyBorder="1" applyAlignment="1">
      <alignment horizontal="left"/>
    </xf>
    <xf numFmtId="164" fontId="107" fillId="0" borderId="1" xfId="1" applyNumberFormat="1" applyFont="1" applyBorder="1" applyAlignment="1">
      <alignment horizontal="center"/>
    </xf>
    <xf numFmtId="164" fontId="107" fillId="0" borderId="1" xfId="1" applyNumberFormat="1" applyFont="1" applyBorder="1" applyAlignment="1">
      <alignment horizontal="left"/>
    </xf>
    <xf numFmtId="0" fontId="122" fillId="0" borderId="1" xfId="0" applyFont="1" applyBorder="1" applyAlignment="1">
      <alignment horizontal="right"/>
    </xf>
    <xf numFmtId="0" fontId="121" fillId="0" borderId="1" xfId="0" applyFont="1" applyBorder="1" applyAlignment="1">
      <alignment horizontal="right"/>
    </xf>
    <xf numFmtId="43" fontId="107" fillId="0" borderId="1" xfId="1" applyFont="1" applyBorder="1"/>
    <xf numFmtId="43" fontId="107" fillId="0" borderId="1" xfId="1" applyFont="1" applyBorder="1" applyAlignment="1"/>
    <xf numFmtId="43" fontId="107" fillId="0" borderId="1" xfId="1" applyFont="1" applyBorder="1" applyAlignment="1">
      <alignment horizontal="right"/>
    </xf>
    <xf numFmtId="43" fontId="124" fillId="0" borderId="1" xfId="1" applyFont="1" applyBorder="1"/>
    <xf numFmtId="43" fontId="124" fillId="0" borderId="1" xfId="1" applyFont="1" applyBorder="1" applyAlignment="1">
      <alignment horizontal="right"/>
    </xf>
    <xf numFmtId="43" fontId="120" fillId="0" borderId="1" xfId="1" applyFont="1" applyFill="1" applyBorder="1"/>
    <xf numFmtId="2" fontId="105" fillId="0" borderId="1" xfId="1" applyNumberFormat="1" applyFont="1" applyFill="1" applyBorder="1"/>
    <xf numFmtId="2" fontId="44" fillId="0" borderId="1" xfId="0" applyNumberFormat="1" applyFont="1" applyBorder="1"/>
    <xf numFmtId="0" fontId="183" fillId="0" borderId="1" xfId="0" applyFont="1" applyBorder="1" applyAlignment="1">
      <alignment horizontal="left"/>
    </xf>
    <xf numFmtId="0" fontId="177" fillId="0" borderId="1" xfId="0" applyFont="1" applyBorder="1" applyAlignment="1">
      <alignment horizontal="right"/>
    </xf>
    <xf numFmtId="2" fontId="177" fillId="0" borderId="1" xfId="0" applyNumberFormat="1" applyFont="1" applyBorder="1" applyAlignment="1">
      <alignment horizontal="left"/>
    </xf>
    <xf numFmtId="2" fontId="75" fillId="0" borderId="1" xfId="0" applyNumberFormat="1" applyFont="1" applyBorder="1"/>
    <xf numFmtId="2" fontId="183" fillId="0" borderId="1" xfId="0" applyNumberFormat="1" applyFont="1" applyBorder="1" applyAlignment="1">
      <alignment horizontal="left"/>
    </xf>
    <xf numFmtId="0" fontId="44" fillId="0" borderId="1" xfId="0" applyFont="1" applyBorder="1" applyAlignment="1">
      <alignment horizontal="center"/>
    </xf>
    <xf numFmtId="43" fontId="125" fillId="0" borderId="1" xfId="1" applyFont="1" applyFill="1" applyBorder="1"/>
    <xf numFmtId="49" fontId="67" fillId="0" borderId="1" xfId="0" applyNumberFormat="1" applyFont="1" applyBorder="1"/>
    <xf numFmtId="4" fontId="67" fillId="0" borderId="1" xfId="0" applyNumberFormat="1" applyFont="1" applyBorder="1" applyAlignment="1">
      <alignment vertical="center" wrapText="1"/>
    </xf>
    <xf numFmtId="4" fontId="67" fillId="0" borderId="1" xfId="0" applyNumberFormat="1" applyFont="1" applyBorder="1"/>
    <xf numFmtId="2" fontId="156" fillId="0" borderId="1" xfId="0" applyNumberFormat="1" applyFont="1" applyBorder="1" applyAlignment="1">
      <alignment horizontal="left"/>
    </xf>
    <xf numFmtId="0" fontId="156" fillId="0" borderId="1" xfId="0" applyFont="1" applyBorder="1" applyAlignment="1">
      <alignment horizontal="left"/>
    </xf>
    <xf numFmtId="0" fontId="27" fillId="0" borderId="1" xfId="0" applyFont="1" applyBorder="1" applyAlignment="1">
      <alignment wrapText="1"/>
    </xf>
    <xf numFmtId="0" fontId="67" fillId="0" borderId="1" xfId="0" applyFont="1" applyBorder="1" applyAlignment="1">
      <alignment wrapText="1"/>
    </xf>
    <xf numFmtId="2" fontId="55" fillId="0" borderId="1" xfId="1" applyNumberFormat="1" applyFont="1" applyFill="1" applyBorder="1"/>
    <xf numFmtId="43" fontId="57" fillId="0" borderId="1" xfId="1" applyFont="1" applyFill="1" applyBorder="1" applyAlignment="1">
      <alignment horizontal="center"/>
    </xf>
    <xf numFmtId="43" fontId="57" fillId="0" borderId="1" xfId="1" applyFont="1" applyFill="1" applyBorder="1" applyAlignment="1"/>
    <xf numFmtId="43" fontId="26" fillId="0" borderId="0" xfId="1" applyFont="1" applyFill="1" applyAlignment="1"/>
    <xf numFmtId="0" fontId="106" fillId="0" borderId="1" xfId="0" applyFont="1" applyBorder="1" applyAlignment="1">
      <alignment horizontal="left"/>
    </xf>
    <xf numFmtId="164" fontId="49" fillId="0" borderId="1" xfId="0" applyNumberFormat="1" applyFont="1" applyBorder="1"/>
    <xf numFmtId="0" fontId="43" fillId="0" borderId="1" xfId="0" applyFont="1" applyBorder="1" applyAlignment="1">
      <alignment horizontal="right"/>
    </xf>
    <xf numFmtId="43" fontId="42" fillId="0" borderId="1" xfId="0" applyNumberFormat="1" applyFont="1" applyBorder="1"/>
    <xf numFmtId="43" fontId="44" fillId="0" borderId="1" xfId="0" applyNumberFormat="1" applyFont="1" applyBorder="1"/>
    <xf numFmtId="43" fontId="43" fillId="0" borderId="1" xfId="0" applyNumberFormat="1" applyFont="1" applyBorder="1"/>
    <xf numFmtId="43" fontId="188" fillId="0" borderId="1" xfId="0" applyNumberFormat="1" applyFont="1" applyBorder="1"/>
    <xf numFmtId="2" fontId="40" fillId="0" borderId="1" xfId="1" applyNumberFormat="1" applyFont="1" applyFill="1" applyBorder="1" applyAlignment="1">
      <alignment horizontal="center"/>
    </xf>
    <xf numFmtId="2" fontId="120" fillId="0" borderId="1" xfId="0" applyNumberFormat="1" applyFont="1" applyBorder="1"/>
    <xf numFmtId="43" fontId="176" fillId="0" borderId="1" xfId="1" applyFont="1" applyFill="1" applyBorder="1"/>
    <xf numFmtId="2" fontId="107" fillId="0" borderId="1" xfId="1" applyNumberFormat="1" applyFont="1" applyBorder="1"/>
    <xf numFmtId="2" fontId="27" fillId="0" borderId="1" xfId="1" applyNumberFormat="1" applyFont="1" applyBorder="1" applyAlignment="1">
      <alignment horizontal="center"/>
    </xf>
    <xf numFmtId="2" fontId="27" fillId="0" borderId="1" xfId="0" applyNumberFormat="1" applyFont="1" applyBorder="1" applyAlignment="1">
      <alignment horizontal="left"/>
    </xf>
    <xf numFmtId="2" fontId="22" fillId="0" borderId="1" xfId="0" applyNumberFormat="1" applyFont="1" applyBorder="1"/>
    <xf numFmtId="43" fontId="41" fillId="0" borderId="1" xfId="1" applyFont="1" applyFill="1" applyBorder="1"/>
    <xf numFmtId="0" fontId="92" fillId="0" borderId="1" xfId="29" applyFont="1" applyFill="1" applyBorder="1" applyAlignment="1" applyProtection="1"/>
    <xf numFmtId="43" fontId="74" fillId="0" borderId="1" xfId="1" applyFont="1" applyBorder="1"/>
    <xf numFmtId="2" fontId="74" fillId="0" borderId="1" xfId="0" applyNumberFormat="1" applyFont="1" applyBorder="1"/>
    <xf numFmtId="0" fontId="58" fillId="0" borderId="1" xfId="0" applyFont="1" applyBorder="1" applyAlignment="1">
      <alignment horizontal="left"/>
    </xf>
    <xf numFmtId="2" fontId="33" fillId="0" borderId="1" xfId="0" applyNumberFormat="1" applyFont="1" applyBorder="1" applyAlignment="1">
      <alignment horizontal="left"/>
    </xf>
    <xf numFmtId="43" fontId="58" fillId="0" borderId="1" xfId="1" applyFont="1" applyFill="1" applyBorder="1" applyAlignment="1">
      <alignment horizontal="left"/>
    </xf>
    <xf numFmtId="2" fontId="58" fillId="0" borderId="1" xfId="0" applyNumberFormat="1" applyFont="1" applyBorder="1" applyAlignment="1">
      <alignment horizontal="left"/>
    </xf>
    <xf numFmtId="0" fontId="79" fillId="0" borderId="1" xfId="0" applyFont="1" applyBorder="1" applyAlignment="1">
      <alignment horizontal="center"/>
    </xf>
    <xf numFmtId="43" fontId="40" fillId="0" borderId="1" xfId="1" applyFont="1" applyBorder="1" applyAlignment="1">
      <alignment horizontal="left"/>
    </xf>
    <xf numFmtId="0" fontId="115" fillId="0" borderId="1" xfId="0" applyFont="1" applyBorder="1" applyAlignment="1">
      <alignment horizontal="right"/>
    </xf>
    <xf numFmtId="0" fontId="26" fillId="0" borderId="4" xfId="0" applyFont="1" applyBorder="1" applyAlignment="1">
      <alignment horizontal="left"/>
    </xf>
    <xf numFmtId="0" fontId="39" fillId="0" borderId="4" xfId="0" applyFont="1" applyBorder="1"/>
    <xf numFmtId="164" fontId="115" fillId="0" borderId="1" xfId="1" applyNumberFormat="1" applyFont="1" applyFill="1" applyBorder="1" applyAlignment="1">
      <alignment horizontal="center"/>
    </xf>
    <xf numFmtId="0" fontId="60" fillId="0" borderId="1" xfId="29" applyFont="1" applyBorder="1" applyAlignment="1" applyProtection="1">
      <alignment horizontal="left"/>
    </xf>
    <xf numFmtId="43" fontId="38" fillId="0" borderId="1" xfId="1" applyFont="1" applyFill="1" applyBorder="1" applyAlignment="1">
      <alignment vertical="center"/>
    </xf>
    <xf numFmtId="43" fontId="57" fillId="0" borderId="1" xfId="1" applyFont="1" applyFill="1" applyBorder="1" applyAlignment="1">
      <alignment horizontal="right"/>
    </xf>
    <xf numFmtId="43" fontId="69" fillId="0" borderId="0" xfId="1" applyFont="1" applyFill="1"/>
    <xf numFmtId="0" fontId="92" fillId="0" borderId="1" xfId="29" applyFont="1" applyBorder="1" applyAlignment="1" applyProtection="1"/>
    <xf numFmtId="0" fontId="164" fillId="0" borderId="1" xfId="29" applyFont="1" applyBorder="1" applyAlignment="1" applyProtection="1"/>
    <xf numFmtId="1" fontId="60" fillId="0" borderId="1" xfId="29" applyNumberFormat="1" applyFont="1" applyBorder="1" applyAlignment="1" applyProtection="1">
      <alignment horizontal="left"/>
    </xf>
    <xf numFmtId="2" fontId="27" fillId="0" borderId="0" xfId="1" applyNumberFormat="1" applyFont="1"/>
    <xf numFmtId="2" fontId="33" fillId="0" borderId="0" xfId="1" applyNumberFormat="1" applyFont="1"/>
    <xf numFmtId="4" fontId="33" fillId="0" borderId="0" xfId="0" applyNumberFormat="1" applyFont="1"/>
    <xf numFmtId="43" fontId="49" fillId="0" borderId="0" xfId="1" applyFont="1"/>
    <xf numFmtId="14" fontId="22" fillId="0" borderId="0" xfId="0" applyNumberFormat="1" applyFont="1"/>
    <xf numFmtId="43" fontId="22" fillId="0" borderId="0" xfId="1" applyFont="1"/>
    <xf numFmtId="0" fontId="27" fillId="0" borderId="1" xfId="85" applyFont="1" applyBorder="1" applyAlignment="1">
      <alignment horizontal="left"/>
    </xf>
    <xf numFmtId="1" fontId="27" fillId="0" borderId="1" xfId="85" applyNumberFormat="1" applyFont="1" applyBorder="1" applyAlignment="1">
      <alignment horizontal="left"/>
    </xf>
    <xf numFmtId="9" fontId="27" fillId="0" borderId="1" xfId="42" applyFont="1" applyBorder="1"/>
    <xf numFmtId="2" fontId="27" fillId="0" borderId="1" xfId="1" applyNumberFormat="1" applyFont="1" applyBorder="1"/>
    <xf numFmtId="2" fontId="33" fillId="0" borderId="1" xfId="1" applyNumberFormat="1" applyFont="1" applyBorder="1"/>
    <xf numFmtId="43" fontId="215" fillId="0" borderId="1" xfId="1" applyFont="1" applyBorder="1"/>
    <xf numFmtId="0" fontId="33" fillId="0" borderId="3" xfId="0" applyFont="1" applyBorder="1"/>
    <xf numFmtId="43" fontId="100" fillId="0" borderId="1" xfId="1" applyFont="1" applyBorder="1"/>
    <xf numFmtId="1" fontId="60" fillId="0" borderId="1" xfId="29" applyNumberFormat="1" applyFont="1" applyFill="1" applyBorder="1" applyAlignment="1" applyProtection="1">
      <alignment horizontal="left"/>
    </xf>
    <xf numFmtId="164" fontId="40" fillId="0" borderId="0" xfId="0" applyNumberFormat="1" applyFont="1" applyAlignment="1">
      <alignment horizontal="right"/>
    </xf>
    <xf numFmtId="1" fontId="26" fillId="0" borderId="1" xfId="33" applyNumberFormat="1" applyFont="1" applyBorder="1" applyAlignment="1">
      <alignment horizontal="center"/>
    </xf>
    <xf numFmtId="0" fontId="130" fillId="0" borderId="1" xfId="0" applyFont="1" applyBorder="1" applyAlignment="1">
      <alignment horizontal="center"/>
    </xf>
    <xf numFmtId="14" fontId="193" fillId="0" borderId="1" xfId="0" applyNumberFormat="1" applyFont="1" applyBorder="1"/>
    <xf numFmtId="0" fontId="190" fillId="0" borderId="1" xfId="0" applyFont="1" applyBorder="1" applyAlignment="1">
      <alignment horizontal="center"/>
    </xf>
    <xf numFmtId="0" fontId="190" fillId="0" borderId="1" xfId="0" applyFont="1" applyBorder="1"/>
    <xf numFmtId="0" fontId="141" fillId="0" borderId="1" xfId="0" applyFont="1" applyBorder="1"/>
    <xf numFmtId="2" fontId="142" fillId="0" borderId="1" xfId="0" applyNumberFormat="1" applyFont="1" applyBorder="1"/>
    <xf numFmtId="1" fontId="50" fillId="0" borderId="0" xfId="33" applyNumberFormat="1" applyFont="1" applyAlignment="1">
      <alignment horizontal="left"/>
    </xf>
    <xf numFmtId="2" fontId="71" fillId="0" borderId="0" xfId="0" applyNumberFormat="1" applyFont="1"/>
    <xf numFmtId="2" fontId="70" fillId="0" borderId="0" xfId="0" applyNumberFormat="1" applyFont="1"/>
    <xf numFmtId="0" fontId="50" fillId="0" borderId="0" xfId="33" applyFont="1" applyAlignment="1">
      <alignment horizontal="left"/>
    </xf>
    <xf numFmtId="43" fontId="40" fillId="0" borderId="7" xfId="1" applyFont="1" applyFill="1" applyBorder="1" applyAlignment="1">
      <alignment horizontal="center"/>
    </xf>
    <xf numFmtId="0" fontId="164" fillId="0" borderId="1" xfId="29" applyFont="1" applyFill="1" applyBorder="1" applyAlignment="1" applyProtection="1"/>
    <xf numFmtId="0" fontId="120" fillId="0" borderId="1" xfId="0" applyFont="1" applyBorder="1" applyAlignment="1">
      <alignment horizontal="center"/>
    </xf>
    <xf numFmtId="0" fontId="244" fillId="0" borderId="0" xfId="0" applyFont="1"/>
    <xf numFmtId="0" fontId="120" fillId="0" borderId="1" xfId="0" applyFont="1" applyBorder="1" applyAlignment="1">
      <alignment horizontal="left"/>
    </xf>
    <xf numFmtId="0" fontId="120" fillId="0" borderId="1" xfId="33" applyFont="1" applyBorder="1" applyAlignment="1">
      <alignment horizontal="left"/>
    </xf>
    <xf numFmtId="1" fontId="120" fillId="0" borderId="1" xfId="33" applyNumberFormat="1" applyFont="1" applyBorder="1" applyAlignment="1">
      <alignment horizontal="left"/>
    </xf>
    <xf numFmtId="164" fontId="120" fillId="0" borderId="1" xfId="1" applyNumberFormat="1" applyFont="1" applyFill="1" applyBorder="1"/>
    <xf numFmtId="164" fontId="120" fillId="0" borderId="1" xfId="1" applyNumberFormat="1" applyFont="1" applyFill="1" applyBorder="1" applyAlignment="1"/>
    <xf numFmtId="164" fontId="120" fillId="0" borderId="1" xfId="1" applyNumberFormat="1" applyFont="1" applyFill="1" applyBorder="1" applyAlignment="1">
      <alignment horizontal="center"/>
    </xf>
    <xf numFmtId="164" fontId="120" fillId="0" borderId="1" xfId="1" applyNumberFormat="1" applyFont="1" applyFill="1" applyBorder="1" applyAlignment="1">
      <alignment horizontal="left"/>
    </xf>
    <xf numFmtId="0" fontId="245" fillId="0" borderId="0" xfId="0" applyFont="1"/>
    <xf numFmtId="0" fontId="126" fillId="0" borderId="1" xfId="0" applyFont="1" applyBorder="1"/>
    <xf numFmtId="0" fontId="126" fillId="0" borderId="1" xfId="0" applyFont="1" applyBorder="1" applyAlignment="1">
      <alignment horizontal="center"/>
    </xf>
    <xf numFmtId="0" fontId="246" fillId="0" borderId="0" xfId="0" applyFont="1"/>
    <xf numFmtId="0" fontId="247" fillId="0" borderId="0" xfId="0" applyFont="1"/>
    <xf numFmtId="2" fontId="248" fillId="0" borderId="0" xfId="0" applyNumberFormat="1" applyFont="1"/>
    <xf numFmtId="2" fontId="246" fillId="0" borderId="0" xfId="0" applyNumberFormat="1" applyFont="1"/>
    <xf numFmtId="0" fontId="244" fillId="0" borderId="1" xfId="0" applyFont="1" applyBorder="1"/>
    <xf numFmtId="0" fontId="244" fillId="0" borderId="1" xfId="0" applyFont="1" applyBorder="1" applyAlignment="1">
      <alignment horizontal="center"/>
    </xf>
    <xf numFmtId="0" fontId="185" fillId="0" borderId="0" xfId="0" applyFont="1"/>
    <xf numFmtId="0" fontId="185" fillId="0" borderId="0" xfId="0" applyFont="1" applyAlignment="1">
      <alignment horizontal="center"/>
    </xf>
    <xf numFmtId="2" fontId="185" fillId="0" borderId="0" xfId="0" applyNumberFormat="1" applyFont="1"/>
    <xf numFmtId="0" fontId="249" fillId="0" borderId="0" xfId="0" applyFont="1"/>
    <xf numFmtId="0" fontId="244" fillId="0" borderId="0" xfId="0" applyFont="1" applyAlignment="1">
      <alignment horizontal="center"/>
    </xf>
    <xf numFmtId="43" fontId="72" fillId="0" borderId="1" xfId="1" applyFont="1" applyFill="1" applyBorder="1" applyAlignment="1">
      <alignment horizontal="center"/>
    </xf>
    <xf numFmtId="43" fontId="72" fillId="0" borderId="1" xfId="1" applyFont="1" applyFill="1" applyBorder="1" applyAlignment="1">
      <alignment horizontal="left"/>
    </xf>
    <xf numFmtId="164" fontId="112" fillId="0" borderId="1" xfId="1" applyNumberFormat="1" applyFont="1" applyFill="1" applyBorder="1"/>
    <xf numFmtId="164" fontId="112" fillId="0" borderId="1" xfId="1" applyNumberFormat="1" applyFont="1" applyFill="1" applyBorder="1" applyAlignment="1">
      <alignment horizontal="center"/>
    </xf>
    <xf numFmtId="164" fontId="112" fillId="0" borderId="1" xfId="1" applyNumberFormat="1" applyFont="1" applyFill="1" applyBorder="1" applyAlignment="1">
      <alignment horizontal="left"/>
    </xf>
    <xf numFmtId="43" fontId="112" fillId="0" borderId="1" xfId="1" applyFont="1" applyFill="1" applyBorder="1"/>
    <xf numFmtId="43" fontId="186" fillId="0" borderId="1" xfId="1" applyFont="1" applyFill="1" applyBorder="1"/>
    <xf numFmtId="0" fontId="92" fillId="0" borderId="1" xfId="29" applyFont="1" applyFill="1" applyBorder="1" applyAlignment="1" applyProtection="1">
      <alignment horizontal="left"/>
    </xf>
    <xf numFmtId="43" fontId="250" fillId="0" borderId="1" xfId="1" applyFont="1" applyFill="1" applyBorder="1"/>
    <xf numFmtId="0" fontId="115" fillId="0" borderId="0" xfId="0" applyFont="1" applyAlignment="1">
      <alignment horizontal="left"/>
    </xf>
    <xf numFmtId="43" fontId="93" fillId="0" borderId="0" xfId="1" applyFont="1" applyFill="1"/>
    <xf numFmtId="0" fontId="93" fillId="0" borderId="1" xfId="0" applyFont="1" applyBorder="1"/>
    <xf numFmtId="0" fontId="40" fillId="3" borderId="0" xfId="0" applyFont="1" applyFill="1"/>
    <xf numFmtId="43" fontId="40" fillId="3" borderId="0" xfId="1" applyFont="1" applyFill="1"/>
    <xf numFmtId="2" fontId="75" fillId="3" borderId="0" xfId="0" applyNumberFormat="1" applyFont="1" applyFill="1"/>
    <xf numFmtId="1" fontId="164" fillId="0" borderId="1" xfId="29" applyNumberFormat="1" applyFont="1" applyFill="1" applyBorder="1" applyAlignment="1" applyProtection="1">
      <alignment horizontal="left"/>
    </xf>
    <xf numFmtId="0" fontId="92" fillId="0" borderId="1" xfId="29" applyFont="1" applyBorder="1" applyAlignment="1" applyProtection="1">
      <alignment horizontal="left"/>
    </xf>
    <xf numFmtId="0" fontId="46" fillId="0" borderId="1" xfId="0" applyFont="1" applyBorder="1" applyAlignment="1">
      <alignment horizontal="right"/>
    </xf>
    <xf numFmtId="43" fontId="194" fillId="0" borderId="0" xfId="1" applyFont="1" applyFill="1"/>
    <xf numFmtId="43" fontId="120" fillId="0" borderId="0" xfId="1" applyFont="1" applyFill="1"/>
    <xf numFmtId="49" fontId="40" fillId="0" borderId="1" xfId="1" applyNumberFormat="1" applyFont="1" applyFill="1" applyBorder="1"/>
    <xf numFmtId="43" fontId="253" fillId="0" borderId="1" xfId="1" applyFont="1" applyFill="1" applyBorder="1"/>
    <xf numFmtId="49" fontId="40" fillId="0" borderId="0" xfId="1" applyNumberFormat="1" applyFont="1" applyFill="1"/>
    <xf numFmtId="0" fontId="60" fillId="0" borderId="1" xfId="29" applyFont="1" applyFill="1" applyBorder="1" applyAlignment="1" applyProtection="1">
      <alignment horizontal="left"/>
    </xf>
    <xf numFmtId="43" fontId="120" fillId="0" borderId="1" xfId="1" applyFont="1" applyBorder="1"/>
    <xf numFmtId="43" fontId="254" fillId="0" borderId="1" xfId="1" applyFont="1" applyFill="1" applyBorder="1"/>
    <xf numFmtId="0" fontId="39" fillId="0" borderId="7" xfId="0" applyFont="1" applyBorder="1"/>
    <xf numFmtId="43" fontId="39" fillId="0" borderId="7" xfId="1" applyFont="1" applyFill="1" applyBorder="1"/>
    <xf numFmtId="17" fontId="38" fillId="0" borderId="1" xfId="0" applyNumberFormat="1" applyFont="1" applyBorder="1" applyAlignment="1">
      <alignment horizontal="right"/>
    </xf>
    <xf numFmtId="4" fontId="38" fillId="0" borderId="0" xfId="0" applyNumberFormat="1" applyFont="1" applyAlignment="1">
      <alignment horizontal="right"/>
    </xf>
    <xf numFmtId="43" fontId="197" fillId="0" borderId="1" xfId="1" applyFont="1" applyFill="1" applyBorder="1"/>
    <xf numFmtId="43" fontId="134" fillId="0" borderId="1" xfId="1" applyFont="1" applyFill="1" applyBorder="1"/>
    <xf numFmtId="43" fontId="104" fillId="0" borderId="1" xfId="1" applyFont="1" applyFill="1" applyBorder="1" applyAlignment="1">
      <alignment horizontal="right"/>
    </xf>
    <xf numFmtId="43" fontId="40" fillId="0" borderId="5" xfId="1" applyFont="1" applyFill="1" applyBorder="1" applyAlignment="1">
      <alignment horizontal="center"/>
    </xf>
    <xf numFmtId="43" fontId="51" fillId="0" borderId="0" xfId="1" applyFont="1" applyFill="1"/>
    <xf numFmtId="43" fontId="257" fillId="0" borderId="1" xfId="1" applyFont="1" applyFill="1" applyBorder="1"/>
    <xf numFmtId="0" fontId="176" fillId="0" borderId="1" xfId="0" applyFont="1" applyBorder="1" applyAlignment="1">
      <alignment horizontal="center"/>
    </xf>
    <xf numFmtId="0" fontId="40" fillId="0" borderId="1" xfId="0" applyFont="1" applyBorder="1" applyAlignment="1">
      <alignment vertical="center"/>
    </xf>
    <xf numFmtId="0" fontId="75" fillId="0" borderId="1" xfId="0" applyFont="1" applyBorder="1" applyAlignment="1">
      <alignment vertical="center"/>
    </xf>
    <xf numFmtId="0" fontId="75" fillId="0" borderId="1" xfId="0" applyFont="1" applyBorder="1" applyAlignment="1">
      <alignment horizontal="left" vertical="center"/>
    </xf>
    <xf numFmtId="0" fontId="40" fillId="0" borderId="1" xfId="0" applyFont="1" applyBorder="1" applyAlignment="1">
      <alignment horizontal="left" vertical="center"/>
    </xf>
    <xf numFmtId="0" fontId="60" fillId="0" borderId="1" xfId="29" applyFont="1" applyFill="1" applyBorder="1" applyAlignment="1" applyProtection="1">
      <alignment vertical="center"/>
    </xf>
    <xf numFmtId="0" fontId="73" fillId="0" borderId="1" xfId="0" applyFont="1" applyBorder="1" applyAlignment="1">
      <alignment vertical="center"/>
    </xf>
    <xf numFmtId="0" fontId="67" fillId="0" borderId="5" xfId="0" applyFont="1" applyBorder="1"/>
    <xf numFmtId="43" fontId="67" fillId="0" borderId="5" xfId="1" applyFont="1" applyFill="1" applyBorder="1"/>
    <xf numFmtId="0" fontId="129" fillId="0" borderId="1" xfId="0" applyFont="1" applyBorder="1" applyAlignment="1">
      <alignment horizontal="center"/>
    </xf>
    <xf numFmtId="0" fontId="110" fillId="0" borderId="0" xfId="0" applyFont="1" applyAlignment="1">
      <alignment horizontal="center"/>
    </xf>
    <xf numFmtId="0" fontId="74" fillId="0" borderId="1" xfId="29" applyFont="1" applyFill="1" applyBorder="1" applyAlignment="1" applyProtection="1"/>
    <xf numFmtId="0" fontId="177" fillId="0" borderId="0" xfId="0" applyFont="1"/>
    <xf numFmtId="2" fontId="111" fillId="0" borderId="0" xfId="0" applyNumberFormat="1" applyFont="1"/>
    <xf numFmtId="43" fontId="93" fillId="0" borderId="1" xfId="0" applyNumberFormat="1" applyFont="1" applyBorder="1"/>
    <xf numFmtId="43" fontId="54" fillId="0" borderId="1" xfId="1" applyFont="1" applyFill="1" applyBorder="1" applyAlignment="1">
      <alignment horizontal="right"/>
    </xf>
    <xf numFmtId="43" fontId="39" fillId="0" borderId="0" xfId="1" applyFont="1" applyFill="1" applyAlignment="1">
      <alignment horizontal="right"/>
    </xf>
    <xf numFmtId="0" fontId="176" fillId="0" borderId="1" xfId="0" applyFont="1" applyBorder="1" applyAlignment="1">
      <alignment horizontal="right"/>
    </xf>
    <xf numFmtId="0" fontId="134" fillId="0" borderId="0" xfId="0" applyFont="1" applyAlignment="1">
      <alignment horizontal="left"/>
    </xf>
    <xf numFmtId="164" fontId="67" fillId="0" borderId="5" xfId="1" applyNumberFormat="1" applyFont="1" applyFill="1" applyBorder="1"/>
    <xf numFmtId="164" fontId="67" fillId="0" borderId="5" xfId="1" applyNumberFormat="1" applyFont="1" applyFill="1" applyBorder="1" applyAlignment="1">
      <alignment horizontal="center"/>
    </xf>
    <xf numFmtId="43" fontId="67" fillId="0" borderId="5" xfId="1" applyFont="1" applyFill="1" applyBorder="1" applyAlignment="1">
      <alignment horizontal="center"/>
    </xf>
    <xf numFmtId="164" fontId="67" fillId="0" borderId="5" xfId="1" applyNumberFormat="1" applyFont="1" applyFill="1" applyBorder="1" applyAlignment="1">
      <alignment horizontal="left"/>
    </xf>
    <xf numFmtId="43" fontId="0" fillId="0" borderId="0" xfId="0" applyNumberFormat="1"/>
    <xf numFmtId="43" fontId="117" fillId="0" borderId="0" xfId="0" applyNumberFormat="1" applyFont="1"/>
    <xf numFmtId="0" fontId="101" fillId="0" borderId="0" xfId="0" applyFont="1"/>
    <xf numFmtId="164" fontId="33" fillId="0" borderId="1" xfId="0" applyNumberFormat="1" applyFont="1" applyBorder="1"/>
    <xf numFmtId="0" fontId="23" fillId="0" borderId="1" xfId="0" applyFont="1" applyBorder="1"/>
    <xf numFmtId="0" fontId="15" fillId="0" borderId="1" xfId="0" applyFont="1" applyBorder="1"/>
    <xf numFmtId="43" fontId="0" fillId="0" borderId="1" xfId="1" applyFont="1" applyBorder="1"/>
    <xf numFmtId="0" fontId="0" fillId="0" borderId="1" xfId="0" applyBorder="1" applyAlignment="1">
      <alignment horizontal="center"/>
    </xf>
    <xf numFmtId="43" fontId="51" fillId="0" borderId="1" xfId="1" applyFont="1" applyFill="1" applyBorder="1" applyAlignment="1">
      <alignment horizontal="center"/>
    </xf>
    <xf numFmtId="0" fontId="203" fillId="0" borderId="1" xfId="29" applyFont="1" applyBorder="1" applyAlignment="1" applyProtection="1"/>
    <xf numFmtId="43" fontId="103" fillId="0" borderId="0" xfId="1" applyFont="1" applyFill="1"/>
    <xf numFmtId="43" fontId="160" fillId="0" borderId="1" xfId="1" applyFont="1" applyFill="1" applyBorder="1" applyAlignment="1"/>
    <xf numFmtId="43" fontId="51" fillId="0" borderId="1" xfId="1" applyFont="1" applyFill="1" applyBorder="1" applyAlignment="1"/>
    <xf numFmtId="43" fontId="51" fillId="0" borderId="1" xfId="1" applyFont="1" applyFill="1" applyBorder="1" applyAlignment="1">
      <alignment horizontal="left"/>
    </xf>
    <xf numFmtId="43" fontId="160" fillId="0" borderId="1" xfId="1" applyFont="1" applyFill="1" applyBorder="1" applyAlignment="1">
      <alignment horizontal="left"/>
    </xf>
    <xf numFmtId="43" fontId="161" fillId="0" borderId="1" xfId="1" applyFont="1" applyFill="1" applyBorder="1"/>
    <xf numFmtId="0" fontId="27" fillId="0" borderId="7" xfId="0" applyFont="1" applyBorder="1"/>
    <xf numFmtId="0" fontId="27" fillId="0" borderId="7" xfId="0" applyFont="1" applyBorder="1" applyAlignment="1">
      <alignment horizontal="right"/>
    </xf>
    <xf numFmtId="43" fontId="27" fillId="0" borderId="7" xfId="1" applyFont="1" applyFill="1" applyBorder="1"/>
    <xf numFmtId="0" fontId="27" fillId="0" borderId="5" xfId="0" applyFont="1" applyBorder="1"/>
    <xf numFmtId="0" fontId="27" fillId="0" borderId="5" xfId="0" applyFont="1" applyBorder="1" applyAlignment="1">
      <alignment horizontal="right"/>
    </xf>
    <xf numFmtId="43" fontId="27" fillId="0" borderId="5" xfId="1" applyFont="1" applyFill="1" applyBorder="1"/>
    <xf numFmtId="0" fontId="134" fillId="0" borderId="1" xfId="0" applyFont="1" applyBorder="1" applyAlignment="1">
      <alignment horizontal="right"/>
    </xf>
    <xf numFmtId="43" fontId="67" fillId="0" borderId="5" xfId="1" applyFont="1" applyBorder="1" applyAlignment="1">
      <alignment horizontal="left"/>
    </xf>
    <xf numFmtId="43" fontId="67" fillId="0" borderId="5" xfId="1" applyFont="1" applyBorder="1"/>
    <xf numFmtId="43" fontId="26" fillId="0" borderId="1" xfId="0" applyNumberFormat="1" applyFont="1" applyBorder="1" applyAlignment="1">
      <alignment horizontal="left"/>
    </xf>
    <xf numFmtId="4" fontId="38" fillId="0" borderId="0" xfId="0" applyNumberFormat="1" applyFont="1"/>
    <xf numFmtId="4" fontId="26" fillId="0" borderId="1" xfId="0" applyNumberFormat="1" applyFont="1" applyBorder="1" applyAlignment="1">
      <alignment horizontal="left"/>
    </xf>
    <xf numFmtId="43" fontId="26" fillId="0" borderId="0" xfId="0" applyNumberFormat="1" applyFont="1" applyAlignment="1">
      <alignment horizontal="left"/>
    </xf>
    <xf numFmtId="43" fontId="104" fillId="0" borderId="0" xfId="0" applyNumberFormat="1" applyFont="1" applyAlignment="1">
      <alignment horizontal="left"/>
    </xf>
    <xf numFmtId="43" fontId="104" fillId="0" borderId="0" xfId="0" applyNumberFormat="1" applyFont="1"/>
    <xf numFmtId="4" fontId="104" fillId="0" borderId="0" xfId="0" applyNumberFormat="1" applyFont="1"/>
    <xf numFmtId="2" fontId="73" fillId="0" borderId="1" xfId="0" applyNumberFormat="1" applyFont="1" applyBorder="1" applyAlignment="1">
      <alignment horizontal="right"/>
    </xf>
    <xf numFmtId="2" fontId="40" fillId="0" borderId="1" xfId="0" applyNumberFormat="1" applyFont="1" applyBorder="1" applyAlignment="1">
      <alignment horizontal="right"/>
    </xf>
    <xf numFmtId="0" fontId="26" fillId="0" borderId="0" xfId="0" applyFont="1" applyAlignment="1">
      <alignment horizontal="left"/>
    </xf>
    <xf numFmtId="0" fontId="40" fillId="0" borderId="1" xfId="31" applyFont="1" applyBorder="1" applyAlignment="1">
      <alignment horizontal="right"/>
    </xf>
    <xf numFmtId="0" fontId="40" fillId="0" borderId="1" xfId="31" applyFont="1" applyBorder="1"/>
    <xf numFmtId="0" fontId="112" fillId="0" borderId="1" xfId="30" applyFont="1" applyBorder="1"/>
    <xf numFmtId="0" fontId="73" fillId="0" borderId="1" xfId="31" applyFont="1" applyBorder="1"/>
    <xf numFmtId="0" fontId="73" fillId="0" borderId="1" xfId="31" applyFont="1" applyBorder="1" applyAlignment="1">
      <alignment horizontal="right"/>
    </xf>
    <xf numFmtId="0" fontId="186" fillId="0" borderId="1" xfId="30" applyFont="1" applyBorder="1"/>
    <xf numFmtId="43" fontId="73" fillId="0" borderId="1" xfId="31" applyNumberFormat="1" applyFont="1" applyBorder="1"/>
    <xf numFmtId="43" fontId="40" fillId="0" borderId="1" xfId="31" applyNumberFormat="1" applyFont="1" applyBorder="1"/>
    <xf numFmtId="2" fontId="40" fillId="0" borderId="1" xfId="31" applyNumberFormat="1" applyFont="1" applyBorder="1"/>
    <xf numFmtId="41" fontId="40" fillId="0" borderId="1" xfId="31" applyNumberFormat="1" applyFont="1" applyBorder="1" applyAlignment="1">
      <alignment horizontal="right"/>
    </xf>
    <xf numFmtId="43" fontId="76" fillId="0" borderId="1" xfId="31" applyNumberFormat="1" applyFont="1" applyBorder="1"/>
    <xf numFmtId="43" fontId="93" fillId="0" borderId="1" xfId="31" applyNumberFormat="1" applyFont="1" applyBorder="1"/>
    <xf numFmtId="0" fontId="185" fillId="0" borderId="1" xfId="30" applyFont="1" applyBorder="1"/>
    <xf numFmtId="43" fontId="115" fillId="0" borderId="1" xfId="31" applyNumberFormat="1" applyFont="1" applyBorder="1"/>
    <xf numFmtId="0" fontId="115" fillId="0" borderId="1" xfId="31" applyFont="1" applyBorder="1" applyAlignment="1">
      <alignment horizontal="right"/>
    </xf>
    <xf numFmtId="2" fontId="115" fillId="0" borderId="1" xfId="31" applyNumberFormat="1" applyFont="1" applyBorder="1"/>
    <xf numFmtId="0" fontId="143" fillId="0" borderId="0" xfId="0" applyFont="1"/>
    <xf numFmtId="0" fontId="99" fillId="0" borderId="1" xfId="0" applyFont="1" applyBorder="1"/>
    <xf numFmtId="2" fontId="25" fillId="0" borderId="1" xfId="0" applyNumberFormat="1" applyFont="1" applyBorder="1"/>
    <xf numFmtId="0" fontId="102" fillId="0" borderId="0" xfId="0" applyFont="1"/>
    <xf numFmtId="0" fontId="102" fillId="0" borderId="1" xfId="0" applyFont="1" applyBorder="1"/>
    <xf numFmtId="2" fontId="110" fillId="0" borderId="0" xfId="0" applyNumberFormat="1" applyFont="1"/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1" fontId="26" fillId="0" borderId="1" xfId="0" applyNumberFormat="1" applyFont="1" applyBorder="1" applyAlignment="1">
      <alignment horizontal="right"/>
    </xf>
    <xf numFmtId="43" fontId="38" fillId="0" borderId="0" xfId="0" applyNumberFormat="1" applyFont="1"/>
    <xf numFmtId="43" fontId="38" fillId="0" borderId="1" xfId="0" applyNumberFormat="1" applyFont="1" applyBorder="1"/>
    <xf numFmtId="1" fontId="104" fillId="0" borderId="0" xfId="0" applyNumberFormat="1" applyFont="1" applyAlignment="1">
      <alignment horizontal="right"/>
    </xf>
    <xf numFmtId="0" fontId="111" fillId="0" borderId="1" xfId="33" applyFont="1" applyBorder="1" applyAlignment="1">
      <alignment horizontal="left"/>
    </xf>
    <xf numFmtId="1" fontId="111" fillId="0" borderId="1" xfId="33" applyNumberFormat="1" applyFont="1" applyBorder="1" applyAlignment="1">
      <alignment horizontal="left"/>
    </xf>
    <xf numFmtId="0" fontId="112" fillId="0" borderId="1" xfId="0" applyFont="1" applyBorder="1" applyAlignment="1">
      <alignment horizontal="left"/>
    </xf>
    <xf numFmtId="0" fontId="186" fillId="0" borderId="1" xfId="0" applyFont="1" applyBorder="1"/>
    <xf numFmtId="4" fontId="40" fillId="0" borderId="1" xfId="0" applyNumberFormat="1" applyFont="1" applyBorder="1" applyAlignment="1">
      <alignment horizontal="right"/>
    </xf>
    <xf numFmtId="4" fontId="40" fillId="0" borderId="1" xfId="0" applyNumberFormat="1" applyFont="1" applyBorder="1"/>
    <xf numFmtId="4" fontId="111" fillId="0" borderId="0" xfId="0" applyNumberFormat="1" applyFont="1"/>
    <xf numFmtId="4" fontId="73" fillId="0" borderId="1" xfId="0" applyNumberFormat="1" applyFont="1" applyBorder="1"/>
    <xf numFmtId="4" fontId="115" fillId="0" borderId="0" xfId="0" applyNumberFormat="1" applyFont="1"/>
    <xf numFmtId="0" fontId="132" fillId="0" borderId="0" xfId="0" applyFont="1"/>
    <xf numFmtId="0" fontId="68" fillId="0" borderId="1" xfId="0" applyFont="1" applyBorder="1" applyAlignment="1">
      <alignment horizontal="left"/>
    </xf>
    <xf numFmtId="0" fontId="68" fillId="0" borderId="0" xfId="0" applyFont="1" applyAlignment="1">
      <alignment horizontal="left"/>
    </xf>
    <xf numFmtId="0" fontId="40" fillId="0" borderId="1" xfId="33" applyFont="1" applyBorder="1"/>
    <xf numFmtId="0" fontId="26" fillId="0" borderId="7" xfId="0" applyFont="1" applyBorder="1" applyAlignment="1">
      <alignment horizontal="left"/>
    </xf>
    <xf numFmtId="0" fontId="27" fillId="0" borderId="7" xfId="0" applyFont="1" applyBorder="1" applyAlignment="1">
      <alignment horizontal="left"/>
    </xf>
    <xf numFmtId="0" fontId="63" fillId="0" borderId="7" xfId="0" applyFont="1" applyBorder="1"/>
    <xf numFmtId="2" fontId="105" fillId="0" borderId="1" xfId="0" applyNumberFormat="1" applyFont="1" applyBorder="1"/>
    <xf numFmtId="0" fontId="130" fillId="0" borderId="1" xfId="0" applyFont="1" applyBorder="1" applyAlignment="1">
      <alignment horizontal="right"/>
    </xf>
    <xf numFmtId="0" fontId="26" fillId="0" borderId="1" xfId="0" applyFont="1" applyBorder="1" applyAlignment="1">
      <alignment vertical="center"/>
    </xf>
    <xf numFmtId="0" fontId="67" fillId="0" borderId="1" xfId="0" applyFont="1" applyBorder="1" applyAlignment="1">
      <alignment vertical="top"/>
    </xf>
    <xf numFmtId="0" fontId="84" fillId="0" borderId="1" xfId="0" applyFont="1" applyBorder="1" applyAlignment="1">
      <alignment vertical="top"/>
    </xf>
    <xf numFmtId="0" fontId="155" fillId="0" borderId="1" xfId="0" applyFont="1" applyBorder="1" applyAlignment="1">
      <alignment horizontal="right"/>
    </xf>
    <xf numFmtId="0" fontId="157" fillId="0" borderId="1" xfId="0" applyFont="1" applyBorder="1" applyAlignment="1">
      <alignment horizontal="right"/>
    </xf>
    <xf numFmtId="2" fontId="67" fillId="0" borderId="1" xfId="0" applyNumberFormat="1" applyFont="1" applyBorder="1" applyAlignment="1">
      <alignment vertical="top"/>
    </xf>
    <xf numFmtId="0" fontId="134" fillId="0" borderId="0" xfId="0" applyFont="1" applyAlignment="1">
      <alignment horizontal="right"/>
    </xf>
    <xf numFmtId="2" fontId="67" fillId="0" borderId="0" xfId="0" applyNumberFormat="1" applyFont="1" applyAlignment="1">
      <alignment vertical="top"/>
    </xf>
    <xf numFmtId="2" fontId="67" fillId="0" borderId="0" xfId="0" applyNumberFormat="1" applyFont="1" applyAlignment="1">
      <alignment horizontal="left"/>
    </xf>
    <xf numFmtId="2" fontId="84" fillId="0" borderId="0" xfId="0" applyNumberFormat="1" applyFont="1" applyAlignment="1">
      <alignment vertical="top"/>
    </xf>
    <xf numFmtId="2" fontId="84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top"/>
    </xf>
    <xf numFmtId="0" fontId="68" fillId="0" borderId="0" xfId="0" applyFont="1" applyAlignment="1">
      <alignment vertical="top"/>
    </xf>
    <xf numFmtId="14" fontId="220" fillId="0" borderId="0" xfId="0" applyNumberFormat="1" applyFont="1"/>
    <xf numFmtId="0" fontId="218" fillId="0" borderId="0" xfId="0" applyFont="1" applyAlignment="1">
      <alignment horizontal="right"/>
    </xf>
    <xf numFmtId="0" fontId="218" fillId="0" borderId="0" xfId="0" applyFont="1" applyAlignment="1">
      <alignment vertical="top"/>
    </xf>
    <xf numFmtId="0" fontId="218" fillId="0" borderId="0" xfId="0" applyFont="1"/>
    <xf numFmtId="0" fontId="221" fillId="0" borderId="0" xfId="0" applyFont="1"/>
    <xf numFmtId="0" fontId="221" fillId="0" borderId="0" xfId="0" applyFont="1" applyAlignment="1">
      <alignment horizontal="right"/>
    </xf>
    <xf numFmtId="0" fontId="221" fillId="0" borderId="0" xfId="0" applyFont="1" applyAlignment="1">
      <alignment vertical="top"/>
    </xf>
    <xf numFmtId="0" fontId="130" fillId="0" borderId="4" xfId="0" applyFont="1" applyBorder="1"/>
    <xf numFmtId="0" fontId="67" fillId="0" borderId="1" xfId="0" applyFont="1" applyBorder="1" applyAlignment="1">
      <alignment vertical="center" wrapText="1"/>
    </xf>
    <xf numFmtId="1" fontId="27" fillId="0" borderId="1" xfId="33" applyNumberFormat="1" applyFont="1" applyBorder="1"/>
    <xf numFmtId="17" fontId="27" fillId="0" borderId="1" xfId="0" applyNumberFormat="1" applyFont="1" applyBorder="1"/>
    <xf numFmtId="0" fontId="118" fillId="0" borderId="0" xfId="0" applyFont="1"/>
    <xf numFmtId="2" fontId="26" fillId="0" borderId="1" xfId="0" applyNumberFormat="1" applyFont="1" applyBorder="1" applyAlignment="1">
      <alignment horizontal="left"/>
    </xf>
    <xf numFmtId="49" fontId="26" fillId="0" borderId="1" xfId="0" applyNumberFormat="1" applyFont="1" applyBorder="1" applyAlignment="1">
      <alignment horizontal="right"/>
    </xf>
    <xf numFmtId="2" fontId="26" fillId="0" borderId="1" xfId="0" applyNumberFormat="1" applyFont="1" applyBorder="1" applyAlignment="1">
      <alignment horizontal="center"/>
    </xf>
    <xf numFmtId="0" fontId="189" fillId="0" borderId="1" xfId="0" applyFont="1" applyBorder="1"/>
    <xf numFmtId="0" fontId="146" fillId="0" borderId="1" xfId="0" applyFont="1" applyBorder="1"/>
    <xf numFmtId="17" fontId="40" fillId="0" borderId="1" xfId="0" applyNumberFormat="1" applyFont="1" applyBorder="1"/>
    <xf numFmtId="0" fontId="143" fillId="0" borderId="1" xfId="0" applyFont="1" applyBorder="1"/>
    <xf numFmtId="0" fontId="72" fillId="4" borderId="0" xfId="0" applyFont="1" applyFill="1"/>
    <xf numFmtId="43" fontId="40" fillId="4" borderId="1" xfId="1" applyFont="1" applyFill="1" applyBorder="1"/>
    <xf numFmtId="0" fontId="40" fillId="4" borderId="0" xfId="0" applyFont="1" applyFill="1"/>
    <xf numFmtId="43" fontId="40" fillId="4" borderId="0" xfId="1" applyFont="1" applyFill="1"/>
    <xf numFmtId="0" fontId="115" fillId="4" borderId="0" xfId="0" applyFont="1" applyFill="1"/>
    <xf numFmtId="0" fontId="27" fillId="4" borderId="1" xfId="0" applyFont="1" applyFill="1" applyBorder="1"/>
    <xf numFmtId="43" fontId="27" fillId="4" borderId="1" xfId="1" applyFont="1" applyFill="1" applyBorder="1"/>
    <xf numFmtId="0" fontId="24" fillId="4" borderId="0" xfId="0" applyFont="1" applyFill="1"/>
    <xf numFmtId="0" fontId="33" fillId="4" borderId="1" xfId="0" applyFont="1" applyFill="1" applyBorder="1"/>
    <xf numFmtId="0" fontId="33" fillId="4" borderId="0" xfId="0" applyFont="1" applyFill="1"/>
    <xf numFmtId="0" fontId="27" fillId="4" borderId="0" xfId="0" applyFont="1" applyFill="1"/>
    <xf numFmtId="0" fontId="110" fillId="4" borderId="1" xfId="0" applyFont="1" applyFill="1" applyBorder="1"/>
    <xf numFmtId="43" fontId="110" fillId="4" borderId="1" xfId="1" applyFont="1" applyFill="1" applyBorder="1"/>
    <xf numFmtId="0" fontId="103" fillId="4" borderId="0" xfId="0" applyFont="1" applyFill="1"/>
    <xf numFmtId="43" fontId="49" fillId="4" borderId="1" xfId="1" applyFont="1" applyFill="1" applyBorder="1"/>
    <xf numFmtId="0" fontId="24" fillId="4" borderId="1" xfId="0" applyFont="1" applyFill="1" applyBorder="1"/>
    <xf numFmtId="0" fontId="27" fillId="4" borderId="1" xfId="0" applyFont="1" applyFill="1" applyBorder="1" applyAlignment="1">
      <alignment horizontal="left"/>
    </xf>
    <xf numFmtId="2" fontId="27" fillId="4" borderId="1" xfId="0" applyNumberFormat="1" applyFont="1" applyFill="1" applyBorder="1"/>
    <xf numFmtId="0" fontId="27" fillId="4" borderId="1" xfId="33" applyFont="1" applyFill="1" applyBorder="1" applyAlignment="1">
      <alignment horizontal="left"/>
    </xf>
    <xf numFmtId="1" fontId="27" fillId="4" borderId="1" xfId="33" applyNumberFormat="1" applyFont="1" applyFill="1" applyBorder="1" applyAlignment="1">
      <alignment horizontal="left"/>
    </xf>
    <xf numFmtId="164" fontId="27" fillId="4" borderId="1" xfId="1" applyNumberFormat="1" applyFont="1" applyFill="1" applyBorder="1" applyAlignment="1">
      <alignment horizontal="center"/>
    </xf>
    <xf numFmtId="164" fontId="27" fillId="4" borderId="1" xfId="1" applyNumberFormat="1" applyFont="1" applyFill="1" applyBorder="1" applyAlignment="1">
      <alignment horizontal="left"/>
    </xf>
    <xf numFmtId="0" fontId="108" fillId="4" borderId="1" xfId="0" applyFont="1" applyFill="1" applyBorder="1"/>
    <xf numFmtId="0" fontId="108" fillId="4" borderId="0" xfId="0" applyFont="1" applyFill="1"/>
    <xf numFmtId="2" fontId="33" fillId="4" borderId="1" xfId="0" applyNumberFormat="1" applyFont="1" applyFill="1" applyBorder="1"/>
    <xf numFmtId="0" fontId="26" fillId="4" borderId="1" xfId="0" applyFont="1" applyFill="1" applyBorder="1"/>
    <xf numFmtId="2" fontId="27" fillId="4" borderId="0" xfId="0" applyNumberFormat="1" applyFont="1" applyFill="1"/>
    <xf numFmtId="1" fontId="27" fillId="4" borderId="1" xfId="33" applyNumberFormat="1" applyFont="1" applyFill="1" applyBorder="1" applyAlignment="1">
      <alignment horizontal="right"/>
    </xf>
    <xf numFmtId="164" fontId="107" fillId="4" borderId="1" xfId="1" applyNumberFormat="1" applyFont="1" applyFill="1" applyBorder="1"/>
    <xf numFmtId="0" fontId="27" fillId="4" borderId="1" xfId="0" applyFont="1" applyFill="1" applyBorder="1" applyAlignment="1">
      <alignment horizontal="right"/>
    </xf>
    <xf numFmtId="0" fontId="60" fillId="4" borderId="1" xfId="29" applyFont="1" applyFill="1" applyBorder="1" applyAlignment="1" applyProtection="1"/>
    <xf numFmtId="0" fontId="37" fillId="4" borderId="0" xfId="0" applyFont="1" applyFill="1"/>
    <xf numFmtId="0" fontId="27" fillId="4" borderId="1" xfId="0" applyFont="1" applyFill="1" applyBorder="1" applyAlignment="1">
      <alignment wrapText="1"/>
    </xf>
    <xf numFmtId="0" fontId="26" fillId="4" borderId="1" xfId="0" applyFont="1" applyFill="1" applyBorder="1" applyAlignment="1">
      <alignment horizontal="left"/>
    </xf>
    <xf numFmtId="2" fontId="26" fillId="4" borderId="1" xfId="0" applyNumberFormat="1" applyFont="1" applyFill="1" applyBorder="1"/>
    <xf numFmtId="0" fontId="39" fillId="4" borderId="1" xfId="0" applyFont="1" applyFill="1" applyBorder="1"/>
    <xf numFmtId="0" fontId="39" fillId="4" borderId="0" xfId="0" applyFont="1" applyFill="1"/>
    <xf numFmtId="0" fontId="24" fillId="4" borderId="1" xfId="0" applyFont="1" applyFill="1" applyBorder="1" applyAlignment="1">
      <alignment horizontal="right"/>
    </xf>
    <xf numFmtId="0" fontId="110" fillId="4" borderId="0" xfId="0" applyFont="1" applyFill="1"/>
    <xf numFmtId="0" fontId="110" fillId="4" borderId="0" xfId="0" applyFont="1" applyFill="1" applyAlignment="1">
      <alignment horizontal="right"/>
    </xf>
    <xf numFmtId="43" fontId="110" fillId="4" borderId="0" xfId="1" applyFont="1" applyFill="1"/>
    <xf numFmtId="0" fontId="229" fillId="4" borderId="0" xfId="0" applyFont="1" applyFill="1"/>
    <xf numFmtId="0" fontId="110" fillId="4" borderId="1" xfId="0" applyFont="1" applyFill="1" applyBorder="1" applyAlignment="1">
      <alignment horizontal="right"/>
    </xf>
    <xf numFmtId="0" fontId="24" fillId="4" borderId="0" xfId="0" applyFont="1" applyFill="1" applyAlignment="1">
      <alignment horizontal="right"/>
    </xf>
    <xf numFmtId="0" fontId="42" fillId="4" borderId="1" xfId="0" applyFont="1" applyFill="1" applyBorder="1"/>
    <xf numFmtId="0" fontId="42" fillId="4" borderId="1" xfId="0" applyFont="1" applyFill="1" applyBorder="1" applyAlignment="1">
      <alignment horizontal="left"/>
    </xf>
    <xf numFmtId="0" fontId="43" fillId="4" borderId="1" xfId="0" applyFont="1" applyFill="1" applyBorder="1"/>
    <xf numFmtId="43" fontId="43" fillId="4" borderId="1" xfId="1" applyFont="1" applyFill="1" applyBorder="1"/>
    <xf numFmtId="0" fontId="26" fillId="4" borderId="1" xfId="33" applyFont="1" applyFill="1" applyBorder="1" applyAlignment="1">
      <alignment horizontal="left"/>
    </xf>
    <xf numFmtId="1" fontId="26" fillId="4" borderId="1" xfId="33" applyNumberFormat="1" applyFont="1" applyFill="1" applyBorder="1" applyAlignment="1">
      <alignment horizontal="left"/>
    </xf>
    <xf numFmtId="164" fontId="105" fillId="4" borderId="1" xfId="1" applyNumberFormat="1" applyFont="1" applyFill="1" applyBorder="1"/>
    <xf numFmtId="164" fontId="26" fillId="4" borderId="1" xfId="1" applyNumberFormat="1" applyFont="1" applyFill="1" applyBorder="1" applyAlignment="1">
      <alignment horizontal="center"/>
    </xf>
    <xf numFmtId="43" fontId="26" fillId="4" borderId="1" xfId="1" applyFont="1" applyFill="1" applyBorder="1"/>
    <xf numFmtId="164" fontId="26" fillId="4" borderId="1" xfId="1" applyNumberFormat="1" applyFont="1" applyFill="1" applyBorder="1" applyAlignment="1">
      <alignment horizontal="left"/>
    </xf>
    <xf numFmtId="0" fontId="106" fillId="4" borderId="1" xfId="0" applyFont="1" applyFill="1" applyBorder="1"/>
    <xf numFmtId="43" fontId="106" fillId="4" borderId="1" xfId="1" applyFont="1" applyFill="1" applyBorder="1"/>
    <xf numFmtId="0" fontId="106" fillId="4" borderId="0" xfId="0" applyFont="1" applyFill="1"/>
    <xf numFmtId="43" fontId="42" fillId="4" borderId="1" xfId="1" applyFont="1" applyFill="1" applyBorder="1"/>
    <xf numFmtId="43" fontId="42" fillId="4" borderId="0" xfId="1" applyFont="1" applyFill="1"/>
    <xf numFmtId="43" fontId="44" fillId="4" borderId="1" xfId="1" applyFont="1" applyFill="1" applyBorder="1"/>
    <xf numFmtId="0" fontId="46" fillId="4" borderId="1" xfId="0" applyFont="1" applyFill="1" applyBorder="1"/>
    <xf numFmtId="0" fontId="44" fillId="4" borderId="1" xfId="0" applyFont="1" applyFill="1" applyBorder="1" applyAlignment="1">
      <alignment horizontal="left"/>
    </xf>
    <xf numFmtId="43" fontId="55" fillId="4" borderId="1" xfId="1" applyFont="1" applyFill="1" applyBorder="1"/>
    <xf numFmtId="43" fontId="39" fillId="4" borderId="1" xfId="1" applyFont="1" applyFill="1" applyBorder="1"/>
    <xf numFmtId="0" fontId="39" fillId="4" borderId="1" xfId="0" applyFont="1" applyFill="1" applyBorder="1" applyAlignment="1">
      <alignment horizontal="left"/>
    </xf>
    <xf numFmtId="0" fontId="39" fillId="4" borderId="0" xfId="0" applyFont="1" applyFill="1" applyAlignment="1">
      <alignment horizontal="left"/>
    </xf>
    <xf numFmtId="43" fontId="39" fillId="4" borderId="0" xfId="1" applyFont="1" applyFill="1"/>
    <xf numFmtId="164" fontId="27" fillId="4" borderId="1" xfId="1" applyNumberFormat="1" applyFont="1" applyFill="1" applyBorder="1"/>
    <xf numFmtId="0" fontId="100" fillId="4" borderId="1" xfId="0" applyFont="1" applyFill="1" applyBorder="1"/>
    <xf numFmtId="0" fontId="26" fillId="4" borderId="0" xfId="0" applyFont="1" applyFill="1"/>
    <xf numFmtId="0" fontId="27" fillId="4" borderId="1" xfId="0" applyFont="1" applyFill="1" applyBorder="1" applyAlignment="1">
      <alignment horizontal="center"/>
    </xf>
    <xf numFmtId="0" fontId="48" fillId="4" borderId="0" xfId="0" applyFont="1" applyFill="1"/>
    <xf numFmtId="0" fontId="22" fillId="4" borderId="0" xfId="0" applyFont="1" applyFill="1"/>
    <xf numFmtId="17" fontId="33" fillId="4" borderId="1" xfId="0" applyNumberFormat="1" applyFont="1" applyFill="1" applyBorder="1" applyAlignment="1">
      <alignment horizontal="center"/>
    </xf>
    <xf numFmtId="17" fontId="33" fillId="4" borderId="1" xfId="0" applyNumberFormat="1" applyFont="1" applyFill="1" applyBorder="1"/>
    <xf numFmtId="17" fontId="27" fillId="4" borderId="1" xfId="0" applyNumberFormat="1" applyFont="1" applyFill="1" applyBorder="1"/>
    <xf numFmtId="0" fontId="63" fillId="4" borderId="1" xfId="0" applyFont="1" applyFill="1" applyBorder="1"/>
    <xf numFmtId="0" fontId="33" fillId="4" borderId="1" xfId="0" applyFont="1" applyFill="1" applyBorder="1" applyAlignment="1">
      <alignment horizontal="center"/>
    </xf>
    <xf numFmtId="0" fontId="62" fillId="4" borderId="0" xfId="0" applyFont="1" applyFill="1"/>
    <xf numFmtId="0" fontId="128" fillId="4" borderId="0" xfId="0" applyFont="1" applyFill="1"/>
    <xf numFmtId="43" fontId="27" fillId="4" borderId="1" xfId="1" applyFont="1" applyFill="1" applyBorder="1" applyAlignment="1">
      <alignment horizontal="center"/>
    </xf>
    <xf numFmtId="43" fontId="63" fillId="4" borderId="1" xfId="1" applyFont="1" applyFill="1" applyBorder="1"/>
    <xf numFmtId="43" fontId="49" fillId="4" borderId="1" xfId="1" applyFont="1" applyFill="1" applyBorder="1" applyAlignment="1">
      <alignment horizontal="center"/>
    </xf>
    <xf numFmtId="43" fontId="49" fillId="4" borderId="0" xfId="1" applyFont="1" applyFill="1" applyBorder="1" applyAlignment="1">
      <alignment horizontal="center"/>
    </xf>
    <xf numFmtId="2" fontId="27" fillId="4" borderId="1" xfId="0" applyNumberFormat="1" applyFont="1" applyFill="1" applyBorder="1" applyAlignment="1">
      <alignment horizontal="center"/>
    </xf>
    <xf numFmtId="2" fontId="59" fillId="4" borderId="1" xfId="0" applyNumberFormat="1" applyFont="1" applyFill="1" applyBorder="1"/>
    <xf numFmtId="0" fontId="27" fillId="4" borderId="0" xfId="0" applyFont="1" applyFill="1" applyAlignment="1">
      <alignment horizontal="center"/>
    </xf>
    <xf numFmtId="14" fontId="27" fillId="4" borderId="0" xfId="0" applyNumberFormat="1" applyFont="1" applyFill="1"/>
    <xf numFmtId="0" fontId="24" fillId="4" borderId="0" xfId="0" applyFont="1" applyFill="1" applyAlignment="1">
      <alignment horizontal="center"/>
    </xf>
    <xf numFmtId="43" fontId="40" fillId="0" borderId="0" xfId="1" applyFont="1" applyFill="1" applyAlignment="1">
      <alignment horizontal="left"/>
    </xf>
    <xf numFmtId="43" fontId="30" fillId="0" borderId="1" xfId="1" applyFont="1" applyFill="1" applyBorder="1" applyAlignment="1">
      <alignment horizontal="center"/>
    </xf>
    <xf numFmtId="0" fontId="114" fillId="0" borderId="0" xfId="0" applyFont="1" applyAlignment="1">
      <alignment horizontal="left"/>
    </xf>
    <xf numFmtId="2" fontId="26" fillId="0" borderId="1" xfId="85" applyNumberFormat="1" applyFont="1" applyBorder="1" applyAlignment="1">
      <alignment horizontal="left"/>
    </xf>
    <xf numFmtId="0" fontId="120" fillId="0" borderId="1" xfId="87" applyFont="1" applyBorder="1"/>
    <xf numFmtId="0" fontId="204" fillId="2" borderId="1" xfId="0" applyFont="1" applyFill="1" applyBorder="1"/>
    <xf numFmtId="43" fontId="204" fillId="2" borderId="1" xfId="1" applyFont="1" applyFill="1" applyBorder="1"/>
    <xf numFmtId="0" fontId="142" fillId="2" borderId="0" xfId="0" applyFont="1" applyFill="1"/>
    <xf numFmtId="0" fontId="111" fillId="0" borderId="1" xfId="0" applyFont="1" applyBorder="1" applyAlignment="1">
      <alignment horizontal="right"/>
    </xf>
    <xf numFmtId="2" fontId="111" fillId="0" borderId="1" xfId="0" applyNumberFormat="1" applyFont="1" applyBorder="1"/>
    <xf numFmtId="1" fontId="111" fillId="0" borderId="1" xfId="33" applyNumberFormat="1" applyFont="1" applyBorder="1" applyAlignment="1">
      <alignment horizontal="right"/>
    </xf>
    <xf numFmtId="9" fontId="111" fillId="0" borderId="1" xfId="42" applyFont="1" applyFill="1" applyBorder="1"/>
    <xf numFmtId="0" fontId="171" fillId="0" borderId="1" xfId="0" applyFont="1" applyBorder="1"/>
    <xf numFmtId="0" fontId="171" fillId="0" borderId="1" xfId="0" applyFont="1" applyBorder="1" applyAlignment="1">
      <alignment horizontal="right"/>
    </xf>
    <xf numFmtId="0" fontId="171" fillId="0" borderId="0" xfId="0" applyFont="1"/>
    <xf numFmtId="0" fontId="198" fillId="0" borderId="1" xfId="0" applyFont="1" applyBorder="1"/>
    <xf numFmtId="0" fontId="198" fillId="0" borderId="0" xfId="0" applyFont="1"/>
    <xf numFmtId="0" fontId="194" fillId="0" borderId="1" xfId="0" applyFont="1" applyBorder="1"/>
    <xf numFmtId="2" fontId="194" fillId="0" borderId="1" xfId="0" applyNumberFormat="1" applyFont="1" applyBorder="1"/>
    <xf numFmtId="0" fontId="127" fillId="0" borderId="1" xfId="0" applyFont="1" applyBorder="1"/>
    <xf numFmtId="2" fontId="27" fillId="0" borderId="7" xfId="1" applyNumberFormat="1" applyFont="1" applyFill="1" applyBorder="1"/>
    <xf numFmtId="2" fontId="33" fillId="0" borderId="1" xfId="1" applyNumberFormat="1" applyFont="1" applyFill="1" applyBorder="1"/>
    <xf numFmtId="2" fontId="110" fillId="0" borderId="1" xfId="1" applyNumberFormat="1" applyFont="1" applyFill="1" applyBorder="1"/>
    <xf numFmtId="0" fontId="112" fillId="0" borderId="1" xfId="0" applyFont="1" applyBorder="1" applyAlignment="1">
      <alignment horizontal="right"/>
    </xf>
    <xf numFmtId="0" fontId="251" fillId="0" borderId="1" xfId="0" applyFont="1" applyBorder="1"/>
    <xf numFmtId="0" fontId="251" fillId="0" borderId="1" xfId="0" applyFont="1" applyBorder="1" applyAlignment="1">
      <alignment horizontal="left"/>
    </xf>
    <xf numFmtId="0" fontId="252" fillId="0" borderId="1" xfId="0" applyFont="1" applyBorder="1"/>
    <xf numFmtId="0" fontId="186" fillId="0" borderId="1" xfId="0" applyFont="1" applyBorder="1" applyAlignment="1">
      <alignment horizontal="left"/>
    </xf>
    <xf numFmtId="0" fontId="171" fillId="0" borderId="1" xfId="0" applyFont="1" applyBorder="1" applyAlignment="1">
      <alignment horizontal="left"/>
    </xf>
    <xf numFmtId="43" fontId="111" fillId="0" borderId="1" xfId="0" applyNumberFormat="1" applyFont="1" applyBorder="1" applyAlignment="1">
      <alignment horizontal="left"/>
    </xf>
    <xf numFmtId="43" fontId="171" fillId="0" borderId="1" xfId="0" applyNumberFormat="1" applyFont="1" applyBorder="1"/>
    <xf numFmtId="43" fontId="73" fillId="0" borderId="0" xfId="0" applyNumberFormat="1" applyFont="1"/>
    <xf numFmtId="43" fontId="112" fillId="0" borderId="1" xfId="0" applyNumberFormat="1" applyFont="1" applyBorder="1"/>
    <xf numFmtId="43" fontId="112" fillId="0" borderId="1" xfId="0" applyNumberFormat="1" applyFont="1" applyBorder="1" applyAlignment="1">
      <alignment horizontal="left"/>
    </xf>
    <xf numFmtId="43" fontId="115" fillId="0" borderId="0" xfId="0" applyNumberFormat="1" applyFont="1" applyAlignment="1">
      <alignment horizontal="left"/>
    </xf>
    <xf numFmtId="43" fontId="115" fillId="0" borderId="0" xfId="0" applyNumberFormat="1" applyFont="1" applyAlignment="1">
      <alignment horizontal="right"/>
    </xf>
    <xf numFmtId="43" fontId="115" fillId="0" borderId="0" xfId="0" applyNumberFormat="1" applyFont="1"/>
    <xf numFmtId="43" fontId="201" fillId="0" borderId="0" xfId="0" applyNumberFormat="1" applyFont="1" applyAlignment="1">
      <alignment horizontal="right"/>
    </xf>
    <xf numFmtId="0" fontId="244" fillId="0" borderId="0" xfId="0" applyFont="1" applyAlignment="1">
      <alignment horizontal="right"/>
    </xf>
    <xf numFmtId="2" fontId="115" fillId="0" borderId="1" xfId="0" applyNumberFormat="1" applyFont="1" applyBorder="1"/>
    <xf numFmtId="0" fontId="18" fillId="0" borderId="1" xfId="0" applyFont="1" applyBorder="1"/>
    <xf numFmtId="2" fontId="15" fillId="0" borderId="1" xfId="0" applyNumberFormat="1" applyFont="1" applyBorder="1"/>
    <xf numFmtId="2" fontId="18" fillId="0" borderId="1" xfId="0" applyNumberFormat="1" applyFont="1" applyBorder="1"/>
    <xf numFmtId="0" fontId="262" fillId="0" borderId="1" xfId="0" applyFont="1" applyBorder="1"/>
    <xf numFmtId="2" fontId="262" fillId="0" borderId="1" xfId="0" applyNumberFormat="1" applyFont="1" applyBorder="1"/>
    <xf numFmtId="43" fontId="18" fillId="0" borderId="1" xfId="1" applyFont="1" applyFill="1" applyBorder="1"/>
    <xf numFmtId="43" fontId="18" fillId="0" borderId="1" xfId="1" applyFont="1" applyBorder="1"/>
    <xf numFmtId="43" fontId="262" fillId="0" borderId="1" xfId="1" applyFont="1" applyBorder="1"/>
    <xf numFmtId="0" fontId="18" fillId="0" borderId="1" xfId="0" applyFont="1" applyBorder="1" applyAlignment="1">
      <alignment horizontal="left"/>
    </xf>
    <xf numFmtId="0" fontId="40" fillId="0" borderId="1" xfId="85" applyFont="1" applyBorder="1" applyAlignment="1">
      <alignment horizontal="left"/>
    </xf>
    <xf numFmtId="1" fontId="40" fillId="0" borderId="1" xfId="85" applyNumberFormat="1" applyFont="1" applyBorder="1" applyAlignment="1">
      <alignment horizontal="left"/>
    </xf>
    <xf numFmtId="17" fontId="73" fillId="0" borderId="1" xfId="0" applyNumberFormat="1" applyFont="1" applyBorder="1"/>
    <xf numFmtId="43" fontId="72" fillId="0" borderId="1" xfId="1" applyFont="1" applyFill="1" applyBorder="1" applyAlignment="1">
      <alignment horizontal="right"/>
    </xf>
    <xf numFmtId="43" fontId="76" fillId="0" borderId="1" xfId="1" applyFont="1" applyFill="1" applyBorder="1" applyAlignment="1">
      <alignment horizontal="right"/>
    </xf>
    <xf numFmtId="0" fontId="216" fillId="0" borderId="1" xfId="0" applyFont="1" applyBorder="1"/>
    <xf numFmtId="0" fontId="93" fillId="0" borderId="1" xfId="0" applyFont="1" applyBorder="1" applyAlignment="1">
      <alignment horizontal="right"/>
    </xf>
    <xf numFmtId="0" fontId="263" fillId="0" borderId="0" xfId="0" applyFont="1"/>
    <xf numFmtId="0" fontId="263" fillId="0" borderId="0" xfId="0" applyFont="1" applyAlignment="1">
      <alignment horizontal="right"/>
    </xf>
    <xf numFmtId="0" fontId="211" fillId="0" borderId="1" xfId="29" applyFont="1" applyFill="1" applyBorder="1" applyAlignment="1" applyProtection="1"/>
    <xf numFmtId="43" fontId="26" fillId="0" borderId="7" xfId="1" applyFont="1" applyFill="1" applyBorder="1"/>
    <xf numFmtId="43" fontId="130" fillId="0" borderId="5" xfId="1" applyFont="1" applyFill="1" applyBorder="1"/>
    <xf numFmtId="0" fontId="26" fillId="0" borderId="7" xfId="0" applyFont="1" applyBorder="1"/>
    <xf numFmtId="43" fontId="26" fillId="0" borderId="5" xfId="1" applyFont="1" applyFill="1" applyBorder="1"/>
    <xf numFmtId="2" fontId="110" fillId="0" borderId="0" xfId="1" applyNumberFormat="1" applyFont="1" applyFill="1"/>
    <xf numFmtId="0" fontId="110" fillId="0" borderId="1" xfId="0" applyFont="1" applyBorder="1" applyAlignment="1">
      <alignment horizontal="right"/>
    </xf>
    <xf numFmtId="0" fontId="121" fillId="0" borderId="0" xfId="0" applyFont="1" applyAlignment="1">
      <alignment horizontal="center"/>
    </xf>
    <xf numFmtId="1" fontId="107" fillId="0" borderId="1" xfId="33" applyNumberFormat="1" applyFont="1" applyBorder="1" applyAlignment="1">
      <alignment horizontal="center"/>
    </xf>
    <xf numFmtId="0" fontId="107" fillId="0" borderId="1" xfId="0" applyFont="1" applyBorder="1" applyAlignment="1">
      <alignment horizontal="center"/>
    </xf>
    <xf numFmtId="0" fontId="123" fillId="0" borderId="1" xfId="0" applyFont="1" applyBorder="1" applyAlignment="1">
      <alignment horizontal="center"/>
    </xf>
    <xf numFmtId="2" fontId="123" fillId="0" borderId="1" xfId="0" applyNumberFormat="1" applyFont="1" applyBorder="1"/>
    <xf numFmtId="2" fontId="107" fillId="0" borderId="1" xfId="0" applyNumberFormat="1" applyFont="1" applyBorder="1"/>
    <xf numFmtId="0" fontId="108" fillId="0" borderId="1" xfId="0" applyFont="1" applyBorder="1" applyAlignment="1">
      <alignment horizontal="center"/>
    </xf>
    <xf numFmtId="0" fontId="103" fillId="0" borderId="1" xfId="0" applyFont="1" applyBorder="1"/>
    <xf numFmtId="0" fontId="110" fillId="0" borderId="1" xfId="0" applyFont="1" applyBorder="1" applyAlignment="1">
      <alignment horizontal="center"/>
    </xf>
    <xf numFmtId="0" fontId="265" fillId="0" borderId="1" xfId="0" applyFont="1" applyBorder="1"/>
    <xf numFmtId="0" fontId="105" fillId="0" borderId="1" xfId="33" applyFont="1" applyBorder="1" applyAlignment="1">
      <alignment horizontal="left"/>
    </xf>
    <xf numFmtId="1" fontId="105" fillId="0" borderId="1" xfId="33" applyNumberFormat="1" applyFont="1" applyBorder="1" applyAlignment="1">
      <alignment horizontal="right"/>
    </xf>
    <xf numFmtId="2" fontId="105" fillId="0" borderId="1" xfId="33" applyNumberFormat="1" applyFont="1" applyBorder="1" applyAlignment="1">
      <alignment horizontal="left"/>
    </xf>
    <xf numFmtId="164" fontId="105" fillId="0" borderId="1" xfId="1" applyNumberFormat="1" applyFont="1" applyFill="1" applyBorder="1" applyAlignment="1">
      <alignment horizontal="center"/>
    </xf>
    <xf numFmtId="2" fontId="265" fillId="0" borderId="1" xfId="0" applyNumberFormat="1" applyFont="1" applyBorder="1"/>
    <xf numFmtId="0" fontId="265" fillId="0" borderId="0" xfId="0" applyFont="1"/>
    <xf numFmtId="1" fontId="105" fillId="0" borderId="1" xfId="33" applyNumberFormat="1" applyFont="1" applyBorder="1" applyAlignment="1">
      <alignment horizontal="left"/>
    </xf>
    <xf numFmtId="2" fontId="105" fillId="0" borderId="1" xfId="1" applyNumberFormat="1" applyFont="1" applyFill="1" applyBorder="1" applyAlignment="1">
      <alignment horizontal="center"/>
    </xf>
    <xf numFmtId="164" fontId="105" fillId="0" borderId="1" xfId="1" applyNumberFormat="1" applyFont="1" applyFill="1" applyBorder="1" applyAlignment="1">
      <alignment horizontal="left"/>
    </xf>
    <xf numFmtId="0" fontId="105" fillId="0" borderId="1" xfId="0" applyFont="1" applyBorder="1" applyAlignment="1">
      <alignment horizontal="right"/>
    </xf>
    <xf numFmtId="0" fontId="265" fillId="0" borderId="1" xfId="0" applyFont="1" applyBorder="1" applyAlignment="1">
      <alignment horizontal="right"/>
    </xf>
    <xf numFmtId="43" fontId="265" fillId="0" borderId="1" xfId="1" applyFont="1" applyFill="1" applyBorder="1"/>
    <xf numFmtId="0" fontId="259" fillId="0" borderId="1" xfId="0" applyFont="1" applyBorder="1"/>
    <xf numFmtId="0" fontId="266" fillId="0" borderId="1" xfId="0" applyFont="1" applyBorder="1"/>
    <xf numFmtId="0" fontId="266" fillId="0" borderId="1" xfId="0" applyFont="1" applyBorder="1" applyAlignment="1">
      <alignment horizontal="right"/>
    </xf>
    <xf numFmtId="2" fontId="266" fillId="0" borderId="1" xfId="0" applyNumberFormat="1" applyFont="1" applyBorder="1"/>
    <xf numFmtId="43" fontId="266" fillId="0" borderId="1" xfId="1" applyFont="1" applyFill="1" applyBorder="1"/>
    <xf numFmtId="0" fontId="259" fillId="0" borderId="0" xfId="0" applyFont="1"/>
    <xf numFmtId="43" fontId="259" fillId="0" borderId="1" xfId="1" applyFont="1" applyFill="1" applyBorder="1"/>
    <xf numFmtId="2" fontId="266" fillId="0" borderId="1" xfId="1" applyNumberFormat="1" applyFont="1" applyFill="1" applyBorder="1"/>
    <xf numFmtId="2" fontId="259" fillId="0" borderId="1" xfId="0" applyNumberFormat="1" applyFont="1" applyBorder="1"/>
    <xf numFmtId="0" fontId="259" fillId="0" borderId="1" xfId="0" applyFont="1" applyBorder="1" applyAlignment="1">
      <alignment horizontal="right"/>
    </xf>
    <xf numFmtId="0" fontId="105" fillId="0" borderId="0" xfId="0" applyFont="1" applyAlignment="1">
      <alignment horizontal="right"/>
    </xf>
    <xf numFmtId="43" fontId="105" fillId="0" borderId="0" xfId="1" applyFont="1" applyFill="1"/>
    <xf numFmtId="43" fontId="266" fillId="0" borderId="0" xfId="1" applyFont="1" applyFill="1"/>
    <xf numFmtId="0" fontId="265" fillId="0" borderId="0" xfId="0" applyFont="1" applyAlignment="1">
      <alignment horizontal="right"/>
    </xf>
    <xf numFmtId="2" fontId="265" fillId="0" borderId="0" xfId="0" applyNumberFormat="1" applyFont="1"/>
    <xf numFmtId="0" fontId="127" fillId="0" borderId="1" xfId="33" applyFont="1" applyBorder="1" applyAlignment="1">
      <alignment horizontal="left"/>
    </xf>
    <xf numFmtId="1" fontId="127" fillId="0" borderId="1" xfId="33" applyNumberFormat="1" applyFont="1" applyBorder="1" applyAlignment="1">
      <alignment horizontal="left"/>
    </xf>
    <xf numFmtId="0" fontId="116" fillId="0" borderId="1" xfId="0" applyFont="1" applyBorder="1"/>
    <xf numFmtId="0" fontId="237" fillId="0" borderId="1" xfId="0" applyFont="1" applyBorder="1"/>
    <xf numFmtId="0" fontId="238" fillId="0" borderId="0" xfId="0" applyFont="1"/>
    <xf numFmtId="0" fontId="127" fillId="0" borderId="1" xfId="0" quotePrefix="1" applyFont="1" applyBorder="1"/>
    <xf numFmtId="0" fontId="206" fillId="0" borderId="1" xfId="0" applyFont="1" applyBorder="1"/>
    <xf numFmtId="0" fontId="34" fillId="0" borderId="1" xfId="0" applyFont="1" applyBorder="1" applyAlignment="1">
      <alignment horizontal="center"/>
    </xf>
    <xf numFmtId="0" fontId="56" fillId="0" borderId="0" xfId="0" applyFont="1"/>
    <xf numFmtId="1" fontId="27" fillId="0" borderId="1" xfId="33" applyNumberFormat="1" applyFont="1" applyBorder="1" applyAlignment="1">
      <alignment horizontal="center"/>
    </xf>
    <xf numFmtId="0" fontId="36" fillId="0" borderId="0" xfId="0" applyFont="1"/>
    <xf numFmtId="0" fontId="35" fillId="0" borderId="1" xfId="0" applyFont="1" applyBorder="1" applyAlignment="1">
      <alignment horizontal="center"/>
    </xf>
    <xf numFmtId="0" fontId="61" fillId="0" borderId="0" xfId="0" applyFont="1"/>
    <xf numFmtId="0" fontId="60" fillId="0" borderId="0" xfId="0" applyFont="1"/>
    <xf numFmtId="43" fontId="27" fillId="0" borderId="1" xfId="0" applyNumberFormat="1" applyFont="1" applyBorder="1" applyAlignment="1">
      <alignment horizontal="center"/>
    </xf>
    <xf numFmtId="43" fontId="24" fillId="0" borderId="1" xfId="0" applyNumberFormat="1" applyFont="1" applyBorder="1"/>
    <xf numFmtId="43" fontId="34" fillId="0" borderId="1" xfId="0" applyNumberFormat="1" applyFont="1" applyBorder="1"/>
    <xf numFmtId="43" fontId="34" fillId="0" borderId="0" xfId="0" applyNumberFormat="1" applyFont="1"/>
    <xf numFmtId="43" fontId="34" fillId="0" borderId="1" xfId="0" applyNumberFormat="1" applyFont="1" applyBorder="1" applyAlignment="1">
      <alignment horizontal="center"/>
    </xf>
    <xf numFmtId="2" fontId="36" fillId="0" borderId="1" xfId="0" applyNumberFormat="1" applyFont="1" applyBorder="1"/>
    <xf numFmtId="43" fontId="36" fillId="0" borderId="1" xfId="0" applyNumberFormat="1" applyFont="1" applyBorder="1"/>
    <xf numFmtId="43" fontId="41" fillId="0" borderId="1" xfId="0" applyNumberFormat="1" applyFont="1" applyBorder="1"/>
    <xf numFmtId="43" fontId="41" fillId="0" borderId="0" xfId="0" applyNumberFormat="1" applyFont="1"/>
    <xf numFmtId="43" fontId="35" fillId="0" borderId="0" xfId="0" applyNumberFormat="1" applyFont="1"/>
    <xf numFmtId="43" fontId="41" fillId="0" borderId="1" xfId="0" applyNumberFormat="1" applyFont="1" applyBorder="1" applyAlignment="1">
      <alignment horizontal="center"/>
    </xf>
    <xf numFmtId="43" fontId="66" fillId="0" borderId="1" xfId="0" applyNumberFormat="1" applyFont="1" applyBorder="1"/>
    <xf numFmtId="43" fontId="35" fillId="0" borderId="1" xfId="0" applyNumberFormat="1" applyFont="1" applyBorder="1"/>
    <xf numFmtId="43" fontId="35" fillId="0" borderId="1" xfId="0" applyNumberFormat="1" applyFont="1" applyBorder="1" applyAlignment="1">
      <alignment horizontal="center"/>
    </xf>
    <xf numFmtId="43" fontId="61" fillId="0" borderId="1" xfId="0" applyNumberFormat="1" applyFont="1" applyBorder="1"/>
    <xf numFmtId="0" fontId="39" fillId="0" borderId="3" xfId="0" applyFont="1" applyBorder="1"/>
    <xf numFmtId="43" fontId="110" fillId="0" borderId="0" xfId="0" applyNumberFormat="1" applyFont="1"/>
    <xf numFmtId="43" fontId="110" fillId="0" borderId="0" xfId="0" applyNumberFormat="1" applyFont="1" applyAlignment="1">
      <alignment horizontal="center"/>
    </xf>
    <xf numFmtId="2" fontId="103" fillId="0" borderId="0" xfId="0" applyNumberFormat="1" applyFont="1"/>
    <xf numFmtId="43" fontId="103" fillId="0" borderId="0" xfId="0" applyNumberFormat="1" applyFont="1"/>
    <xf numFmtId="0" fontId="27" fillId="0" borderId="1" xfId="0" applyFont="1" applyBorder="1" applyAlignment="1">
      <alignment horizontal="right" indent="1"/>
    </xf>
    <xf numFmtId="164" fontId="160" fillId="0" borderId="1" xfId="1" applyNumberFormat="1" applyFont="1" applyFill="1" applyBorder="1" applyAlignment="1">
      <alignment horizontal="center"/>
    </xf>
    <xf numFmtId="164" fontId="160" fillId="0" borderId="1" xfId="1" applyNumberFormat="1" applyFont="1" applyFill="1" applyBorder="1" applyAlignment="1">
      <alignment horizontal="left"/>
    </xf>
    <xf numFmtId="0" fontId="267" fillId="0" borderId="1" xfId="29" applyFont="1" applyFill="1" applyBorder="1" applyAlignment="1" applyProtection="1"/>
    <xf numFmtId="43" fontId="160" fillId="0" borderId="0" xfId="1" applyFont="1" applyFill="1"/>
    <xf numFmtId="43" fontId="256" fillId="0" borderId="1" xfId="1" applyFont="1" applyFill="1" applyBorder="1"/>
    <xf numFmtId="43" fontId="256" fillId="0" borderId="0" xfId="1" applyFont="1" applyFill="1"/>
    <xf numFmtId="0" fontId="122" fillId="0" borderId="1" xfId="29" applyFont="1" applyFill="1" applyBorder="1" applyAlignment="1" applyProtection="1"/>
    <xf numFmtId="0" fontId="123" fillId="0" borderId="0" xfId="0" applyFont="1"/>
    <xf numFmtId="43" fontId="124" fillId="0" borderId="1" xfId="1" applyFont="1" applyFill="1" applyBorder="1"/>
    <xf numFmtId="43" fontId="268" fillId="0" borderId="1" xfId="1" applyFont="1" applyFill="1" applyBorder="1"/>
    <xf numFmtId="0" fontId="260" fillId="0" borderId="1" xfId="0" applyFont="1" applyBorder="1"/>
    <xf numFmtId="0" fontId="260" fillId="0" borderId="0" xfId="0" applyFont="1"/>
    <xf numFmtId="0" fontId="139" fillId="0" borderId="1" xfId="0" applyFont="1" applyBorder="1" applyAlignment="1">
      <alignment horizontal="left"/>
    </xf>
    <xf numFmtId="0" fontId="139" fillId="0" borderId="1" xfId="0" applyFont="1" applyBorder="1"/>
    <xf numFmtId="43" fontId="107" fillId="0" borderId="0" xfId="1" applyFont="1" applyFill="1"/>
    <xf numFmtId="43" fontId="121" fillId="0" borderId="0" xfId="1" applyFont="1" applyFill="1"/>
    <xf numFmtId="0" fontId="118" fillId="0" borderId="1" xfId="0" applyFont="1" applyBorder="1"/>
    <xf numFmtId="2" fontId="138" fillId="0" borderId="0" xfId="0" applyNumberFormat="1" applyFont="1"/>
    <xf numFmtId="43" fontId="261" fillId="0" borderId="1" xfId="1" applyFont="1" applyFill="1" applyBorder="1"/>
    <xf numFmtId="43" fontId="200" fillId="0" borderId="5" xfId="1" applyFont="1" applyFill="1" applyBorder="1"/>
    <xf numFmtId="43" fontId="200" fillId="0" borderId="1" xfId="1" applyFont="1" applyFill="1" applyBorder="1"/>
    <xf numFmtId="43" fontId="198" fillId="0" borderId="0" xfId="1" applyFont="1" applyFill="1" applyBorder="1"/>
    <xf numFmtId="43" fontId="198" fillId="0" borderId="0" xfId="1" applyFont="1" applyFill="1"/>
    <xf numFmtId="2" fontId="38" fillId="0" borderId="1" xfId="0" applyNumberFormat="1" applyFont="1" applyBorder="1" applyAlignment="1">
      <alignment horizontal="left"/>
    </xf>
    <xf numFmtId="2" fontId="88" fillId="0" borderId="1" xfId="0" applyNumberFormat="1" applyFont="1" applyBorder="1" applyAlignment="1">
      <alignment horizontal="left"/>
    </xf>
    <xf numFmtId="0" fontId="88" fillId="0" borderId="1" xfId="0" applyFont="1" applyBorder="1" applyAlignment="1">
      <alignment horizontal="left"/>
    </xf>
    <xf numFmtId="0" fontId="42" fillId="0" borderId="0" xfId="0" applyFont="1" applyAlignment="1">
      <alignment horizontal="left"/>
    </xf>
    <xf numFmtId="14" fontId="44" fillId="0" borderId="0" xfId="0" applyNumberFormat="1" applyFont="1"/>
    <xf numFmtId="0" fontId="179" fillId="0" borderId="0" xfId="0" applyFont="1" applyAlignment="1">
      <alignment horizontal="left"/>
    </xf>
    <xf numFmtId="0" fontId="180" fillId="0" borderId="0" xfId="0" applyFont="1" applyAlignment="1">
      <alignment horizontal="left"/>
    </xf>
    <xf numFmtId="2" fontId="107" fillId="0" borderId="1" xfId="1" applyNumberFormat="1" applyFont="1" applyFill="1" applyBorder="1"/>
    <xf numFmtId="0" fontId="46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43" fontId="104" fillId="0" borderId="0" xfId="1" applyFont="1" applyFill="1" applyAlignment="1">
      <alignment horizontal="center"/>
    </xf>
    <xf numFmtId="43" fontId="27" fillId="0" borderId="0" xfId="1" applyFont="1" applyFill="1" applyAlignment="1">
      <alignment horizontal="center"/>
    </xf>
    <xf numFmtId="0" fontId="25" fillId="0" borderId="1" xfId="33" applyFont="1" applyBorder="1" applyAlignment="1">
      <alignment horizontal="left"/>
    </xf>
    <xf numFmtId="1" fontId="25" fillId="0" borderId="1" xfId="33" applyNumberFormat="1" applyFont="1" applyBorder="1" applyAlignment="1">
      <alignment horizontal="left"/>
    </xf>
    <xf numFmtId="43" fontId="25" fillId="0" borderId="1" xfId="1" applyFont="1" applyFill="1" applyBorder="1" applyAlignment="1">
      <alignment horizontal="center"/>
    </xf>
    <xf numFmtId="0" fontId="31" fillId="0" borderId="0" xfId="0" applyFont="1"/>
    <xf numFmtId="0" fontId="99" fillId="0" borderId="0" xfId="0" applyFont="1"/>
    <xf numFmtId="0" fontId="36" fillId="0" borderId="1" xfId="0" applyFont="1" applyBorder="1"/>
    <xf numFmtId="0" fontId="137" fillId="0" borderId="0" xfId="0" applyFont="1"/>
    <xf numFmtId="0" fontId="38" fillId="0" borderId="0" xfId="0" applyFont="1" applyAlignment="1">
      <alignment horizontal="center"/>
    </xf>
    <xf numFmtId="9" fontId="26" fillId="0" borderId="1" xfId="42" applyFont="1" applyFill="1" applyBorder="1"/>
    <xf numFmtId="0" fontId="146" fillId="0" borderId="1" xfId="0" applyFont="1" applyBorder="1" applyAlignment="1">
      <alignment horizontal="center"/>
    </xf>
    <xf numFmtId="0" fontId="191" fillId="0" borderId="0" xfId="0" applyFont="1"/>
    <xf numFmtId="0" fontId="38" fillId="0" borderId="1" xfId="0" applyFont="1" applyBorder="1" applyAlignment="1">
      <alignment vertical="center"/>
    </xf>
    <xf numFmtId="0" fontId="119" fillId="0" borderId="1" xfId="35" applyFont="1" applyBorder="1"/>
    <xf numFmtId="43" fontId="73" fillId="0" borderId="1" xfId="0" applyNumberFormat="1" applyFont="1" applyBorder="1" applyAlignment="1">
      <alignment horizontal="left"/>
    </xf>
    <xf numFmtId="0" fontId="68" fillId="0" borderId="1" xfId="0" applyFont="1" applyBorder="1" applyAlignment="1">
      <alignment horizontal="center"/>
    </xf>
    <xf numFmtId="0" fontId="67" fillId="0" borderId="1" xfId="85" applyFont="1" applyBorder="1" applyAlignment="1">
      <alignment horizontal="left"/>
    </xf>
    <xf numFmtId="1" fontId="67" fillId="0" borderId="1" xfId="85" applyNumberFormat="1" applyFont="1" applyBorder="1" applyAlignment="1">
      <alignment horizontal="right"/>
    </xf>
    <xf numFmtId="1" fontId="67" fillId="0" borderId="1" xfId="85" applyNumberFormat="1" applyFont="1" applyBorder="1" applyAlignment="1">
      <alignment horizontal="left"/>
    </xf>
    <xf numFmtId="0" fontId="132" fillId="0" borderId="1" xfId="0" applyFont="1" applyBorder="1" applyAlignment="1">
      <alignment horizontal="left"/>
    </xf>
    <xf numFmtId="43" fontId="67" fillId="0" borderId="1" xfId="0" applyNumberFormat="1" applyFont="1" applyBorder="1" applyAlignment="1">
      <alignment horizontal="left"/>
    </xf>
    <xf numFmtId="43" fontId="84" fillId="0" borderId="1" xfId="0" applyNumberFormat="1" applyFont="1" applyBorder="1" applyAlignment="1">
      <alignment horizontal="left"/>
    </xf>
    <xf numFmtId="0" fontId="68" fillId="0" borderId="0" xfId="0" applyFont="1" applyAlignment="1">
      <alignment horizontal="center"/>
    </xf>
    <xf numFmtId="0" fontId="29" fillId="0" borderId="0" xfId="0" applyFont="1"/>
    <xf numFmtId="0" fontId="234" fillId="0" borderId="1" xfId="0" applyFont="1" applyBorder="1"/>
    <xf numFmtId="43" fontId="87" fillId="0" borderId="1" xfId="1" applyFont="1" applyFill="1" applyBorder="1"/>
    <xf numFmtId="0" fontId="55" fillId="0" borderId="1" xfId="0" applyFont="1" applyBorder="1"/>
    <xf numFmtId="14" fontId="42" fillId="0" borderId="0" xfId="0" applyNumberFormat="1" applyFont="1"/>
    <xf numFmtId="14" fontId="143" fillId="0" borderId="1" xfId="0" applyNumberFormat="1" applyFont="1" applyBorder="1"/>
    <xf numFmtId="2" fontId="143" fillId="0" borderId="1" xfId="0" applyNumberFormat="1" applyFont="1" applyBorder="1"/>
    <xf numFmtId="2" fontId="143" fillId="0" borderId="0" xfId="0" applyNumberFormat="1" applyFont="1"/>
    <xf numFmtId="0" fontId="79" fillId="0" borderId="1" xfId="0" applyFont="1" applyBorder="1" applyAlignment="1">
      <alignment horizontal="left"/>
    </xf>
    <xf numFmtId="0" fontId="250" fillId="0" borderId="1" xfId="0" applyFont="1" applyBorder="1"/>
    <xf numFmtId="0" fontId="42" fillId="0" borderId="1" xfId="38" applyFont="1" applyBorder="1"/>
    <xf numFmtId="2" fontId="119" fillId="0" borderId="1" xfId="0" applyNumberFormat="1" applyFont="1" applyBorder="1" applyAlignment="1">
      <alignment horizontal="right"/>
    </xf>
    <xf numFmtId="2" fontId="38" fillId="0" borderId="1" xfId="0" applyNumberFormat="1" applyFont="1" applyBorder="1" applyAlignment="1">
      <alignment horizontal="right"/>
    </xf>
    <xf numFmtId="2" fontId="26" fillId="0" borderId="0" xfId="0" applyNumberFormat="1" applyFont="1" applyAlignment="1">
      <alignment horizontal="right"/>
    </xf>
    <xf numFmtId="2" fontId="146" fillId="0" borderId="0" xfId="0" applyNumberFormat="1" applyFont="1" applyAlignment="1">
      <alignment horizontal="right"/>
    </xf>
    <xf numFmtId="2" fontId="193" fillId="0" borderId="0" xfId="0" applyNumberFormat="1" applyFont="1" applyAlignment="1">
      <alignment horizontal="right"/>
    </xf>
    <xf numFmtId="0" fontId="25" fillId="0" borderId="1" xfId="0" applyFont="1" applyBorder="1" applyAlignment="1">
      <alignment horizontal="left"/>
    </xf>
    <xf numFmtId="164" fontId="67" fillId="0" borderId="1" xfId="0" applyNumberFormat="1" applyFont="1" applyBorder="1"/>
    <xf numFmtId="164" fontId="68" fillId="0" borderId="1" xfId="0" applyNumberFormat="1" applyFont="1" applyBorder="1"/>
    <xf numFmtId="164" fontId="84" fillId="0" borderId="1" xfId="0" applyNumberFormat="1" applyFont="1" applyBorder="1"/>
    <xf numFmtId="2" fontId="175" fillId="0" borderId="1" xfId="0" applyNumberFormat="1" applyFont="1" applyBorder="1"/>
    <xf numFmtId="43" fontId="27" fillId="0" borderId="1" xfId="14" applyFont="1" applyFill="1" applyBorder="1"/>
    <xf numFmtId="2" fontId="33" fillId="0" borderId="1" xfId="0" applyNumberFormat="1" applyFont="1" applyBorder="1" applyAlignment="1">
      <alignment horizontal="right"/>
    </xf>
    <xf numFmtId="43" fontId="27" fillId="0" borderId="1" xfId="1" applyFont="1" applyFill="1" applyBorder="1" applyAlignment="1">
      <alignment vertical="center"/>
    </xf>
    <xf numFmtId="164" fontId="110" fillId="0" borderId="0" xfId="0" applyNumberFormat="1" applyFont="1"/>
    <xf numFmtId="43" fontId="42" fillId="0" borderId="1" xfId="1" applyFont="1" applyFill="1" applyBorder="1" applyAlignment="1">
      <alignment vertical="top"/>
    </xf>
    <xf numFmtId="43" fontId="9" fillId="0" borderId="1" xfId="1" applyFont="1" applyFill="1" applyBorder="1"/>
    <xf numFmtId="43" fontId="11" fillId="0" borderId="1" xfId="1" applyFont="1" applyFill="1" applyBorder="1"/>
    <xf numFmtId="0" fontId="9" fillId="0" borderId="1" xfId="0" applyFont="1" applyBorder="1" applyAlignment="1">
      <alignment horizontal="left"/>
    </xf>
    <xf numFmtId="2" fontId="9" fillId="0" borderId="1" xfId="0" applyNumberFormat="1" applyFont="1" applyBorder="1"/>
    <xf numFmtId="0" fontId="6" fillId="0" borderId="1" xfId="0" applyFont="1" applyBorder="1"/>
    <xf numFmtId="0" fontId="40" fillId="4" borderId="1" xfId="0" applyFont="1" applyFill="1" applyBorder="1"/>
    <xf numFmtId="43" fontId="40" fillId="4" borderId="1" xfId="1" applyFont="1" applyFill="1" applyBorder="1" applyAlignment="1">
      <alignment horizontal="right"/>
    </xf>
    <xf numFmtId="0" fontId="121" fillId="2" borderId="0" xfId="0" applyFont="1" applyFill="1"/>
    <xf numFmtId="0" fontId="123" fillId="4" borderId="1" xfId="0" applyFont="1" applyFill="1" applyBorder="1"/>
    <xf numFmtId="43" fontId="123" fillId="4" borderId="1" xfId="1" applyFont="1" applyFill="1" applyBorder="1"/>
    <xf numFmtId="0" fontId="107" fillId="4" borderId="1" xfId="0" applyFont="1" applyFill="1" applyBorder="1"/>
    <xf numFmtId="43" fontId="107" fillId="4" borderId="1" xfId="1" applyFont="1" applyFill="1" applyBorder="1"/>
    <xf numFmtId="43" fontId="121" fillId="4" borderId="1" xfId="1" applyFont="1" applyFill="1" applyBorder="1"/>
    <xf numFmtId="0" fontId="105" fillId="4" borderId="1" xfId="0" applyFont="1" applyFill="1" applyBorder="1"/>
    <xf numFmtId="43" fontId="105" fillId="4" borderId="1" xfId="1" applyFont="1" applyFill="1" applyBorder="1"/>
    <xf numFmtId="0" fontId="105" fillId="4" borderId="1" xfId="0" applyFont="1" applyFill="1" applyBorder="1" applyAlignment="1">
      <alignment horizontal="right"/>
    </xf>
    <xf numFmtId="0" fontId="40" fillId="4" borderId="1" xfId="0" applyFont="1" applyFill="1" applyBorder="1" applyAlignment="1">
      <alignment horizontal="center"/>
    </xf>
    <xf numFmtId="43" fontId="26" fillId="0" borderId="1" xfId="1" applyFont="1" applyBorder="1" applyAlignment="1">
      <alignment horizontal="center"/>
    </xf>
    <xf numFmtId="43" fontId="27" fillId="4" borderId="0" xfId="1" applyFont="1" applyFill="1"/>
    <xf numFmtId="43" fontId="40" fillId="4" borderId="1" xfId="31" applyNumberFormat="1" applyFont="1" applyFill="1" applyBorder="1"/>
    <xf numFmtId="43" fontId="40" fillId="4" borderId="0" xfId="1" applyFont="1" applyFill="1" applyBorder="1"/>
    <xf numFmtId="43" fontId="104" fillId="4" borderId="1" xfId="1" applyFont="1" applyFill="1" applyBorder="1"/>
    <xf numFmtId="43" fontId="72" fillId="4" borderId="1" xfId="1" applyFont="1" applyFill="1" applyBorder="1" applyAlignment="1">
      <alignment horizontal="right"/>
    </xf>
    <xf numFmtId="43" fontId="107" fillId="0" borderId="1" xfId="1" applyFont="1" applyFill="1" applyBorder="1" applyAlignment="1">
      <alignment horizontal="center"/>
    </xf>
    <xf numFmtId="2" fontId="107" fillId="0" borderId="0" xfId="0" applyNumberFormat="1" applyFont="1"/>
    <xf numFmtId="2" fontId="269" fillId="0" borderId="0" xfId="0" applyNumberFormat="1" applyFont="1"/>
    <xf numFmtId="0" fontId="17" fillId="0" borderId="0" xfId="29" applyAlignment="1" applyProtection="1"/>
    <xf numFmtId="0" fontId="110" fillId="4" borderId="1" xfId="0" applyFont="1" applyFill="1" applyBorder="1" applyAlignment="1">
      <alignment horizontal="center"/>
    </xf>
    <xf numFmtId="43" fontId="110" fillId="4" borderId="1" xfId="1" applyFont="1" applyFill="1" applyBorder="1" applyAlignment="1">
      <alignment horizontal="center"/>
    </xf>
    <xf numFmtId="43" fontId="270" fillId="4" borderId="1" xfId="1" applyFont="1" applyFill="1" applyBorder="1"/>
    <xf numFmtId="2" fontId="110" fillId="4" borderId="0" xfId="0" applyNumberFormat="1" applyFont="1" applyFill="1"/>
    <xf numFmtId="0" fontId="68" fillId="0" borderId="2" xfId="0" applyFont="1" applyBorder="1"/>
    <xf numFmtId="0" fontId="115" fillId="0" borderId="1" xfId="0" applyFont="1" applyBorder="1" applyAlignment="1">
      <alignment horizontal="left"/>
    </xf>
    <xf numFmtId="0" fontId="50" fillId="2" borderId="1" xfId="0" applyFont="1" applyFill="1" applyBorder="1"/>
    <xf numFmtId="49" fontId="115" fillId="0" borderId="1" xfId="1" applyNumberFormat="1" applyFont="1" applyFill="1" applyBorder="1"/>
    <xf numFmtId="9" fontId="92" fillId="0" borderId="1" xfId="29" applyNumberFormat="1" applyFont="1" applyFill="1" applyBorder="1" applyAlignment="1" applyProtection="1"/>
    <xf numFmtId="0" fontId="134" fillId="0" borderId="1" xfId="0" applyFont="1" applyBorder="1" applyAlignment="1">
      <alignment horizontal="left"/>
    </xf>
    <xf numFmtId="0" fontId="110" fillId="0" borderId="1" xfId="0" applyFont="1" applyBorder="1" applyAlignment="1">
      <alignment horizontal="left"/>
    </xf>
    <xf numFmtId="43" fontId="104" fillId="0" borderId="1" xfId="0" applyNumberFormat="1" applyFont="1" applyBorder="1"/>
    <xf numFmtId="0" fontId="17" fillId="0" borderId="0" xfId="29" applyFill="1" applyAlignment="1" applyProtection="1"/>
    <xf numFmtId="2" fontId="105" fillId="0" borderId="0" xfId="0" applyNumberFormat="1" applyFont="1"/>
    <xf numFmtId="0" fontId="204" fillId="0" borderId="1" xfId="0" applyFont="1" applyBorder="1"/>
    <xf numFmtId="0" fontId="204" fillId="0" borderId="1" xfId="0" applyFont="1" applyBorder="1" applyAlignment="1">
      <alignment horizontal="right"/>
    </xf>
    <xf numFmtId="0" fontId="110" fillId="4" borderId="5" xfId="0" applyFont="1" applyFill="1" applyBorder="1"/>
    <xf numFmtId="0" fontId="110" fillId="4" borderId="5" xfId="0" applyFont="1" applyFill="1" applyBorder="1" applyAlignment="1">
      <alignment horizontal="right"/>
    </xf>
    <xf numFmtId="2" fontId="110" fillId="4" borderId="5" xfId="0" applyNumberFormat="1" applyFont="1" applyFill="1" applyBorder="1"/>
    <xf numFmtId="2" fontId="110" fillId="4" borderId="7" xfId="1" applyNumberFormat="1" applyFont="1" applyFill="1" applyBorder="1"/>
    <xf numFmtId="43" fontId="115" fillId="0" borderId="1" xfId="1" applyFont="1" applyFill="1" applyBorder="1" applyAlignment="1">
      <alignment horizontal="left"/>
    </xf>
    <xf numFmtId="43" fontId="115" fillId="0" borderId="1" xfId="0" applyNumberFormat="1" applyFont="1" applyBorder="1"/>
    <xf numFmtId="4" fontId="115" fillId="0" borderId="1" xfId="0" applyNumberFormat="1" applyFont="1" applyBorder="1"/>
    <xf numFmtId="0" fontId="107" fillId="5" borderId="10" xfId="0" applyFont="1" applyFill="1" applyBorder="1" applyAlignment="1">
      <alignment vertical="center"/>
    </xf>
    <xf numFmtId="0" fontId="24" fillId="0" borderId="5" xfId="0" applyFont="1" applyBorder="1"/>
    <xf numFmtId="0" fontId="107" fillId="5" borderId="1" xfId="0" applyFont="1" applyFill="1" applyBorder="1" applyAlignment="1">
      <alignment vertical="center"/>
    </xf>
    <xf numFmtId="0" fontId="27" fillId="0" borderId="0" xfId="0" applyFont="1" applyAlignment="1">
      <alignment vertical="center" wrapText="1"/>
    </xf>
    <xf numFmtId="43" fontId="134" fillId="0" borderId="1" xfId="1" applyFont="1" applyFill="1" applyBorder="1" applyAlignment="1">
      <alignment horizontal="center"/>
    </xf>
    <xf numFmtId="43" fontId="134" fillId="0" borderId="1" xfId="1" applyFont="1" applyFill="1" applyBorder="1" applyAlignment="1">
      <alignment horizontal="left"/>
    </xf>
    <xf numFmtId="43" fontId="230" fillId="0" borderId="0" xfId="1" applyFont="1" applyFill="1"/>
    <xf numFmtId="16" fontId="67" fillId="0" borderId="1" xfId="1" applyNumberFormat="1" applyFont="1" applyFill="1" applyBorder="1"/>
    <xf numFmtId="0" fontId="46" fillId="0" borderId="4" xfId="0" applyFont="1" applyBorder="1"/>
    <xf numFmtId="43" fontId="74" fillId="4" borderId="1" xfId="0" applyNumberFormat="1" applyFont="1" applyFill="1" applyBorder="1"/>
    <xf numFmtId="43" fontId="115" fillId="0" borderId="1" xfId="1" applyFont="1" applyFill="1" applyBorder="1" applyAlignment="1">
      <alignment horizontal="center"/>
    </xf>
    <xf numFmtId="43" fontId="134" fillId="0" borderId="1" xfId="1" applyFont="1" applyFill="1" applyBorder="1" applyAlignment="1">
      <alignment horizontal="right"/>
    </xf>
    <xf numFmtId="43" fontId="215" fillId="0" borderId="0" xfId="1" applyFont="1" applyFill="1"/>
    <xf numFmtId="43" fontId="114" fillId="0" borderId="1" xfId="1" applyFont="1" applyFill="1" applyBorder="1"/>
    <xf numFmtId="43" fontId="104" fillId="0" borderId="1" xfId="1" applyFont="1" applyFill="1" applyBorder="1" applyAlignment="1"/>
    <xf numFmtId="43" fontId="110" fillId="0" borderId="1" xfId="0" applyNumberFormat="1" applyFont="1" applyBorder="1"/>
    <xf numFmtId="43" fontId="104" fillId="0" borderId="1" xfId="1" applyFont="1" applyFill="1" applyBorder="1" applyAlignment="1">
      <alignment horizontal="left"/>
    </xf>
    <xf numFmtId="49" fontId="274" fillId="0" borderId="11" xfId="1" applyNumberFormat="1" applyFont="1" applyFill="1" applyBorder="1" applyAlignment="1">
      <alignment horizontal="right"/>
    </xf>
    <xf numFmtId="3" fontId="104" fillId="0" borderId="1" xfId="0" applyNumberFormat="1" applyFont="1" applyBorder="1"/>
    <xf numFmtId="4" fontId="104" fillId="0" borderId="1" xfId="0" applyNumberFormat="1" applyFont="1" applyBorder="1"/>
    <xf numFmtId="4" fontId="104" fillId="0" borderId="1" xfId="0" applyNumberFormat="1" applyFont="1" applyBorder="1" applyAlignment="1">
      <alignment horizontal="right"/>
    </xf>
    <xf numFmtId="4" fontId="174" fillId="0" borderId="1" xfId="0" applyNumberFormat="1" applyFont="1" applyBorder="1"/>
    <xf numFmtId="4" fontId="275" fillId="0" borderId="1" xfId="0" applyNumberFormat="1" applyFont="1" applyBorder="1"/>
    <xf numFmtId="4" fontId="276" fillId="0" borderId="1" xfId="0" applyNumberFormat="1" applyFont="1" applyBorder="1"/>
    <xf numFmtId="2" fontId="110" fillId="0" borderId="1" xfId="0" applyNumberFormat="1" applyFont="1" applyBorder="1"/>
    <xf numFmtId="43" fontId="40" fillId="0" borderId="0" xfId="1" applyFont="1" applyFill="1" applyAlignment="1">
      <alignment horizontal="center"/>
    </xf>
    <xf numFmtId="43" fontId="115" fillId="0" borderId="0" xfId="1" applyFont="1" applyFill="1" applyAlignment="1">
      <alignment horizontal="center"/>
    </xf>
    <xf numFmtId="43" fontId="40" fillId="0" borderId="0" xfId="1" applyFont="1" applyFill="1" applyBorder="1" applyAlignment="1">
      <alignment horizontal="center"/>
    </xf>
    <xf numFmtId="43" fontId="111" fillId="0" borderId="1" xfId="1" applyFont="1" applyFill="1" applyBorder="1" applyAlignment="1">
      <alignment horizontal="center"/>
    </xf>
    <xf numFmtId="43" fontId="50" fillId="2" borderId="1" xfId="1" applyFont="1" applyFill="1" applyBorder="1"/>
    <xf numFmtId="1" fontId="38" fillId="0" borderId="1" xfId="0" applyNumberFormat="1" applyFont="1" applyBorder="1" applyAlignment="1">
      <alignment horizontal="right"/>
    </xf>
    <xf numFmtId="1" fontId="40" fillId="0" borderId="1" xfId="0" applyNumberFormat="1" applyFont="1" applyBorder="1"/>
    <xf numFmtId="1" fontId="54" fillId="0" borderId="1" xfId="0" applyNumberFormat="1" applyFont="1" applyBorder="1"/>
    <xf numFmtId="1" fontId="104" fillId="0" borderId="1" xfId="0" applyNumberFormat="1" applyFont="1" applyBorder="1" applyAlignment="1">
      <alignment horizontal="right"/>
    </xf>
    <xf numFmtId="1" fontId="146" fillId="0" borderId="0" xfId="0" applyNumberFormat="1" applyFont="1" applyAlignment="1">
      <alignment horizontal="right"/>
    </xf>
    <xf numFmtId="1" fontId="26" fillId="0" borderId="0" xfId="0" applyNumberFormat="1" applyFont="1" applyAlignment="1">
      <alignment horizontal="right"/>
    </xf>
    <xf numFmtId="43" fontId="134" fillId="0" borderId="1" xfId="1" applyFont="1" applyFill="1" applyBorder="1" applyAlignment="1">
      <alignment vertical="top"/>
    </xf>
    <xf numFmtId="43" fontId="134" fillId="0" borderId="1" xfId="1" applyFont="1" applyFill="1" applyBorder="1" applyAlignment="1"/>
    <xf numFmtId="1" fontId="72" fillId="0" borderId="1" xfId="0" applyNumberFormat="1" applyFont="1" applyBorder="1"/>
    <xf numFmtId="1" fontId="39" fillId="0" borderId="0" xfId="0" applyNumberFormat="1" applyFont="1" applyAlignment="1">
      <alignment horizontal="right"/>
    </xf>
    <xf numFmtId="1" fontId="42" fillId="0" borderId="1" xfId="0" applyNumberFormat="1" applyFont="1" applyBorder="1" applyAlignment="1">
      <alignment horizontal="right"/>
    </xf>
    <xf numFmtId="1" fontId="44" fillId="0" borderId="1" xfId="0" applyNumberFormat="1" applyFont="1" applyBorder="1" applyAlignment="1">
      <alignment horizontal="right"/>
    </xf>
    <xf numFmtId="1" fontId="42" fillId="0" borderId="1" xfId="1" applyNumberFormat="1" applyFont="1" applyFill="1" applyBorder="1"/>
    <xf numFmtId="1" fontId="39" fillId="0" borderId="1" xfId="0" applyNumberFormat="1" applyFont="1" applyBorder="1" applyAlignment="1">
      <alignment horizontal="right"/>
    </xf>
    <xf numFmtId="1" fontId="50" fillId="0" borderId="1" xfId="0" applyNumberFormat="1" applyFont="1" applyBorder="1"/>
    <xf numFmtId="1" fontId="42" fillId="0" borderId="0" xfId="0" applyNumberFormat="1" applyFont="1" applyAlignment="1">
      <alignment horizontal="right"/>
    </xf>
    <xf numFmtId="43" fontId="115" fillId="0" borderId="1" xfId="1" applyFont="1" applyBorder="1"/>
    <xf numFmtId="43" fontId="115" fillId="0" borderId="0" xfId="1" applyFont="1"/>
    <xf numFmtId="0" fontId="138" fillId="0" borderId="1" xfId="0" applyFont="1" applyBorder="1" applyAlignment="1">
      <alignment horizontal="center"/>
    </xf>
    <xf numFmtId="43" fontId="138" fillId="0" borderId="1" xfId="1" applyFont="1" applyFill="1" applyBorder="1" applyAlignment="1">
      <alignment horizontal="center"/>
    </xf>
    <xf numFmtId="2" fontId="50" fillId="0" borderId="1" xfId="1" applyNumberFormat="1" applyFont="1" applyFill="1" applyBorder="1" applyAlignment="1">
      <alignment horizontal="center"/>
    </xf>
    <xf numFmtId="43" fontId="129" fillId="0" borderId="1" xfId="1" applyFont="1" applyFill="1" applyBorder="1" applyAlignment="1">
      <alignment horizontal="center"/>
    </xf>
    <xf numFmtId="43" fontId="27" fillId="0" borderId="5" xfId="0" applyNumberFormat="1" applyFont="1" applyBorder="1"/>
    <xf numFmtId="0" fontId="40" fillId="0" borderId="1" xfId="31" applyFont="1" applyBorder="1" applyAlignment="1">
      <alignment horizontal="center"/>
    </xf>
    <xf numFmtId="43" fontId="40" fillId="0" borderId="1" xfId="31" applyNumberFormat="1" applyFont="1" applyBorder="1" applyAlignment="1">
      <alignment horizontal="center"/>
    </xf>
    <xf numFmtId="2" fontId="40" fillId="0" borderId="1" xfId="31" applyNumberFormat="1" applyFont="1" applyBorder="1" applyAlignment="1">
      <alignment horizontal="center"/>
    </xf>
    <xf numFmtId="43" fontId="73" fillId="0" borderId="1" xfId="31" applyNumberFormat="1" applyFont="1" applyBorder="1" applyAlignment="1">
      <alignment horizontal="center"/>
    </xf>
    <xf numFmtId="49" fontId="73" fillId="0" borderId="1" xfId="1" applyNumberFormat="1" applyFont="1" applyFill="1" applyBorder="1" applyAlignment="1">
      <alignment horizontal="center"/>
    </xf>
    <xf numFmtId="49" fontId="40" fillId="0" borderId="1" xfId="1" applyNumberFormat="1" applyFont="1" applyFill="1" applyBorder="1" applyAlignment="1">
      <alignment horizontal="center"/>
    </xf>
    <xf numFmtId="49" fontId="111" fillId="0" borderId="1" xfId="1" applyNumberFormat="1" applyFont="1" applyFill="1" applyBorder="1" applyAlignment="1">
      <alignment horizontal="center"/>
    </xf>
    <xf numFmtId="49" fontId="119" fillId="0" borderId="1" xfId="60" applyNumberFormat="1" applyFont="1" applyFill="1" applyBorder="1" applyAlignment="1">
      <alignment horizontal="center"/>
    </xf>
    <xf numFmtId="49" fontId="115" fillId="0" borderId="1" xfId="1" applyNumberFormat="1" applyFont="1" applyFill="1" applyBorder="1" applyAlignment="1">
      <alignment horizontal="center"/>
    </xf>
    <xf numFmtId="2" fontId="26" fillId="0" borderId="1" xfId="7" applyNumberFormat="1" applyFont="1" applyFill="1" applyBorder="1" applyAlignment="1">
      <alignment horizontal="center"/>
    </xf>
    <xf numFmtId="43" fontId="76" fillId="0" borderId="1" xfId="1" applyFont="1" applyFill="1" applyBorder="1" applyAlignment="1">
      <alignment horizontal="center"/>
    </xf>
    <xf numFmtId="43" fontId="40" fillId="0" borderId="8" xfId="1" applyFont="1" applyFill="1" applyBorder="1" applyAlignment="1">
      <alignment horizontal="center"/>
    </xf>
    <xf numFmtId="43" fontId="76" fillId="0" borderId="5" xfId="1" applyFont="1" applyFill="1" applyBorder="1" applyAlignment="1">
      <alignment horizontal="center"/>
    </xf>
    <xf numFmtId="43" fontId="100" fillId="0" borderId="1" xfId="1" applyFont="1" applyFill="1" applyBorder="1" applyAlignment="1">
      <alignment horizontal="center"/>
    </xf>
    <xf numFmtId="43" fontId="27" fillId="0" borderId="1" xfId="5" applyFont="1" applyFill="1" applyBorder="1" applyAlignment="1">
      <alignment horizontal="center"/>
    </xf>
    <xf numFmtId="2" fontId="27" fillId="0" borderId="1" xfId="5" applyNumberFormat="1" applyFont="1" applyFill="1" applyBorder="1" applyAlignment="1">
      <alignment horizontal="center"/>
    </xf>
    <xf numFmtId="43" fontId="115" fillId="0" borderId="7" xfId="1" applyFont="1" applyFill="1" applyBorder="1" applyAlignment="1">
      <alignment horizontal="center"/>
    </xf>
    <xf numFmtId="43" fontId="197" fillId="0" borderId="1" xfId="1" applyFont="1" applyFill="1" applyBorder="1" applyAlignment="1">
      <alignment horizontal="center"/>
    </xf>
    <xf numFmtId="2" fontId="27" fillId="0" borderId="0" xfId="1" applyNumberFormat="1" applyFont="1" applyFill="1" applyAlignment="1">
      <alignment horizontal="center"/>
    </xf>
    <xf numFmtId="0" fontId="73" fillId="0" borderId="1" xfId="0" applyFont="1" applyBorder="1" applyAlignment="1">
      <alignment horizontal="center" vertical="center"/>
    </xf>
    <xf numFmtId="43" fontId="40" fillId="4" borderId="1" xfId="1" applyFont="1" applyFill="1" applyBorder="1" applyAlignment="1">
      <alignment horizontal="center"/>
    </xf>
    <xf numFmtId="0" fontId="234" fillId="0" borderId="1" xfId="0" applyFont="1" applyBorder="1" applyAlignment="1">
      <alignment horizontal="center"/>
    </xf>
    <xf numFmtId="2" fontId="234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43" fontId="74" fillId="0" borderId="1" xfId="1" applyFont="1" applyFill="1" applyBorder="1"/>
    <xf numFmtId="2" fontId="197" fillId="0" borderId="0" xfId="0" applyNumberFormat="1" applyFont="1"/>
    <xf numFmtId="1" fontId="40" fillId="0" borderId="0" xfId="33" applyNumberFormat="1" applyFont="1" applyAlignment="1">
      <alignment horizontal="right"/>
    </xf>
    <xf numFmtId="164" fontId="40" fillId="0" borderId="0" xfId="1" applyNumberFormat="1" applyFont="1" applyFill="1" applyAlignment="1">
      <alignment horizontal="center"/>
    </xf>
    <xf numFmtId="164" fontId="40" fillId="0" borderId="0" xfId="1" applyNumberFormat="1" applyFont="1" applyFill="1" applyAlignment="1">
      <alignment horizontal="left"/>
    </xf>
    <xf numFmtId="43" fontId="112" fillId="0" borderId="0" xfId="1" applyFont="1" applyFill="1"/>
    <xf numFmtId="2" fontId="74" fillId="0" borderId="0" xfId="0" applyNumberFormat="1" applyFont="1"/>
    <xf numFmtId="0" fontId="74" fillId="0" borderId="0" xfId="0" applyFont="1" applyAlignment="1">
      <alignment horizontal="right"/>
    </xf>
    <xf numFmtId="164" fontId="111" fillId="0" borderId="0" xfId="1" applyNumberFormat="1" applyFont="1" applyFill="1"/>
    <xf numFmtId="43" fontId="176" fillId="0" borderId="1" xfId="1" applyFont="1" applyFill="1" applyBorder="1" applyAlignment="1">
      <alignment horizontal="center"/>
    </xf>
    <xf numFmtId="49" fontId="50" fillId="0" borderId="1" xfId="0" applyNumberFormat="1" applyFont="1" applyBorder="1" applyAlignment="1">
      <alignment horizontal="center"/>
    </xf>
    <xf numFmtId="2" fontId="50" fillId="0" borderId="1" xfId="0" applyNumberFormat="1" applyFont="1" applyBorder="1" applyAlignment="1">
      <alignment horizontal="center"/>
    </xf>
    <xf numFmtId="43" fontId="70" fillId="0" borderId="1" xfId="1" applyFont="1" applyFill="1" applyBorder="1" applyAlignment="1">
      <alignment horizontal="center"/>
    </xf>
    <xf numFmtId="0" fontId="71" fillId="0" borderId="1" xfId="0" applyFont="1" applyBorder="1" applyAlignment="1">
      <alignment horizontal="center"/>
    </xf>
    <xf numFmtId="43" fontId="71" fillId="0" borderId="1" xfId="1" applyFont="1" applyFill="1" applyBorder="1" applyAlignment="1">
      <alignment horizontal="center"/>
    </xf>
    <xf numFmtId="2" fontId="71" fillId="0" borderId="1" xfId="0" applyNumberFormat="1" applyFont="1" applyBorder="1" applyAlignment="1">
      <alignment horizontal="center"/>
    </xf>
    <xf numFmtId="43" fontId="102" fillId="0" borderId="1" xfId="1" applyFont="1" applyFill="1" applyBorder="1" applyAlignment="1">
      <alignment horizontal="center"/>
    </xf>
    <xf numFmtId="0" fontId="111" fillId="0" borderId="1" xfId="0" applyFont="1" applyBorder="1" applyAlignment="1">
      <alignment horizontal="center"/>
    </xf>
    <xf numFmtId="43" fontId="133" fillId="0" borderId="0" xfId="1" applyFont="1" applyFill="1"/>
    <xf numFmtId="0" fontId="212" fillId="0" borderId="1" xfId="0" applyFont="1" applyBorder="1" applyAlignment="1">
      <alignment horizontal="right"/>
    </xf>
    <xf numFmtId="0" fontId="277" fillId="0" borderId="1" xfId="0" applyFont="1" applyBorder="1"/>
    <xf numFmtId="0" fontId="278" fillId="0" borderId="0" xfId="0" applyFont="1"/>
    <xf numFmtId="0" fontId="213" fillId="0" borderId="1" xfId="0" applyFont="1" applyBorder="1" applyAlignment="1">
      <alignment horizontal="center"/>
    </xf>
    <xf numFmtId="0" fontId="213" fillId="0" borderId="0" xfId="0" applyFont="1"/>
    <xf numFmtId="0" fontId="212" fillId="0" borderId="1" xfId="0" applyFont="1" applyBorder="1" applyAlignment="1">
      <alignment horizontal="center"/>
    </xf>
    <xf numFmtId="43" fontId="212" fillId="0" borderId="1" xfId="1" applyFont="1" applyFill="1" applyBorder="1" applyAlignment="1">
      <alignment horizontal="center"/>
    </xf>
    <xf numFmtId="43" fontId="212" fillId="0" borderId="0" xfId="1" applyFont="1" applyFill="1"/>
    <xf numFmtId="43" fontId="213" fillId="0" borderId="0" xfId="1" applyFont="1" applyFill="1"/>
    <xf numFmtId="43" fontId="213" fillId="0" borderId="1" xfId="1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43" fontId="212" fillId="0" borderId="1" xfId="1" applyFont="1" applyFill="1" applyBorder="1"/>
    <xf numFmtId="43" fontId="213" fillId="0" borderId="1" xfId="1" applyFont="1" applyFill="1" applyBorder="1"/>
    <xf numFmtId="0" fontId="213" fillId="0" borderId="1" xfId="0" applyFont="1" applyBorder="1" applyAlignment="1">
      <alignment horizontal="left"/>
    </xf>
    <xf numFmtId="43" fontId="279" fillId="0" borderId="1" xfId="1" applyFont="1" applyFill="1" applyBorder="1"/>
    <xf numFmtId="0" fontId="213" fillId="0" borderId="1" xfId="0" applyFont="1" applyBorder="1" applyAlignment="1">
      <alignment horizontal="right"/>
    </xf>
    <xf numFmtId="0" fontId="280" fillId="0" borderId="1" xfId="0" applyFont="1" applyBorder="1"/>
    <xf numFmtId="43" fontId="281" fillId="0" borderId="0" xfId="1" applyFont="1" applyFill="1"/>
    <xf numFmtId="0" fontId="282" fillId="0" borderId="0" xfId="0" applyFont="1"/>
    <xf numFmtId="43" fontId="204" fillId="0" borderId="0" xfId="1" applyFont="1" applyFill="1" applyBorder="1"/>
    <xf numFmtId="43" fontId="281" fillId="0" borderId="0" xfId="1" applyFont="1" applyFill="1" applyBorder="1"/>
    <xf numFmtId="43" fontId="204" fillId="0" borderId="1" xfId="1" applyFont="1" applyFill="1" applyBorder="1"/>
    <xf numFmtId="43" fontId="281" fillId="0" borderId="1" xfId="1" applyFont="1" applyFill="1" applyBorder="1"/>
    <xf numFmtId="0" fontId="212" fillId="2" borderId="1" xfId="0" applyFont="1" applyFill="1" applyBorder="1"/>
    <xf numFmtId="0" fontId="212" fillId="2" borderId="1" xfId="0" applyFont="1" applyFill="1" applyBorder="1" applyAlignment="1">
      <alignment horizontal="right"/>
    </xf>
    <xf numFmtId="43" fontId="212" fillId="2" borderId="1" xfId="1" applyFont="1" applyFill="1" applyBorder="1"/>
    <xf numFmtId="43" fontId="213" fillId="2" borderId="1" xfId="1" applyFont="1" applyFill="1" applyBorder="1"/>
    <xf numFmtId="43" fontId="213" fillId="2" borderId="0" xfId="1" applyFont="1" applyFill="1"/>
    <xf numFmtId="0" fontId="71" fillId="2" borderId="0" xfId="0" applyFont="1" applyFill="1"/>
    <xf numFmtId="0" fontId="235" fillId="0" borderId="1" xfId="0" applyFont="1" applyBorder="1" applyAlignment="1">
      <alignment horizontal="center"/>
    </xf>
    <xf numFmtId="43" fontId="67" fillId="0" borderId="1" xfId="0" applyNumberFormat="1" applyFont="1" applyBorder="1" applyAlignment="1">
      <alignment horizontal="center"/>
    </xf>
    <xf numFmtId="43" fontId="67" fillId="0" borderId="1" xfId="1" applyFont="1" applyBorder="1" applyAlignment="1">
      <alignment horizontal="center"/>
    </xf>
    <xf numFmtId="43" fontId="68" fillId="0" borderId="1" xfId="0" applyNumberFormat="1" applyFont="1" applyBorder="1" applyAlignment="1">
      <alignment horizontal="center"/>
    </xf>
    <xf numFmtId="43" fontId="86" fillId="0" borderId="1" xfId="1" applyFont="1" applyFill="1" applyBorder="1" applyAlignment="1">
      <alignment horizontal="center"/>
    </xf>
    <xf numFmtId="43" fontId="26" fillId="0" borderId="1" xfId="0" applyNumberFormat="1" applyFont="1" applyBorder="1" applyAlignment="1">
      <alignment horizontal="center"/>
    </xf>
    <xf numFmtId="43" fontId="38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2" fontId="38" fillId="0" borderId="1" xfId="0" applyNumberFormat="1" applyFont="1" applyBorder="1" applyAlignment="1">
      <alignment horizontal="center"/>
    </xf>
    <xf numFmtId="43" fontId="39" fillId="0" borderId="1" xfId="1" applyFont="1" applyBorder="1" applyAlignment="1">
      <alignment horizontal="center"/>
    </xf>
    <xf numFmtId="43" fontId="38" fillId="0" borderId="1" xfId="1" applyFont="1" applyBorder="1" applyAlignment="1">
      <alignment horizontal="center"/>
    </xf>
    <xf numFmtId="2" fontId="39" fillId="0" borderId="1" xfId="0" applyNumberFormat="1" applyFont="1" applyBorder="1" applyAlignment="1">
      <alignment horizontal="center"/>
    </xf>
    <xf numFmtId="4" fontId="38" fillId="0" borderId="1" xfId="0" applyNumberFormat="1" applyFont="1" applyBorder="1" applyAlignment="1">
      <alignment horizontal="center"/>
    </xf>
    <xf numFmtId="4" fontId="26" fillId="0" borderId="1" xfId="0" applyNumberFormat="1" applyFont="1" applyBorder="1" applyAlignment="1">
      <alignment horizontal="center"/>
    </xf>
    <xf numFmtId="43" fontId="46" fillId="0" borderId="1" xfId="1" applyFont="1" applyFill="1" applyBorder="1" applyAlignment="1">
      <alignment horizontal="center"/>
    </xf>
    <xf numFmtId="43" fontId="110" fillId="0" borderId="1" xfId="1" applyFont="1" applyFill="1" applyBorder="1" applyAlignment="1">
      <alignment horizontal="right"/>
    </xf>
    <xf numFmtId="43" fontId="110" fillId="0" borderId="1" xfId="1" applyFont="1" applyFill="1" applyBorder="1" applyAlignment="1">
      <alignment horizontal="left"/>
    </xf>
    <xf numFmtId="0" fontId="42" fillId="0" borderId="1" xfId="0" applyFont="1" applyBorder="1" applyAlignment="1">
      <alignment horizontal="center"/>
    </xf>
    <xf numFmtId="43" fontId="42" fillId="0" borderId="1" xfId="1" applyFont="1" applyFill="1" applyBorder="1" applyAlignment="1">
      <alignment horizontal="center"/>
    </xf>
    <xf numFmtId="43" fontId="44" fillId="0" borderId="1" xfId="1" applyFont="1" applyFill="1" applyBorder="1" applyAlignment="1">
      <alignment horizontal="center"/>
    </xf>
    <xf numFmtId="43" fontId="55" fillId="0" borderId="1" xfId="1" applyFont="1" applyFill="1" applyBorder="1" applyAlignment="1">
      <alignment horizontal="center"/>
    </xf>
    <xf numFmtId="14" fontId="38" fillId="0" borderId="1" xfId="0" applyNumberFormat="1" applyFont="1" applyBorder="1" applyAlignment="1">
      <alignment horizontal="center"/>
    </xf>
    <xf numFmtId="43" fontId="72" fillId="0" borderId="0" xfId="1" applyFont="1" applyFill="1" applyAlignment="1">
      <alignment horizontal="center"/>
    </xf>
    <xf numFmtId="1" fontId="27" fillId="0" borderId="1" xfId="0" applyNumberFormat="1" applyFont="1" applyBorder="1"/>
    <xf numFmtId="1" fontId="33" fillId="0" borderId="1" xfId="0" applyNumberFormat="1" applyFont="1" applyBorder="1"/>
    <xf numFmtId="1" fontId="107" fillId="0" borderId="1" xfId="0" applyNumberFormat="1" applyFont="1" applyBorder="1"/>
    <xf numFmtId="1" fontId="24" fillId="0" borderId="1" xfId="0" applyNumberFormat="1" applyFont="1" applyBorder="1"/>
    <xf numFmtId="1" fontId="26" fillId="0" borderId="1" xfId="0" applyNumberFormat="1" applyFont="1" applyBorder="1"/>
    <xf numFmtId="1" fontId="27" fillId="0" borderId="0" xfId="0" applyNumberFormat="1" applyFont="1"/>
    <xf numFmtId="1" fontId="24" fillId="0" borderId="0" xfId="0" applyNumberFormat="1" applyFont="1"/>
    <xf numFmtId="49" fontId="173" fillId="0" borderId="1" xfId="0" applyNumberFormat="1" applyFont="1" applyBorder="1"/>
    <xf numFmtId="1" fontId="26" fillId="0" borderId="1" xfId="0" applyNumberFormat="1" applyFont="1" applyBorder="1" applyAlignment="1">
      <alignment horizontal="left"/>
    </xf>
    <xf numFmtId="1" fontId="130" fillId="0" borderId="1" xfId="0" applyNumberFormat="1" applyFont="1" applyBorder="1" applyAlignment="1">
      <alignment horizontal="left"/>
    </xf>
    <xf numFmtId="1" fontId="26" fillId="0" borderId="1" xfId="1" applyNumberFormat="1" applyFont="1" applyFill="1" applyBorder="1" applyAlignment="1">
      <alignment horizontal="left"/>
    </xf>
    <xf numFmtId="1" fontId="39" fillId="0" borderId="0" xfId="0" applyNumberFormat="1" applyFont="1" applyAlignment="1">
      <alignment horizontal="left"/>
    </xf>
    <xf numFmtId="1" fontId="104" fillId="0" borderId="0" xfId="1" applyNumberFormat="1" applyFont="1" applyFill="1" applyAlignment="1">
      <alignment horizontal="left"/>
    </xf>
    <xf numFmtId="1" fontId="104" fillId="0" borderId="0" xfId="0" applyNumberFormat="1" applyFont="1" applyAlignment="1">
      <alignment horizontal="left"/>
    </xf>
    <xf numFmtId="1" fontId="105" fillId="0" borderId="1" xfId="0" applyNumberFormat="1" applyFont="1" applyBorder="1" applyAlignment="1">
      <alignment horizontal="right"/>
    </xf>
    <xf numFmtId="43" fontId="105" fillId="0" borderId="1" xfId="1" applyFont="1" applyFill="1" applyBorder="1" applyAlignment="1">
      <alignment horizontal="right"/>
    </xf>
    <xf numFmtId="43" fontId="26" fillId="0" borderId="6" xfId="0" applyNumberFormat="1" applyFont="1" applyBorder="1" applyAlignment="1">
      <alignment horizontal="left"/>
    </xf>
    <xf numFmtId="43" fontId="26" fillId="0" borderId="6" xfId="1" applyFont="1" applyFill="1" applyBorder="1"/>
    <xf numFmtId="43" fontId="26" fillId="0" borderId="12" xfId="0" applyNumberFormat="1" applyFont="1" applyBorder="1" applyAlignment="1">
      <alignment horizontal="left"/>
    </xf>
    <xf numFmtId="43" fontId="26" fillId="0" borderId="3" xfId="0" applyNumberFormat="1" applyFont="1" applyBorder="1"/>
    <xf numFmtId="1" fontId="40" fillId="0" borderId="1" xfId="1" applyNumberFormat="1" applyFont="1" applyFill="1" applyBorder="1"/>
    <xf numFmtId="1" fontId="73" fillId="0" borderId="1" xfId="1" applyNumberFormat="1" applyFont="1" applyFill="1" applyBorder="1"/>
    <xf numFmtId="1" fontId="40" fillId="0" borderId="0" xfId="1" applyNumberFormat="1" applyFont="1" applyFill="1"/>
    <xf numFmtId="0" fontId="204" fillId="0" borderId="1" xfId="0" applyFont="1" applyBorder="1" applyAlignment="1">
      <alignment horizontal="center"/>
    </xf>
    <xf numFmtId="43" fontId="204" fillId="0" borderId="1" xfId="1" applyFont="1" applyFill="1" applyBorder="1" applyAlignment="1">
      <alignment horizontal="center"/>
    </xf>
    <xf numFmtId="43" fontId="281" fillId="0" borderId="1" xfId="1" applyFont="1" applyFill="1" applyBorder="1" applyAlignment="1">
      <alignment horizontal="center"/>
    </xf>
    <xf numFmtId="43" fontId="27" fillId="0" borderId="4" xfId="1" applyFont="1" applyFill="1" applyBorder="1"/>
    <xf numFmtId="43" fontId="27" fillId="0" borderId="3" xfId="1" applyFont="1" applyFill="1" applyBorder="1" applyAlignment="1">
      <alignment horizontal="right"/>
    </xf>
    <xf numFmtId="43" fontId="104" fillId="0" borderId="1" xfId="1" applyFont="1" applyBorder="1" applyAlignment="1"/>
    <xf numFmtId="43" fontId="110" fillId="0" borderId="1" xfId="1" applyFont="1" applyFill="1" applyBorder="1" applyAlignment="1">
      <alignment horizontal="center"/>
    </xf>
    <xf numFmtId="0" fontId="26" fillId="3" borderId="1" xfId="0" applyFont="1" applyFill="1" applyBorder="1"/>
    <xf numFmtId="0" fontId="26" fillId="3" borderId="1" xfId="0" applyFont="1" applyFill="1" applyBorder="1" applyAlignment="1">
      <alignment horizontal="right"/>
    </xf>
    <xf numFmtId="43" fontId="26" fillId="3" borderId="1" xfId="1" applyFont="1" applyFill="1" applyBorder="1" applyAlignment="1">
      <alignment horizontal="left"/>
    </xf>
    <xf numFmtId="43" fontId="26" fillId="3" borderId="1" xfId="0" applyNumberFormat="1" applyFont="1" applyFill="1" applyBorder="1" applyAlignment="1">
      <alignment horizontal="left"/>
    </xf>
    <xf numFmtId="43" fontId="26" fillId="3" borderId="1" xfId="0" applyNumberFormat="1" applyFont="1" applyFill="1" applyBorder="1"/>
    <xf numFmtId="43" fontId="26" fillId="3" borderId="1" xfId="1" applyFont="1" applyFill="1" applyBorder="1"/>
    <xf numFmtId="43" fontId="26" fillId="3" borderId="1" xfId="1" applyFont="1" applyFill="1" applyBorder="1" applyAlignment="1">
      <alignment horizontal="center"/>
    </xf>
    <xf numFmtId="0" fontId="26" fillId="3" borderId="0" xfId="0" applyFont="1" applyFill="1"/>
    <xf numFmtId="4" fontId="26" fillId="3" borderId="0" xfId="0" applyNumberFormat="1" applyFont="1" applyFill="1"/>
    <xf numFmtId="0" fontId="33" fillId="0" borderId="5" xfId="0" applyFont="1" applyBorder="1"/>
    <xf numFmtId="0" fontId="33" fillId="0" borderId="5" xfId="0" applyFont="1" applyBorder="1" applyAlignment="1">
      <alignment horizontal="right"/>
    </xf>
    <xf numFmtId="43" fontId="33" fillId="0" borderId="5" xfId="1" applyFont="1" applyFill="1" applyBorder="1"/>
    <xf numFmtId="2" fontId="104" fillId="0" borderId="1" xfId="1" applyNumberFormat="1" applyFont="1" applyFill="1" applyBorder="1"/>
    <xf numFmtId="43" fontId="174" fillId="0" borderId="1" xfId="1" applyFont="1" applyFill="1" applyBorder="1"/>
    <xf numFmtId="43" fontId="50" fillId="0" borderId="7" xfId="1" applyFont="1" applyFill="1" applyBorder="1" applyAlignment="1">
      <alignment horizontal="center"/>
    </xf>
    <xf numFmtId="0" fontId="138" fillId="0" borderId="5" xfId="0" applyFont="1" applyBorder="1"/>
    <xf numFmtId="43" fontId="138" fillId="0" borderId="5" xfId="1" applyFont="1" applyFill="1" applyBorder="1" applyAlignment="1">
      <alignment horizontal="left"/>
    </xf>
    <xf numFmtId="43" fontId="139" fillId="0" borderId="1" xfId="1" applyFont="1" applyFill="1" applyBorder="1"/>
    <xf numFmtId="0" fontId="133" fillId="0" borderId="1" xfId="0" applyFont="1" applyBorder="1"/>
    <xf numFmtId="43" fontId="40" fillId="0" borderId="4" xfId="1" applyFont="1" applyFill="1" applyBorder="1" applyAlignment="1">
      <alignment horizontal="center"/>
    </xf>
    <xf numFmtId="43" fontId="110" fillId="0" borderId="1" xfId="0" applyNumberFormat="1" applyFont="1" applyBorder="1" applyAlignment="1">
      <alignment horizontal="center"/>
    </xf>
    <xf numFmtId="43" fontId="103" fillId="0" borderId="1" xfId="0" applyNumberFormat="1" applyFont="1" applyBorder="1"/>
    <xf numFmtId="1" fontId="51" fillId="0" borderId="1" xfId="0" applyNumberFormat="1" applyFont="1" applyBorder="1" applyAlignment="1">
      <alignment horizontal="right"/>
    </xf>
    <xf numFmtId="43" fontId="73" fillId="0" borderId="4" xfId="1" applyFont="1" applyFill="1" applyBorder="1"/>
    <xf numFmtId="43" fontId="176" fillId="0" borderId="4" xfId="1" applyFont="1" applyFill="1" applyBorder="1"/>
    <xf numFmtId="2" fontId="176" fillId="0" borderId="0" xfId="0" applyNumberFormat="1" applyFont="1"/>
    <xf numFmtId="0" fontId="230" fillId="0" borderId="0" xfId="0" applyFont="1"/>
    <xf numFmtId="43" fontId="286" fillId="0" borderId="1" xfId="1" applyFont="1" applyFill="1" applyBorder="1" applyAlignment="1">
      <alignment horizontal="center" vertical="center"/>
    </xf>
    <xf numFmtId="43" fontId="287" fillId="0" borderId="1" xfId="1" applyFont="1" applyFill="1" applyBorder="1" applyAlignment="1">
      <alignment horizontal="center" vertical="center"/>
    </xf>
    <xf numFmtId="43" fontId="283" fillId="0" borderId="1" xfId="1" applyFont="1" applyFill="1" applyBorder="1" applyAlignment="1">
      <alignment horizontal="center" vertical="center"/>
    </xf>
    <xf numFmtId="43" fontId="102" fillId="0" borderId="1" xfId="1" applyFont="1" applyFill="1" applyBorder="1" applyAlignment="1">
      <alignment horizontal="center" vertical="center"/>
    </xf>
    <xf numFmtId="43" fontId="288" fillId="0" borderId="1" xfId="1" applyFont="1" applyFill="1" applyBorder="1" applyAlignment="1">
      <alignment horizontal="center" vertical="center"/>
    </xf>
    <xf numFmtId="43" fontId="289" fillId="0" borderId="1" xfId="1" applyFont="1" applyFill="1" applyBorder="1" applyAlignment="1">
      <alignment horizontal="center" vertical="center"/>
    </xf>
    <xf numFmtId="2" fontId="6" fillId="0" borderId="0" xfId="0" applyNumberFormat="1" applyFont="1"/>
    <xf numFmtId="0" fontId="6" fillId="0" borderId="1" xfId="0" applyFont="1" applyBorder="1" applyAlignment="1">
      <alignment horizontal="center"/>
    </xf>
    <xf numFmtId="2" fontId="28" fillId="0" borderId="1" xfId="0" applyNumberFormat="1" applyFont="1" applyBorder="1"/>
    <xf numFmtId="0" fontId="185" fillId="0" borderId="1" xfId="0" applyFont="1" applyBorder="1"/>
    <xf numFmtId="43" fontId="249" fillId="0" borderId="1" xfId="0" applyNumberFormat="1" applyFont="1" applyBorder="1"/>
    <xf numFmtId="0" fontId="249" fillId="0" borderId="1" xfId="0" applyFont="1" applyBorder="1"/>
    <xf numFmtId="43" fontId="115" fillId="0" borderId="1" xfId="0" applyNumberFormat="1" applyFont="1" applyBorder="1" applyAlignment="1">
      <alignment horizontal="left"/>
    </xf>
    <xf numFmtId="43" fontId="201" fillId="0" borderId="1" xfId="1" applyFont="1" applyFill="1" applyBorder="1"/>
    <xf numFmtId="0" fontId="293" fillId="0" borderId="0" xfId="0" applyFont="1"/>
    <xf numFmtId="0" fontId="296" fillId="0" borderId="0" xfId="0" applyFont="1"/>
    <xf numFmtId="0" fontId="295" fillId="0" borderId="0" xfId="0" applyFont="1"/>
    <xf numFmtId="0" fontId="293" fillId="0" borderId="0" xfId="0" applyFont="1" applyAlignment="1">
      <alignment horizontal="right"/>
    </xf>
    <xf numFmtId="2" fontId="293" fillId="0" borderId="0" xfId="0" applyNumberFormat="1" applyFont="1" applyAlignment="1">
      <alignment horizontal="right"/>
    </xf>
    <xf numFmtId="43" fontId="293" fillId="0" borderId="0" xfId="1" applyFont="1" applyFill="1"/>
    <xf numFmtId="0" fontId="294" fillId="0" borderId="0" xfId="0" applyFont="1" applyAlignment="1">
      <alignment horizontal="center" vertical="center"/>
    </xf>
    <xf numFmtId="0" fontId="293" fillId="0" borderId="0" xfId="0" applyFont="1" applyAlignment="1">
      <alignment horizontal="center" vertical="center"/>
    </xf>
    <xf numFmtId="0" fontId="292" fillId="0" borderId="0" xfId="0" applyFont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70" fillId="0" borderId="1" xfId="0" applyFont="1" applyBorder="1" applyAlignment="1">
      <alignment vertical="center"/>
    </xf>
    <xf numFmtId="43" fontId="50" fillId="0" borderId="1" xfId="1" applyFont="1" applyFill="1" applyBorder="1" applyAlignment="1">
      <alignment vertical="center"/>
    </xf>
    <xf numFmtId="43" fontId="204" fillId="0" borderId="1" xfId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0" fontId="138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139" fillId="0" borderId="1" xfId="0" applyFont="1" applyBorder="1" applyAlignment="1">
      <alignment horizontal="center" vertical="center"/>
    </xf>
    <xf numFmtId="0" fontId="204" fillId="0" borderId="1" xfId="0" applyFont="1" applyBorder="1" applyAlignment="1">
      <alignment horizontal="center" vertical="center"/>
    </xf>
    <xf numFmtId="1" fontId="50" fillId="0" borderId="1" xfId="33" applyNumberFormat="1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138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04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43" fontId="27" fillId="0" borderId="1" xfId="1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3" fillId="0" borderId="1" xfId="0" applyFont="1" applyBorder="1" applyAlignment="1">
      <alignment horizontal="left" vertical="top"/>
    </xf>
    <xf numFmtId="2" fontId="27" fillId="0" borderId="1" xfId="0" applyNumberFormat="1" applyFont="1" applyBorder="1" applyAlignment="1">
      <alignment horizontal="center" vertical="center"/>
    </xf>
    <xf numFmtId="1" fontId="27" fillId="0" borderId="1" xfId="33" applyNumberFormat="1" applyFont="1" applyBorder="1" applyAlignment="1">
      <alignment horizontal="center" vertical="center"/>
    </xf>
    <xf numFmtId="164" fontId="27" fillId="0" borderId="1" xfId="1" applyNumberFormat="1" applyFont="1" applyFill="1" applyBorder="1" applyAlignment="1">
      <alignment horizontal="center" vertical="center"/>
    </xf>
    <xf numFmtId="0" fontId="100" fillId="0" borderId="1" xfId="0" applyFont="1" applyBorder="1" applyAlignment="1">
      <alignment horizontal="center" vertical="center"/>
    </xf>
    <xf numFmtId="43" fontId="100" fillId="0" borderId="1" xfId="1" applyFont="1" applyFill="1" applyBorder="1" applyAlignment="1">
      <alignment horizontal="center" vertical="center"/>
    </xf>
    <xf numFmtId="43" fontId="33" fillId="0" borderId="1" xfId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43" fontId="27" fillId="4" borderId="1" xfId="1" applyFont="1" applyFill="1" applyBorder="1" applyAlignment="1">
      <alignment horizontal="center" vertical="center"/>
    </xf>
    <xf numFmtId="2" fontId="27" fillId="4" borderId="1" xfId="0" applyNumberFormat="1" applyFont="1" applyFill="1" applyBorder="1" applyAlignment="1">
      <alignment horizontal="center" vertical="center"/>
    </xf>
    <xf numFmtId="43" fontId="49" fillId="0" borderId="1" xfId="1" applyFont="1" applyFill="1" applyBorder="1" applyAlignment="1">
      <alignment horizontal="center" vertical="center"/>
    </xf>
    <xf numFmtId="43" fontId="24" fillId="0" borderId="1" xfId="1" applyFont="1" applyFill="1" applyBorder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14" fontId="38" fillId="0" borderId="1" xfId="0" applyNumberFormat="1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43" fontId="26" fillId="0" borderId="1" xfId="1" applyFont="1" applyFill="1" applyBorder="1" applyAlignment="1">
      <alignment horizontal="center" vertical="center"/>
    </xf>
    <xf numFmtId="43" fontId="110" fillId="0" borderId="0" xfId="1" applyFont="1" applyFill="1" applyAlignment="1">
      <alignment horizontal="center" vertical="center"/>
    </xf>
    <xf numFmtId="2" fontId="110" fillId="0" borderId="0" xfId="0" applyNumberFormat="1" applyFont="1" applyAlignment="1">
      <alignment horizontal="center" vertical="center"/>
    </xf>
    <xf numFmtId="43" fontId="110" fillId="0" borderId="1" xfId="1" applyFont="1" applyFill="1" applyBorder="1" applyAlignment="1">
      <alignment horizontal="center" vertical="center"/>
    </xf>
    <xf numFmtId="2" fontId="110" fillId="0" borderId="1" xfId="0" applyNumberFormat="1" applyFont="1" applyBorder="1" applyAlignment="1">
      <alignment horizontal="center" vertical="center"/>
    </xf>
    <xf numFmtId="43" fontId="24" fillId="0" borderId="0" xfId="1" applyFont="1" applyFill="1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43" fontId="10" fillId="0" borderId="0" xfId="1" applyFont="1" applyFill="1" applyAlignment="1">
      <alignment horizontal="center" vertical="center"/>
    </xf>
    <xf numFmtId="43" fontId="30" fillId="0" borderId="1" xfId="1" applyFont="1" applyFill="1" applyBorder="1" applyAlignment="1">
      <alignment horizontal="center" vertical="center"/>
    </xf>
    <xf numFmtId="43" fontId="25" fillId="0" borderId="1" xfId="1" applyFont="1" applyFill="1" applyBorder="1" applyAlignment="1">
      <alignment horizontal="center" vertical="center"/>
    </xf>
    <xf numFmtId="43" fontId="27" fillId="0" borderId="0" xfId="1" applyFont="1" applyFill="1" applyAlignment="1">
      <alignment horizontal="center" vertical="center"/>
    </xf>
    <xf numFmtId="43" fontId="232" fillId="0" borderId="0" xfId="1" applyFont="1" applyFill="1" applyAlignment="1">
      <alignment horizontal="center" vertical="center"/>
    </xf>
    <xf numFmtId="164" fontId="25" fillId="0" borderId="1" xfId="1" applyNumberFormat="1" applyFont="1" applyFill="1" applyBorder="1"/>
    <xf numFmtId="164" fontId="25" fillId="0" borderId="1" xfId="1" applyNumberFormat="1" applyFont="1" applyFill="1" applyBorder="1" applyAlignment="1">
      <alignment horizontal="center"/>
    </xf>
    <xf numFmtId="0" fontId="231" fillId="0" borderId="1" xfId="35" applyFont="1" applyBorder="1"/>
    <xf numFmtId="14" fontId="30" fillId="0" borderId="1" xfId="0" applyNumberFormat="1" applyFont="1" applyBorder="1"/>
    <xf numFmtId="0" fontId="30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5" xfId="0" applyFont="1" applyBorder="1"/>
    <xf numFmtId="43" fontId="25" fillId="0" borderId="1" xfId="1" applyFont="1" applyBorder="1"/>
    <xf numFmtId="43" fontId="30" fillId="0" borderId="1" xfId="1" applyFont="1" applyBorder="1"/>
    <xf numFmtId="43" fontId="39" fillId="0" borderId="1" xfId="1" applyFont="1" applyFill="1" applyBorder="1" applyAlignment="1">
      <alignment horizontal="center" vertical="center"/>
    </xf>
    <xf numFmtId="43" fontId="38" fillId="0" borderId="1" xfId="1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43" fontId="68" fillId="0" borderId="1" xfId="1" applyFont="1" applyFill="1" applyBorder="1" applyAlignment="1">
      <alignment horizontal="center" vertical="center"/>
    </xf>
    <xf numFmtId="43" fontId="67" fillId="0" borderId="1" xfId="1" applyFont="1" applyFill="1" applyBorder="1" applyAlignment="1">
      <alignment horizontal="center" vertical="center"/>
    </xf>
    <xf numFmtId="164" fontId="67" fillId="0" borderId="1" xfId="1" applyNumberFormat="1" applyFont="1" applyFill="1" applyBorder="1" applyAlignment="1">
      <alignment horizontal="center" vertical="center"/>
    </xf>
    <xf numFmtId="43" fontId="132" fillId="0" borderId="1" xfId="1" applyFont="1" applyFill="1" applyBorder="1" applyAlignment="1">
      <alignment horizontal="center" vertical="center"/>
    </xf>
    <xf numFmtId="43" fontId="85" fillId="0" borderId="1" xfId="1" applyFont="1" applyFill="1" applyBorder="1" applyAlignment="1" applyProtection="1">
      <alignment horizontal="center" vertical="center"/>
    </xf>
    <xf numFmtId="43" fontId="84" fillId="0" borderId="1" xfId="1" applyFont="1" applyFill="1" applyBorder="1" applyAlignment="1">
      <alignment horizontal="center" vertical="center"/>
    </xf>
    <xf numFmtId="43" fontId="127" fillId="0" borderId="1" xfId="1" applyFont="1" applyFill="1" applyBorder="1" applyAlignment="1">
      <alignment horizontal="center" vertical="center"/>
    </xf>
    <xf numFmtId="43" fontId="206" fillId="0" borderId="1" xfId="1" applyFont="1" applyFill="1" applyBorder="1" applyAlignment="1">
      <alignment horizontal="center" vertical="center"/>
    </xf>
    <xf numFmtId="43" fontId="67" fillId="0" borderId="0" xfId="1" applyFont="1" applyFill="1" applyAlignment="1">
      <alignment horizontal="center" vertical="center"/>
    </xf>
    <xf numFmtId="43" fontId="67" fillId="0" borderId="0" xfId="6" applyFont="1" applyFill="1" applyAlignment="1">
      <alignment horizontal="center" vertical="center"/>
    </xf>
    <xf numFmtId="43" fontId="84" fillId="0" borderId="0" xfId="1" applyFont="1" applyFill="1" applyAlignment="1">
      <alignment horizontal="center" vertical="center"/>
    </xf>
    <xf numFmtId="43" fontId="68" fillId="0" borderId="0" xfId="1" applyFont="1" applyFill="1" applyAlignment="1">
      <alignment horizontal="center" vertical="center"/>
    </xf>
    <xf numFmtId="43" fontId="134" fillId="0" borderId="1" xfId="1" applyFont="1" applyFill="1" applyBorder="1" applyAlignment="1">
      <alignment horizontal="center" vertical="center"/>
    </xf>
    <xf numFmtId="43" fontId="230" fillId="0" borderId="1" xfId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1" fontId="26" fillId="0" borderId="1" xfId="33" applyNumberFormat="1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43" fontId="55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40" fillId="0" borderId="1" xfId="0" applyNumberFormat="1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40" fillId="0" borderId="1" xfId="1" applyFont="1" applyFill="1" applyBorder="1" applyAlignment="1">
      <alignment vertical="center"/>
    </xf>
    <xf numFmtId="164" fontId="40" fillId="0" borderId="1" xfId="1" applyNumberFormat="1" applyFont="1" applyFill="1" applyBorder="1" applyAlignment="1">
      <alignment vertical="center"/>
    </xf>
    <xf numFmtId="2" fontId="40" fillId="0" borderId="1" xfId="1" applyNumberFormat="1" applyFont="1" applyFill="1" applyBorder="1" applyAlignment="1">
      <alignment vertical="center"/>
    </xf>
    <xf numFmtId="43" fontId="120" fillId="0" borderId="1" xfId="1" applyFont="1" applyFill="1" applyBorder="1" applyAlignment="1">
      <alignment vertical="center"/>
    </xf>
    <xf numFmtId="43" fontId="73" fillId="0" borderId="1" xfId="1" applyFont="1" applyFill="1" applyBorder="1" applyAlignment="1">
      <alignment vertical="center"/>
    </xf>
    <xf numFmtId="49" fontId="40" fillId="0" borderId="1" xfId="1" applyNumberFormat="1" applyFont="1" applyFill="1" applyBorder="1" applyAlignment="1">
      <alignment vertical="center"/>
    </xf>
    <xf numFmtId="43" fontId="115" fillId="0" borderId="0" xfId="1" applyFont="1" applyFill="1" applyAlignment="1">
      <alignment vertical="center"/>
    </xf>
    <xf numFmtId="2" fontId="115" fillId="0" borderId="0" xfId="1" applyNumberFormat="1" applyFont="1" applyFill="1" applyAlignment="1">
      <alignment vertical="center"/>
    </xf>
    <xf numFmtId="43" fontId="40" fillId="0" borderId="0" xfId="1" applyFont="1" applyFill="1" applyAlignment="1">
      <alignment vertical="center"/>
    </xf>
    <xf numFmtId="49" fontId="115" fillId="0" borderId="1" xfId="1" applyNumberFormat="1" applyFont="1" applyFill="1" applyBorder="1" applyAlignment="1">
      <alignment vertical="center"/>
    </xf>
    <xf numFmtId="43" fontId="115" fillId="0" borderId="1" xfId="1" applyFont="1" applyFill="1" applyBorder="1" applyAlignment="1">
      <alignment vertical="center"/>
    </xf>
    <xf numFmtId="49" fontId="73" fillId="0" borderId="1" xfId="1" applyNumberFormat="1" applyFont="1" applyFill="1" applyBorder="1" applyAlignment="1">
      <alignment vertical="top"/>
    </xf>
    <xf numFmtId="43" fontId="73" fillId="0" borderId="1" xfId="1" applyFont="1" applyFill="1" applyBorder="1" applyAlignment="1">
      <alignment vertical="top"/>
    </xf>
    <xf numFmtId="43" fontId="73" fillId="0" borderId="0" xfId="1" applyFont="1" applyFill="1" applyAlignment="1">
      <alignment vertical="top"/>
    </xf>
    <xf numFmtId="0" fontId="297" fillId="0" borderId="0" xfId="0" applyFont="1"/>
    <xf numFmtId="0" fontId="27" fillId="0" borderId="0" xfId="0" applyFont="1" applyAlignment="1">
      <alignment vertical="center"/>
    </xf>
    <xf numFmtId="0" fontId="107" fillId="0" borderId="0" xfId="0" applyFont="1" applyAlignment="1">
      <alignment vertical="center"/>
    </xf>
    <xf numFmtId="164" fontId="107" fillId="0" borderId="1" xfId="0" applyNumberFormat="1" applyFont="1" applyBorder="1"/>
    <xf numFmtId="0" fontId="110" fillId="0" borderId="0" xfId="0" applyFont="1" applyAlignment="1">
      <alignment vertical="center"/>
    </xf>
    <xf numFmtId="164" fontId="110" fillId="0" borderId="1" xfId="0" applyNumberFormat="1" applyFont="1" applyBorder="1"/>
    <xf numFmtId="43" fontId="297" fillId="0" borderId="11" xfId="1" applyFont="1" applyFill="1" applyBorder="1" applyAlignment="1">
      <alignment vertical="center"/>
    </xf>
    <xf numFmtId="43" fontId="297" fillId="0" borderId="14" xfId="1" applyFont="1" applyFill="1" applyBorder="1" applyAlignment="1">
      <alignment vertical="center"/>
    </xf>
    <xf numFmtId="43" fontId="297" fillId="0" borderId="16" xfId="1" applyFont="1" applyFill="1" applyBorder="1" applyAlignment="1">
      <alignment vertical="center"/>
    </xf>
    <xf numFmtId="43" fontId="297" fillId="0" borderId="17" xfId="1" applyFont="1" applyFill="1" applyBorder="1" applyAlignment="1">
      <alignment vertical="center"/>
    </xf>
    <xf numFmtId="2" fontId="99" fillId="0" borderId="1" xfId="1" applyNumberFormat="1" applyFont="1" applyFill="1" applyBorder="1" applyAlignment="1">
      <alignment horizontal="center"/>
    </xf>
    <xf numFmtId="2" fontId="286" fillId="0" borderId="1" xfId="1" applyNumberFormat="1" applyFont="1" applyFill="1" applyBorder="1" applyAlignment="1">
      <alignment horizontal="center"/>
    </xf>
    <xf numFmtId="2" fontId="287" fillId="0" borderId="1" xfId="1" applyNumberFormat="1" applyFont="1" applyFill="1" applyBorder="1" applyAlignment="1">
      <alignment horizontal="center"/>
    </xf>
    <xf numFmtId="43" fontId="286" fillId="0" borderId="1" xfId="1" applyFont="1" applyFill="1" applyBorder="1" applyAlignment="1">
      <alignment horizontal="center"/>
    </xf>
    <xf numFmtId="2" fontId="283" fillId="0" borderId="1" xfId="1" applyNumberFormat="1" applyFont="1" applyFill="1" applyBorder="1" applyAlignment="1">
      <alignment horizontal="center"/>
    </xf>
    <xf numFmtId="2" fontId="102" fillId="0" borderId="1" xfId="1" applyNumberFormat="1" applyFont="1" applyFill="1" applyBorder="1" applyAlignment="1">
      <alignment horizontal="center"/>
    </xf>
    <xf numFmtId="2" fontId="283" fillId="0" borderId="0" xfId="1" applyNumberFormat="1" applyFont="1" applyFill="1" applyAlignment="1">
      <alignment horizontal="center"/>
    </xf>
    <xf numFmtId="164" fontId="99" fillId="0" borderId="1" xfId="1" applyNumberFormat="1" applyFont="1" applyFill="1" applyBorder="1" applyAlignment="1">
      <alignment horizontal="center" vertical="center"/>
    </xf>
    <xf numFmtId="43" fontId="287" fillId="0" borderId="1" xfId="1" applyFont="1" applyFill="1" applyBorder="1" applyAlignment="1">
      <alignment horizontal="center"/>
    </xf>
    <xf numFmtId="43" fontId="283" fillId="0" borderId="1" xfId="1" applyFont="1" applyFill="1" applyBorder="1" applyAlignment="1">
      <alignment horizontal="center"/>
    </xf>
    <xf numFmtId="43" fontId="283" fillId="0" borderId="0" xfId="1" applyFont="1" applyFill="1" applyAlignment="1">
      <alignment horizontal="center" vertical="center"/>
    </xf>
    <xf numFmtId="43" fontId="283" fillId="0" borderId="0" xfId="1" applyFont="1" applyFill="1" applyAlignment="1">
      <alignment horizontal="center"/>
    </xf>
    <xf numFmtId="43" fontId="99" fillId="0" borderId="1" xfId="1" applyFont="1" applyFill="1" applyBorder="1"/>
    <xf numFmtId="0" fontId="111" fillId="0" borderId="1" xfId="35" applyFont="1" applyBorder="1" applyAlignment="1">
      <alignment horizontal="left"/>
    </xf>
    <xf numFmtId="2" fontId="40" fillId="0" borderId="1" xfId="33" applyNumberFormat="1" applyFont="1" applyBorder="1" applyAlignment="1">
      <alignment horizontal="right"/>
    </xf>
    <xf numFmtId="2" fontId="111" fillId="0" borderId="1" xfId="35" applyNumberFormat="1" applyFont="1" applyBorder="1" applyAlignment="1">
      <alignment horizontal="right"/>
    </xf>
    <xf numFmtId="164" fontId="40" fillId="0" borderId="1" xfId="11" applyNumberFormat="1" applyFont="1" applyFill="1" applyBorder="1" applyAlignment="1">
      <alignment horizontal="left"/>
    </xf>
    <xf numFmtId="0" fontId="40" fillId="0" borderId="1" xfId="35" applyFont="1" applyBorder="1" applyAlignment="1">
      <alignment horizontal="left"/>
    </xf>
    <xf numFmtId="0" fontId="40" fillId="0" borderId="1" xfId="35" applyFont="1" applyBorder="1"/>
    <xf numFmtId="0" fontId="40" fillId="0" borderId="1" xfId="35" applyFont="1" applyBorder="1" applyAlignment="1">
      <alignment horizontal="right"/>
    </xf>
    <xf numFmtId="2" fontId="40" fillId="0" borderId="1" xfId="35" applyNumberFormat="1" applyFont="1" applyBorder="1" applyAlignment="1">
      <alignment horizontal="right"/>
    </xf>
    <xf numFmtId="0" fontId="73" fillId="0" borderId="1" xfId="35" applyFont="1" applyBorder="1" applyAlignment="1">
      <alignment horizontal="center" vertical="center"/>
    </xf>
    <xf numFmtId="2" fontId="73" fillId="0" borderId="1" xfId="35" applyNumberFormat="1" applyFont="1" applyBorder="1" applyAlignment="1">
      <alignment horizontal="center" vertical="center"/>
    </xf>
    <xf numFmtId="43" fontId="73" fillId="0" borderId="1" xfId="1" applyFont="1" applyFill="1" applyBorder="1" applyAlignment="1">
      <alignment horizontal="center" vertical="center"/>
    </xf>
    <xf numFmtId="0" fontId="40" fillId="0" borderId="1" xfId="35" applyFont="1" applyBorder="1" applyAlignment="1">
      <alignment horizontal="center" vertical="center"/>
    </xf>
    <xf numFmtId="0" fontId="40" fillId="0" borderId="1" xfId="35" applyFont="1" applyBorder="1" applyAlignment="1">
      <alignment horizontal="left" vertical="top"/>
    </xf>
    <xf numFmtId="0" fontId="111" fillId="0" borderId="1" xfId="32" applyFont="1" applyBorder="1" applyAlignment="1">
      <alignment horizontal="left" vertical="top"/>
    </xf>
    <xf numFmtId="0" fontId="111" fillId="0" borderId="1" xfId="32" applyFont="1" applyBorder="1" applyAlignment="1">
      <alignment horizontal="center" vertical="center"/>
    </xf>
    <xf numFmtId="0" fontId="40" fillId="0" borderId="1" xfId="0" applyFont="1" applyBorder="1" applyAlignment="1">
      <alignment horizontal="left" vertical="top"/>
    </xf>
    <xf numFmtId="2" fontId="73" fillId="0" borderId="1" xfId="11" applyNumberFormat="1" applyFont="1" applyFill="1" applyBorder="1" applyAlignment="1">
      <alignment horizontal="right"/>
    </xf>
    <xf numFmtId="43" fontId="73" fillId="0" borderId="1" xfId="11" applyFont="1" applyFill="1" applyBorder="1" applyAlignment="1">
      <alignment horizontal="left"/>
    </xf>
    <xf numFmtId="2" fontId="73" fillId="0" borderId="1" xfId="35" applyNumberFormat="1" applyFont="1" applyBorder="1" applyAlignment="1">
      <alignment horizontal="right"/>
    </xf>
    <xf numFmtId="0" fontId="72" fillId="0" borderId="1" xfId="35" applyFont="1" applyBorder="1"/>
    <xf numFmtId="0" fontId="72" fillId="0" borderId="1" xfId="35" applyFont="1" applyBorder="1" applyAlignment="1">
      <alignment horizontal="right"/>
    </xf>
    <xf numFmtId="2" fontId="72" fillId="0" borderId="1" xfId="35" applyNumberFormat="1" applyFont="1" applyBorder="1" applyAlignment="1">
      <alignment horizontal="right"/>
    </xf>
    <xf numFmtId="2" fontId="72" fillId="0" borderId="1" xfId="0" applyNumberFormat="1" applyFont="1" applyBorder="1" applyAlignment="1">
      <alignment horizontal="right"/>
    </xf>
    <xf numFmtId="0" fontId="115" fillId="0" borderId="0" xfId="35" applyFont="1" applyAlignment="1">
      <alignment horizontal="left"/>
    </xf>
    <xf numFmtId="0" fontId="115" fillId="0" borderId="0" xfId="35" applyFont="1"/>
    <xf numFmtId="0" fontId="115" fillId="0" borderId="0" xfId="35" applyFont="1" applyAlignment="1">
      <alignment horizontal="right"/>
    </xf>
    <xf numFmtId="2" fontId="115" fillId="0" borderId="0" xfId="35" applyNumberFormat="1" applyFont="1" applyAlignment="1">
      <alignment horizontal="right"/>
    </xf>
    <xf numFmtId="43" fontId="115" fillId="0" borderId="0" xfId="1" applyFont="1" applyFill="1" applyAlignment="1">
      <alignment horizontal="right"/>
    </xf>
    <xf numFmtId="0" fontId="115" fillId="0" borderId="0" xfId="32" applyFont="1" applyAlignment="1">
      <alignment horizontal="left"/>
    </xf>
    <xf numFmtId="0" fontId="115" fillId="0" borderId="0" xfId="32" applyFont="1"/>
    <xf numFmtId="0" fontId="115" fillId="0" borderId="0" xfId="32" applyFont="1" applyAlignment="1">
      <alignment horizontal="right"/>
    </xf>
    <xf numFmtId="2" fontId="115" fillId="0" borderId="0" xfId="32" applyNumberFormat="1" applyFont="1" applyAlignment="1">
      <alignment horizontal="right"/>
    </xf>
    <xf numFmtId="43" fontId="111" fillId="0" borderId="1" xfId="1" applyFont="1" applyFill="1" applyBorder="1" applyAlignment="1">
      <alignment horizontal="right"/>
    </xf>
    <xf numFmtId="43" fontId="198" fillId="0" borderId="1" xfId="1" applyFont="1" applyFill="1" applyBorder="1" applyAlignment="1">
      <alignment horizontal="right"/>
    </xf>
    <xf numFmtId="0" fontId="164" fillId="0" borderId="1" xfId="116" applyFont="1" applyBorder="1" applyAlignment="1" applyProtection="1"/>
    <xf numFmtId="0" fontId="104" fillId="0" borderId="1" xfId="0" applyFont="1" applyBorder="1" applyAlignment="1">
      <alignment horizontal="center"/>
    </xf>
    <xf numFmtId="43" fontId="111" fillId="0" borderId="5" xfId="1" applyFont="1" applyFill="1" applyBorder="1" applyAlignment="1">
      <alignment horizontal="center"/>
    </xf>
    <xf numFmtId="43" fontId="111" fillId="0" borderId="0" xfId="1" applyFont="1" applyFill="1" applyBorder="1" applyAlignment="1">
      <alignment horizontal="center"/>
    </xf>
    <xf numFmtId="167" fontId="73" fillId="0" borderId="1" xfId="1" applyNumberFormat="1" applyFont="1" applyFill="1" applyBorder="1" applyAlignment="1">
      <alignment horizontal="left"/>
    </xf>
    <xf numFmtId="167" fontId="40" fillId="0" borderId="1" xfId="1" applyNumberFormat="1" applyFont="1" applyFill="1" applyBorder="1" applyAlignment="1">
      <alignment horizontal="left"/>
    </xf>
    <xf numFmtId="167" fontId="111" fillId="0" borderId="1" xfId="1" applyNumberFormat="1" applyFont="1" applyFill="1" applyBorder="1" applyAlignment="1">
      <alignment horizontal="left"/>
    </xf>
    <xf numFmtId="167" fontId="119" fillId="0" borderId="1" xfId="60" applyNumberFormat="1" applyFont="1" applyFill="1" applyBorder="1" applyAlignment="1">
      <alignment horizontal="left"/>
    </xf>
    <xf numFmtId="167" fontId="115" fillId="0" borderId="1" xfId="1" applyNumberFormat="1" applyFont="1" applyFill="1" applyBorder="1" applyAlignment="1">
      <alignment horizontal="left"/>
    </xf>
    <xf numFmtId="2" fontId="67" fillId="0" borderId="3" xfId="1" applyNumberFormat="1" applyFont="1" applyFill="1" applyBorder="1" applyAlignment="1">
      <alignment horizontal="center"/>
    </xf>
    <xf numFmtId="2" fontId="67" fillId="0" borderId="3" xfId="7" applyNumberFormat="1" applyFont="1" applyFill="1" applyBorder="1" applyAlignment="1">
      <alignment horizontal="center"/>
    </xf>
    <xf numFmtId="2" fontId="26" fillId="0" borderId="3" xfId="7" applyNumberFormat="1" applyFont="1" applyFill="1" applyBorder="1" applyAlignment="1">
      <alignment horizontal="center"/>
    </xf>
    <xf numFmtId="43" fontId="73" fillId="0" borderId="3" xfId="1" applyFont="1" applyFill="1" applyBorder="1" applyAlignment="1">
      <alignment horizontal="center"/>
    </xf>
    <xf numFmtId="43" fontId="111" fillId="0" borderId="3" xfId="1" applyFont="1" applyFill="1" applyBorder="1" applyAlignment="1">
      <alignment horizontal="center"/>
    </xf>
    <xf numFmtId="43" fontId="40" fillId="0" borderId="19" xfId="1" applyFont="1" applyFill="1" applyBorder="1" applyAlignment="1">
      <alignment horizontal="center"/>
    </xf>
    <xf numFmtId="43" fontId="40" fillId="0" borderId="20" xfId="1" applyFont="1" applyFill="1" applyBorder="1" applyAlignment="1">
      <alignment horizontal="center"/>
    </xf>
    <xf numFmtId="43" fontId="111" fillId="0" borderId="20" xfId="1" applyFont="1" applyFill="1" applyBorder="1" applyAlignment="1">
      <alignment horizontal="center"/>
    </xf>
    <xf numFmtId="43" fontId="76" fillId="0" borderId="20" xfId="1" applyFont="1" applyFill="1" applyBorder="1" applyAlignment="1">
      <alignment horizontal="center"/>
    </xf>
    <xf numFmtId="43" fontId="49" fillId="0" borderId="3" xfId="1" applyFont="1" applyFill="1" applyBorder="1" applyAlignment="1">
      <alignment horizontal="center"/>
    </xf>
    <xf numFmtId="2" fontId="27" fillId="0" borderId="3" xfId="1" applyNumberFormat="1" applyFont="1" applyFill="1" applyBorder="1" applyAlignment="1">
      <alignment horizontal="center"/>
    </xf>
    <xf numFmtId="2" fontId="40" fillId="0" borderId="3" xfId="1" applyNumberFormat="1" applyFont="1" applyFill="1" applyBorder="1" applyAlignment="1">
      <alignment horizontal="center"/>
    </xf>
    <xf numFmtId="43" fontId="115" fillId="0" borderId="3" xfId="1" applyFont="1" applyFill="1" applyBorder="1" applyAlignment="1">
      <alignment horizontal="center"/>
    </xf>
    <xf numFmtId="43" fontId="115" fillId="0" borderId="19" xfId="1" applyFont="1" applyFill="1" applyBorder="1" applyAlignment="1">
      <alignment horizontal="center"/>
    </xf>
    <xf numFmtId="167" fontId="120" fillId="0" borderId="1" xfId="60" applyNumberFormat="1" applyFont="1" applyFill="1" applyBorder="1" applyAlignment="1">
      <alignment horizontal="left"/>
    </xf>
    <xf numFmtId="49" fontId="120" fillId="0" borderId="1" xfId="60" applyNumberFormat="1" applyFont="1" applyFill="1" applyBorder="1" applyAlignment="1">
      <alignment horizontal="center"/>
    </xf>
    <xf numFmtId="49" fontId="60" fillId="0" borderId="1" xfId="29" applyNumberFormat="1" applyFont="1" applyBorder="1" applyAlignment="1" applyProtection="1"/>
    <xf numFmtId="0" fontId="141" fillId="0" borderId="0" xfId="0" applyFont="1"/>
    <xf numFmtId="49" fontId="42" fillId="0" borderId="1" xfId="0" applyNumberFormat="1" applyFont="1" applyBorder="1"/>
    <xf numFmtId="0" fontId="134" fillId="3" borderId="1" xfId="0" applyFont="1" applyFill="1" applyBorder="1"/>
    <xf numFmtId="0" fontId="134" fillId="3" borderId="1" xfId="0" applyFont="1" applyFill="1" applyBorder="1" applyAlignment="1">
      <alignment horizontal="right"/>
    </xf>
    <xf numFmtId="43" fontId="134" fillId="3" borderId="1" xfId="1" applyFont="1" applyFill="1" applyBorder="1" applyAlignment="1">
      <alignment vertical="top"/>
    </xf>
    <xf numFmtId="43" fontId="134" fillId="3" borderId="1" xfId="1" applyFont="1" applyFill="1" applyBorder="1"/>
    <xf numFmtId="43" fontId="134" fillId="3" borderId="0" xfId="1" applyFont="1" applyFill="1"/>
    <xf numFmtId="2" fontId="134" fillId="3" borderId="0" xfId="0" applyNumberFormat="1" applyFont="1" applyFill="1"/>
    <xf numFmtId="0" fontId="134" fillId="3" borderId="0" xfId="0" applyFont="1" applyFill="1"/>
    <xf numFmtId="43" fontId="134" fillId="3" borderId="1" xfId="1" applyFont="1" applyFill="1" applyBorder="1" applyAlignment="1"/>
    <xf numFmtId="0" fontId="133" fillId="3" borderId="0" xfId="0" applyFont="1" applyFill="1"/>
    <xf numFmtId="0" fontId="302" fillId="0" borderId="0" xfId="29" applyFont="1" applyFill="1" applyAlignment="1" applyProtection="1"/>
    <xf numFmtId="43" fontId="53" fillId="0" borderId="0" xfId="1" applyFont="1" applyFill="1" applyBorder="1"/>
    <xf numFmtId="164" fontId="51" fillId="0" borderId="1" xfId="1" applyNumberFormat="1" applyFont="1" applyFill="1" applyBorder="1"/>
    <xf numFmtId="164" fontId="51" fillId="0" borderId="1" xfId="1" applyNumberFormat="1" applyFont="1" applyFill="1" applyBorder="1" applyAlignment="1">
      <alignment horizontal="center"/>
    </xf>
    <xf numFmtId="164" fontId="51" fillId="0" borderId="1" xfId="1" applyNumberFormat="1" applyFont="1" applyFill="1" applyBorder="1" applyAlignment="1">
      <alignment horizontal="left"/>
    </xf>
    <xf numFmtId="43" fontId="303" fillId="0" borderId="0" xfId="1" applyFont="1" applyFill="1" applyBorder="1"/>
    <xf numFmtId="43" fontId="51" fillId="0" borderId="0" xfId="1" applyFont="1" applyFill="1" applyBorder="1"/>
    <xf numFmtId="0" fontId="302" fillId="0" borderId="1" xfId="29" applyFont="1" applyFill="1" applyBorder="1" applyAlignment="1" applyProtection="1">
      <alignment horizontal="left"/>
    </xf>
    <xf numFmtId="43" fontId="162" fillId="0" borderId="0" xfId="1" applyFont="1" applyFill="1" applyBorder="1"/>
    <xf numFmtId="43" fontId="53" fillId="0" borderId="1" xfId="1" applyFont="1" applyFill="1" applyBorder="1" applyAlignment="1">
      <alignment horizontal="center"/>
    </xf>
    <xf numFmtId="43" fontId="304" fillId="0" borderId="1" xfId="1" applyFont="1" applyFill="1" applyBorder="1" applyAlignment="1">
      <alignment horizontal="center"/>
    </xf>
    <xf numFmtId="43" fontId="304" fillId="0" borderId="0" xfId="1" applyFont="1" applyFill="1" applyBorder="1"/>
    <xf numFmtId="43" fontId="81" fillId="0" borderId="0" xfId="1" applyFont="1" applyFill="1" applyBorder="1"/>
    <xf numFmtId="1" fontId="104" fillId="0" borderId="1" xfId="1" applyNumberFormat="1" applyFont="1" applyFill="1" applyBorder="1" applyAlignment="1">
      <alignment horizontal="left"/>
    </xf>
    <xf numFmtId="1" fontId="104" fillId="0" borderId="1" xfId="0" applyNumberFormat="1" applyFont="1" applyBorder="1" applyAlignment="1">
      <alignment horizontal="left"/>
    </xf>
    <xf numFmtId="0" fontId="305" fillId="0" borderId="0" xfId="0" applyFont="1"/>
    <xf numFmtId="0" fontId="134" fillId="0" borderId="7" xfId="0" applyFont="1" applyBorder="1"/>
    <xf numFmtId="43" fontId="134" fillId="0" borderId="7" xfId="1" applyFont="1" applyBorder="1" applyAlignment="1">
      <alignment horizontal="left"/>
    </xf>
    <xf numFmtId="43" fontId="134" fillId="0" borderId="7" xfId="1" applyFont="1" applyBorder="1"/>
    <xf numFmtId="43" fontId="134" fillId="0" borderId="1" xfId="1" applyFont="1" applyBorder="1"/>
    <xf numFmtId="43" fontId="134" fillId="0" borderId="0" xfId="1" applyFont="1" applyBorder="1"/>
    <xf numFmtId="0" fontId="60" fillId="0" borderId="0" xfId="29" applyFont="1" applyAlignment="1" applyProtection="1"/>
    <xf numFmtId="43" fontId="67" fillId="0" borderId="4" xfId="1" applyFont="1" applyFill="1" applyBorder="1"/>
    <xf numFmtId="4" fontId="67" fillId="0" borderId="0" xfId="0" applyNumberFormat="1" applyFont="1"/>
    <xf numFmtId="0" fontId="92" fillId="0" borderId="0" xfId="29" applyFont="1" applyAlignment="1" applyProtection="1"/>
    <xf numFmtId="0" fontId="139" fillId="0" borderId="7" xfId="0" applyFont="1" applyBorder="1"/>
    <xf numFmtId="0" fontId="139" fillId="0" borderId="7" xfId="0" applyFont="1" applyBorder="1" applyAlignment="1">
      <alignment horizontal="center" vertical="center"/>
    </xf>
    <xf numFmtId="43" fontId="139" fillId="0" borderId="7" xfId="1" applyFont="1" applyFill="1" applyBorder="1"/>
    <xf numFmtId="0" fontId="17" fillId="4" borderId="1" xfId="29" applyFill="1" applyBorder="1" applyAlignment="1" applyProtection="1"/>
    <xf numFmtId="2" fontId="111" fillId="0" borderId="1" xfId="11" applyNumberFormat="1" applyFont="1" applyFill="1" applyBorder="1" applyAlignment="1">
      <alignment horizontal="center"/>
    </xf>
    <xf numFmtId="2" fontId="40" fillId="0" borderId="1" xfId="11" applyNumberFormat="1" applyFont="1" applyFill="1" applyBorder="1" applyAlignment="1">
      <alignment horizontal="center"/>
    </xf>
    <xf numFmtId="2" fontId="40" fillId="0" borderId="1" xfId="35" applyNumberFormat="1" applyFont="1" applyBorder="1" applyAlignment="1">
      <alignment horizontal="center"/>
    </xf>
    <xf numFmtId="2" fontId="73" fillId="0" borderId="1" xfId="11" applyNumberFormat="1" applyFont="1" applyFill="1" applyBorder="1" applyAlignment="1">
      <alignment horizontal="center"/>
    </xf>
    <xf numFmtId="2" fontId="73" fillId="0" borderId="1" xfId="35" applyNumberFormat="1" applyFont="1" applyBorder="1" applyAlignment="1">
      <alignment horizontal="center"/>
    </xf>
    <xf numFmtId="2" fontId="72" fillId="0" borderId="1" xfId="35" applyNumberFormat="1" applyFont="1" applyBorder="1" applyAlignment="1">
      <alignment horizontal="center"/>
    </xf>
    <xf numFmtId="2" fontId="115" fillId="0" borderId="0" xfId="35" applyNumberFormat="1" applyFont="1" applyAlignment="1">
      <alignment horizontal="center"/>
    </xf>
    <xf numFmtId="2" fontId="115" fillId="0" borderId="0" xfId="32" applyNumberFormat="1" applyFont="1" applyAlignment="1">
      <alignment horizontal="center"/>
    </xf>
    <xf numFmtId="2" fontId="293" fillId="0" borderId="0" xfId="0" applyNumberFormat="1" applyFont="1" applyAlignment="1">
      <alignment horizontal="center"/>
    </xf>
    <xf numFmtId="43" fontId="67" fillId="0" borderId="0" xfId="0" applyNumberFormat="1" applyFont="1" applyAlignment="1">
      <alignment horizontal="left"/>
    </xf>
    <xf numFmtId="43" fontId="67" fillId="0" borderId="1" xfId="1" applyFont="1" applyFill="1" applyBorder="1" applyAlignment="1">
      <alignment horizontal="center" vertical="top"/>
    </xf>
    <xf numFmtId="43" fontId="67" fillId="0" borderId="1" xfId="0" applyNumberFormat="1" applyFont="1" applyBorder="1" applyAlignment="1">
      <alignment horizontal="center" vertical="top"/>
    </xf>
    <xf numFmtId="43" fontId="235" fillId="0" borderId="1" xfId="1" applyFont="1" applyFill="1" applyBorder="1"/>
    <xf numFmtId="43" fontId="67" fillId="0" borderId="0" xfId="0" applyNumberFormat="1" applyFont="1"/>
    <xf numFmtId="43" fontId="115" fillId="0" borderId="20" xfId="1" applyFont="1" applyFill="1" applyBorder="1" applyAlignment="1">
      <alignment horizontal="center"/>
    </xf>
    <xf numFmtId="43" fontId="115" fillId="0" borderId="5" xfId="1" applyFont="1" applyFill="1" applyBorder="1" applyAlignment="1">
      <alignment horizontal="center"/>
    </xf>
    <xf numFmtId="43" fontId="115" fillId="0" borderId="8" xfId="1" applyFont="1" applyFill="1" applyBorder="1" applyAlignment="1">
      <alignment horizontal="center"/>
    </xf>
    <xf numFmtId="43" fontId="104" fillId="0" borderId="1" xfId="0" applyNumberFormat="1" applyFont="1" applyBorder="1" applyAlignment="1">
      <alignment horizontal="left"/>
    </xf>
    <xf numFmtId="43" fontId="104" fillId="0" borderId="1" xfId="1" applyFont="1" applyFill="1" applyBorder="1" applyAlignment="1">
      <alignment horizontal="center"/>
    </xf>
    <xf numFmtId="0" fontId="26" fillId="0" borderId="7" xfId="0" applyFont="1" applyBorder="1" applyAlignment="1">
      <alignment horizontal="right"/>
    </xf>
    <xf numFmtId="2" fontId="26" fillId="0" borderId="7" xfId="0" applyNumberFormat="1" applyFont="1" applyBorder="1"/>
    <xf numFmtId="0" fontId="46" fillId="0" borderId="5" xfId="0" applyFont="1" applyBorder="1"/>
    <xf numFmtId="0" fontId="46" fillId="0" borderId="5" xfId="0" applyFont="1" applyBorder="1" applyAlignment="1">
      <alignment horizontal="right"/>
    </xf>
    <xf numFmtId="43" fontId="38" fillId="0" borderId="5" xfId="1" applyFont="1" applyFill="1" applyBorder="1"/>
    <xf numFmtId="43" fontId="57" fillId="0" borderId="5" xfId="1" applyFont="1" applyFill="1" applyBorder="1"/>
    <xf numFmtId="43" fontId="69" fillId="0" borderId="5" xfId="1" applyFont="1" applyFill="1" applyBorder="1"/>
    <xf numFmtId="0" fontId="50" fillId="0" borderId="1" xfId="85" applyFont="1" applyBorder="1" applyAlignment="1">
      <alignment horizontal="left"/>
    </xf>
    <xf numFmtId="1" fontId="50" fillId="0" borderId="1" xfId="85" applyNumberFormat="1" applyFont="1" applyBorder="1" applyAlignment="1">
      <alignment horizontal="right"/>
    </xf>
    <xf numFmtId="1" fontId="50" fillId="0" borderId="1" xfId="85" applyNumberFormat="1" applyFont="1" applyBorder="1" applyAlignment="1">
      <alignment horizontal="left"/>
    </xf>
    <xf numFmtId="2" fontId="138" fillId="0" borderId="1" xfId="0" applyNumberFormat="1" applyFont="1" applyBorder="1"/>
    <xf numFmtId="0" fontId="308" fillId="0" borderId="1" xfId="0" applyFont="1" applyBorder="1"/>
    <xf numFmtId="0" fontId="309" fillId="0" borderId="1" xfId="0" applyFont="1" applyBorder="1" applyAlignment="1">
      <alignment horizontal="right"/>
    </xf>
    <xf numFmtId="0" fontId="309" fillId="0" borderId="1" xfId="0" applyFont="1" applyBorder="1"/>
    <xf numFmtId="2" fontId="309" fillId="0" borderId="1" xfId="0" applyNumberFormat="1" applyFont="1" applyBorder="1"/>
    <xf numFmtId="0" fontId="309" fillId="0" borderId="0" xfId="0" applyFont="1"/>
    <xf numFmtId="0" fontId="51" fillId="0" borderId="1" xfId="0" applyFont="1" applyBorder="1" applyAlignment="1">
      <alignment horizontal="right"/>
    </xf>
    <xf numFmtId="0" fontId="27" fillId="0" borderId="1" xfId="0" applyFont="1" applyBorder="1" applyAlignment="1">
      <alignment horizontal="center" vertical="center"/>
    </xf>
    <xf numFmtId="43" fontId="49" fillId="0" borderId="1" xfId="0" applyNumberFormat="1" applyFont="1" applyBorder="1"/>
    <xf numFmtId="43" fontId="63" fillId="0" borderId="1" xfId="0" applyNumberFormat="1" applyFont="1" applyBorder="1"/>
    <xf numFmtId="0" fontId="258" fillId="0" borderId="0" xfId="0" applyFont="1"/>
    <xf numFmtId="0" fontId="217" fillId="0" borderId="1" xfId="0" applyFont="1" applyBorder="1" applyAlignment="1">
      <alignment horizontal="right"/>
    </xf>
    <xf numFmtId="0" fontId="143" fillId="0" borderId="1" xfId="0" applyFont="1" applyBorder="1" applyAlignment="1">
      <alignment horizontal="center"/>
    </xf>
    <xf numFmtId="0" fontId="172" fillId="0" borderId="1" xfId="0" applyFont="1" applyBorder="1"/>
    <xf numFmtId="1" fontId="176" fillId="0" borderId="1" xfId="0" applyNumberFormat="1" applyFont="1" applyBorder="1" applyAlignment="1">
      <alignment horizontal="right"/>
    </xf>
    <xf numFmtId="1" fontId="40" fillId="0" borderId="1" xfId="0" applyNumberFormat="1" applyFont="1" applyBorder="1" applyAlignment="1">
      <alignment horizontal="right"/>
    </xf>
    <xf numFmtId="1" fontId="40" fillId="0" borderId="1" xfId="1" applyNumberFormat="1" applyFont="1" applyFill="1" applyBorder="1" applyAlignment="1">
      <alignment horizontal="right"/>
    </xf>
    <xf numFmtId="1" fontId="40" fillId="0" borderId="0" xfId="0" applyNumberFormat="1" applyFont="1"/>
    <xf numFmtId="1" fontId="115" fillId="0" borderId="1" xfId="0" applyNumberFormat="1" applyFont="1" applyBorder="1" applyAlignment="1">
      <alignment horizontal="right"/>
    </xf>
    <xf numFmtId="14" fontId="40" fillId="0" borderId="1" xfId="0" applyNumberFormat="1" applyFont="1" applyBorder="1"/>
    <xf numFmtId="1" fontId="115" fillId="0" borderId="0" xfId="0" applyNumberFormat="1" applyFont="1"/>
    <xf numFmtId="2" fontId="40" fillId="0" borderId="1" xfId="33" applyNumberFormat="1" applyFont="1" applyBorder="1" applyAlignment="1">
      <alignment horizontal="left"/>
    </xf>
    <xf numFmtId="0" fontId="178" fillId="0" borderId="0" xfId="0" applyFont="1"/>
    <xf numFmtId="43" fontId="75" fillId="0" borderId="0" xfId="0" applyNumberFormat="1" applyFont="1"/>
    <xf numFmtId="43" fontId="79" fillId="0" borderId="0" xfId="0" applyNumberFormat="1" applyFont="1"/>
    <xf numFmtId="0" fontId="75" fillId="0" borderId="0" xfId="0" applyFont="1" applyAlignment="1">
      <alignment horizontal="center"/>
    </xf>
    <xf numFmtId="0" fontId="297" fillId="0" borderId="11" xfId="0" applyFont="1" applyBorder="1" applyAlignment="1">
      <alignment vertical="center"/>
    </xf>
    <xf numFmtId="0" fontId="297" fillId="0" borderId="11" xfId="0" applyFont="1" applyBorder="1" applyAlignment="1">
      <alignment horizontal="right" vertical="center"/>
    </xf>
    <xf numFmtId="0" fontId="298" fillId="0" borderId="11" xfId="0" applyFont="1" applyBorder="1" applyAlignment="1">
      <alignment vertical="center"/>
    </xf>
    <xf numFmtId="0" fontId="297" fillId="0" borderId="15" xfId="0" applyFont="1" applyBorder="1" applyAlignment="1">
      <alignment vertical="center"/>
    </xf>
    <xf numFmtId="164" fontId="297" fillId="0" borderId="14" xfId="0" applyNumberFormat="1" applyFont="1" applyBorder="1" applyAlignment="1">
      <alignment vertical="center"/>
    </xf>
    <xf numFmtId="0" fontId="297" fillId="0" borderId="14" xfId="0" applyFont="1" applyBorder="1" applyAlignment="1">
      <alignment vertical="center"/>
    </xf>
    <xf numFmtId="0" fontId="298" fillId="0" borderId="14" xfId="0" applyFont="1" applyBorder="1" applyAlignment="1">
      <alignment vertical="center"/>
    </xf>
    <xf numFmtId="0" fontId="297" fillId="0" borderId="11" xfId="0" applyFont="1" applyBorder="1"/>
    <xf numFmtId="0" fontId="297" fillId="0" borderId="18" xfId="0" applyFont="1" applyBorder="1"/>
    <xf numFmtId="164" fontId="299" fillId="0" borderId="18" xfId="0" applyNumberFormat="1" applyFont="1" applyBorder="1"/>
    <xf numFmtId="164" fontId="299" fillId="0" borderId="11" xfId="0" applyNumberFormat="1" applyFont="1" applyBorder="1"/>
    <xf numFmtId="164" fontId="297" fillId="0" borderId="11" xfId="0" applyNumberFormat="1" applyFont="1" applyBorder="1"/>
    <xf numFmtId="0" fontId="298" fillId="0" borderId="11" xfId="0" applyFont="1" applyBorder="1"/>
    <xf numFmtId="0" fontId="297" fillId="0" borderId="5" xfId="0" applyFont="1" applyBorder="1"/>
    <xf numFmtId="0" fontId="300" fillId="0" borderId="5" xfId="0" applyFont="1" applyBorder="1"/>
    <xf numFmtId="2" fontId="297" fillId="0" borderId="5" xfId="0" applyNumberFormat="1" applyFont="1" applyBorder="1"/>
    <xf numFmtId="0" fontId="298" fillId="0" borderId="0" xfId="0" applyFont="1"/>
    <xf numFmtId="0" fontId="119" fillId="0" borderId="1" xfId="0" applyFont="1" applyBorder="1" applyAlignment="1">
      <alignment horizontal="center"/>
    </xf>
    <xf numFmtId="0" fontId="39" fillId="0" borderId="1" xfId="29" applyFont="1" applyFill="1" applyBorder="1" applyAlignment="1" applyProtection="1">
      <alignment horizontal="center"/>
    </xf>
    <xf numFmtId="43" fontId="39" fillId="0" borderId="1" xfId="1" applyFont="1" applyFill="1" applyBorder="1" applyAlignment="1">
      <alignment horizontal="center"/>
    </xf>
    <xf numFmtId="43" fontId="130" fillId="0" borderId="1" xfId="1" applyFont="1" applyFill="1" applyBorder="1" applyAlignment="1">
      <alignment horizontal="center"/>
    </xf>
    <xf numFmtId="43" fontId="57" fillId="0" borderId="1" xfId="0" applyNumberFormat="1" applyFont="1" applyBorder="1" applyAlignment="1">
      <alignment horizontal="center"/>
    </xf>
    <xf numFmtId="43" fontId="39" fillId="0" borderId="1" xfId="0" applyNumberFormat="1" applyFont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164" fontId="134" fillId="0" borderId="0" xfId="0" applyNumberFormat="1" applyFont="1"/>
    <xf numFmtId="164" fontId="133" fillId="0" borderId="0" xfId="0" applyNumberFormat="1" applyFont="1"/>
    <xf numFmtId="43" fontId="110" fillId="0" borderId="1" xfId="1" applyFont="1" applyBorder="1"/>
    <xf numFmtId="2" fontId="310" fillId="0" borderId="0" xfId="0" applyNumberFormat="1" applyFont="1"/>
    <xf numFmtId="1" fontId="110" fillId="0" borderId="1" xfId="0" applyNumberFormat="1" applyFont="1" applyBorder="1" applyAlignment="1">
      <alignment horizontal="left"/>
    </xf>
    <xf numFmtId="2" fontId="266" fillId="0" borderId="0" xfId="0" applyNumberFormat="1" applyFont="1"/>
    <xf numFmtId="0" fontId="115" fillId="0" borderId="0" xfId="0" applyFont="1" applyAlignment="1">
      <alignment horizontal="center"/>
    </xf>
    <xf numFmtId="43" fontId="105" fillId="0" borderId="1" xfId="1" applyFont="1" applyFill="1" applyBorder="1" applyAlignment="1">
      <alignment horizontal="center"/>
    </xf>
    <xf numFmtId="2" fontId="26" fillId="0" borderId="0" xfId="0" applyNumberFormat="1" applyFont="1" applyAlignment="1">
      <alignment horizontal="center"/>
    </xf>
    <xf numFmtId="2" fontId="38" fillId="0" borderId="0" xfId="0" applyNumberFormat="1" applyFont="1" applyAlignment="1">
      <alignment horizontal="center"/>
    </xf>
    <xf numFmtId="164" fontId="105" fillId="0" borderId="0" xfId="1" applyNumberFormat="1" applyFont="1" applyFill="1" applyAlignment="1">
      <alignment horizontal="center"/>
    </xf>
    <xf numFmtId="0" fontId="26" fillId="0" borderId="1" xfId="0" applyFont="1" applyBorder="1" applyAlignment="1">
      <alignment horizontal="center" indent="1"/>
    </xf>
    <xf numFmtId="0" fontId="105" fillId="0" borderId="1" xfId="0" applyFont="1" applyBorder="1" applyAlignment="1">
      <alignment horizontal="center"/>
    </xf>
    <xf numFmtId="1" fontId="26" fillId="0" borderId="0" xfId="33" applyNumberFormat="1" applyFont="1" applyAlignment="1">
      <alignment horizontal="center"/>
    </xf>
    <xf numFmtId="0" fontId="26" fillId="0" borderId="0" xfId="0" applyFont="1" applyAlignment="1">
      <alignment horizontal="center" indent="1"/>
    </xf>
    <xf numFmtId="43" fontId="38" fillId="0" borderId="0" xfId="1" applyFont="1" applyFill="1" applyAlignment="1">
      <alignment horizontal="center"/>
    </xf>
    <xf numFmtId="0" fontId="27" fillId="0" borderId="1" xfId="1" applyNumberFormat="1" applyFont="1" applyFill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106" fillId="0" borderId="1" xfId="0" applyFont="1" applyBorder="1" applyAlignment="1">
      <alignment horizontal="center"/>
    </xf>
    <xf numFmtId="43" fontId="51" fillId="0" borderId="7" xfId="1" applyFont="1" applyFill="1" applyBorder="1" applyAlignment="1">
      <alignment horizontal="center"/>
    </xf>
    <xf numFmtId="1" fontId="40" fillId="0" borderId="1" xfId="85" applyNumberFormat="1" applyFont="1" applyBorder="1" applyAlignment="1">
      <alignment horizontal="center"/>
    </xf>
    <xf numFmtId="0" fontId="263" fillId="0" borderId="0" xfId="0" applyFont="1" applyAlignment="1">
      <alignment horizontal="center"/>
    </xf>
    <xf numFmtId="1" fontId="50" fillId="0" borderId="1" xfId="33" applyNumberFormat="1" applyFont="1" applyBorder="1" applyAlignment="1">
      <alignment horizontal="center"/>
    </xf>
    <xf numFmtId="0" fontId="70" fillId="0" borderId="1" xfId="0" applyFont="1" applyBorder="1" applyAlignment="1">
      <alignment horizontal="center"/>
    </xf>
    <xf numFmtId="0" fontId="50" fillId="0" borderId="0" xfId="0" applyFont="1" applyAlignment="1">
      <alignment horizontal="center"/>
    </xf>
    <xf numFmtId="43" fontId="50" fillId="0" borderId="1" xfId="1" applyFont="1" applyFill="1" applyBorder="1" applyAlignment="1">
      <alignment horizontal="center" vertical="center"/>
    </xf>
    <xf numFmtId="43" fontId="70" fillId="0" borderId="1" xfId="1" applyFont="1" applyFill="1" applyBorder="1" applyAlignment="1">
      <alignment horizontal="center" vertical="center"/>
    </xf>
    <xf numFmtId="43" fontId="214" fillId="0" borderId="1" xfId="1" applyFont="1" applyFill="1" applyBorder="1" applyAlignment="1">
      <alignment horizontal="center" vertical="center"/>
    </xf>
    <xf numFmtId="43" fontId="204" fillId="0" borderId="1" xfId="1" applyFont="1" applyFill="1" applyBorder="1" applyAlignment="1">
      <alignment horizontal="center" vertical="center"/>
    </xf>
    <xf numFmtId="43" fontId="50" fillId="0" borderId="0" xfId="1" applyFont="1" applyFill="1" applyAlignment="1">
      <alignment horizontal="center" vertical="center"/>
    </xf>
    <xf numFmtId="43" fontId="312" fillId="0" borderId="1" xfId="1" applyFont="1" applyFill="1" applyBorder="1"/>
    <xf numFmtId="43" fontId="312" fillId="0" borderId="0" xfId="1" applyFont="1" applyFill="1"/>
    <xf numFmtId="0" fontId="164" fillId="0" borderId="1" xfId="29" applyFont="1" applyFill="1" applyBorder="1" applyAlignment="1" applyProtection="1">
      <alignment horizontal="left" vertical="center"/>
    </xf>
    <xf numFmtId="43" fontId="73" fillId="0" borderId="1" xfId="1" applyFont="1" applyFill="1" applyBorder="1" applyAlignment="1">
      <alignment horizontal="left" vertical="center"/>
    </xf>
    <xf numFmtId="43" fontId="40" fillId="0" borderId="1" xfId="1" applyFont="1" applyFill="1" applyBorder="1" applyAlignment="1">
      <alignment horizontal="left" vertical="center"/>
    </xf>
    <xf numFmtId="43" fontId="115" fillId="0" borderId="1" xfId="1" applyFont="1" applyFill="1" applyBorder="1" applyAlignment="1">
      <alignment horizontal="left" vertical="center"/>
    </xf>
    <xf numFmtId="0" fontId="172" fillId="0" borderId="1" xfId="0" applyFont="1" applyBorder="1" applyAlignment="1">
      <alignment horizontal="center"/>
    </xf>
    <xf numFmtId="0" fontId="54" fillId="0" borderId="0" xfId="0" applyFont="1" applyAlignment="1">
      <alignment horizontal="center"/>
    </xf>
    <xf numFmtId="0" fontId="115" fillId="0" borderId="1" xfId="0" applyFont="1" applyBorder="1" applyAlignment="1">
      <alignment horizontal="center"/>
    </xf>
    <xf numFmtId="165" fontId="73" fillId="0" borderId="4" xfId="1" applyNumberFormat="1" applyFont="1" applyFill="1" applyBorder="1" applyAlignment="1">
      <alignment horizontal="left"/>
    </xf>
    <xf numFmtId="165" fontId="40" fillId="0" borderId="4" xfId="1" applyNumberFormat="1" applyFont="1" applyFill="1" applyBorder="1" applyAlignment="1">
      <alignment horizontal="left"/>
    </xf>
    <xf numFmtId="165" fontId="27" fillId="0" borderId="4" xfId="1" applyNumberFormat="1" applyFont="1" applyFill="1" applyBorder="1" applyAlignment="1">
      <alignment horizontal="left"/>
    </xf>
    <xf numFmtId="165" fontId="27" fillId="0" borderId="4" xfId="7" applyNumberFormat="1" applyFont="1" applyFill="1" applyBorder="1" applyAlignment="1">
      <alignment horizontal="left"/>
    </xf>
    <xf numFmtId="165" fontId="40" fillId="0" borderId="0" xfId="1" applyNumberFormat="1" applyFont="1" applyFill="1" applyAlignment="1">
      <alignment horizontal="left"/>
    </xf>
    <xf numFmtId="165" fontId="111" fillId="0" borderId="4" xfId="1" applyNumberFormat="1" applyFont="1" applyFill="1" applyBorder="1" applyAlignment="1">
      <alignment horizontal="left"/>
    </xf>
    <xf numFmtId="165" fontId="115" fillId="0" borderId="4" xfId="1" applyNumberFormat="1" applyFont="1" applyFill="1" applyBorder="1" applyAlignment="1">
      <alignment horizontal="left"/>
    </xf>
    <xf numFmtId="165" fontId="115" fillId="0" borderId="8" xfId="1" applyNumberFormat="1" applyFont="1" applyFill="1" applyBorder="1" applyAlignment="1">
      <alignment horizontal="left"/>
    </xf>
    <xf numFmtId="0" fontId="164" fillId="0" borderId="0" xfId="29" applyFont="1" applyAlignment="1" applyProtection="1"/>
    <xf numFmtId="43" fontId="104" fillId="0" borderId="1" xfId="1" applyFont="1" applyFill="1" applyBorder="1" applyAlignment="1">
      <alignment horizontal="center" vertical="center"/>
    </xf>
    <xf numFmtId="43" fontId="105" fillId="0" borderId="1" xfId="1" applyFont="1" applyFill="1" applyBorder="1" applyAlignment="1">
      <alignment horizontal="center" vertical="center"/>
    </xf>
    <xf numFmtId="43" fontId="26" fillId="4" borderId="1" xfId="0" applyNumberFormat="1" applyFont="1" applyFill="1" applyBorder="1"/>
    <xf numFmtId="0" fontId="26" fillId="0" borderId="2" xfId="0" applyFont="1" applyBorder="1"/>
    <xf numFmtId="164" fontId="26" fillId="0" borderId="4" xfId="1" applyNumberFormat="1" applyFont="1" applyFill="1" applyBorder="1" applyAlignment="1">
      <alignment horizontal="left"/>
    </xf>
    <xf numFmtId="43" fontId="26" fillId="0" borderId="4" xfId="1" applyFont="1" applyFill="1" applyBorder="1"/>
    <xf numFmtId="43" fontId="57" fillId="0" borderId="4" xfId="1" applyFont="1" applyFill="1" applyBorder="1"/>
    <xf numFmtId="43" fontId="104" fillId="0" borderId="4" xfId="1" applyFont="1" applyFill="1" applyBorder="1"/>
    <xf numFmtId="43" fontId="105" fillId="0" borderId="4" xfId="1" applyFont="1" applyFill="1" applyBorder="1"/>
    <xf numFmtId="43" fontId="26" fillId="0" borderId="3" xfId="1" applyFont="1" applyFill="1" applyBorder="1"/>
    <xf numFmtId="43" fontId="38" fillId="0" borderId="3" xfId="1" applyFont="1" applyFill="1" applyBorder="1"/>
    <xf numFmtId="43" fontId="105" fillId="0" borderId="3" xfId="1" applyFont="1" applyFill="1" applyBorder="1"/>
    <xf numFmtId="43" fontId="312" fillId="0" borderId="3" xfId="1" applyFont="1" applyFill="1" applyBorder="1"/>
    <xf numFmtId="43" fontId="73" fillId="0" borderId="3" xfId="1" applyFont="1" applyFill="1" applyBorder="1"/>
    <xf numFmtId="43" fontId="57" fillId="0" borderId="3" xfId="1" applyFont="1" applyFill="1" applyBorder="1"/>
    <xf numFmtId="43" fontId="104" fillId="0" borderId="3" xfId="1" applyFont="1" applyFill="1" applyBorder="1"/>
    <xf numFmtId="164" fontId="27" fillId="0" borderId="4" xfId="1" applyNumberFormat="1" applyFont="1" applyFill="1" applyBorder="1" applyAlignment="1">
      <alignment horizontal="center"/>
    </xf>
    <xf numFmtId="43" fontId="110" fillId="0" borderId="3" xfId="1" applyFont="1" applyFill="1" applyBorder="1" applyAlignment="1">
      <alignment horizontal="center"/>
    </xf>
    <xf numFmtId="43" fontId="110" fillId="0" borderId="3" xfId="1" applyFont="1" applyFill="1" applyBorder="1"/>
    <xf numFmtId="0" fontId="264" fillId="0" borderId="1" xfId="0" applyFont="1" applyBorder="1" applyAlignment="1">
      <alignment vertical="center" wrapText="1"/>
    </xf>
    <xf numFmtId="43" fontId="185" fillId="0" borderId="1" xfId="1" applyFont="1" applyFill="1" applyBorder="1"/>
    <xf numFmtId="43" fontId="102" fillId="0" borderId="1" xfId="1" applyFont="1" applyFill="1" applyBorder="1" applyAlignment="1">
      <alignment horizontal="left" vertical="center"/>
    </xf>
    <xf numFmtId="43" fontId="214" fillId="0" borderId="1" xfId="1" applyFont="1" applyFill="1" applyBorder="1" applyAlignment="1">
      <alignment vertical="center"/>
    </xf>
    <xf numFmtId="43" fontId="70" fillId="0" borderId="1" xfId="1" applyFont="1" applyFill="1" applyBorder="1" applyAlignment="1">
      <alignment vertical="center"/>
    </xf>
    <xf numFmtId="43" fontId="50" fillId="0" borderId="0" xfId="1" applyFont="1" applyFill="1" applyAlignment="1">
      <alignment vertical="center"/>
    </xf>
    <xf numFmtId="43" fontId="50" fillId="0" borderId="1" xfId="1" applyFont="1" applyFill="1" applyBorder="1" applyAlignment="1">
      <alignment horizontal="left" vertical="center"/>
    </xf>
    <xf numFmtId="43" fontId="118" fillId="0" borderId="1" xfId="1" applyFont="1" applyFill="1" applyBorder="1" applyAlignment="1">
      <alignment vertical="center"/>
    </xf>
    <xf numFmtId="0" fontId="92" fillId="0" borderId="1" xfId="29" applyFont="1" applyFill="1" applyBorder="1" applyAlignment="1" applyProtection="1">
      <alignment vertical="center"/>
    </xf>
    <xf numFmtId="2" fontId="50" fillId="0" borderId="1" xfId="1" applyNumberFormat="1" applyFont="1" applyFill="1" applyBorder="1" applyAlignment="1">
      <alignment vertical="center"/>
    </xf>
    <xf numFmtId="0" fontId="27" fillId="4" borderId="1" xfId="0" applyFont="1" applyFill="1" applyBorder="1" applyAlignment="1">
      <alignment horizontal="center" vertical="center"/>
    </xf>
    <xf numFmtId="0" fontId="107" fillId="0" borderId="1" xfId="0" applyFont="1" applyBorder="1" applyAlignment="1">
      <alignment horizontal="center" vertical="center"/>
    </xf>
    <xf numFmtId="1" fontId="27" fillId="0" borderId="1" xfId="1" applyNumberFormat="1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43" fontId="27" fillId="4" borderId="1" xfId="1" applyFont="1" applyFill="1" applyBorder="1" applyAlignment="1"/>
    <xf numFmtId="43" fontId="107" fillId="0" borderId="1" xfId="1" applyFont="1" applyFill="1" applyBorder="1" applyAlignment="1"/>
    <xf numFmtId="43" fontId="110" fillId="0" borderId="1" xfId="1" applyFont="1" applyFill="1" applyBorder="1" applyAlignment="1"/>
    <xf numFmtId="49" fontId="26" fillId="0" borderId="1" xfId="1" applyNumberFormat="1" applyFont="1" applyFill="1" applyBorder="1" applyAlignment="1">
      <alignment horizontal="center" vertical="center"/>
    </xf>
    <xf numFmtId="49" fontId="26" fillId="0" borderId="0" xfId="1" applyNumberFormat="1" applyFont="1" applyFill="1" applyAlignment="1">
      <alignment horizontal="center" vertical="center"/>
    </xf>
    <xf numFmtId="49" fontId="104" fillId="0" borderId="1" xfId="1" applyNumberFormat="1" applyFont="1" applyFill="1" applyBorder="1" applyAlignment="1">
      <alignment horizontal="center" vertical="center"/>
    </xf>
    <xf numFmtId="2" fontId="26" fillId="0" borderId="1" xfId="1" applyNumberFormat="1" applyFont="1" applyFill="1" applyBorder="1" applyAlignment="1"/>
    <xf numFmtId="43" fontId="312" fillId="0" borderId="1" xfId="1" applyFont="1" applyFill="1" applyBorder="1" applyAlignment="1"/>
    <xf numFmtId="43" fontId="73" fillId="0" borderId="1" xfId="1" applyFont="1" applyFill="1" applyBorder="1" applyAlignment="1"/>
    <xf numFmtId="2" fontId="57" fillId="0" borderId="1" xfId="1" applyNumberFormat="1" applyFont="1" applyFill="1" applyBorder="1" applyAlignment="1"/>
    <xf numFmtId="2" fontId="26" fillId="0" borderId="1" xfId="1" applyNumberFormat="1" applyFont="1" applyFill="1" applyBorder="1" applyAlignment="1">
      <alignment horizontal="center" vertical="center"/>
    </xf>
    <xf numFmtId="43" fontId="312" fillId="0" borderId="1" xfId="1" applyFont="1" applyFill="1" applyBorder="1" applyAlignment="1">
      <alignment horizontal="center" vertical="center"/>
    </xf>
    <xf numFmtId="2" fontId="57" fillId="0" borderId="1" xfId="1" applyNumberFormat="1" applyFont="1" applyFill="1" applyBorder="1" applyAlignment="1">
      <alignment horizontal="center" vertical="center"/>
    </xf>
    <xf numFmtId="43" fontId="26" fillId="0" borderId="0" xfId="1" applyFont="1" applyFill="1" applyAlignment="1">
      <alignment horizontal="center" vertical="center"/>
    </xf>
    <xf numFmtId="9" fontId="111" fillId="0" borderId="1" xfId="42" applyFont="1" applyFill="1" applyBorder="1" applyAlignment="1">
      <alignment horizontal="center" vertical="center"/>
    </xf>
    <xf numFmtId="0" fontId="171" fillId="0" borderId="1" xfId="0" applyFont="1" applyBorder="1" applyAlignment="1">
      <alignment horizontal="center" vertical="center"/>
    </xf>
    <xf numFmtId="43" fontId="111" fillId="0" borderId="1" xfId="1" applyFont="1" applyFill="1" applyBorder="1" applyAlignment="1">
      <alignment vertical="center"/>
    </xf>
    <xf numFmtId="164" fontId="111" fillId="0" borderId="1" xfId="1" applyNumberFormat="1" applyFont="1" applyFill="1" applyBorder="1" applyAlignment="1">
      <alignment vertical="center"/>
    </xf>
    <xf numFmtId="43" fontId="111" fillId="0" borderId="5" xfId="1" applyFont="1" applyFill="1" applyBorder="1" applyAlignment="1">
      <alignment vertical="center"/>
    </xf>
    <xf numFmtId="43" fontId="171" fillId="0" borderId="1" xfId="1" applyFont="1" applyFill="1" applyBorder="1" applyAlignment="1">
      <alignment vertical="center"/>
    </xf>
    <xf numFmtId="2" fontId="171" fillId="0" borderId="1" xfId="1" applyNumberFormat="1" applyFont="1" applyFill="1" applyBorder="1" applyAlignment="1">
      <alignment vertical="center"/>
    </xf>
    <xf numFmtId="2" fontId="111" fillId="0" borderId="1" xfId="1" applyNumberFormat="1" applyFont="1" applyFill="1" applyBorder="1" applyAlignment="1">
      <alignment vertical="center"/>
    </xf>
    <xf numFmtId="43" fontId="171" fillId="0" borderId="1" xfId="0" applyNumberFormat="1" applyFont="1" applyBorder="1" applyAlignment="1">
      <alignment horizontal="center" vertical="center"/>
    </xf>
    <xf numFmtId="0" fontId="74" fillId="0" borderId="1" xfId="0" applyFont="1" applyBorder="1" applyAlignment="1">
      <alignment horizontal="center"/>
    </xf>
    <xf numFmtId="2" fontId="115" fillId="0" borderId="1" xfId="31" applyNumberFormat="1" applyFont="1" applyBorder="1" applyAlignment="1">
      <alignment horizontal="center"/>
    </xf>
    <xf numFmtId="0" fontId="115" fillId="0" borderId="1" xfId="31" applyFont="1" applyBorder="1" applyAlignment="1">
      <alignment horizontal="center"/>
    </xf>
    <xf numFmtId="43" fontId="115" fillId="0" borderId="1" xfId="31" applyNumberFormat="1" applyFont="1" applyBorder="1" applyAlignment="1">
      <alignment horizontal="center"/>
    </xf>
    <xf numFmtId="43" fontId="134" fillId="0" borderId="7" xfId="1" applyFont="1" applyFill="1" applyBorder="1"/>
    <xf numFmtId="164" fontId="67" fillId="0" borderId="4" xfId="0" applyNumberFormat="1" applyFont="1" applyBorder="1"/>
    <xf numFmtId="164" fontId="311" fillId="0" borderId="1" xfId="0" applyNumberFormat="1" applyFont="1" applyBorder="1"/>
    <xf numFmtId="2" fontId="114" fillId="0" borderId="1" xfId="0" applyNumberFormat="1" applyFont="1" applyBorder="1"/>
    <xf numFmtId="0" fontId="110" fillId="0" borderId="1" xfId="0" applyFont="1" applyBorder="1" applyAlignment="1">
      <alignment wrapText="1"/>
    </xf>
    <xf numFmtId="0" fontId="40" fillId="0" borderId="9" xfId="0" applyFont="1" applyBorder="1"/>
    <xf numFmtId="0" fontId="40" fillId="0" borderId="9" xfId="0" applyFont="1" applyBorder="1" applyAlignment="1">
      <alignment horizontal="right"/>
    </xf>
    <xf numFmtId="43" fontId="40" fillId="0" borderId="9" xfId="1" applyFont="1" applyFill="1" applyBorder="1"/>
    <xf numFmtId="0" fontId="185" fillId="0" borderId="1" xfId="0" applyFont="1" applyBorder="1" applyAlignment="1">
      <alignment horizontal="center"/>
    </xf>
    <xf numFmtId="2" fontId="313" fillId="0" borderId="0" xfId="0" applyNumberFormat="1" applyFont="1"/>
    <xf numFmtId="43" fontId="194" fillId="0" borderId="1" xfId="1" applyFont="1" applyFill="1" applyBorder="1" applyAlignment="1">
      <alignment horizontal="center"/>
    </xf>
    <xf numFmtId="49" fontId="40" fillId="0" borderId="7" xfId="1" applyNumberFormat="1" applyFont="1" applyFill="1" applyBorder="1" applyAlignment="1">
      <alignment horizontal="center"/>
    </xf>
    <xf numFmtId="43" fontId="40" fillId="0" borderId="23" xfId="1" applyFont="1" applyFill="1" applyBorder="1" applyAlignment="1">
      <alignment horizontal="center"/>
    </xf>
    <xf numFmtId="43" fontId="40" fillId="0" borderId="9" xfId="1" applyFont="1" applyFill="1" applyBorder="1" applyAlignment="1">
      <alignment horizontal="center"/>
    </xf>
    <xf numFmtId="167" fontId="40" fillId="0" borderId="5" xfId="1" applyNumberFormat="1" applyFont="1" applyFill="1" applyBorder="1" applyAlignment="1">
      <alignment horizontal="left"/>
    </xf>
    <xf numFmtId="49" fontId="40" fillId="0" borderId="5" xfId="1" applyNumberFormat="1" applyFont="1" applyFill="1" applyBorder="1" applyAlignment="1">
      <alignment horizontal="center"/>
    </xf>
    <xf numFmtId="43" fontId="115" fillId="4" borderId="1" xfId="31" applyNumberFormat="1" applyFont="1" applyFill="1" applyBorder="1"/>
    <xf numFmtId="43" fontId="115" fillId="4" borderId="0" xfId="1" applyFont="1" applyFill="1" applyBorder="1"/>
    <xf numFmtId="0" fontId="134" fillId="0" borderId="1" xfId="0" applyFont="1" applyBorder="1" applyAlignment="1">
      <alignment horizontal="center"/>
    </xf>
    <xf numFmtId="43" fontId="104" fillId="0" borderId="1" xfId="1" applyFont="1" applyBorder="1"/>
    <xf numFmtId="43" fontId="104" fillId="4" borderId="1" xfId="0" applyNumberFormat="1" applyFont="1" applyFill="1" applyBorder="1"/>
    <xf numFmtId="43" fontId="26" fillId="0" borderId="3" xfId="1" applyFont="1" applyFill="1" applyBorder="1" applyAlignment="1">
      <alignment horizontal="center"/>
    </xf>
    <xf numFmtId="43" fontId="99" fillId="0" borderId="1" xfId="1" applyFont="1" applyFill="1" applyBorder="1" applyAlignment="1">
      <alignment horizontal="center"/>
    </xf>
    <xf numFmtId="43" fontId="99" fillId="0" borderId="1" xfId="1" applyFont="1" applyFill="1" applyBorder="1" applyAlignment="1">
      <alignment horizontal="center" vertical="center"/>
    </xf>
    <xf numFmtId="43" fontId="40" fillId="0" borderId="1" xfId="1" applyFont="1" applyFill="1" applyBorder="1" applyAlignment="1">
      <alignment horizontal="right" vertical="center"/>
    </xf>
    <xf numFmtId="43" fontId="111" fillId="0" borderId="1" xfId="1" applyFont="1" applyBorder="1" applyAlignment="1">
      <alignment horizontal="right" vertical="center"/>
    </xf>
    <xf numFmtId="43" fontId="111" fillId="0" borderId="1" xfId="1" applyFont="1" applyFill="1" applyBorder="1" applyAlignment="1">
      <alignment horizontal="right" vertical="center"/>
    </xf>
    <xf numFmtId="43" fontId="40" fillId="0" borderId="1" xfId="1" applyFont="1" applyBorder="1" applyAlignment="1">
      <alignment horizontal="right" vertical="center"/>
    </xf>
    <xf numFmtId="0" fontId="26" fillId="0" borderId="5" xfId="0" applyFont="1" applyBorder="1" applyAlignment="1">
      <alignment horizontal="center"/>
    </xf>
    <xf numFmtId="0" fontId="130" fillId="0" borderId="5" xfId="0" applyFont="1" applyBorder="1"/>
    <xf numFmtId="0" fontId="130" fillId="0" borderId="5" xfId="0" applyFont="1" applyBorder="1" applyAlignment="1">
      <alignment horizontal="center"/>
    </xf>
    <xf numFmtId="43" fontId="314" fillId="0" borderId="1" xfId="1" applyFont="1" applyFill="1" applyBorder="1" applyAlignment="1">
      <alignment horizontal="left"/>
    </xf>
    <xf numFmtId="43" fontId="314" fillId="0" borderId="1" xfId="1" applyFont="1" applyFill="1" applyBorder="1"/>
    <xf numFmtId="0" fontId="314" fillId="0" borderId="1" xfId="0" applyFont="1" applyBorder="1"/>
    <xf numFmtId="0" fontId="179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26" fillId="0" borderId="1" xfId="0" applyFont="1" applyBorder="1" applyAlignment="1">
      <alignment horizontal="right" vertical="center"/>
    </xf>
    <xf numFmtId="2" fontId="42" fillId="0" borderId="0" xfId="0" applyNumberFormat="1" applyFont="1" applyAlignment="1">
      <alignment vertical="center"/>
    </xf>
    <xf numFmtId="0" fontId="26" fillId="0" borderId="1" xfId="0" applyFont="1" applyBorder="1" applyAlignment="1">
      <alignment horizontal="left" vertical="center"/>
    </xf>
    <xf numFmtId="2" fontId="44" fillId="0" borderId="0" xfId="0" applyNumberFormat="1" applyFont="1" applyAlignment="1">
      <alignment vertical="center"/>
    </xf>
    <xf numFmtId="0" fontId="38" fillId="0" borderId="0" xfId="0" applyFont="1" applyAlignment="1">
      <alignment vertical="center"/>
    </xf>
    <xf numFmtId="0" fontId="102" fillId="0" borderId="1" xfId="0" applyFont="1" applyBorder="1" applyAlignment="1">
      <alignment horizontal="left"/>
    </xf>
    <xf numFmtId="0" fontId="130" fillId="0" borderId="1" xfId="0" applyFont="1" applyBorder="1" applyAlignment="1">
      <alignment horizontal="center" vertical="center"/>
    </xf>
    <xf numFmtId="2" fontId="130" fillId="0" borderId="1" xfId="0" applyNumberFormat="1" applyFont="1" applyBorder="1" applyAlignment="1">
      <alignment horizontal="center" vertical="center"/>
    </xf>
    <xf numFmtId="43" fontId="39" fillId="0" borderId="1" xfId="0" applyNumberFormat="1" applyFont="1" applyBorder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0" fontId="105" fillId="0" borderId="1" xfId="0" applyFont="1" applyBorder="1" applyAlignment="1">
      <alignment horizontal="center" vertical="center"/>
    </xf>
    <xf numFmtId="1" fontId="38" fillId="0" borderId="1" xfId="0" applyNumberFormat="1" applyFont="1" applyBorder="1"/>
    <xf numFmtId="1" fontId="38" fillId="0" borderId="1" xfId="0" applyNumberFormat="1" applyFont="1" applyBorder="1" applyAlignment="1">
      <alignment horizontal="center" vertical="center"/>
    </xf>
    <xf numFmtId="43" fontId="38" fillId="0" borderId="1" xfId="0" applyNumberFormat="1" applyFont="1" applyBorder="1" applyAlignment="1">
      <alignment horizontal="center" vertical="center"/>
    </xf>
    <xf numFmtId="43" fontId="28" fillId="0" borderId="1" xfId="1" applyFont="1" applyBorder="1" applyAlignment="1">
      <alignment horizontal="center"/>
    </xf>
    <xf numFmtId="43" fontId="25" fillId="0" borderId="1" xfId="1" applyFont="1" applyBorder="1" applyAlignment="1">
      <alignment horizontal="center"/>
    </xf>
    <xf numFmtId="0" fontId="126" fillId="0" borderId="0" xfId="0" applyFont="1"/>
    <xf numFmtId="2" fontId="120" fillId="0" borderId="0" xfId="0" applyNumberFormat="1" applyFont="1"/>
    <xf numFmtId="0" fontId="144" fillId="0" borderId="0" xfId="0" applyFont="1"/>
    <xf numFmtId="4" fontId="40" fillId="0" borderId="1" xfId="0" applyNumberFormat="1" applyFont="1" applyBorder="1" applyAlignment="1">
      <alignment horizontal="center"/>
    </xf>
    <xf numFmtId="4" fontId="143" fillId="0" borderId="0" xfId="0" applyNumberFormat="1" applyFont="1"/>
    <xf numFmtId="4" fontId="40" fillId="0" borderId="0" xfId="0" applyNumberFormat="1" applyFont="1"/>
    <xf numFmtId="4" fontId="111" fillId="0" borderId="1" xfId="0" applyNumberFormat="1" applyFont="1" applyBorder="1" applyAlignment="1">
      <alignment horizontal="center"/>
    </xf>
    <xf numFmtId="0" fontId="67" fillId="0" borderId="1" xfId="29" applyFont="1" applyFill="1" applyBorder="1" applyAlignment="1" applyProtection="1"/>
    <xf numFmtId="167" fontId="68" fillId="0" borderId="1" xfId="0" applyNumberFormat="1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167" fontId="67" fillId="0" borderId="1" xfId="33" applyNumberFormat="1" applyFont="1" applyBorder="1" applyAlignment="1">
      <alignment horizontal="center" vertical="center"/>
    </xf>
    <xf numFmtId="1" fontId="67" fillId="0" borderId="1" xfId="33" applyNumberFormat="1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center" vertical="center"/>
    </xf>
    <xf numFmtId="167" fontId="67" fillId="0" borderId="1" xfId="0" applyNumberFormat="1" applyFont="1" applyBorder="1" applyAlignment="1">
      <alignment horizontal="center" vertical="center"/>
    </xf>
    <xf numFmtId="167" fontId="84" fillId="0" borderId="1" xfId="0" applyNumberFormat="1" applyFont="1" applyBorder="1" applyAlignment="1">
      <alignment horizontal="center" vertical="center"/>
    </xf>
    <xf numFmtId="0" fontId="84" fillId="0" borderId="1" xfId="0" applyFont="1" applyBorder="1" applyAlignment="1">
      <alignment horizontal="center" vertical="center"/>
    </xf>
    <xf numFmtId="0" fontId="67" fillId="0" borderId="1" xfId="35" applyFont="1" applyBorder="1"/>
    <xf numFmtId="167" fontId="67" fillId="0" borderId="1" xfId="35" applyNumberFormat="1" applyFont="1" applyBorder="1" applyAlignment="1">
      <alignment horizontal="center" vertical="center"/>
    </xf>
    <xf numFmtId="0" fontId="67" fillId="0" borderId="1" xfId="35" applyFont="1" applyBorder="1" applyAlignment="1">
      <alignment horizontal="center" vertical="center"/>
    </xf>
    <xf numFmtId="167" fontId="127" fillId="0" borderId="1" xfId="0" applyNumberFormat="1" applyFont="1" applyBorder="1" applyAlignment="1">
      <alignment horizontal="center" vertical="center"/>
    </xf>
    <xf numFmtId="0" fontId="127" fillId="0" borderId="1" xfId="0" applyFont="1" applyBorder="1" applyAlignment="1">
      <alignment horizontal="center" vertical="center"/>
    </xf>
    <xf numFmtId="0" fontId="254" fillId="0" borderId="0" xfId="0" applyFont="1"/>
    <xf numFmtId="49" fontId="67" fillId="0" borderId="1" xfId="0" applyNumberFormat="1" applyFont="1" applyBorder="1" applyAlignment="1">
      <alignment horizontal="center" vertical="center"/>
    </xf>
    <xf numFmtId="43" fontId="84" fillId="0" borderId="1" xfId="0" applyNumberFormat="1" applyFont="1" applyBorder="1" applyAlignment="1">
      <alignment horizontal="center" vertical="center"/>
    </xf>
    <xf numFmtId="167" fontId="40" fillId="0" borderId="1" xfId="0" applyNumberFormat="1" applyFont="1" applyBorder="1" applyAlignment="1">
      <alignment horizontal="center" vertical="center"/>
    </xf>
    <xf numFmtId="167" fontId="40" fillId="0" borderId="1" xfId="87" applyNumberFormat="1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16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35" applyFont="1"/>
    <xf numFmtId="167" fontId="67" fillId="0" borderId="0" xfId="35" applyNumberFormat="1" applyFont="1" applyAlignment="1">
      <alignment horizontal="center" vertical="center"/>
    </xf>
    <xf numFmtId="0" fontId="67" fillId="0" borderId="0" xfId="35" applyFont="1" applyAlignment="1">
      <alignment horizontal="center" vertical="center"/>
    </xf>
    <xf numFmtId="16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34" fillId="0" borderId="1" xfId="35" applyFont="1" applyBorder="1"/>
    <xf numFmtId="167" fontId="134" fillId="0" borderId="1" xfId="35" applyNumberFormat="1" applyFont="1" applyBorder="1" applyAlignment="1">
      <alignment horizontal="center" vertical="center"/>
    </xf>
    <xf numFmtId="0" fontId="134" fillId="0" borderId="1" xfId="35" applyFont="1" applyBorder="1" applyAlignment="1">
      <alignment horizontal="center" vertical="center"/>
    </xf>
    <xf numFmtId="167" fontId="134" fillId="0" borderId="1" xfId="0" applyNumberFormat="1" applyFont="1" applyBorder="1" applyAlignment="1">
      <alignment horizontal="center" vertical="center"/>
    </xf>
    <xf numFmtId="0" fontId="134" fillId="0" borderId="1" xfId="0" applyFont="1" applyBorder="1" applyAlignment="1">
      <alignment horizontal="center" vertical="center"/>
    </xf>
    <xf numFmtId="0" fontId="134" fillId="0" borderId="4" xfId="0" applyFont="1" applyBorder="1"/>
    <xf numFmtId="164" fontId="72" fillId="0" borderId="0" xfId="0" applyNumberFormat="1" applyFont="1"/>
    <xf numFmtId="0" fontId="74" fillId="0" borderId="1" xfId="0" applyFont="1" applyBorder="1" applyAlignment="1">
      <alignment horizontal="left"/>
    </xf>
    <xf numFmtId="164" fontId="115" fillId="0" borderId="0" xfId="0" applyNumberFormat="1" applyFont="1"/>
    <xf numFmtId="2" fontId="134" fillId="0" borderId="1" xfId="0" applyNumberFormat="1" applyFont="1" applyBorder="1"/>
    <xf numFmtId="14" fontId="67" fillId="0" borderId="0" xfId="0" applyNumberFormat="1" applyFont="1"/>
    <xf numFmtId="0" fontId="26" fillId="0" borderId="6" xfId="0" applyFont="1" applyBorder="1"/>
    <xf numFmtId="0" fontId="242" fillId="0" borderId="3" xfId="0" applyFont="1" applyBorder="1"/>
    <xf numFmtId="43" fontId="42" fillId="0" borderId="0" xfId="0" applyNumberFormat="1" applyFont="1" applyAlignment="1">
      <alignment vertical="center"/>
    </xf>
    <xf numFmtId="0" fontId="39" fillId="0" borderId="0" xfId="0" applyFont="1" applyAlignment="1">
      <alignment vertical="center"/>
    </xf>
    <xf numFmtId="43" fontId="57" fillId="0" borderId="1" xfId="1" applyFont="1" applyFill="1" applyBorder="1" applyAlignment="1">
      <alignment horizontal="center" vertical="center"/>
    </xf>
    <xf numFmtId="43" fontId="69" fillId="0" borderId="1" xfId="1" applyFont="1" applyFill="1" applyBorder="1" applyAlignment="1">
      <alignment horizontal="center" vertical="center"/>
    </xf>
    <xf numFmtId="43" fontId="46" fillId="0" borderId="1" xfId="0" applyNumberFormat="1" applyFont="1" applyBorder="1" applyAlignment="1">
      <alignment horizontal="center"/>
    </xf>
    <xf numFmtId="43" fontId="174" fillId="0" borderId="0" xfId="0" applyNumberFormat="1" applyFont="1"/>
    <xf numFmtId="0" fontId="181" fillId="0" borderId="0" xfId="0" applyFont="1"/>
    <xf numFmtId="49" fontId="42" fillId="0" borderId="1" xfId="0" applyNumberFormat="1" applyFont="1" applyBorder="1" applyAlignment="1">
      <alignment horizontal="center"/>
    </xf>
    <xf numFmtId="49" fontId="42" fillId="0" borderId="0" xfId="0" applyNumberFormat="1" applyFont="1"/>
    <xf numFmtId="43" fontId="72" fillId="0" borderId="1" xfId="0" applyNumberFormat="1" applyFont="1" applyBorder="1"/>
    <xf numFmtId="43" fontId="73" fillId="0" borderId="1" xfId="0" applyNumberFormat="1" applyFont="1" applyBorder="1" applyAlignment="1">
      <alignment horizontal="center"/>
    </xf>
    <xf numFmtId="0" fontId="202" fillId="0" borderId="0" xfId="0" applyFont="1"/>
    <xf numFmtId="0" fontId="194" fillId="0" borderId="1" xfId="0" applyFont="1" applyBorder="1" applyAlignment="1">
      <alignment horizontal="center"/>
    </xf>
    <xf numFmtId="43" fontId="72" fillId="0" borderId="0" xfId="0" applyNumberFormat="1" applyFont="1"/>
    <xf numFmtId="43" fontId="40" fillId="0" borderId="1" xfId="0" applyNumberFormat="1" applyFont="1" applyBorder="1" applyAlignment="1">
      <alignment horizontal="center"/>
    </xf>
    <xf numFmtId="43" fontId="40" fillId="0" borderId="1" xfId="0" applyNumberFormat="1" applyFont="1" applyBorder="1" applyAlignment="1">
      <alignment horizontal="left"/>
    </xf>
    <xf numFmtId="43" fontId="76" fillId="0" borderId="1" xfId="0" applyNumberFormat="1" applyFont="1" applyBorder="1"/>
    <xf numFmtId="43" fontId="76" fillId="0" borderId="0" xfId="0" applyNumberFormat="1" applyFont="1"/>
    <xf numFmtId="43" fontId="72" fillId="0" borderId="1" xfId="0" applyNumberFormat="1" applyFont="1" applyBorder="1" applyAlignment="1">
      <alignment horizontal="center"/>
    </xf>
    <xf numFmtId="43" fontId="72" fillId="0" borderId="1" xfId="0" applyNumberFormat="1" applyFont="1" applyBorder="1" applyAlignment="1">
      <alignment horizontal="left"/>
    </xf>
    <xf numFmtId="43" fontId="216" fillId="0" borderId="1" xfId="0" applyNumberFormat="1" applyFont="1" applyBorder="1"/>
    <xf numFmtId="0" fontId="40" fillId="0" borderId="4" xfId="0" applyFont="1" applyBorder="1" applyAlignment="1">
      <alignment horizontal="left"/>
    </xf>
    <xf numFmtId="0" fontId="40" fillId="0" borderId="4" xfId="0" applyFont="1" applyBorder="1"/>
    <xf numFmtId="2" fontId="174" fillId="0" borderId="0" xfId="0" applyNumberFormat="1" applyFont="1"/>
    <xf numFmtId="0" fontId="283" fillId="0" borderId="1" xfId="0" applyFont="1" applyBorder="1" applyAlignment="1">
      <alignment horizontal="left" vertical="center"/>
    </xf>
    <xf numFmtId="0" fontId="99" fillId="0" borderId="4" xfId="85" applyFont="1" applyBorder="1" applyAlignment="1">
      <alignment horizontal="left" vertical="center"/>
    </xf>
    <xf numFmtId="1" fontId="99" fillId="0" borderId="1" xfId="85" applyNumberFormat="1" applyFont="1" applyBorder="1" applyAlignment="1">
      <alignment horizontal="left"/>
    </xf>
    <xf numFmtId="1" fontId="99" fillId="0" borderId="3" xfId="85" applyNumberFormat="1" applyFont="1" applyBorder="1" applyAlignment="1">
      <alignment horizontal="center"/>
    </xf>
    <xf numFmtId="0" fontId="283" fillId="0" borderId="1" xfId="0" applyFont="1" applyBorder="1" applyAlignment="1">
      <alignment horizontal="center" vertical="center"/>
    </xf>
    <xf numFmtId="43" fontId="99" fillId="0" borderId="1" xfId="0" applyNumberFormat="1" applyFont="1" applyBorder="1" applyAlignment="1">
      <alignment horizontal="center" vertical="center"/>
    </xf>
    <xf numFmtId="43" fontId="283" fillId="0" borderId="1" xfId="0" applyNumberFormat="1" applyFont="1" applyBorder="1" applyAlignment="1">
      <alignment horizontal="center" vertical="center"/>
    </xf>
    <xf numFmtId="0" fontId="283" fillId="0" borderId="1" xfId="0" applyFont="1" applyBorder="1" applyAlignment="1">
      <alignment horizontal="center"/>
    </xf>
    <xf numFmtId="2" fontId="283" fillId="0" borderId="1" xfId="0" applyNumberFormat="1" applyFont="1" applyBorder="1" applyAlignment="1">
      <alignment horizontal="center"/>
    </xf>
    <xf numFmtId="0" fontId="283" fillId="0" borderId="0" xfId="0" applyFont="1"/>
    <xf numFmtId="0" fontId="99" fillId="0" borderId="1" xfId="85" applyFont="1" applyBorder="1" applyAlignment="1">
      <alignment horizontal="left" vertical="center"/>
    </xf>
    <xf numFmtId="1" fontId="99" fillId="0" borderId="4" xfId="85" applyNumberFormat="1" applyFont="1" applyBorder="1" applyAlignment="1">
      <alignment horizontal="left" vertical="center"/>
    </xf>
    <xf numFmtId="0" fontId="99" fillId="0" borderId="1" xfId="0" applyFont="1" applyBorder="1" applyAlignment="1">
      <alignment horizontal="center"/>
    </xf>
    <xf numFmtId="2" fontId="99" fillId="0" borderId="1" xfId="0" applyNumberFormat="1" applyFont="1" applyBorder="1" applyAlignment="1">
      <alignment horizontal="center"/>
    </xf>
    <xf numFmtId="0" fontId="284" fillId="0" borderId="0" xfId="0" applyFont="1"/>
    <xf numFmtId="1" fontId="99" fillId="0" borderId="1" xfId="85" applyNumberFormat="1" applyFont="1" applyBorder="1" applyAlignment="1">
      <alignment horizontal="left" vertical="center"/>
    </xf>
    <xf numFmtId="0" fontId="99" fillId="0" borderId="4" xfId="0" applyFont="1" applyBorder="1" applyAlignment="1">
      <alignment horizontal="left" vertical="center"/>
    </xf>
    <xf numFmtId="0" fontId="99" fillId="0" borderId="1" xfId="0" applyFont="1" applyBorder="1" applyAlignment="1">
      <alignment horizontal="left"/>
    </xf>
    <xf numFmtId="0" fontId="99" fillId="0" borderId="3" xfId="0" applyFont="1" applyBorder="1" applyAlignment="1">
      <alignment horizontal="center"/>
    </xf>
    <xf numFmtId="2" fontId="99" fillId="0" borderId="1" xfId="0" applyNumberFormat="1" applyFont="1" applyBorder="1" applyAlignment="1">
      <alignment horizontal="center" vertical="center"/>
    </xf>
    <xf numFmtId="0" fontId="99" fillId="0" borderId="1" xfId="0" applyFont="1" applyBorder="1" applyAlignment="1">
      <alignment horizontal="left" vertical="center"/>
    </xf>
    <xf numFmtId="0" fontId="99" fillId="0" borderId="4" xfId="89" applyFont="1" applyBorder="1" applyAlignment="1">
      <alignment horizontal="left" vertical="center"/>
    </xf>
    <xf numFmtId="0" fontId="99" fillId="0" borderId="1" xfId="89" applyFont="1" applyBorder="1" applyAlignment="1">
      <alignment horizontal="left"/>
    </xf>
    <xf numFmtId="0" fontId="99" fillId="0" borderId="3" xfId="89" applyFont="1" applyBorder="1" applyAlignment="1">
      <alignment horizontal="center"/>
    </xf>
    <xf numFmtId="0" fontId="285" fillId="0" borderId="0" xfId="0" applyFont="1"/>
    <xf numFmtId="0" fontId="283" fillId="0" borderId="0" xfId="0" applyFont="1" applyAlignment="1">
      <alignment horizontal="center"/>
    </xf>
    <xf numFmtId="0" fontId="285" fillId="0" borderId="1" xfId="0" applyFont="1" applyBorder="1" applyAlignment="1">
      <alignment horizontal="left"/>
    </xf>
    <xf numFmtId="0" fontId="283" fillId="0" borderId="4" xfId="0" applyFont="1" applyBorder="1" applyAlignment="1">
      <alignment horizontal="left" vertical="center"/>
    </xf>
    <xf numFmtId="0" fontId="283" fillId="0" borderId="1" xfId="0" applyFont="1" applyBorder="1" applyAlignment="1">
      <alignment horizontal="left"/>
    </xf>
    <xf numFmtId="0" fontId="283" fillId="0" borderId="3" xfId="0" applyFont="1" applyBorder="1" applyAlignment="1">
      <alignment horizontal="center"/>
    </xf>
    <xf numFmtId="2" fontId="283" fillId="0" borderId="1" xfId="0" applyNumberFormat="1" applyFont="1" applyBorder="1" applyAlignment="1">
      <alignment horizontal="center" vertical="center"/>
    </xf>
    <xf numFmtId="2" fontId="99" fillId="0" borderId="4" xfId="0" applyNumberFormat="1" applyFont="1" applyBorder="1" applyAlignment="1">
      <alignment horizontal="left" vertical="center"/>
    </xf>
    <xf numFmtId="0" fontId="283" fillId="0" borderId="1" xfId="0" applyFont="1" applyBorder="1"/>
    <xf numFmtId="0" fontId="102" fillId="0" borderId="1" xfId="0" applyFont="1" applyBorder="1" applyAlignment="1">
      <alignment horizontal="left" vertical="center"/>
    </xf>
    <xf numFmtId="0" fontId="102" fillId="0" borderId="4" xfId="0" applyFont="1" applyBorder="1" applyAlignment="1">
      <alignment horizontal="left" vertical="center"/>
    </xf>
    <xf numFmtId="0" fontId="102" fillId="0" borderId="3" xfId="0" applyFont="1" applyBorder="1" applyAlignment="1">
      <alignment horizontal="center"/>
    </xf>
    <xf numFmtId="0" fontId="102" fillId="0" borderId="4" xfId="89" applyFont="1" applyBorder="1" applyAlignment="1">
      <alignment horizontal="left" vertical="center"/>
    </xf>
    <xf numFmtId="0" fontId="102" fillId="0" borderId="1" xfId="89" applyFont="1" applyBorder="1" applyAlignment="1">
      <alignment horizontal="left"/>
    </xf>
    <xf numFmtId="0" fontId="102" fillId="0" borderId="3" xfId="89" applyFont="1" applyBorder="1" applyAlignment="1">
      <alignment horizontal="center"/>
    </xf>
    <xf numFmtId="0" fontId="170" fillId="0" borderId="0" xfId="0" applyFont="1"/>
    <xf numFmtId="0" fontId="283" fillId="0" borderId="0" xfId="0" applyFont="1" applyAlignment="1">
      <alignment horizontal="left" vertical="center"/>
    </xf>
    <xf numFmtId="2" fontId="283" fillId="0" borderId="0" xfId="0" applyNumberFormat="1" applyFont="1" applyAlignment="1">
      <alignment horizontal="center" vertical="center"/>
    </xf>
    <xf numFmtId="43" fontId="99" fillId="0" borderId="0" xfId="0" applyNumberFormat="1" applyFont="1" applyAlignment="1">
      <alignment horizontal="center" vertical="center"/>
    </xf>
    <xf numFmtId="43" fontId="283" fillId="0" borderId="0" xfId="0" applyNumberFormat="1" applyFont="1" applyAlignment="1">
      <alignment horizontal="center" vertical="center"/>
    </xf>
    <xf numFmtId="2" fontId="283" fillId="0" borderId="0" xfId="0" applyNumberFormat="1" applyFont="1" applyAlignment="1">
      <alignment horizontal="center"/>
    </xf>
    <xf numFmtId="43" fontId="27" fillId="0" borderId="5" xfId="1" applyFont="1" applyFill="1" applyBorder="1" applyAlignment="1">
      <alignment horizontal="center"/>
    </xf>
    <xf numFmtId="49" fontId="107" fillId="0" borderId="1" xfId="1" applyNumberFormat="1" applyFont="1" applyFill="1" applyBorder="1" applyAlignment="1">
      <alignment horizontal="center"/>
    </xf>
    <xf numFmtId="43" fontId="107" fillId="0" borderId="0" xfId="1" applyFont="1" applyFill="1" applyBorder="1"/>
    <xf numFmtId="49" fontId="27" fillId="0" borderId="1" xfId="1" applyNumberFormat="1" applyFont="1" applyFill="1" applyBorder="1" applyAlignment="1">
      <alignment horizontal="center"/>
    </xf>
    <xf numFmtId="43" fontId="100" fillId="0" borderId="0" xfId="1" applyFont="1" applyFill="1" applyAlignment="1">
      <alignment horizontal="center"/>
    </xf>
    <xf numFmtId="165" fontId="110" fillId="0" borderId="1" xfId="1" applyNumberFormat="1" applyFont="1" applyFill="1" applyBorder="1" applyAlignment="1">
      <alignment horizontal="left"/>
    </xf>
    <xf numFmtId="49" fontId="110" fillId="0" borderId="1" xfId="1" applyNumberFormat="1" applyFont="1" applyFill="1" applyBorder="1" applyAlignment="1">
      <alignment horizontal="center"/>
    </xf>
    <xf numFmtId="0" fontId="111" fillId="0" borderId="1" xfId="0" applyFont="1" applyBorder="1" applyAlignment="1">
      <alignment horizontal="left" vertical="center"/>
    </xf>
    <xf numFmtId="0" fontId="111" fillId="0" borderId="4" xfId="89" applyFont="1" applyBorder="1" applyAlignment="1">
      <alignment horizontal="left" vertical="center"/>
    </xf>
    <xf numFmtId="0" fontId="111" fillId="0" borderId="1" xfId="89" applyFont="1" applyBorder="1" applyAlignment="1">
      <alignment horizontal="left"/>
    </xf>
    <xf numFmtId="0" fontId="111" fillId="0" borderId="3" xfId="89" applyFont="1" applyBorder="1" applyAlignment="1">
      <alignment horizontal="center"/>
    </xf>
    <xf numFmtId="43" fontId="111" fillId="0" borderId="1" xfId="1" applyFont="1" applyFill="1" applyBorder="1" applyAlignment="1">
      <alignment horizontal="center" vertical="center"/>
    </xf>
    <xf numFmtId="43" fontId="171" fillId="0" borderId="1" xfId="1" applyFont="1" applyFill="1" applyBorder="1" applyAlignment="1">
      <alignment horizontal="center"/>
    </xf>
    <xf numFmtId="2" fontId="171" fillId="0" borderId="3" xfId="1" applyNumberFormat="1" applyFont="1" applyFill="1" applyBorder="1" applyAlignment="1">
      <alignment horizontal="center"/>
    </xf>
    <xf numFmtId="2" fontId="171" fillId="0" borderId="1" xfId="0" applyNumberFormat="1" applyFont="1" applyBorder="1" applyAlignment="1">
      <alignment horizontal="center"/>
    </xf>
    <xf numFmtId="43" fontId="200" fillId="0" borderId="1" xfId="1" applyFont="1" applyFill="1" applyBorder="1" applyAlignment="1">
      <alignment horizontal="center" vertical="center"/>
    </xf>
    <xf numFmtId="2" fontId="200" fillId="0" borderId="1" xfId="1" applyNumberFormat="1" applyFont="1" applyFill="1" applyBorder="1" applyAlignment="1">
      <alignment horizontal="center"/>
    </xf>
    <xf numFmtId="0" fontId="111" fillId="0" borderId="4" xfId="0" applyFont="1" applyBorder="1" applyAlignment="1">
      <alignment horizontal="left" vertical="center"/>
    </xf>
    <xf numFmtId="0" fontId="111" fillId="0" borderId="3" xfId="0" applyFont="1" applyBorder="1" applyAlignment="1">
      <alignment horizontal="center"/>
    </xf>
    <xf numFmtId="2" fontId="111" fillId="0" borderId="1" xfId="0" applyNumberFormat="1" applyFont="1" applyBorder="1" applyAlignment="1">
      <alignment horizontal="center"/>
    </xf>
    <xf numFmtId="2" fontId="111" fillId="0" borderId="1" xfId="1" applyNumberFormat="1" applyFont="1" applyFill="1" applyBorder="1" applyAlignment="1">
      <alignment horizontal="center"/>
    </xf>
    <xf numFmtId="43" fontId="200" fillId="0" borderId="1" xfId="1" applyFont="1" applyFill="1" applyBorder="1" applyAlignment="1">
      <alignment horizontal="center"/>
    </xf>
    <xf numFmtId="2" fontId="111" fillId="0" borderId="3" xfId="1" applyNumberFormat="1" applyFont="1" applyFill="1" applyBorder="1" applyAlignment="1">
      <alignment horizontal="center"/>
    </xf>
    <xf numFmtId="43" fontId="111" fillId="0" borderId="5" xfId="1" applyFont="1" applyFill="1" applyBorder="1" applyAlignment="1">
      <alignment horizontal="center" vertical="center"/>
    </xf>
    <xf numFmtId="43" fontId="171" fillId="0" borderId="1" xfId="1" applyFont="1" applyFill="1" applyBorder="1" applyAlignment="1">
      <alignment horizontal="center" vertical="center"/>
    </xf>
    <xf numFmtId="2" fontId="171" fillId="0" borderId="1" xfId="1" applyNumberFormat="1" applyFont="1" applyFill="1" applyBorder="1" applyAlignment="1">
      <alignment horizontal="center"/>
    </xf>
    <xf numFmtId="43" fontId="198" fillId="0" borderId="1" xfId="1" applyFont="1" applyFill="1" applyBorder="1" applyAlignment="1">
      <alignment horizontal="center" vertical="center"/>
    </xf>
    <xf numFmtId="2" fontId="111" fillId="0" borderId="0" xfId="0" applyNumberFormat="1" applyFont="1" applyAlignment="1">
      <alignment horizontal="center"/>
    </xf>
    <xf numFmtId="43" fontId="111" fillId="0" borderId="1" xfId="0" applyNumberFormat="1" applyFont="1" applyBorder="1" applyAlignment="1">
      <alignment horizontal="center" vertical="center"/>
    </xf>
    <xf numFmtId="164" fontId="111" fillId="0" borderId="1" xfId="0" applyNumberFormat="1" applyFont="1" applyBorder="1" applyAlignment="1">
      <alignment horizontal="center" vertical="center"/>
    </xf>
    <xf numFmtId="164" fontId="111" fillId="0" borderId="1" xfId="0" applyNumberFormat="1" applyFont="1" applyBorder="1" applyAlignment="1">
      <alignment horizontal="center"/>
    </xf>
    <xf numFmtId="0" fontId="26" fillId="0" borderId="5" xfId="0" applyFont="1" applyBorder="1" applyAlignment="1">
      <alignment horizontal="right"/>
    </xf>
    <xf numFmtId="2" fontId="26" fillId="0" borderId="5" xfId="0" applyNumberFormat="1" applyFont="1" applyBorder="1"/>
    <xf numFmtId="43" fontId="39" fillId="0" borderId="5" xfId="1" applyFont="1" applyFill="1" applyBorder="1"/>
    <xf numFmtId="2" fontId="204" fillId="0" borderId="1" xfId="1" applyNumberFormat="1" applyFont="1" applyFill="1" applyBorder="1" applyAlignment="1">
      <alignment horizontal="center"/>
    </xf>
    <xf numFmtId="43" fontId="115" fillId="0" borderId="1" xfId="1" applyFont="1" applyFill="1" applyBorder="1" applyAlignment="1">
      <alignment horizontal="right"/>
    </xf>
    <xf numFmtId="0" fontId="269" fillId="0" borderId="0" xfId="0" applyFont="1"/>
    <xf numFmtId="0" fontId="60" fillId="0" borderId="4" xfId="29" applyFont="1" applyFill="1" applyBorder="1" applyAlignment="1" applyProtection="1">
      <alignment horizontal="left" vertical="center"/>
    </xf>
    <xf numFmtId="0" fontId="110" fillId="0" borderId="7" xfId="0" applyFont="1" applyBorder="1"/>
    <xf numFmtId="0" fontId="110" fillId="0" borderId="5" xfId="0" applyFont="1" applyBorder="1"/>
    <xf numFmtId="0" fontId="110" fillId="0" borderId="5" xfId="0" applyFont="1" applyBorder="1" applyAlignment="1">
      <alignment horizontal="center"/>
    </xf>
    <xf numFmtId="43" fontId="110" fillId="0" borderId="5" xfId="0" applyNumberFormat="1" applyFont="1" applyBorder="1"/>
    <xf numFmtId="0" fontId="110" fillId="0" borderId="9" xfId="0" applyFont="1" applyBorder="1"/>
    <xf numFmtId="43" fontId="110" fillId="0" borderId="5" xfId="1" applyFont="1" applyFill="1" applyBorder="1"/>
    <xf numFmtId="0" fontId="104" fillId="0" borderId="1" xfId="0" applyFont="1" applyBorder="1" applyAlignment="1">
      <alignment horizontal="left"/>
    </xf>
    <xf numFmtId="164" fontId="104" fillId="0" borderId="1" xfId="0" applyNumberFormat="1" applyFont="1" applyBorder="1"/>
    <xf numFmtId="164" fontId="114" fillId="0" borderId="1" xfId="0" applyNumberFormat="1" applyFont="1" applyBorder="1"/>
    <xf numFmtId="164" fontId="114" fillId="0" borderId="0" xfId="0" applyNumberFormat="1" applyFont="1"/>
    <xf numFmtId="0" fontId="114" fillId="0" borderId="1" xfId="0" applyFont="1" applyBorder="1" applyAlignment="1">
      <alignment horizontal="center"/>
    </xf>
    <xf numFmtId="4" fontId="104" fillId="0" borderId="1" xfId="0" applyNumberFormat="1" applyFont="1" applyBorder="1" applyAlignment="1">
      <alignment horizontal="center"/>
    </xf>
    <xf numFmtId="43" fontId="202" fillId="4" borderId="1" xfId="0" applyNumberFormat="1" applyFont="1" applyFill="1" applyBorder="1"/>
    <xf numFmtId="43" fontId="115" fillId="0" borderId="4" xfId="1" applyFont="1" applyFill="1" applyBorder="1" applyAlignment="1">
      <alignment horizontal="center"/>
    </xf>
    <xf numFmtId="0" fontId="171" fillId="0" borderId="4" xfId="0" applyFont="1" applyBorder="1" applyAlignment="1">
      <alignment horizontal="left" vertical="center"/>
    </xf>
    <xf numFmtId="0" fontId="171" fillId="0" borderId="3" xfId="0" applyFont="1" applyBorder="1" applyAlignment="1">
      <alignment horizontal="center" vertical="center"/>
    </xf>
    <xf numFmtId="2" fontId="171" fillId="0" borderId="1" xfId="0" applyNumberFormat="1" applyFont="1" applyBorder="1" applyAlignment="1">
      <alignment horizontal="center" vertical="center"/>
    </xf>
    <xf numFmtId="2" fontId="171" fillId="0" borderId="1" xfId="1" applyNumberFormat="1" applyFont="1" applyFill="1" applyBorder="1" applyAlignment="1">
      <alignment horizontal="center" vertical="center"/>
    </xf>
    <xf numFmtId="0" fontId="171" fillId="0" borderId="1" xfId="0" applyFont="1" applyBorder="1" applyAlignment="1">
      <alignment horizontal="left" vertical="center"/>
    </xf>
    <xf numFmtId="0" fontId="171" fillId="0" borderId="0" xfId="0" applyFont="1" applyAlignment="1">
      <alignment horizontal="center" vertical="center"/>
    </xf>
    <xf numFmtId="0" fontId="171" fillId="0" borderId="3" xfId="0" applyFont="1" applyBorder="1" applyAlignment="1">
      <alignment horizontal="center"/>
    </xf>
    <xf numFmtId="0" fontId="116" fillId="0" borderId="1" xfId="0" applyFont="1" applyBorder="1" applyAlignment="1">
      <alignment horizontal="center"/>
    </xf>
    <xf numFmtId="43" fontId="133" fillId="0" borderId="1" xfId="0" applyNumberFormat="1" applyFont="1" applyBorder="1"/>
    <xf numFmtId="43" fontId="133" fillId="0" borderId="1" xfId="1" applyFont="1" applyFill="1" applyBorder="1"/>
    <xf numFmtId="43" fontId="194" fillId="0" borderId="1" xfId="1" applyFont="1" applyFill="1" applyBorder="1"/>
    <xf numFmtId="43" fontId="215" fillId="0" borderId="1" xfId="1" applyFont="1" applyFill="1" applyBorder="1" applyAlignment="1">
      <alignment horizontal="center"/>
    </xf>
    <xf numFmtId="43" fontId="306" fillId="0" borderId="0" xfId="1" applyFont="1" applyFill="1" applyBorder="1"/>
    <xf numFmtId="43" fontId="102" fillId="0" borderId="0" xfId="1" applyFont="1" applyFill="1" applyAlignment="1">
      <alignment horizontal="center" vertical="center"/>
    </xf>
    <xf numFmtId="49" fontId="27" fillId="0" borderId="0" xfId="0" applyNumberFormat="1" applyFont="1"/>
    <xf numFmtId="49" fontId="25" fillId="0" borderId="1" xfId="0" applyNumberFormat="1" applyFont="1" applyBorder="1"/>
    <xf numFmtId="49" fontId="30" fillId="0" borderId="1" xfId="0" applyNumberFormat="1" applyFont="1" applyBorder="1" applyAlignment="1">
      <alignment horizontal="center"/>
    </xf>
    <xf numFmtId="49" fontId="25" fillId="0" borderId="1" xfId="0" applyNumberFormat="1" applyFont="1" applyBorder="1" applyAlignment="1">
      <alignment horizontal="center"/>
    </xf>
    <xf numFmtId="49" fontId="99" fillId="0" borderId="1" xfId="0" applyNumberFormat="1" applyFont="1" applyBorder="1" applyAlignment="1">
      <alignment horizontal="center"/>
    </xf>
    <xf numFmtId="0" fontId="102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110" fillId="0" borderId="0" xfId="0" applyFont="1" applyAlignment="1">
      <alignment horizontal="center" vertical="center"/>
    </xf>
    <xf numFmtId="49" fontId="30" fillId="0" borderId="1" xfId="0" applyNumberFormat="1" applyFont="1" applyBorder="1"/>
    <xf numFmtId="43" fontId="26" fillId="0" borderId="1" xfId="0" applyNumberFormat="1" applyFont="1" applyBorder="1" applyAlignment="1">
      <alignment horizontal="center" vertical="center"/>
    </xf>
    <xf numFmtId="49" fontId="102" fillId="0" borderId="0" xfId="0" applyNumberFormat="1" applyFont="1"/>
    <xf numFmtId="49" fontId="170" fillId="0" borderId="0" xfId="0" applyNumberFormat="1" applyFont="1"/>
    <xf numFmtId="0" fontId="232" fillId="0" borderId="0" xfId="0" applyFont="1"/>
    <xf numFmtId="49" fontId="232" fillId="0" borderId="0" xfId="0" applyNumberFormat="1" applyFont="1"/>
    <xf numFmtId="0" fontId="233" fillId="0" borderId="0" xfId="0" applyFont="1"/>
    <xf numFmtId="49" fontId="102" fillId="0" borderId="1" xfId="0" applyNumberFormat="1" applyFont="1" applyBorder="1"/>
    <xf numFmtId="49" fontId="102" fillId="0" borderId="1" xfId="0" applyNumberFormat="1" applyFont="1" applyBorder="1" applyAlignment="1">
      <alignment horizontal="left"/>
    </xf>
    <xf numFmtId="0" fontId="102" fillId="0" borderId="0" xfId="0" applyFont="1" applyAlignment="1">
      <alignment horizontal="left"/>
    </xf>
    <xf numFmtId="49" fontId="102" fillId="0" borderId="1" xfId="0" applyNumberFormat="1" applyFont="1" applyBorder="1" applyAlignment="1">
      <alignment horizontal="center"/>
    </xf>
    <xf numFmtId="0" fontId="261" fillId="0" borderId="1" xfId="0" applyFont="1" applyBorder="1"/>
    <xf numFmtId="2" fontId="261" fillId="0" borderId="1" xfId="0" applyNumberFormat="1" applyFont="1" applyBorder="1"/>
    <xf numFmtId="0" fontId="261" fillId="0" borderId="0" xfId="0" applyFont="1"/>
    <xf numFmtId="0" fontId="53" fillId="0" borderId="0" xfId="0" applyFont="1" applyAlignment="1">
      <alignment horizontal="left"/>
    </xf>
    <xf numFmtId="2" fontId="53" fillId="0" borderId="0" xfId="0" applyNumberFormat="1" applyFont="1"/>
    <xf numFmtId="0" fontId="303" fillId="0" borderId="1" xfId="0" applyFont="1" applyBorder="1"/>
    <xf numFmtId="0" fontId="303" fillId="0" borderId="0" xfId="0" applyFont="1"/>
    <xf numFmtId="0" fontId="162" fillId="0" borderId="1" xfId="0" applyFont="1" applyBorder="1" applyAlignment="1">
      <alignment horizontal="left"/>
    </xf>
    <xf numFmtId="0" fontId="16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307" fillId="0" borderId="11" xfId="0" applyFont="1" applyBorder="1" applyAlignment="1">
      <alignment vertical="center" wrapText="1" readingOrder="1"/>
    </xf>
    <xf numFmtId="0" fontId="307" fillId="0" borderId="21" xfId="0" applyFont="1" applyBorder="1" applyAlignment="1">
      <alignment vertical="center" wrapText="1" readingOrder="1"/>
    </xf>
    <xf numFmtId="0" fontId="307" fillId="0" borderId="1" xfId="0" applyFont="1" applyBorder="1" applyAlignment="1">
      <alignment vertical="center" wrapText="1" readingOrder="1"/>
    </xf>
    <xf numFmtId="0" fontId="81" fillId="0" borderId="1" xfId="0" applyFont="1" applyBorder="1"/>
    <xf numFmtId="0" fontId="81" fillId="0" borderId="1" xfId="0" applyFont="1" applyBorder="1" applyAlignment="1">
      <alignment horizontal="center"/>
    </xf>
    <xf numFmtId="2" fontId="162" fillId="0" borderId="1" xfId="0" applyNumberFormat="1" applyFont="1" applyBorder="1" applyAlignment="1">
      <alignment horizontal="center"/>
    </xf>
    <xf numFmtId="2" fontId="53" fillId="0" borderId="1" xfId="0" applyNumberFormat="1" applyFont="1" applyBorder="1"/>
    <xf numFmtId="0" fontId="53" fillId="0" borderId="1" xfId="0" applyFont="1" applyBorder="1" applyAlignment="1">
      <alignment horizontal="right"/>
    </xf>
    <xf numFmtId="0" fontId="51" fillId="0" borderId="0" xfId="0" applyFont="1" applyAlignment="1">
      <alignment horizontal="left"/>
    </xf>
    <xf numFmtId="0" fontId="215" fillId="0" borderId="1" xfId="0" applyFont="1" applyBorder="1"/>
    <xf numFmtId="0" fontId="215" fillId="0" borderId="1" xfId="0" applyFont="1" applyBorder="1" applyAlignment="1">
      <alignment horizontal="left"/>
    </xf>
    <xf numFmtId="0" fontId="215" fillId="0" borderId="1" xfId="0" applyFont="1" applyBorder="1" applyAlignment="1">
      <alignment horizontal="center"/>
    </xf>
    <xf numFmtId="0" fontId="215" fillId="0" borderId="11" xfId="0" applyFont="1" applyBorder="1" applyAlignment="1">
      <alignment vertical="center" wrapText="1" readingOrder="1"/>
    </xf>
    <xf numFmtId="0" fontId="306" fillId="0" borderId="0" xfId="0" applyFont="1"/>
    <xf numFmtId="0" fontId="50" fillId="0" borderId="1" xfId="0" applyFont="1" applyBorder="1" applyAlignment="1">
      <alignment horizontal="right" vertical="center"/>
    </xf>
    <xf numFmtId="0" fontId="50" fillId="0" borderId="1" xfId="33" applyFont="1" applyBorder="1" applyAlignment="1">
      <alignment horizontal="left" vertical="center"/>
    </xf>
    <xf numFmtId="1" fontId="50" fillId="0" borderId="1" xfId="33" applyNumberFormat="1" applyFont="1" applyBorder="1" applyAlignment="1">
      <alignment horizontal="left" vertical="center"/>
    </xf>
    <xf numFmtId="0" fontId="11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50" fillId="0" borderId="1" xfId="0" applyFont="1" applyBorder="1" applyAlignment="1">
      <alignment vertical="center" wrapText="1"/>
    </xf>
    <xf numFmtId="0" fontId="50" fillId="0" borderId="1" xfId="0" applyFont="1" applyBorder="1" applyAlignment="1">
      <alignment horizontal="center" vertical="center" wrapText="1"/>
    </xf>
    <xf numFmtId="0" fontId="40" fillId="0" borderId="0" xfId="0" applyFont="1" applyAlignment="1">
      <alignment vertical="center"/>
    </xf>
    <xf numFmtId="0" fontId="50" fillId="0" borderId="1" xfId="0" applyFont="1" applyBorder="1" applyAlignment="1">
      <alignment horizontal="left" vertical="center" wrapText="1"/>
    </xf>
    <xf numFmtId="43" fontId="291" fillId="0" borderId="1" xfId="0" applyNumberFormat="1" applyFont="1" applyBorder="1" applyAlignment="1">
      <alignment horizontal="center" vertical="center" shrinkToFit="1"/>
    </xf>
    <xf numFmtId="43" fontId="291" fillId="0" borderId="1" xfId="0" applyNumberFormat="1" applyFont="1" applyBorder="1" applyAlignment="1">
      <alignment vertical="center" shrinkToFit="1"/>
    </xf>
    <xf numFmtId="4" fontId="50" fillId="0" borderId="1" xfId="0" applyNumberFormat="1" applyFont="1" applyBorder="1" applyAlignment="1">
      <alignment horizontal="right" vertical="center" wrapText="1"/>
    </xf>
    <xf numFmtId="4" fontId="50" fillId="0" borderId="7" xfId="0" applyNumberFormat="1" applyFont="1" applyBorder="1" applyAlignment="1">
      <alignment horizontal="right" vertical="center" wrapText="1"/>
    </xf>
    <xf numFmtId="4" fontId="291" fillId="0" borderId="7" xfId="0" applyNumberFormat="1" applyFont="1" applyBorder="1" applyAlignment="1">
      <alignment horizontal="right" vertical="center" shrinkToFit="1"/>
    </xf>
    <xf numFmtId="4" fontId="291" fillId="0" borderId="13" xfId="0" applyNumberFormat="1" applyFont="1" applyBorder="1" applyAlignment="1">
      <alignment horizontal="right" vertical="center" shrinkToFit="1"/>
    </xf>
    <xf numFmtId="0" fontId="212" fillId="0" borderId="7" xfId="115" applyFont="1" applyBorder="1" applyAlignment="1" applyProtection="1">
      <alignment horizontal="left" vertical="center" wrapText="1"/>
      <protection locked="0"/>
    </xf>
    <xf numFmtId="0" fontId="50" fillId="0" borderId="7" xfId="0" applyFont="1" applyBorder="1" applyAlignment="1">
      <alignment horizontal="center" vertical="center" wrapText="1"/>
    </xf>
    <xf numFmtId="43" fontId="291" fillId="0" borderId="7" xfId="0" applyNumberFormat="1" applyFont="1" applyBorder="1" applyAlignment="1">
      <alignment horizontal="center" vertical="center" shrinkToFit="1"/>
    </xf>
    <xf numFmtId="43" fontId="291" fillId="0" borderId="7" xfId="0" applyNumberFormat="1" applyFont="1" applyBorder="1" applyAlignment="1">
      <alignment vertical="center" shrinkToFit="1"/>
    </xf>
    <xf numFmtId="4" fontId="291" fillId="0" borderId="1" xfId="0" applyNumberFormat="1" applyFont="1" applyBorder="1" applyAlignment="1">
      <alignment horizontal="right" vertical="center" shrinkToFit="1"/>
    </xf>
    <xf numFmtId="0" fontId="204" fillId="0" borderId="1" xfId="0" applyFont="1" applyBorder="1" applyAlignment="1">
      <alignment vertical="center"/>
    </xf>
    <xf numFmtId="0" fontId="204" fillId="0" borderId="7" xfId="115" applyFont="1" applyBorder="1" applyAlignment="1" applyProtection="1">
      <alignment horizontal="left" vertical="center" wrapText="1"/>
      <protection locked="0"/>
    </xf>
    <xf numFmtId="0" fontId="204" fillId="0" borderId="7" xfId="0" applyFont="1" applyBorder="1" applyAlignment="1">
      <alignment horizontal="center" vertical="center" wrapText="1"/>
    </xf>
    <xf numFmtId="43" fontId="204" fillId="0" borderId="7" xfId="0" applyNumberFormat="1" applyFont="1" applyBorder="1" applyAlignment="1">
      <alignment horizontal="center" vertical="center" shrinkToFit="1"/>
    </xf>
    <xf numFmtId="43" fontId="204" fillId="0" borderId="7" xfId="0" applyNumberFormat="1" applyFont="1" applyBorder="1" applyAlignment="1">
      <alignment vertical="center" shrinkToFit="1"/>
    </xf>
    <xf numFmtId="4" fontId="204" fillId="0" borderId="7" xfId="0" applyNumberFormat="1" applyFont="1" applyBorder="1" applyAlignment="1">
      <alignment horizontal="right" vertical="center" wrapText="1"/>
    </xf>
    <xf numFmtId="4" fontId="204" fillId="0" borderId="1" xfId="0" applyNumberFormat="1" applyFont="1" applyBorder="1" applyAlignment="1">
      <alignment horizontal="right" vertical="center" wrapText="1"/>
    </xf>
    <xf numFmtId="4" fontId="204" fillId="0" borderId="1" xfId="0" applyNumberFormat="1" applyFont="1" applyBorder="1" applyAlignment="1">
      <alignment horizontal="right" vertical="center" shrinkToFit="1"/>
    </xf>
    <xf numFmtId="0" fontId="204" fillId="0" borderId="0" xfId="0" applyFont="1" applyAlignment="1">
      <alignment vertical="center"/>
    </xf>
    <xf numFmtId="0" fontId="54" fillId="0" borderId="1" xfId="0" applyFont="1" applyBorder="1" applyAlignment="1">
      <alignment vertical="center"/>
    </xf>
    <xf numFmtId="43" fontId="50" fillId="0" borderId="1" xfId="0" applyNumberFormat="1" applyFont="1" applyBorder="1" applyAlignment="1">
      <alignment horizontal="center" vertical="center"/>
    </xf>
    <xf numFmtId="43" fontId="54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204" fillId="0" borderId="1" xfId="0" applyFont="1" applyBorder="1" applyAlignment="1">
      <alignment vertical="center" wrapText="1"/>
    </xf>
    <xf numFmtId="0" fontId="204" fillId="0" borderId="1" xfId="0" applyFont="1" applyBorder="1" applyAlignment="1">
      <alignment horizontal="center" vertical="center" wrapText="1"/>
    </xf>
    <xf numFmtId="0" fontId="115" fillId="0" borderId="0" xfId="0" applyFont="1" applyAlignment="1">
      <alignment vertical="center"/>
    </xf>
    <xf numFmtId="49" fontId="26" fillId="0" borderId="1" xfId="0" applyNumberFormat="1" applyFont="1" applyBorder="1" applyAlignment="1">
      <alignment horizontal="center" vertical="center"/>
    </xf>
    <xf numFmtId="2" fontId="26" fillId="0" borderId="1" xfId="0" applyNumberFormat="1" applyFont="1" applyBorder="1" applyAlignment="1">
      <alignment horizontal="center" vertical="center"/>
    </xf>
    <xf numFmtId="49" fontId="26" fillId="0" borderId="1" xfId="33" applyNumberFormat="1" applyFont="1" applyBorder="1" applyAlignment="1">
      <alignment horizontal="center" vertical="center"/>
    </xf>
    <xf numFmtId="0" fontId="119" fillId="0" borderId="3" xfId="0" applyFont="1" applyBorder="1"/>
    <xf numFmtId="49" fontId="38" fillId="0" borderId="1" xfId="0" applyNumberFormat="1" applyFont="1" applyBorder="1" applyAlignment="1">
      <alignment horizontal="center" vertical="center"/>
    </xf>
    <xf numFmtId="2" fontId="38" fillId="0" borderId="1" xfId="0" applyNumberFormat="1" applyFont="1" applyBorder="1" applyAlignment="1">
      <alignment horizontal="center" vertical="center"/>
    </xf>
    <xf numFmtId="0" fontId="38" fillId="0" borderId="4" xfId="0" applyFont="1" applyBorder="1"/>
    <xf numFmtId="0" fontId="38" fillId="0" borderId="3" xfId="0" applyFont="1" applyBorder="1" applyAlignment="1">
      <alignment horizontal="left"/>
    </xf>
    <xf numFmtId="0" fontId="272" fillId="0" borderId="11" xfId="0" applyFont="1" applyBorder="1" applyAlignment="1">
      <alignment horizontal="left" vertical="center" wrapText="1" readingOrder="1"/>
    </xf>
    <xf numFmtId="0" fontId="272" fillId="0" borderId="0" xfId="0" applyFont="1" applyAlignment="1">
      <alignment horizontal="left" vertical="center" wrapText="1" readingOrder="1"/>
    </xf>
    <xf numFmtId="0" fontId="265" fillId="0" borderId="11" xfId="0" applyFont="1" applyBorder="1" applyAlignment="1">
      <alignment horizontal="left" vertical="center" wrapText="1" readingOrder="1"/>
    </xf>
    <xf numFmtId="49" fontId="105" fillId="0" borderId="1" xfId="0" applyNumberFormat="1" applyFont="1" applyBorder="1" applyAlignment="1">
      <alignment horizontal="center" vertical="center"/>
    </xf>
    <xf numFmtId="0" fontId="312" fillId="0" borderId="1" xfId="0" applyFont="1" applyBorder="1"/>
    <xf numFmtId="49" fontId="312" fillId="0" borderId="1" xfId="0" applyNumberFormat="1" applyFont="1" applyBorder="1" applyAlignment="1">
      <alignment horizontal="center" vertical="center"/>
    </xf>
    <xf numFmtId="0" fontId="272" fillId="0" borderId="1" xfId="0" applyFont="1" applyBorder="1" applyAlignment="1">
      <alignment horizontal="left" vertical="center" wrapText="1" readingOrder="1"/>
    </xf>
    <xf numFmtId="0" fontId="26" fillId="0" borderId="11" xfId="0" applyFont="1" applyBorder="1" applyAlignment="1">
      <alignment horizontal="right"/>
    </xf>
    <xf numFmtId="0" fontId="312" fillId="0" borderId="0" xfId="0" applyFont="1"/>
    <xf numFmtId="49" fontId="73" fillId="0" borderId="1" xfId="0" applyNumberFormat="1" applyFont="1" applyBorder="1" applyAlignment="1">
      <alignment horizontal="center" vertical="center"/>
    </xf>
    <xf numFmtId="49" fontId="39" fillId="0" borderId="1" xfId="0" applyNumberFormat="1" applyFont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72" fillId="0" borderId="4" xfId="0" applyFont="1" applyBorder="1"/>
    <xf numFmtId="0" fontId="72" fillId="0" borderId="3" xfId="0" applyFont="1" applyBorder="1"/>
    <xf numFmtId="0" fontId="54" fillId="0" borderId="4" xfId="0" applyFont="1" applyBorder="1"/>
    <xf numFmtId="0" fontId="54" fillId="0" borderId="3" xfId="0" applyFont="1" applyBorder="1"/>
    <xf numFmtId="49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49" fontId="274" fillId="0" borderId="11" xfId="0" applyNumberFormat="1" applyFont="1" applyBorder="1" applyAlignment="1">
      <alignment horizontal="right"/>
    </xf>
    <xf numFmtId="49" fontId="104" fillId="0" borderId="1" xfId="0" applyNumberFormat="1" applyFont="1" applyBorder="1" applyAlignment="1">
      <alignment horizontal="center" vertical="center"/>
    </xf>
    <xf numFmtId="0" fontId="273" fillId="0" borderId="11" xfId="0" applyFont="1" applyBorder="1"/>
    <xf numFmtId="0" fontId="104" fillId="0" borderId="11" xfId="0" applyFont="1" applyBorder="1" applyAlignment="1">
      <alignment horizontal="right"/>
    </xf>
    <xf numFmtId="0" fontId="114" fillId="0" borderId="11" xfId="0" applyFont="1" applyBorder="1" applyAlignment="1">
      <alignment horizontal="left" vertical="center" wrapText="1" readingOrder="1"/>
    </xf>
    <xf numFmtId="0" fontId="114" fillId="0" borderId="0" xfId="0" applyFont="1" applyAlignment="1">
      <alignment horizontal="left" vertical="center" wrapText="1" readingOrder="1"/>
    </xf>
    <xf numFmtId="49" fontId="40" fillId="0" borderId="1" xfId="0" applyNumberFormat="1" applyFont="1" applyBorder="1" applyAlignment="1">
      <alignment vertical="center"/>
    </xf>
    <xf numFmtId="2" fontId="40" fillId="0" borderId="1" xfId="0" applyNumberFormat="1" applyFont="1" applyBorder="1" applyAlignment="1">
      <alignment vertical="center"/>
    </xf>
    <xf numFmtId="0" fontId="40" fillId="0" borderId="1" xfId="33" applyFont="1" applyBorder="1" applyAlignment="1">
      <alignment horizontal="left" vertical="center"/>
    </xf>
    <xf numFmtId="49" fontId="40" fillId="0" borderId="1" xfId="33" applyNumberFormat="1" applyFont="1" applyBorder="1" applyAlignment="1">
      <alignment vertical="center"/>
    </xf>
    <xf numFmtId="49" fontId="40" fillId="0" borderId="1" xfId="33" applyNumberFormat="1" applyFont="1" applyBorder="1" applyAlignment="1">
      <alignment horizontal="left"/>
    </xf>
    <xf numFmtId="1" fontId="40" fillId="0" borderId="1" xfId="33" applyNumberFormat="1" applyFont="1" applyBorder="1" applyAlignment="1">
      <alignment horizontal="left" vertical="center"/>
    </xf>
    <xf numFmtId="0" fontId="120" fillId="0" borderId="1" xfId="0" applyFont="1" applyBorder="1" applyAlignment="1">
      <alignment vertical="center"/>
    </xf>
    <xf numFmtId="0" fontId="73" fillId="0" borderId="0" xfId="0" applyFont="1" applyAlignment="1">
      <alignment vertical="top"/>
    </xf>
    <xf numFmtId="0" fontId="40" fillId="0" borderId="0" xfId="0" applyFont="1" applyAlignment="1">
      <alignment horizontal="left" vertical="center"/>
    </xf>
    <xf numFmtId="43" fontId="40" fillId="0" borderId="1" xfId="0" applyNumberFormat="1" applyFont="1" applyBorder="1" applyAlignment="1">
      <alignment vertical="center"/>
    </xf>
    <xf numFmtId="0" fontId="115" fillId="0" borderId="1" xfId="0" applyFont="1" applyBorder="1" applyAlignment="1">
      <alignment horizontal="left" vertical="center"/>
    </xf>
    <xf numFmtId="49" fontId="115" fillId="0" borderId="1" xfId="0" applyNumberFormat="1" applyFont="1" applyBorder="1" applyAlignment="1">
      <alignment vertical="center"/>
    </xf>
    <xf numFmtId="2" fontId="115" fillId="0" borderId="1" xfId="0" applyNumberFormat="1" applyFont="1" applyBorder="1" applyAlignment="1">
      <alignment vertical="center"/>
    </xf>
    <xf numFmtId="0" fontId="115" fillId="0" borderId="1" xfId="0" applyFont="1" applyBorder="1" applyAlignment="1">
      <alignment vertical="center"/>
    </xf>
    <xf numFmtId="49" fontId="73" fillId="0" borderId="1" xfId="0" applyNumberFormat="1" applyFont="1" applyBorder="1"/>
    <xf numFmtId="0" fontId="73" fillId="0" borderId="1" xfId="0" applyFont="1" applyBorder="1" applyAlignment="1">
      <alignment horizontal="left" vertical="center"/>
    </xf>
    <xf numFmtId="49" fontId="73" fillId="0" borderId="1" xfId="0" applyNumberFormat="1" applyFont="1" applyBorder="1" applyAlignment="1">
      <alignment vertical="center"/>
    </xf>
    <xf numFmtId="0" fontId="72" fillId="0" borderId="1" xfId="0" applyFont="1" applyBorder="1" applyAlignment="1">
      <alignment vertical="center"/>
    </xf>
    <xf numFmtId="49" fontId="115" fillId="0" borderId="0" xfId="0" applyNumberFormat="1" applyFont="1"/>
    <xf numFmtId="0" fontId="115" fillId="0" borderId="0" xfId="0" applyFont="1" applyAlignment="1">
      <alignment horizontal="left" vertical="center"/>
    </xf>
    <xf numFmtId="49" fontId="115" fillId="0" borderId="0" xfId="0" applyNumberFormat="1" applyFont="1" applyAlignment="1">
      <alignment vertical="center"/>
    </xf>
    <xf numFmtId="49" fontId="40" fillId="0" borderId="0" xfId="0" applyNumberFormat="1" applyFont="1" applyAlignment="1">
      <alignment vertical="center"/>
    </xf>
    <xf numFmtId="2" fontId="40" fillId="0" borderId="0" xfId="0" applyNumberFormat="1" applyFont="1" applyAlignment="1">
      <alignment vertical="center"/>
    </xf>
    <xf numFmtId="49" fontId="40" fillId="0" borderId="0" xfId="0" applyNumberFormat="1" applyFont="1"/>
    <xf numFmtId="164" fontId="27" fillId="0" borderId="2" xfId="0" applyNumberFormat="1" applyFont="1" applyBorder="1"/>
    <xf numFmtId="0" fontId="27" fillId="0" borderId="2" xfId="0" applyFont="1" applyBorder="1"/>
    <xf numFmtId="0" fontId="27" fillId="0" borderId="1" xfId="117" applyFont="1" applyBorder="1"/>
    <xf numFmtId="164" fontId="33" fillId="0" borderId="0" xfId="0" applyNumberFormat="1" applyFont="1"/>
    <xf numFmtId="164" fontId="103" fillId="0" borderId="0" xfId="0" applyNumberFormat="1" applyFont="1"/>
    <xf numFmtId="0" fontId="110" fillId="0" borderId="1" xfId="0" applyFont="1" applyBorder="1" applyAlignment="1">
      <alignment vertical="center" wrapText="1"/>
    </xf>
    <xf numFmtId="0" fontId="27" fillId="0" borderId="4" xfId="0" applyFont="1" applyBorder="1"/>
    <xf numFmtId="0" fontId="27" fillId="0" borderId="3" xfId="0" applyFont="1" applyBorder="1"/>
    <xf numFmtId="0" fontId="100" fillId="0" borderId="3" xfId="0" applyFont="1" applyBorder="1"/>
    <xf numFmtId="2" fontId="100" fillId="0" borderId="1" xfId="0" applyNumberFormat="1" applyFont="1" applyBorder="1"/>
    <xf numFmtId="2" fontId="33" fillId="0" borderId="1" xfId="0" applyNumberFormat="1" applyFont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2" fontId="27" fillId="0" borderId="1" xfId="0" applyNumberFormat="1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111" fillId="0" borderId="1" xfId="0" applyFont="1" applyBorder="1" applyAlignment="1">
      <alignment horizontal="center" vertical="center"/>
    </xf>
    <xf numFmtId="2" fontId="111" fillId="0" borderId="1" xfId="0" applyNumberFormat="1" applyFont="1" applyBorder="1" applyAlignment="1">
      <alignment vertical="center"/>
    </xf>
    <xf numFmtId="43" fontId="111" fillId="0" borderId="1" xfId="0" applyNumberFormat="1" applyFont="1" applyBorder="1" applyAlignment="1">
      <alignment vertical="center"/>
    </xf>
    <xf numFmtId="0" fontId="111" fillId="0" borderId="1" xfId="0" applyFont="1" applyBorder="1" applyAlignment="1">
      <alignment vertical="center"/>
    </xf>
    <xf numFmtId="0" fontId="111" fillId="0" borderId="1" xfId="33" applyFont="1" applyBorder="1" applyAlignment="1">
      <alignment horizontal="center" vertical="center"/>
    </xf>
    <xf numFmtId="1" fontId="111" fillId="0" borderId="1" xfId="33" applyNumberFormat="1" applyFont="1" applyBorder="1" applyAlignment="1">
      <alignment horizontal="center" vertical="center"/>
    </xf>
    <xf numFmtId="2" fontId="111" fillId="0" borderId="1" xfId="33" applyNumberFormat="1" applyFont="1" applyBorder="1" applyAlignment="1">
      <alignment vertical="center"/>
    </xf>
    <xf numFmtId="0" fontId="112" fillId="0" borderId="1" xfId="0" applyFont="1" applyBorder="1" applyAlignment="1">
      <alignment vertical="center"/>
    </xf>
    <xf numFmtId="2" fontId="112" fillId="0" borderId="1" xfId="0" applyNumberFormat="1" applyFont="1" applyBorder="1" applyAlignment="1">
      <alignment vertical="center"/>
    </xf>
    <xf numFmtId="2" fontId="171" fillId="0" borderId="1" xfId="0" applyNumberFormat="1" applyFont="1" applyBorder="1" applyAlignment="1">
      <alignment vertical="center"/>
    </xf>
    <xf numFmtId="0" fontId="171" fillId="0" borderId="1" xfId="0" applyFont="1" applyBorder="1" applyAlignment="1">
      <alignment vertical="center"/>
    </xf>
    <xf numFmtId="2" fontId="111" fillId="0" borderId="2" xfId="0" applyNumberFormat="1" applyFont="1" applyBorder="1"/>
    <xf numFmtId="0" fontId="111" fillId="0" borderId="2" xfId="0" applyFont="1" applyBorder="1"/>
    <xf numFmtId="0" fontId="115" fillId="0" borderId="1" xfId="0" applyFont="1" applyBorder="1" applyAlignment="1">
      <alignment horizontal="center" vertical="center"/>
    </xf>
    <xf numFmtId="2" fontId="171" fillId="0" borderId="0" xfId="0" applyNumberFormat="1" applyFont="1"/>
    <xf numFmtId="0" fontId="198" fillId="0" borderId="1" xfId="0" applyFont="1" applyBorder="1" applyAlignment="1">
      <alignment vertical="center"/>
    </xf>
    <xf numFmtId="2" fontId="198" fillId="0" borderId="1" xfId="0" applyNumberFormat="1" applyFont="1" applyBorder="1" applyAlignment="1">
      <alignment vertical="center"/>
    </xf>
    <xf numFmtId="0" fontId="198" fillId="0" borderId="1" xfId="0" applyFont="1" applyBorder="1" applyAlignment="1">
      <alignment horizontal="center" vertical="center"/>
    </xf>
    <xf numFmtId="43" fontId="198" fillId="0" borderId="1" xfId="0" applyNumberFormat="1" applyFont="1" applyBorder="1" applyAlignment="1">
      <alignment vertical="center"/>
    </xf>
    <xf numFmtId="43" fontId="72" fillId="0" borderId="1" xfId="0" applyNumberFormat="1" applyFont="1" applyBorder="1" applyAlignment="1">
      <alignment vertical="center"/>
    </xf>
    <xf numFmtId="0" fontId="194" fillId="0" borderId="1" xfId="0" applyFont="1" applyBorder="1" applyAlignment="1">
      <alignment horizontal="center" vertical="center"/>
    </xf>
    <xf numFmtId="2" fontId="194" fillId="0" borderId="1" xfId="0" applyNumberFormat="1" applyFont="1" applyBorder="1" applyAlignment="1">
      <alignment vertical="center"/>
    </xf>
    <xf numFmtId="43" fontId="194" fillId="0" borderId="1" xfId="0" applyNumberFormat="1" applyFont="1" applyBorder="1" applyAlignment="1">
      <alignment vertical="center"/>
    </xf>
    <xf numFmtId="0" fontId="194" fillId="0" borderId="1" xfId="0" applyFont="1" applyBorder="1" applyAlignment="1">
      <alignment vertical="center"/>
    </xf>
    <xf numFmtId="49" fontId="115" fillId="0" borderId="1" xfId="0" applyNumberFormat="1" applyFont="1" applyBorder="1" applyAlignment="1">
      <alignment horizontal="center" vertical="center"/>
    </xf>
    <xf numFmtId="1" fontId="115" fillId="0" borderId="1" xfId="0" applyNumberFormat="1" applyFont="1" applyBorder="1" applyAlignment="1">
      <alignment horizontal="center" vertical="center"/>
    </xf>
    <xf numFmtId="43" fontId="115" fillId="0" borderId="1" xfId="0" applyNumberFormat="1" applyFont="1" applyBorder="1" applyAlignment="1">
      <alignment vertical="center"/>
    </xf>
    <xf numFmtId="0" fontId="198" fillId="0" borderId="0" xfId="0" applyFont="1" applyAlignment="1">
      <alignment horizontal="center" vertical="center"/>
    </xf>
    <xf numFmtId="2" fontId="198" fillId="0" borderId="0" xfId="0" applyNumberFormat="1" applyFont="1" applyAlignment="1">
      <alignment vertical="center"/>
    </xf>
    <xf numFmtId="43" fontId="198" fillId="0" borderId="0" xfId="0" applyNumberFormat="1" applyFont="1" applyAlignment="1">
      <alignment vertical="center"/>
    </xf>
    <xf numFmtId="0" fontId="198" fillId="0" borderId="0" xfId="0" applyFont="1" applyAlignment="1">
      <alignment vertical="center"/>
    </xf>
    <xf numFmtId="1" fontId="111" fillId="0" borderId="1" xfId="33" applyNumberFormat="1" applyFont="1" applyBorder="1"/>
    <xf numFmtId="17" fontId="111" fillId="0" borderId="1" xfId="0" applyNumberFormat="1" applyFont="1" applyBorder="1"/>
    <xf numFmtId="0" fontId="113" fillId="0" borderId="1" xfId="0" applyFont="1" applyBorder="1"/>
    <xf numFmtId="0" fontId="171" fillId="0" borderId="1" xfId="0" applyFont="1" applyBorder="1" applyAlignment="1">
      <alignment horizontal="center"/>
    </xf>
    <xf numFmtId="0" fontId="113" fillId="0" borderId="0" xfId="0" applyFont="1"/>
    <xf numFmtId="4" fontId="111" fillId="0" borderId="1" xfId="0" applyNumberFormat="1" applyFont="1" applyBorder="1"/>
    <xf numFmtId="4" fontId="199" fillId="0" borderId="1" xfId="0" applyNumberFormat="1" applyFont="1" applyBorder="1"/>
    <xf numFmtId="4" fontId="111" fillId="0" borderId="3" xfId="0" applyNumberFormat="1" applyFont="1" applyBorder="1"/>
    <xf numFmtId="4" fontId="111" fillId="0" borderId="7" xfId="0" applyNumberFormat="1" applyFont="1" applyBorder="1"/>
    <xf numFmtId="43" fontId="111" fillId="0" borderId="7" xfId="1" applyFont="1" applyFill="1" applyBorder="1"/>
    <xf numFmtId="4" fontId="199" fillId="0" borderId="7" xfId="0" applyNumberFormat="1" applyFont="1" applyBorder="1"/>
    <xf numFmtId="43" fontId="111" fillId="0" borderId="1" xfId="0" applyNumberFormat="1" applyFont="1" applyBorder="1"/>
    <xf numFmtId="0" fontId="171" fillId="0" borderId="5" xfId="0" applyFont="1" applyBorder="1"/>
    <xf numFmtId="4" fontId="171" fillId="0" borderId="1" xfId="0" applyNumberFormat="1" applyFont="1" applyBorder="1"/>
    <xf numFmtId="4" fontId="198" fillId="0" borderId="1" xfId="0" applyNumberFormat="1" applyFont="1" applyBorder="1"/>
    <xf numFmtId="4" fontId="210" fillId="0" borderId="0" xfId="0" applyNumberFormat="1" applyFont="1"/>
    <xf numFmtId="4" fontId="199" fillId="0" borderId="0" xfId="0" applyNumberFormat="1" applyFont="1"/>
    <xf numFmtId="4" fontId="210" fillId="0" borderId="1" xfId="0" applyNumberFormat="1" applyFont="1" applyBorder="1"/>
    <xf numFmtId="165" fontId="27" fillId="0" borderId="0" xfId="0" applyNumberFormat="1" applyFont="1" applyAlignment="1">
      <alignment horizontal="left"/>
    </xf>
    <xf numFmtId="167" fontId="26" fillId="0" borderId="1" xfId="0" applyNumberFormat="1" applyFont="1" applyBorder="1" applyAlignment="1">
      <alignment horizontal="left"/>
    </xf>
    <xf numFmtId="49" fontId="27" fillId="0" borderId="1" xfId="0" applyNumberFormat="1" applyFont="1" applyBorder="1" applyAlignment="1">
      <alignment horizontal="center"/>
    </xf>
    <xf numFmtId="2" fontId="27" fillId="0" borderId="0" xfId="0" applyNumberFormat="1" applyFont="1" applyAlignment="1">
      <alignment horizontal="center"/>
    </xf>
    <xf numFmtId="165" fontId="67" fillId="0" borderId="4" xfId="0" applyNumberFormat="1" applyFont="1" applyBorder="1" applyAlignment="1">
      <alignment horizontal="left"/>
    </xf>
    <xf numFmtId="167" fontId="67" fillId="0" borderId="1" xfId="0" applyNumberFormat="1" applyFont="1" applyBorder="1" applyAlignment="1">
      <alignment horizontal="left"/>
    </xf>
    <xf numFmtId="49" fontId="67" fillId="0" borderId="1" xfId="0" applyNumberFormat="1" applyFont="1" applyBorder="1" applyAlignment="1">
      <alignment horizontal="center"/>
    </xf>
    <xf numFmtId="2" fontId="67" fillId="0" borderId="1" xfId="0" applyNumberFormat="1" applyFont="1" applyBorder="1" applyAlignment="1">
      <alignment horizontal="center"/>
    </xf>
    <xf numFmtId="165" fontId="67" fillId="0" borderId="4" xfId="36" applyNumberFormat="1" applyFont="1" applyBorder="1" applyAlignment="1">
      <alignment horizontal="left"/>
    </xf>
    <xf numFmtId="167" fontId="67" fillId="0" borderId="1" xfId="33" applyNumberFormat="1" applyFont="1" applyBorder="1" applyAlignment="1">
      <alignment horizontal="left"/>
    </xf>
    <xf numFmtId="49" fontId="67" fillId="0" borderId="1" xfId="33" applyNumberFormat="1" applyFont="1" applyBorder="1" applyAlignment="1">
      <alignment horizontal="center"/>
    </xf>
    <xf numFmtId="0" fontId="67" fillId="0" borderId="1" xfId="36" applyFont="1" applyBorder="1" applyAlignment="1">
      <alignment horizontal="center"/>
    </xf>
    <xf numFmtId="2" fontId="67" fillId="0" borderId="1" xfId="36" applyNumberFormat="1" applyFont="1" applyBorder="1" applyAlignment="1">
      <alignment horizontal="center"/>
    </xf>
    <xf numFmtId="165" fontId="67" fillId="0" borderId="4" xfId="33" applyNumberFormat="1" applyFont="1" applyBorder="1" applyAlignment="1">
      <alignment horizontal="left"/>
    </xf>
    <xf numFmtId="0" fontId="67" fillId="0" borderId="1" xfId="36" applyFont="1" applyBorder="1"/>
    <xf numFmtId="167" fontId="67" fillId="0" borderId="1" xfId="36" applyNumberFormat="1" applyFont="1" applyBorder="1" applyAlignment="1">
      <alignment horizontal="left"/>
    </xf>
    <xf numFmtId="49" fontId="67" fillId="0" borderId="1" xfId="36" applyNumberFormat="1" applyFont="1" applyBorder="1" applyAlignment="1">
      <alignment horizontal="center"/>
    </xf>
    <xf numFmtId="0" fontId="84" fillId="0" borderId="1" xfId="36" applyFont="1" applyBorder="1"/>
    <xf numFmtId="167" fontId="84" fillId="0" borderId="1" xfId="36" applyNumberFormat="1" applyFont="1" applyBorder="1" applyAlignment="1">
      <alignment horizontal="left"/>
    </xf>
    <xf numFmtId="0" fontId="67" fillId="0" borderId="0" xfId="0" applyFont="1" applyAlignment="1">
      <alignment horizontal="center"/>
    </xf>
    <xf numFmtId="165" fontId="26" fillId="0" borderId="4" xfId="36" applyNumberFormat="1" applyFont="1" applyBorder="1" applyAlignment="1">
      <alignment horizontal="left"/>
    </xf>
    <xf numFmtId="0" fontId="26" fillId="0" borderId="1" xfId="36" applyFont="1" applyBorder="1"/>
    <xf numFmtId="167" fontId="26" fillId="0" borderId="1" xfId="36" applyNumberFormat="1" applyFont="1" applyBorder="1" applyAlignment="1">
      <alignment horizontal="left"/>
    </xf>
    <xf numFmtId="49" fontId="26" fillId="0" borderId="1" xfId="36" applyNumberFormat="1" applyFont="1" applyBorder="1" applyAlignment="1">
      <alignment horizontal="center"/>
    </xf>
    <xf numFmtId="0" fontId="26" fillId="0" borderId="1" xfId="36" applyFont="1" applyBorder="1" applyAlignment="1">
      <alignment horizontal="center"/>
    </xf>
    <xf numFmtId="2" fontId="26" fillId="0" borderId="1" xfId="36" applyNumberFormat="1" applyFont="1" applyBorder="1" applyAlignment="1">
      <alignment horizontal="center"/>
    </xf>
    <xf numFmtId="0" fontId="301" fillId="0" borderId="1" xfId="0" applyFont="1" applyBorder="1"/>
    <xf numFmtId="165" fontId="27" fillId="0" borderId="4" xfId="34" applyNumberFormat="1" applyFont="1" applyBorder="1" applyAlignment="1">
      <alignment horizontal="left"/>
    </xf>
    <xf numFmtId="2" fontId="27" fillId="0" borderId="3" xfId="0" applyNumberFormat="1" applyFont="1" applyBorder="1" applyAlignment="1">
      <alignment horizontal="center"/>
    </xf>
    <xf numFmtId="0" fontId="27" fillId="0" borderId="1" xfId="34" applyFont="1" applyBorder="1" applyAlignment="1">
      <alignment horizontal="left"/>
    </xf>
    <xf numFmtId="2" fontId="27" fillId="0" borderId="3" xfId="36" applyNumberFormat="1" applyFont="1" applyBorder="1" applyAlignment="1">
      <alignment horizontal="center"/>
    </xf>
    <xf numFmtId="0" fontId="27" fillId="0" borderId="1" xfId="36" applyFont="1" applyBorder="1" applyAlignment="1">
      <alignment horizontal="center"/>
    </xf>
    <xf numFmtId="167" fontId="26" fillId="0" borderId="1" xfId="0" applyNumberFormat="1" applyFont="1" applyBorder="1"/>
    <xf numFmtId="49" fontId="38" fillId="0" borderId="1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49" fontId="26" fillId="0" borderId="1" xfId="0" applyNumberFormat="1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165" fontId="27" fillId="0" borderId="4" xfId="0" applyNumberFormat="1" applyFont="1" applyBorder="1" applyAlignment="1">
      <alignment horizontal="left"/>
    </xf>
    <xf numFmtId="167" fontId="40" fillId="0" borderId="1" xfId="0" applyNumberFormat="1" applyFont="1" applyBorder="1" applyAlignment="1">
      <alignment horizontal="left"/>
    </xf>
    <xf numFmtId="49" fontId="40" fillId="0" borderId="1" xfId="0" applyNumberFormat="1" applyFont="1" applyBorder="1" applyAlignment="1">
      <alignment horizontal="center"/>
    </xf>
    <xf numFmtId="2" fontId="104" fillId="0" borderId="1" xfId="0" applyNumberFormat="1" applyFont="1" applyBorder="1" applyAlignment="1">
      <alignment horizontal="right"/>
    </xf>
    <xf numFmtId="43" fontId="185" fillId="0" borderId="1" xfId="0" applyNumberFormat="1" applyFont="1" applyBorder="1"/>
    <xf numFmtId="0" fontId="115" fillId="0" borderId="1" xfId="1" applyNumberFormat="1" applyFont="1" applyFill="1" applyBorder="1"/>
    <xf numFmtId="43" fontId="120" fillId="0" borderId="1" xfId="0" applyNumberFormat="1" applyFont="1" applyBorder="1"/>
    <xf numFmtId="43" fontId="111" fillId="0" borderId="1" xfId="1" applyFont="1" applyFill="1" applyBorder="1" applyAlignment="1"/>
    <xf numFmtId="43" fontId="76" fillId="0" borderId="1" xfId="1" applyFont="1" applyFill="1" applyBorder="1" applyAlignment="1"/>
    <xf numFmtId="43" fontId="251" fillId="0" borderId="1" xfId="0" applyNumberFormat="1" applyFont="1" applyBorder="1"/>
    <xf numFmtId="43" fontId="107" fillId="0" borderId="1" xfId="0" applyNumberFormat="1" applyFont="1" applyBorder="1"/>
    <xf numFmtId="49" fontId="111" fillId="0" borderId="1" xfId="1" applyNumberFormat="1" applyFont="1" applyFill="1" applyBorder="1"/>
    <xf numFmtId="49" fontId="111" fillId="0" borderId="1" xfId="0" applyNumberFormat="1" applyFont="1" applyBorder="1" applyAlignment="1">
      <alignment vertical="center"/>
    </xf>
    <xf numFmtId="0" fontId="184" fillId="0" borderId="1" xfId="0" applyFont="1" applyBorder="1"/>
    <xf numFmtId="0" fontId="184" fillId="0" borderId="1" xfId="0" applyFont="1" applyBorder="1" applyAlignment="1">
      <alignment horizontal="right"/>
    </xf>
    <xf numFmtId="49" fontId="274" fillId="0" borderId="1" xfId="1" applyNumberFormat="1" applyFont="1" applyFill="1" applyBorder="1" applyAlignment="1">
      <alignment horizontal="right"/>
    </xf>
    <xf numFmtId="0" fontId="274" fillId="0" borderId="11" xfId="0" applyFont="1" applyBorder="1" applyAlignment="1">
      <alignment horizontal="right"/>
    </xf>
    <xf numFmtId="0" fontId="114" fillId="0" borderId="1" xfId="0" applyFont="1" applyBorder="1" applyAlignment="1">
      <alignment horizontal="left" vertical="center" wrapText="1" readingOrder="1"/>
    </xf>
    <xf numFmtId="0" fontId="160" fillId="0" borderId="1" xfId="33" applyFont="1" applyBorder="1" applyAlignment="1">
      <alignment horizontal="left"/>
    </xf>
    <xf numFmtId="0" fontId="160" fillId="0" borderId="1" xfId="33" applyFont="1" applyBorder="1" applyAlignment="1">
      <alignment horizontal="center" vertical="center"/>
    </xf>
    <xf numFmtId="1" fontId="160" fillId="0" borderId="1" xfId="33" applyNumberFormat="1" applyFont="1" applyBorder="1" applyAlignment="1">
      <alignment horizontal="right"/>
    </xf>
    <xf numFmtId="1" fontId="160" fillId="0" borderId="1" xfId="33" applyNumberFormat="1" applyFont="1" applyBorder="1" applyAlignment="1">
      <alignment horizontal="left"/>
    </xf>
    <xf numFmtId="1" fontId="160" fillId="0" borderId="1" xfId="33" applyNumberFormat="1" applyFont="1" applyBorder="1" applyAlignment="1">
      <alignment horizontal="center" vertical="center"/>
    </xf>
    <xf numFmtId="0" fontId="257" fillId="0" borderId="1" xfId="0" applyFont="1" applyBorder="1"/>
    <xf numFmtId="0" fontId="160" fillId="0" borderId="1" xfId="0" applyFont="1" applyBorder="1"/>
    <xf numFmtId="0" fontId="160" fillId="0" borderId="0" xfId="0" applyFont="1"/>
    <xf numFmtId="0" fontId="257" fillId="0" borderId="0" xfId="0" applyFont="1"/>
    <xf numFmtId="0" fontId="160" fillId="0" borderId="1" xfId="0" applyFont="1" applyBorder="1" applyAlignment="1">
      <alignment horizontal="center" vertical="center"/>
    </xf>
    <xf numFmtId="0" fontId="160" fillId="0" borderId="1" xfId="0" applyFont="1" applyBorder="1" applyAlignment="1">
      <alignment horizontal="right"/>
    </xf>
    <xf numFmtId="0" fontId="256" fillId="0" borderId="1" xfId="0" applyFont="1" applyBorder="1"/>
    <xf numFmtId="2" fontId="256" fillId="0" borderId="1" xfId="0" applyNumberFormat="1" applyFont="1" applyBorder="1"/>
    <xf numFmtId="0" fontId="256" fillId="0" borderId="1" xfId="0" applyFont="1" applyBorder="1" applyAlignment="1">
      <alignment horizontal="center" vertical="center"/>
    </xf>
    <xf numFmtId="0" fontId="256" fillId="0" borderId="1" xfId="0" applyFont="1" applyBorder="1" applyAlignment="1">
      <alignment horizontal="right"/>
    </xf>
    <xf numFmtId="0" fontId="256" fillId="0" borderId="0" xfId="0" applyFont="1"/>
    <xf numFmtId="0" fontId="51" fillId="0" borderId="1" xfId="0" applyFont="1" applyBorder="1" applyAlignment="1">
      <alignment horizontal="center" vertical="center"/>
    </xf>
    <xf numFmtId="0" fontId="257" fillId="0" borderId="1" xfId="0" applyFont="1" applyBorder="1" applyAlignment="1">
      <alignment horizontal="center" vertical="center"/>
    </xf>
    <xf numFmtId="0" fontId="257" fillId="0" borderId="1" xfId="0" applyFont="1" applyBorder="1" applyAlignment="1">
      <alignment horizontal="right"/>
    </xf>
    <xf numFmtId="0" fontId="160" fillId="0" borderId="0" xfId="0" applyFont="1" applyAlignment="1">
      <alignment horizontal="center" vertical="center"/>
    </xf>
    <xf numFmtId="0" fontId="160" fillId="0" borderId="0" xfId="0" applyFont="1" applyAlignment="1">
      <alignment horizontal="right"/>
    </xf>
    <xf numFmtId="0" fontId="215" fillId="0" borderId="1" xfId="0" applyFont="1" applyBorder="1" applyAlignment="1">
      <alignment horizontal="center" vertical="center"/>
    </xf>
    <xf numFmtId="0" fontId="215" fillId="0" borderId="1" xfId="0" applyFont="1" applyBorder="1" applyAlignment="1">
      <alignment horizontal="right"/>
    </xf>
    <xf numFmtId="0" fontId="215" fillId="0" borderId="0" xfId="0" applyFont="1"/>
    <xf numFmtId="0" fontId="257" fillId="0" borderId="0" xfId="0" applyFont="1" applyAlignment="1">
      <alignment horizontal="center" vertical="center"/>
    </xf>
    <xf numFmtId="0" fontId="257" fillId="0" borderId="0" xfId="0" applyFont="1" applyAlignment="1">
      <alignment horizontal="right"/>
    </xf>
    <xf numFmtId="2" fontId="67" fillId="0" borderId="1" xfId="33" applyNumberFormat="1" applyFont="1" applyBorder="1" applyAlignment="1">
      <alignment horizontal="right"/>
    </xf>
    <xf numFmtId="2" fontId="67" fillId="0" borderId="1" xfId="33" applyNumberFormat="1" applyFont="1" applyBorder="1"/>
    <xf numFmtId="0" fontId="132" fillId="0" borderId="5" xfId="0" applyFont="1" applyBorder="1"/>
    <xf numFmtId="0" fontId="67" fillId="0" borderId="5" xfId="33" applyFont="1" applyBorder="1" applyAlignment="1">
      <alignment horizontal="left"/>
    </xf>
    <xf numFmtId="1" fontId="67" fillId="0" borderId="5" xfId="33" applyNumberFormat="1" applyFont="1" applyBorder="1" applyAlignment="1">
      <alignment horizontal="left"/>
    </xf>
    <xf numFmtId="0" fontId="68" fillId="0" borderId="1" xfId="33" applyFont="1" applyBorder="1"/>
    <xf numFmtId="0" fontId="67" fillId="0" borderId="1" xfId="33" applyFont="1" applyBorder="1" applyAlignment="1">
      <alignment horizontal="right"/>
    </xf>
    <xf numFmtId="0" fontId="67" fillId="0" borderId="1" xfId="33" applyFont="1" applyBorder="1" applyAlignment="1">
      <alignment horizontal="center"/>
    </xf>
    <xf numFmtId="0" fontId="84" fillId="0" borderId="1" xfId="33" applyFont="1" applyBorder="1"/>
    <xf numFmtId="0" fontId="84" fillId="0" borderId="1" xfId="33" applyFont="1" applyBorder="1" applyAlignment="1">
      <alignment horizontal="right"/>
    </xf>
    <xf numFmtId="0" fontId="97" fillId="0" borderId="0" xfId="0" applyFont="1"/>
    <xf numFmtId="0" fontId="67" fillId="0" borderId="1" xfId="34" applyFont="1" applyBorder="1"/>
    <xf numFmtId="0" fontId="67" fillId="0" borderId="1" xfId="34" applyFont="1" applyBorder="1" applyAlignment="1">
      <alignment horizontal="right"/>
    </xf>
    <xf numFmtId="0" fontId="67" fillId="0" borderId="0" xfId="0" applyFont="1" applyAlignment="1">
      <alignment vertical="center" wrapText="1"/>
    </xf>
    <xf numFmtId="0" fontId="67" fillId="0" borderId="7" xfId="0" applyFont="1" applyBorder="1" applyAlignment="1">
      <alignment vertical="center" wrapText="1"/>
    </xf>
    <xf numFmtId="0" fontId="67" fillId="0" borderId="1" xfId="0" applyFont="1" applyBorder="1" applyAlignment="1">
      <alignment horizontal="right" vertical="center" wrapText="1"/>
    </xf>
    <xf numFmtId="2" fontId="67" fillId="0" borderId="1" xfId="0" applyNumberFormat="1" applyFont="1" applyBorder="1" applyAlignment="1">
      <alignment horizontal="right"/>
    </xf>
    <xf numFmtId="0" fontId="67" fillId="0" borderId="0" xfId="33" applyFont="1"/>
    <xf numFmtId="0" fontId="67" fillId="0" borderId="0" xfId="33" applyFont="1" applyAlignment="1">
      <alignment horizontal="right"/>
    </xf>
    <xf numFmtId="0" fontId="67" fillId="0" borderId="0" xfId="34" applyFont="1"/>
    <xf numFmtId="0" fontId="67" fillId="0" borderId="0" xfId="34" applyFont="1" applyAlignment="1">
      <alignment horizontal="right"/>
    </xf>
    <xf numFmtId="2" fontId="67" fillId="0" borderId="0" xfId="34" applyNumberFormat="1" applyFont="1" applyAlignment="1">
      <alignment horizontal="right"/>
    </xf>
    <xf numFmtId="0" fontId="134" fillId="0" borderId="1" xfId="33" applyFont="1" applyBorder="1"/>
    <xf numFmtId="0" fontId="134" fillId="0" borderId="1" xfId="33" applyFont="1" applyBorder="1" applyAlignment="1">
      <alignment horizontal="right"/>
    </xf>
    <xf numFmtId="0" fontId="271" fillId="0" borderId="0" xfId="0" applyFont="1"/>
    <xf numFmtId="2" fontId="67" fillId="0" borderId="0" xfId="0" applyNumberFormat="1" applyFont="1" applyAlignment="1">
      <alignment horizontal="right"/>
    </xf>
    <xf numFmtId="0" fontId="97" fillId="0" borderId="0" xfId="33" applyFont="1"/>
    <xf numFmtId="0" fontId="97" fillId="0" borderId="0" xfId="0" applyFont="1" applyAlignment="1">
      <alignment horizontal="right"/>
    </xf>
    <xf numFmtId="2" fontId="97" fillId="0" borderId="0" xfId="0" applyNumberFormat="1" applyFont="1" applyAlignment="1">
      <alignment horizontal="right"/>
    </xf>
    <xf numFmtId="2" fontId="97" fillId="0" borderId="0" xfId="0" applyNumberFormat="1" applyFont="1"/>
    <xf numFmtId="43" fontId="0" fillId="0" borderId="1" xfId="0" applyNumberFormat="1" applyBorder="1"/>
    <xf numFmtId="0" fontId="307" fillId="0" borderId="1" xfId="0" applyFont="1" applyBorder="1" applyAlignment="1">
      <alignment horizontal="left" vertical="center" wrapText="1" readingOrder="1"/>
    </xf>
    <xf numFmtId="0" fontId="39" fillId="0" borderId="5" xfId="0" applyFont="1" applyBorder="1"/>
    <xf numFmtId="43" fontId="26" fillId="0" borderId="5" xfId="1" applyFont="1" applyBorder="1"/>
    <xf numFmtId="43" fontId="26" fillId="0" borderId="5" xfId="0" applyNumberFormat="1" applyFont="1" applyBorder="1"/>
    <xf numFmtId="43" fontId="107" fillId="0" borderId="3" xfId="1" applyFont="1" applyFill="1" applyBorder="1" applyAlignment="1">
      <alignment horizontal="center"/>
    </xf>
    <xf numFmtId="43" fontId="67" fillId="0" borderId="0" xfId="1" applyFont="1" applyFill="1" applyBorder="1" applyAlignment="1">
      <alignment horizontal="left"/>
    </xf>
    <xf numFmtId="0" fontId="75" fillId="0" borderId="1" xfId="0" applyFont="1" applyBorder="1" applyAlignment="1">
      <alignment horizontal="center" vertical="top"/>
    </xf>
    <xf numFmtId="0" fontId="198" fillId="0" borderId="1" xfId="0" applyFont="1" applyBorder="1" applyAlignment="1">
      <alignment horizontal="center"/>
    </xf>
    <xf numFmtId="0" fontId="73" fillId="0" borderId="1" xfId="1" applyNumberFormat="1" applyFont="1" applyFill="1" applyBorder="1"/>
    <xf numFmtId="0" fontId="40" fillId="0" borderId="1" xfId="1" applyNumberFormat="1" applyFont="1" applyFill="1" applyBorder="1"/>
    <xf numFmtId="0" fontId="40" fillId="0" borderId="1" xfId="118" applyFont="1" applyBorder="1" applyAlignment="1">
      <alignment horizontal="left"/>
    </xf>
    <xf numFmtId="43" fontId="40" fillId="0" borderId="1" xfId="119" applyFont="1" applyFill="1" applyBorder="1" applyAlignment="1">
      <alignment horizontal="right"/>
    </xf>
    <xf numFmtId="43" fontId="110" fillId="0" borderId="7" xfId="1" applyFont="1" applyFill="1" applyBorder="1"/>
    <xf numFmtId="43" fontId="75" fillId="0" borderId="1" xfId="1" applyFont="1" applyFill="1" applyBorder="1" applyAlignment="1">
      <alignment horizontal="right"/>
    </xf>
    <xf numFmtId="0" fontId="44" fillId="0" borderId="7" xfId="0" applyFont="1" applyBorder="1"/>
    <xf numFmtId="43" fontId="75" fillId="0" borderId="5" xfId="1" applyFont="1" applyFill="1" applyBorder="1"/>
    <xf numFmtId="0" fontId="79" fillId="0" borderId="4" xfId="0" applyFont="1" applyBorder="1"/>
    <xf numFmtId="43" fontId="75" fillId="0" borderId="0" xfId="1" applyFont="1" applyBorder="1"/>
    <xf numFmtId="43" fontId="315" fillId="0" borderId="1" xfId="1" applyFont="1" applyFill="1" applyBorder="1" applyAlignment="1">
      <alignment horizontal="center"/>
    </xf>
    <xf numFmtId="0" fontId="111" fillId="0" borderId="4" xfId="0" applyFont="1" applyBorder="1"/>
    <xf numFmtId="0" fontId="75" fillId="0" borderId="1" xfId="0" applyFont="1" applyBorder="1" applyAlignment="1">
      <alignment horizontal="center"/>
    </xf>
    <xf numFmtId="0" fontId="111" fillId="0" borderId="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111" fillId="0" borderId="8" xfId="0" applyFont="1" applyBorder="1"/>
    <xf numFmtId="0" fontId="111" fillId="0" borderId="20" xfId="0" applyFont="1" applyBorder="1" applyAlignment="1">
      <alignment horizontal="center" vertical="center"/>
    </xf>
    <xf numFmtId="2" fontId="111" fillId="0" borderId="4" xfId="0" applyNumberFormat="1" applyFont="1" applyBorder="1"/>
    <xf numFmtId="165" fontId="40" fillId="0" borderId="1" xfId="1" applyNumberFormat="1" applyFont="1" applyFill="1" applyBorder="1" applyAlignment="1">
      <alignment horizontal="left"/>
    </xf>
    <xf numFmtId="1" fontId="67" fillId="0" borderId="1" xfId="0" applyNumberFormat="1" applyFont="1" applyBorder="1" applyAlignment="1">
      <alignment horizontal="right"/>
    </xf>
    <xf numFmtId="0" fontId="316" fillId="0" borderId="1" xfId="29" applyFont="1" applyFill="1" applyBorder="1" applyAlignment="1" applyProtection="1"/>
    <xf numFmtId="0" fontId="264" fillId="0" borderId="11" xfId="0" applyFont="1" applyBorder="1" applyAlignment="1">
      <alignment vertical="top"/>
    </xf>
    <xf numFmtId="168" fontId="111" fillId="0" borderId="1" xfId="0" applyNumberFormat="1" applyFont="1" applyBorder="1" applyAlignment="1">
      <alignment horizontal="center" vertical="center"/>
    </xf>
    <xf numFmtId="0" fontId="122" fillId="0" borderId="1" xfId="29" applyFont="1" applyBorder="1" applyAlignment="1" applyProtection="1"/>
    <xf numFmtId="0" fontId="27" fillId="0" borderId="1" xfId="33" applyFont="1" applyBorder="1" applyAlignment="1">
      <alignment horizontal="right"/>
    </xf>
    <xf numFmtId="0" fontId="131" fillId="0" borderId="1" xfId="0" applyFont="1" applyBorder="1" applyAlignment="1">
      <alignment horizontal="right"/>
    </xf>
    <xf numFmtId="165" fontId="107" fillId="0" borderId="4" xfId="1" applyNumberFormat="1" applyFont="1" applyFill="1" applyBorder="1" applyAlignment="1">
      <alignment horizontal="right"/>
    </xf>
    <xf numFmtId="0" fontId="107" fillId="0" borderId="1" xfId="0" applyFont="1" applyBorder="1" applyAlignment="1">
      <alignment horizontal="right"/>
    </xf>
    <xf numFmtId="0" fontId="27" fillId="0" borderId="1" xfId="0" applyFont="1" applyBorder="1" applyAlignment="1">
      <alignment horizontal="right" vertical="center"/>
    </xf>
    <xf numFmtId="165" fontId="26" fillId="0" borderId="4" xfId="1" applyNumberFormat="1" applyFont="1" applyFill="1" applyBorder="1" applyAlignment="1">
      <alignment horizontal="left"/>
    </xf>
    <xf numFmtId="49" fontId="105" fillId="0" borderId="1" xfId="1" applyNumberFormat="1" applyFont="1" applyFill="1" applyBorder="1" applyAlignment="1">
      <alignment horizontal="center"/>
    </xf>
    <xf numFmtId="43" fontId="105" fillId="0" borderId="3" xfId="1" applyFont="1" applyFill="1" applyBorder="1" applyAlignment="1">
      <alignment horizontal="center"/>
    </xf>
    <xf numFmtId="43" fontId="110" fillId="0" borderId="0" xfId="1" applyFont="1" applyFill="1" applyAlignment="1">
      <alignment horizontal="center"/>
    </xf>
    <xf numFmtId="2" fontId="317" fillId="0" borderId="1" xfId="29" applyNumberFormat="1" applyFont="1" applyBorder="1" applyAlignment="1" applyProtection="1"/>
    <xf numFmtId="2" fontId="110" fillId="0" borderId="0" xfId="0" applyNumberFormat="1" applyFont="1" applyAlignment="1">
      <alignment horizontal="center"/>
    </xf>
    <xf numFmtId="0" fontId="266" fillId="0" borderId="1" xfId="29" applyFont="1" applyBorder="1" applyAlignment="1" applyProtection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318" fillId="0" borderId="1" xfId="0" applyFont="1" applyBorder="1" applyAlignment="1">
      <alignment horizontal="left"/>
    </xf>
    <xf numFmtId="43" fontId="318" fillId="0" borderId="1" xfId="1" applyFont="1" applyFill="1" applyBorder="1" applyAlignment="1">
      <alignment horizontal="left" vertical="center"/>
    </xf>
    <xf numFmtId="49" fontId="318" fillId="0" borderId="1" xfId="0" applyNumberFormat="1" applyFont="1" applyBorder="1" applyAlignment="1">
      <alignment horizontal="center"/>
    </xf>
    <xf numFmtId="0" fontId="127" fillId="0" borderId="1" xfId="0" applyFont="1" applyBorder="1" applyAlignment="1">
      <alignment vertical="center" wrapText="1"/>
    </xf>
    <xf numFmtId="169" fontId="127" fillId="0" borderId="1" xfId="1" applyNumberFormat="1" applyFont="1" applyFill="1" applyBorder="1"/>
    <xf numFmtId="43" fontId="127" fillId="0" borderId="1" xfId="1" applyFont="1" applyFill="1" applyBorder="1" applyAlignment="1">
      <alignment horizontal="right"/>
    </xf>
    <xf numFmtId="1" fontId="67" fillId="0" borderId="5" xfId="33" applyNumberFormat="1" applyFont="1" applyBorder="1" applyAlignment="1">
      <alignment horizontal="right"/>
    </xf>
    <xf numFmtId="0" fontId="67" fillId="0" borderId="7" xfId="0" applyFont="1" applyBorder="1" applyAlignment="1">
      <alignment horizontal="right" vertical="center" wrapText="1"/>
    </xf>
    <xf numFmtId="0" fontId="127" fillId="0" borderId="1" xfId="0" applyFont="1" applyBorder="1" applyAlignment="1">
      <alignment horizontal="right" vertical="center" wrapText="1"/>
    </xf>
    <xf numFmtId="0" fontId="127" fillId="0" borderId="1" xfId="0" applyFont="1" applyBorder="1" applyAlignment="1">
      <alignment horizontal="right"/>
    </xf>
    <xf numFmtId="0" fontId="315" fillId="0" borderId="1" xfId="0" applyFont="1" applyBorder="1"/>
    <xf numFmtId="0" fontId="315" fillId="0" borderId="1" xfId="0" applyFont="1" applyBorder="1" applyAlignment="1">
      <alignment horizontal="center" vertical="center"/>
    </xf>
    <xf numFmtId="43" fontId="315" fillId="0" borderId="1" xfId="1" applyFont="1" applyFill="1" applyBorder="1" applyAlignment="1">
      <alignment vertical="center"/>
    </xf>
    <xf numFmtId="2" fontId="315" fillId="0" borderId="0" xfId="0" applyNumberFormat="1" applyFont="1"/>
    <xf numFmtId="0" fontId="315" fillId="0" borderId="0" xfId="0" applyFont="1"/>
    <xf numFmtId="0" fontId="204" fillId="0" borderId="5" xfId="0" applyFont="1" applyBorder="1"/>
    <xf numFmtId="0" fontId="204" fillId="0" borderId="5" xfId="0" applyFont="1" applyBorder="1" applyAlignment="1">
      <alignment horizontal="center" vertical="center"/>
    </xf>
    <xf numFmtId="43" fontId="204" fillId="0" borderId="5" xfId="1" applyFont="1" applyFill="1" applyBorder="1"/>
    <xf numFmtId="1" fontId="40" fillId="0" borderId="1" xfId="0" applyNumberFormat="1" applyFont="1" applyBorder="1" applyAlignment="1">
      <alignment horizontal="center" vertical="center"/>
    </xf>
    <xf numFmtId="1" fontId="40" fillId="0" borderId="1" xfId="33" applyNumberFormat="1" applyFont="1" applyBorder="1" applyAlignment="1">
      <alignment horizontal="center" vertical="center"/>
    </xf>
    <xf numFmtId="1" fontId="73" fillId="0" borderId="1" xfId="1" applyNumberFormat="1" applyFont="1" applyFill="1" applyBorder="1" applyAlignment="1">
      <alignment horizontal="center" vertical="top"/>
    </xf>
    <xf numFmtId="1" fontId="40" fillId="0" borderId="1" xfId="1" applyNumberFormat="1" applyFont="1" applyFill="1" applyBorder="1" applyAlignment="1">
      <alignment horizontal="center" vertical="center"/>
    </xf>
    <xf numFmtId="1" fontId="111" fillId="0" borderId="1" xfId="0" applyNumberFormat="1" applyFont="1" applyBorder="1" applyAlignment="1">
      <alignment horizontal="center" vertical="center"/>
    </xf>
    <xf numFmtId="0" fontId="40" fillId="0" borderId="1" xfId="118" applyFont="1" applyBorder="1" applyAlignment="1">
      <alignment horizontal="center"/>
    </xf>
    <xf numFmtId="1" fontId="73" fillId="0" borderId="1" xfId="0" applyNumberFormat="1" applyFont="1" applyBorder="1" applyAlignment="1">
      <alignment horizontal="center" vertical="center"/>
    </xf>
    <xf numFmtId="1" fontId="72" fillId="0" borderId="1" xfId="0" applyNumberFormat="1" applyFont="1" applyBorder="1" applyAlignment="1">
      <alignment horizontal="center" vertical="center"/>
    </xf>
    <xf numFmtId="1" fontId="115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 vertical="center"/>
    </xf>
    <xf numFmtId="1" fontId="115" fillId="0" borderId="1" xfId="1" applyNumberFormat="1" applyFont="1" applyFill="1" applyBorder="1" applyAlignment="1">
      <alignment horizontal="center" vertical="center"/>
    </xf>
    <xf numFmtId="43" fontId="40" fillId="0" borderId="1" xfId="119" applyFont="1" applyFill="1" applyBorder="1" applyAlignment="1"/>
    <xf numFmtId="0" fontId="139" fillId="0" borderId="5" xfId="0" applyFont="1" applyBorder="1"/>
    <xf numFmtId="0" fontId="139" fillId="0" borderId="5" xfId="0" applyFont="1" applyBorder="1" applyAlignment="1">
      <alignment horizontal="center" vertical="center"/>
    </xf>
    <xf numFmtId="43" fontId="139" fillId="0" borderId="5" xfId="1" applyFont="1" applyFill="1" applyBorder="1"/>
    <xf numFmtId="0" fontId="319" fillId="0" borderId="1" xfId="0" applyFont="1" applyBorder="1"/>
    <xf numFmtId="0" fontId="17" fillId="0" borderId="1" xfId="29" applyFill="1" applyBorder="1" applyAlignment="1" applyProtection="1">
      <alignment horizontal="left"/>
    </xf>
    <xf numFmtId="49" fontId="105" fillId="0" borderId="1" xfId="0" applyNumberFormat="1" applyFont="1" applyBorder="1" applyAlignment="1">
      <alignment horizontal="left"/>
    </xf>
    <xf numFmtId="43" fontId="204" fillId="0" borderId="0" xfId="1" applyFont="1" applyFill="1" applyAlignment="1">
      <alignment horizontal="center"/>
    </xf>
    <xf numFmtId="2" fontId="111" fillId="0" borderId="1" xfId="35" applyNumberFormat="1" applyFont="1" applyBorder="1" applyAlignment="1">
      <alignment horizontal="center"/>
    </xf>
    <xf numFmtId="43" fontId="115" fillId="0" borderId="0" xfId="1" applyFont="1" applyFill="1" applyAlignment="1"/>
    <xf numFmtId="164" fontId="50" fillId="0" borderId="1" xfId="1" applyNumberFormat="1" applyFont="1" applyFill="1" applyBorder="1" applyAlignment="1">
      <alignment horizontal="center" vertical="center"/>
    </xf>
    <xf numFmtId="43" fontId="139" fillId="0" borderId="7" xfId="1" applyFont="1" applyFill="1" applyBorder="1" applyAlignment="1">
      <alignment horizontal="center" vertical="center"/>
    </xf>
    <xf numFmtId="43" fontId="139" fillId="0" borderId="1" xfId="1" applyFont="1" applyFill="1" applyBorder="1" applyAlignment="1">
      <alignment horizontal="center" vertical="center"/>
    </xf>
    <xf numFmtId="43" fontId="139" fillId="0" borderId="5" xfId="1" applyFont="1" applyFill="1" applyBorder="1" applyAlignment="1">
      <alignment horizontal="center" vertical="center"/>
    </xf>
    <xf numFmtId="43" fontId="204" fillId="0" borderId="5" xfId="1" applyFont="1" applyFill="1" applyBorder="1" applyAlignment="1">
      <alignment horizontal="center" vertical="center"/>
    </xf>
    <xf numFmtId="43" fontId="138" fillId="0" borderId="5" xfId="1" applyFont="1" applyFill="1" applyBorder="1" applyAlignment="1">
      <alignment horizontal="center"/>
    </xf>
    <xf numFmtId="2" fontId="70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/>
    </xf>
    <xf numFmtId="43" fontId="204" fillId="0" borderId="0" xfId="1" applyFont="1" applyFill="1" applyAlignment="1">
      <alignment horizontal="center" vertical="center"/>
    </xf>
    <xf numFmtId="43" fontId="27" fillId="0" borderId="7" xfId="1" applyFont="1" applyFill="1" applyBorder="1" applyAlignment="1">
      <alignment horizontal="center"/>
    </xf>
    <xf numFmtId="43" fontId="27" fillId="0" borderId="5" xfId="0" applyNumberFormat="1" applyFont="1" applyBorder="1" applyAlignment="1">
      <alignment horizontal="center"/>
    </xf>
    <xf numFmtId="43" fontId="107" fillId="0" borderId="1" xfId="0" applyNumberFormat="1" applyFont="1" applyBorder="1" applyAlignment="1">
      <alignment horizontal="center"/>
    </xf>
    <xf numFmtId="43" fontId="110" fillId="0" borderId="5" xfId="0" applyNumberFormat="1" applyFont="1" applyBorder="1" applyAlignment="1">
      <alignment horizontal="center"/>
    </xf>
    <xf numFmtId="43" fontId="27" fillId="0" borderId="0" xfId="1" applyFont="1" applyBorder="1"/>
    <xf numFmtId="2" fontId="129" fillId="0" borderId="1" xfId="0" applyNumberFormat="1" applyFont="1" applyBorder="1" applyAlignment="1">
      <alignment horizontal="center"/>
    </xf>
    <xf numFmtId="2" fontId="107" fillId="0" borderId="1" xfId="0" applyNumberFormat="1" applyFont="1" applyBorder="1" applyAlignment="1">
      <alignment horizontal="center"/>
    </xf>
    <xf numFmtId="2" fontId="110" fillId="0" borderId="1" xfId="0" applyNumberFormat="1" applyFont="1" applyBorder="1" applyAlignment="1">
      <alignment horizontal="center"/>
    </xf>
    <xf numFmtId="43" fontId="72" fillId="0" borderId="1" xfId="1" applyFont="1" applyFill="1" applyBorder="1" applyAlignment="1"/>
    <xf numFmtId="4" fontId="73" fillId="0" borderId="1" xfId="0" applyNumberFormat="1" applyFont="1" applyBorder="1" applyAlignment="1">
      <alignment horizontal="center"/>
    </xf>
    <xf numFmtId="4" fontId="115" fillId="0" borderId="0" xfId="0" applyNumberFormat="1" applyFont="1" applyAlignment="1">
      <alignment horizontal="center"/>
    </xf>
    <xf numFmtId="4" fontId="40" fillId="0" borderId="0" xfId="0" applyNumberFormat="1" applyFont="1" applyAlignment="1">
      <alignment horizontal="center"/>
    </xf>
    <xf numFmtId="4" fontId="115" fillId="0" borderId="1" xfId="0" applyNumberFormat="1" applyFont="1" applyBorder="1" applyAlignment="1">
      <alignment horizontal="center"/>
    </xf>
    <xf numFmtId="43" fontId="84" fillId="0" borderId="1" xfId="1" applyFont="1" applyFill="1" applyBorder="1" applyAlignment="1">
      <alignment horizontal="left"/>
    </xf>
    <xf numFmtId="164" fontId="72" fillId="0" borderId="1" xfId="0" applyNumberFormat="1" applyFont="1" applyBorder="1" applyAlignment="1">
      <alignment horizontal="center"/>
    </xf>
    <xf numFmtId="0" fontId="93" fillId="0" borderId="1" xfId="0" applyFont="1" applyBorder="1" applyAlignment="1">
      <alignment horizontal="center"/>
    </xf>
    <xf numFmtId="2" fontId="72" fillId="0" borderId="0" xfId="0" applyNumberFormat="1" applyFont="1" applyAlignment="1">
      <alignment horizontal="center"/>
    </xf>
    <xf numFmtId="2" fontId="115" fillId="0" borderId="1" xfId="0" applyNumberFormat="1" applyFont="1" applyBorder="1" applyAlignment="1">
      <alignment horizontal="center"/>
    </xf>
    <xf numFmtId="164" fontId="139" fillId="0" borderId="1" xfId="1" applyNumberFormat="1" applyFont="1" applyFill="1" applyBorder="1" applyAlignment="1">
      <alignment horizontal="center"/>
    </xf>
    <xf numFmtId="0" fontId="140" fillId="0" borderId="1" xfId="0" applyFont="1" applyBorder="1" applyAlignment="1">
      <alignment horizontal="center"/>
    </xf>
    <xf numFmtId="43" fontId="279" fillId="0" borderId="1" xfId="1" applyFont="1" applyFill="1" applyBorder="1" applyAlignment="1">
      <alignment horizontal="center"/>
    </xf>
    <xf numFmtId="43" fontId="281" fillId="0" borderId="0" xfId="1" applyFont="1" applyFill="1" applyAlignment="1">
      <alignment horizontal="center"/>
    </xf>
    <xf numFmtId="43" fontId="281" fillId="0" borderId="0" xfId="1" applyFont="1" applyFill="1" applyBorder="1" applyAlignment="1">
      <alignment horizontal="center"/>
    </xf>
    <xf numFmtId="43" fontId="213" fillId="2" borderId="1" xfId="1" applyFont="1" applyFill="1" applyBorder="1" applyAlignment="1">
      <alignment horizontal="center"/>
    </xf>
    <xf numFmtId="43" fontId="272" fillId="0" borderId="11" xfId="1" applyFont="1" applyFill="1" applyBorder="1" applyAlignment="1">
      <alignment horizontal="left" vertical="center" wrapText="1" readingOrder="1"/>
    </xf>
    <xf numFmtId="0" fontId="105" fillId="0" borderId="11" xfId="0" applyFont="1" applyBorder="1" applyAlignment="1">
      <alignment horizontal="right"/>
    </xf>
    <xf numFmtId="0" fontId="111" fillId="0" borderId="5" xfId="0" applyFont="1" applyBorder="1"/>
    <xf numFmtId="4" fontId="111" fillId="0" borderId="5" xfId="0" applyNumberFormat="1" applyFont="1" applyBorder="1"/>
    <xf numFmtId="43" fontId="111" fillId="0" borderId="5" xfId="1" applyFont="1" applyFill="1" applyBorder="1"/>
    <xf numFmtId="4" fontId="199" fillId="0" borderId="5" xfId="0" applyNumberFormat="1" applyFont="1" applyBorder="1"/>
    <xf numFmtId="43" fontId="111" fillId="0" borderId="0" xfId="1" applyFont="1" applyFill="1" applyBorder="1"/>
    <xf numFmtId="49" fontId="50" fillId="0" borderId="0" xfId="0" applyNumberFormat="1" applyFont="1" applyAlignment="1">
      <alignment horizontal="center"/>
    </xf>
    <xf numFmtId="0" fontId="204" fillId="2" borderId="1" xfId="0" applyFont="1" applyFill="1" applyBorder="1" applyAlignment="1">
      <alignment horizontal="center"/>
    </xf>
    <xf numFmtId="1" fontId="50" fillId="0" borderId="0" xfId="33" applyNumberFormat="1" applyFont="1" applyAlignment="1">
      <alignment horizontal="center"/>
    </xf>
    <xf numFmtId="0" fontId="71" fillId="0" borderId="0" xfId="0" applyFont="1" applyAlignment="1">
      <alignment horizontal="center"/>
    </xf>
    <xf numFmtId="43" fontId="50" fillId="0" borderId="1" xfId="0" applyNumberFormat="1" applyFont="1" applyBorder="1"/>
    <xf numFmtId="0" fontId="320" fillId="0" borderId="5" xfId="0" applyFont="1" applyBorder="1"/>
    <xf numFmtId="0" fontId="320" fillId="0" borderId="5" xfId="0" applyFont="1" applyBorder="1" applyAlignment="1">
      <alignment horizontal="center"/>
    </xf>
    <xf numFmtId="43" fontId="320" fillId="0" borderId="5" xfId="0" applyNumberFormat="1" applyFont="1" applyBorder="1"/>
    <xf numFmtId="43" fontId="320" fillId="0" borderId="5" xfId="0" applyNumberFormat="1" applyFont="1" applyBorder="1" applyAlignment="1">
      <alignment horizontal="center"/>
    </xf>
    <xf numFmtId="43" fontId="320" fillId="0" borderId="5" xfId="1" applyFont="1" applyFill="1" applyBorder="1"/>
    <xf numFmtId="2" fontId="40" fillId="0" borderId="1" xfId="0" applyNumberFormat="1" applyFont="1" applyBorder="1" applyAlignment="1">
      <alignment horizontal="left"/>
    </xf>
    <xf numFmtId="2" fontId="72" fillId="0" borderId="1" xfId="0" applyNumberFormat="1" applyFont="1" applyBorder="1" applyAlignment="1">
      <alignment horizontal="left"/>
    </xf>
    <xf numFmtId="43" fontId="26" fillId="0" borderId="7" xfId="1" applyFont="1" applyBorder="1"/>
    <xf numFmtId="0" fontId="27" fillId="0" borderId="1" xfId="33" applyFont="1" applyBorder="1"/>
    <xf numFmtId="0" fontId="321" fillId="0" borderId="1" xfId="0" applyFont="1" applyBorder="1"/>
    <xf numFmtId="164" fontId="321" fillId="0" borderId="1" xfId="1" applyNumberFormat="1" applyFont="1" applyFill="1" applyBorder="1" applyAlignment="1">
      <alignment horizontal="center"/>
    </xf>
    <xf numFmtId="43" fontId="40" fillId="0" borderId="3" xfId="1" applyFont="1" applyFill="1" applyBorder="1" applyAlignment="1">
      <alignment horizontal="center"/>
    </xf>
    <xf numFmtId="0" fontId="322" fillId="0" borderId="1" xfId="29" applyFont="1" applyFill="1" applyBorder="1" applyAlignment="1" applyProtection="1"/>
    <xf numFmtId="43" fontId="49" fillId="0" borderId="1" xfId="1" applyFont="1" applyFill="1" applyBorder="1" applyAlignment="1"/>
    <xf numFmtId="43" fontId="27" fillId="0" borderId="0" xfId="1" applyFont="1" applyFill="1" applyAlignment="1"/>
    <xf numFmtId="0" fontId="100" fillId="0" borderId="1" xfId="0" applyFont="1" applyBorder="1" applyAlignment="1">
      <alignment horizontal="left"/>
    </xf>
    <xf numFmtId="43" fontId="33" fillId="0" borderId="1" xfId="1" applyFont="1" applyFill="1" applyBorder="1" applyAlignment="1">
      <alignment horizontal="left"/>
    </xf>
    <xf numFmtId="43" fontId="107" fillId="0" borderId="1" xfId="1" applyFont="1" applyFill="1" applyBorder="1" applyAlignment="1">
      <alignment horizontal="center" vertical="center"/>
    </xf>
    <xf numFmtId="43" fontId="27" fillId="0" borderId="1" xfId="1" applyFont="1" applyBorder="1" applyAlignment="1"/>
    <xf numFmtId="43" fontId="33" fillId="0" borderId="1" xfId="1" applyFont="1" applyBorder="1" applyAlignment="1"/>
    <xf numFmtId="43" fontId="49" fillId="0" borderId="1" xfId="1" applyFont="1" applyBorder="1" applyAlignment="1"/>
    <xf numFmtId="43" fontId="67" fillId="0" borderId="5" xfId="1" applyFont="1" applyFill="1" applyBorder="1" applyAlignment="1"/>
    <xf numFmtId="43" fontId="50" fillId="0" borderId="7" xfId="1" applyFont="1" applyFill="1" applyBorder="1" applyAlignment="1">
      <alignment vertical="center"/>
    </xf>
    <xf numFmtId="0" fontId="312" fillId="0" borderId="3" xfId="0" applyFont="1" applyBorder="1"/>
    <xf numFmtId="43" fontId="39" fillId="0" borderId="3" xfId="0" applyNumberFormat="1" applyFont="1" applyBorder="1"/>
    <xf numFmtId="1" fontId="127" fillId="0" borderId="1" xfId="33" applyNumberFormat="1" applyFont="1" applyBorder="1" applyAlignment="1">
      <alignment horizontal="center"/>
    </xf>
    <xf numFmtId="0" fontId="127" fillId="0" borderId="1" xfId="0" applyFont="1" applyBorder="1" applyAlignment="1">
      <alignment horizontal="center"/>
    </xf>
    <xf numFmtId="0" fontId="237" fillId="0" borderId="1" xfId="0" applyFont="1" applyBorder="1" applyAlignment="1">
      <alignment horizontal="center"/>
    </xf>
    <xf numFmtId="0" fontId="206" fillId="0" borderId="1" xfId="0" applyFont="1" applyBorder="1" applyAlignment="1">
      <alignment horizontal="center"/>
    </xf>
    <xf numFmtId="0" fontId="116" fillId="0" borderId="0" xfId="0" applyFont="1" applyAlignment="1">
      <alignment horizontal="center"/>
    </xf>
    <xf numFmtId="43" fontId="111" fillId="0" borderId="1" xfId="1" applyFont="1" applyFill="1" applyBorder="1" applyAlignment="1">
      <alignment horizontal="left" vertical="center"/>
    </xf>
    <xf numFmtId="49" fontId="111" fillId="0" borderId="1" xfId="1" applyNumberFormat="1" applyFont="1" applyFill="1" applyBorder="1" applyAlignment="1">
      <alignment vertical="center"/>
    </xf>
    <xf numFmtId="1" fontId="111" fillId="0" borderId="1" xfId="1" applyNumberFormat="1" applyFont="1" applyFill="1" applyBorder="1" applyAlignment="1">
      <alignment horizontal="center" vertical="center"/>
    </xf>
    <xf numFmtId="0" fontId="232" fillId="0" borderId="1" xfId="0" applyFont="1" applyBorder="1"/>
    <xf numFmtId="49" fontId="232" fillId="0" borderId="1" xfId="0" applyNumberFormat="1" applyFont="1" applyBorder="1"/>
    <xf numFmtId="43" fontId="232" fillId="0" borderId="1" xfId="1" applyFont="1" applyFill="1" applyBorder="1" applyAlignment="1">
      <alignment horizontal="center" vertical="center"/>
    </xf>
    <xf numFmtId="49" fontId="99" fillId="0" borderId="1" xfId="0" applyNumberFormat="1" applyFont="1" applyBorder="1"/>
    <xf numFmtId="49" fontId="27" fillId="0" borderId="0" xfId="0" applyNumberFormat="1" applyFont="1" applyAlignment="1">
      <alignment horizontal="center"/>
    </xf>
    <xf numFmtId="49" fontId="232" fillId="0" borderId="1" xfId="0" applyNumberFormat="1" applyFont="1" applyBorder="1" applyAlignment="1">
      <alignment horizontal="center"/>
    </xf>
    <xf numFmtId="49" fontId="102" fillId="0" borderId="0" xfId="0" applyNumberFormat="1" applyFont="1" applyAlignment="1">
      <alignment horizontal="center"/>
    </xf>
    <xf numFmtId="49" fontId="232" fillId="0" borderId="0" xfId="0" applyNumberFormat="1" applyFont="1" applyAlignment="1">
      <alignment horizontal="center"/>
    </xf>
    <xf numFmtId="0" fontId="102" fillId="0" borderId="0" xfId="0" applyFont="1" applyAlignment="1">
      <alignment horizontal="center"/>
    </xf>
    <xf numFmtId="0" fontId="26" fillId="0" borderId="1" xfId="1" applyNumberFormat="1" applyFont="1" applyFill="1" applyBorder="1" applyAlignment="1">
      <alignment horizontal="center" vertical="center"/>
    </xf>
    <xf numFmtId="43" fontId="74" fillId="0" borderId="1" xfId="0" applyNumberFormat="1" applyFont="1" applyBorder="1"/>
    <xf numFmtId="0" fontId="323" fillId="0" borderId="0" xfId="0" applyFont="1"/>
    <xf numFmtId="43" fontId="24" fillId="0" borderId="0" xfId="0" applyNumberFormat="1" applyFont="1"/>
    <xf numFmtId="0" fontId="105" fillId="0" borderId="0" xfId="0" applyFont="1" applyAlignment="1">
      <alignment horizontal="center"/>
    </xf>
    <xf numFmtId="0" fontId="104" fillId="0" borderId="0" xfId="0" applyFont="1" applyAlignment="1">
      <alignment horizontal="center"/>
    </xf>
    <xf numFmtId="2" fontId="104" fillId="0" borderId="1" xfId="0" applyNumberFormat="1" applyFont="1" applyBorder="1" applyAlignment="1">
      <alignment horizontal="center"/>
    </xf>
    <xf numFmtId="0" fontId="261" fillId="0" borderId="1" xfId="0" applyFont="1" applyBorder="1" applyAlignment="1">
      <alignment horizontal="center"/>
    </xf>
    <xf numFmtId="43" fontId="50" fillId="0" borderId="1" xfId="1" applyFont="1" applyFill="1" applyBorder="1" applyAlignment="1">
      <alignment horizontal="center" vertical="center" wrapText="1"/>
    </xf>
    <xf numFmtId="43" fontId="50" fillId="0" borderId="1" xfId="1" applyFont="1" applyFill="1" applyBorder="1" applyAlignment="1">
      <alignment vertical="center" wrapText="1"/>
    </xf>
    <xf numFmtId="0" fontId="50" fillId="0" borderId="0" xfId="0" applyFont="1" applyAlignment="1">
      <alignment vertical="center" wrapText="1"/>
    </xf>
    <xf numFmtId="43" fontId="40" fillId="0" borderId="1" xfId="1" applyFont="1" applyBorder="1" applyAlignment="1">
      <alignment vertical="center"/>
    </xf>
    <xf numFmtId="0" fontId="211" fillId="0" borderId="1" xfId="29" applyFont="1" applyBorder="1" applyAlignment="1" applyProtection="1"/>
    <xf numFmtId="0" fontId="26" fillId="0" borderId="1" xfId="0" applyFont="1" applyBorder="1"/>
    <xf numFmtId="0" fontId="40" fillId="0" borderId="1" xfId="0" applyFont="1" applyBorder="1"/>
    <xf numFmtId="0" fontId="27" fillId="0" borderId="1" xfId="0" applyFont="1" applyBorder="1"/>
    <xf numFmtId="0" fontId="50" fillId="0" borderId="1" xfId="0" applyFont="1" applyBorder="1"/>
    <xf numFmtId="43" fontId="110" fillId="0" borderId="4" xfId="1" applyFont="1" applyFill="1" applyBorder="1" applyAlignment="1"/>
    <xf numFmtId="43" fontId="110" fillId="0" borderId="6" xfId="1" applyFont="1" applyFill="1" applyBorder="1" applyAlignment="1"/>
    <xf numFmtId="43" fontId="110" fillId="0" borderId="3" xfId="1" applyFont="1" applyFill="1" applyBorder="1" applyAlignment="1"/>
    <xf numFmtId="2" fontId="40" fillId="0" borderId="0" xfId="0" applyNumberFormat="1" applyFont="1" applyAlignment="1">
      <alignment horizontal="center"/>
    </xf>
    <xf numFmtId="43" fontId="40" fillId="0" borderId="0" xfId="1" applyFont="1" applyFill="1" applyAlignment="1">
      <alignment horizontal="center"/>
    </xf>
    <xf numFmtId="43" fontId="40" fillId="0" borderId="6" xfId="1" applyFont="1" applyFill="1" applyBorder="1" applyAlignment="1">
      <alignment horizontal="center"/>
    </xf>
    <xf numFmtId="43" fontId="40" fillId="0" borderId="3" xfId="1" applyFont="1" applyFill="1" applyBorder="1" applyAlignment="1">
      <alignment horizontal="center"/>
    </xf>
    <xf numFmtId="0" fontId="184" fillId="0" borderId="1" xfId="0" applyFont="1" applyBorder="1"/>
    <xf numFmtId="2" fontId="115" fillId="0" borderId="1" xfId="31" applyNumberFormat="1" applyFont="1" applyBorder="1" applyAlignment="1">
      <alignment horizontal="center"/>
    </xf>
    <xf numFmtId="43" fontId="102" fillId="0" borderId="0" xfId="1" applyFont="1" applyFill="1" applyAlignment="1">
      <alignment horizontal="center" vertical="center"/>
    </xf>
    <xf numFmtId="43" fontId="204" fillId="0" borderId="0" xfId="1" applyFont="1" applyFill="1" applyAlignment="1">
      <alignment horizontal="center"/>
    </xf>
    <xf numFmtId="0" fontId="27" fillId="0" borderId="1" xfId="0" applyFont="1" applyBorder="1" applyAlignment="1">
      <alignment horizontal="left"/>
    </xf>
    <xf numFmtId="43" fontId="110" fillId="0" borderId="1" xfId="1" applyFont="1" applyFill="1" applyBorder="1" applyAlignment="1">
      <alignment horizontal="center"/>
    </xf>
    <xf numFmtId="0" fontId="25" fillId="0" borderId="1" xfId="0" applyFont="1" applyBorder="1"/>
    <xf numFmtId="0" fontId="67" fillId="0" borderId="1" xfId="0" applyFont="1" applyBorder="1"/>
    <xf numFmtId="43" fontId="102" fillId="0" borderId="0" xfId="1" applyFont="1" applyFill="1" applyAlignment="1">
      <alignment horizontal="center"/>
    </xf>
    <xf numFmtId="0" fontId="40" fillId="0" borderId="0" xfId="0" applyFont="1"/>
    <xf numFmtId="0" fontId="50" fillId="0" borderId="0" xfId="0" applyFont="1"/>
    <xf numFmtId="0" fontId="111" fillId="0" borderId="1" xfId="0" applyFont="1" applyBorder="1"/>
    <xf numFmtId="0" fontId="72" fillId="0" borderId="1" xfId="0" applyFont="1" applyBorder="1"/>
    <xf numFmtId="2" fontId="104" fillId="0" borderId="0" xfId="0" applyNumberFormat="1" applyFont="1" applyAlignment="1">
      <alignment horizontal="center"/>
    </xf>
    <xf numFmtId="43" fontId="67" fillId="0" borderId="4" xfId="1" applyFont="1" applyFill="1" applyBorder="1" applyAlignment="1">
      <alignment horizontal="center"/>
    </xf>
    <xf numFmtId="43" fontId="67" fillId="0" borderId="6" xfId="1" applyFont="1" applyFill="1" applyBorder="1" applyAlignment="1">
      <alignment horizontal="center"/>
    </xf>
    <xf numFmtId="43" fontId="67" fillId="0" borderId="3" xfId="1" applyFont="1" applyFill="1" applyBorder="1" applyAlignment="1">
      <alignment horizontal="center"/>
    </xf>
    <xf numFmtId="0" fontId="115" fillId="0" borderId="0" xfId="0" applyFont="1" applyAlignment="1">
      <alignment horizontal="center"/>
    </xf>
    <xf numFmtId="43" fontId="115" fillId="0" borderId="0" xfId="1" applyFont="1" applyFill="1" applyAlignment="1">
      <alignment horizontal="center"/>
    </xf>
    <xf numFmtId="0" fontId="212" fillId="0" borderId="1" xfId="0" applyFont="1" applyBorder="1"/>
    <xf numFmtId="0" fontId="51" fillId="0" borderId="1" xfId="0" applyFont="1" applyBorder="1"/>
    <xf numFmtId="0" fontId="26" fillId="0" borderId="1" xfId="0" applyFont="1" applyBorder="1" applyAlignment="1">
      <alignment horizontal="center"/>
    </xf>
    <xf numFmtId="43" fontId="104" fillId="0" borderId="0" xfId="1" applyFont="1" applyFill="1" applyAlignment="1">
      <alignment horizontal="center"/>
    </xf>
    <xf numFmtId="2" fontId="26" fillId="0" borderId="4" xfId="0" applyNumberFormat="1" applyFont="1" applyBorder="1" applyAlignment="1">
      <alignment horizontal="center"/>
    </xf>
    <xf numFmtId="2" fontId="26" fillId="0" borderId="6" xfId="0" applyNumberFormat="1" applyFont="1" applyBorder="1" applyAlignment="1">
      <alignment horizontal="center"/>
    </xf>
    <xf numFmtId="2" fontId="26" fillId="0" borderId="3" xfId="0" applyNumberFormat="1" applyFont="1" applyBorder="1" applyAlignment="1">
      <alignment horizontal="center"/>
    </xf>
    <xf numFmtId="0" fontId="251" fillId="0" borderId="1" xfId="0" applyFont="1" applyBorder="1" applyAlignment="1">
      <alignment horizontal="center"/>
    </xf>
    <xf numFmtId="0" fontId="160" fillId="0" borderId="1" xfId="0" applyFont="1" applyBorder="1"/>
    <xf numFmtId="43" fontId="51" fillId="0" borderId="0" xfId="1" applyFont="1" applyFill="1" applyBorder="1" applyAlignment="1">
      <alignment horizontal="center"/>
    </xf>
    <xf numFmtId="43" fontId="26" fillId="0" borderId="4" xfId="1" applyFont="1" applyFill="1" applyBorder="1" applyAlignment="1">
      <alignment horizontal="center"/>
    </xf>
    <xf numFmtId="43" fontId="26" fillId="0" borderId="6" xfId="1" applyFont="1" applyFill="1" applyBorder="1" applyAlignment="1">
      <alignment horizontal="center"/>
    </xf>
    <xf numFmtId="43" fontId="26" fillId="0" borderId="3" xfId="1" applyFont="1" applyFill="1" applyBorder="1" applyAlignment="1">
      <alignment horizontal="center"/>
    </xf>
    <xf numFmtId="0" fontId="67" fillId="0" borderId="1" xfId="0" applyFont="1" applyBorder="1" applyAlignment="1">
      <alignment horizontal="center"/>
    </xf>
    <xf numFmtId="0" fontId="219" fillId="0" borderId="1" xfId="0" applyFont="1" applyBorder="1" applyAlignment="1">
      <alignment horizontal="center"/>
    </xf>
    <xf numFmtId="43" fontId="67" fillId="0" borderId="0" xfId="5" applyFont="1" applyFill="1" applyAlignment="1">
      <alignment horizontal="center"/>
    </xf>
    <xf numFmtId="0" fontId="67" fillId="0" borderId="1" xfId="33" applyFont="1" applyBorder="1"/>
    <xf numFmtId="43" fontId="204" fillId="0" borderId="4" xfId="1" applyFont="1" applyFill="1" applyBorder="1" applyAlignment="1">
      <alignment horizontal="center" vertical="center"/>
    </xf>
    <xf numFmtId="43" fontId="204" fillId="0" borderId="6" xfId="1" applyFont="1" applyFill="1" applyBorder="1" applyAlignment="1">
      <alignment horizontal="center" vertical="center"/>
    </xf>
    <xf numFmtId="43" fontId="204" fillId="0" borderId="3" xfId="1" applyFont="1" applyFill="1" applyBorder="1" applyAlignment="1">
      <alignment horizontal="center" vertical="center"/>
    </xf>
    <xf numFmtId="43" fontId="50" fillId="0" borderId="4" xfId="1" applyFont="1" applyFill="1" applyBorder="1" applyAlignment="1">
      <alignment horizontal="center" vertical="center"/>
    </xf>
    <xf numFmtId="43" fontId="50" fillId="0" borderId="6" xfId="1" applyFont="1" applyFill="1" applyBorder="1" applyAlignment="1">
      <alignment horizontal="center" vertical="center"/>
    </xf>
    <xf numFmtId="43" fontId="50" fillId="0" borderId="3" xfId="1" applyFont="1" applyFill="1" applyBorder="1" applyAlignment="1">
      <alignment horizontal="center" vertical="center"/>
    </xf>
    <xf numFmtId="0" fontId="107" fillId="0" borderId="1" xfId="0" applyFont="1" applyBorder="1"/>
    <xf numFmtId="43" fontId="104" fillId="0" borderId="22" xfId="1" applyFont="1" applyFill="1" applyBorder="1" applyAlignment="1">
      <alignment horizontal="center"/>
    </xf>
    <xf numFmtId="43" fontId="104" fillId="0" borderId="19" xfId="1" applyFont="1" applyFill="1" applyBorder="1" applyAlignment="1">
      <alignment horizontal="center"/>
    </xf>
    <xf numFmtId="0" fontId="105" fillId="0" borderId="1" xfId="0" applyFont="1" applyBorder="1"/>
    <xf numFmtId="43" fontId="27" fillId="0" borderId="0" xfId="1" applyFont="1" applyFill="1" applyAlignment="1">
      <alignment horizontal="center"/>
    </xf>
    <xf numFmtId="43" fontId="99" fillId="0" borderId="1" xfId="1" applyFont="1" applyFill="1" applyBorder="1" applyAlignment="1">
      <alignment horizontal="center"/>
    </xf>
    <xf numFmtId="43" fontId="99" fillId="0" borderId="1" xfId="1" applyFont="1" applyFill="1" applyBorder="1" applyAlignment="1">
      <alignment horizontal="center" vertical="center"/>
    </xf>
    <xf numFmtId="0" fontId="38" fillId="0" borderId="1" xfId="0" applyFont="1" applyBorder="1"/>
    <xf numFmtId="0" fontId="60" fillId="0" borderId="1" xfId="29" applyFont="1" applyBorder="1" applyAlignment="1" applyProtection="1"/>
    <xf numFmtId="0" fontId="34" fillId="0" borderId="1" xfId="0" applyFont="1" applyBorder="1"/>
    <xf numFmtId="43" fontId="110" fillId="0" borderId="0" xfId="1" applyFont="1" applyFill="1" applyAlignment="1">
      <alignment horizontal="center"/>
    </xf>
    <xf numFmtId="43" fontId="110" fillId="4" borderId="4" xfId="1" applyFont="1" applyFill="1" applyBorder="1" applyAlignment="1">
      <alignment horizontal="center"/>
    </xf>
    <xf numFmtId="43" fontId="110" fillId="4" borderId="6" xfId="1" applyFont="1" applyFill="1" applyBorder="1" applyAlignment="1">
      <alignment horizontal="center"/>
    </xf>
    <xf numFmtId="43" fontId="110" fillId="4" borderId="3" xfId="1" applyFont="1" applyFill="1" applyBorder="1" applyAlignment="1">
      <alignment horizontal="center"/>
    </xf>
    <xf numFmtId="0" fontId="26" fillId="4" borderId="1" xfId="0" applyFont="1" applyFill="1" applyBorder="1"/>
    <xf numFmtId="0" fontId="111" fillId="0" borderId="1" xfId="0" applyFont="1" applyBorder="1" applyAlignment="1">
      <alignment horizontal="left"/>
    </xf>
    <xf numFmtId="0" fontId="27" fillId="4" borderId="1" xfId="0" applyFont="1" applyFill="1" applyBorder="1"/>
    <xf numFmtId="4" fontId="17" fillId="0" borderId="1" xfId="29" applyNumberFormat="1" applyBorder="1" applyAlignment="1" applyProtection="1"/>
    <xf numFmtId="4" fontId="33" fillId="0" borderId="1" xfId="0" applyNumberFormat="1" applyFont="1" applyBorder="1"/>
    <xf numFmtId="4" fontId="17" fillId="0" borderId="1" xfId="29" applyNumberFormat="1" applyBorder="1" applyAlignment="1" applyProtection="1">
      <alignment horizontal="left"/>
    </xf>
  </cellXfs>
  <cellStyles count="120">
    <cellStyle name="Comma" xfId="1" builtinId="3"/>
    <cellStyle name="Comma 10" xfId="2" xr:uid="{00000000-0005-0000-0000-000001000000}"/>
    <cellStyle name="Comma 10 2" xfId="56" xr:uid="{00000000-0005-0000-0000-000002000000}"/>
    <cellStyle name="Comma 11" xfId="3" xr:uid="{00000000-0005-0000-0000-000003000000}"/>
    <cellStyle name="Comma 11 2" xfId="57" xr:uid="{00000000-0005-0000-0000-000004000000}"/>
    <cellStyle name="Comma 12" xfId="119" xr:uid="{00000000-0005-0000-0000-0000A2000000}"/>
    <cellStyle name="Comma 2" xfId="4" xr:uid="{00000000-0005-0000-0000-000005000000}"/>
    <cellStyle name="Comma 2 2" xfId="5" xr:uid="{00000000-0005-0000-0000-000006000000}"/>
    <cellStyle name="Comma 2 2 2" xfId="59" xr:uid="{00000000-0005-0000-0000-000007000000}"/>
    <cellStyle name="Comma 2 3" xfId="58" xr:uid="{00000000-0005-0000-0000-000008000000}"/>
    <cellStyle name="Comma 3" xfId="6" xr:uid="{00000000-0005-0000-0000-000009000000}"/>
    <cellStyle name="Comma 3 2" xfId="60" xr:uid="{00000000-0005-0000-0000-00000A000000}"/>
    <cellStyle name="Comma 4" xfId="7" xr:uid="{00000000-0005-0000-0000-00000B000000}"/>
    <cellStyle name="Comma 4 2" xfId="8" xr:uid="{00000000-0005-0000-0000-00000C000000}"/>
    <cellStyle name="Comma 4 2 2" xfId="62" xr:uid="{00000000-0005-0000-0000-00000D000000}"/>
    <cellStyle name="Comma 4 3" xfId="61" xr:uid="{00000000-0005-0000-0000-00000E000000}"/>
    <cellStyle name="Comma 5" xfId="9" xr:uid="{00000000-0005-0000-0000-00000F000000}"/>
    <cellStyle name="Comma 5 2" xfId="10" xr:uid="{00000000-0005-0000-0000-000010000000}"/>
    <cellStyle name="Comma 5 2 2" xfId="64" xr:uid="{00000000-0005-0000-0000-000011000000}"/>
    <cellStyle name="Comma 5 3" xfId="63" xr:uid="{00000000-0005-0000-0000-000012000000}"/>
    <cellStyle name="Comma 6" xfId="11" xr:uid="{00000000-0005-0000-0000-000013000000}"/>
    <cellStyle name="Comma 6 2" xfId="65" xr:uid="{00000000-0005-0000-0000-000014000000}"/>
    <cellStyle name="Comma 7" xfId="12" xr:uid="{00000000-0005-0000-0000-000015000000}"/>
    <cellStyle name="Comma 7 2" xfId="66" xr:uid="{00000000-0005-0000-0000-000016000000}"/>
    <cellStyle name="Comma 8" xfId="13" xr:uid="{00000000-0005-0000-0000-000017000000}"/>
    <cellStyle name="Comma 8 2" xfId="14" xr:uid="{00000000-0005-0000-0000-000018000000}"/>
    <cellStyle name="Comma 8 2 2" xfId="68" xr:uid="{00000000-0005-0000-0000-000019000000}"/>
    <cellStyle name="Comma 8 3" xfId="67" xr:uid="{00000000-0005-0000-0000-00001A000000}"/>
    <cellStyle name="Comma 9" xfId="15" xr:uid="{00000000-0005-0000-0000-00001B000000}"/>
    <cellStyle name="Comma 9 2" xfId="16" xr:uid="{00000000-0005-0000-0000-00001C000000}"/>
    <cellStyle name="Comma 9 2 2" xfId="70" xr:uid="{00000000-0005-0000-0000-00001D000000}"/>
    <cellStyle name="Comma 9 3" xfId="69" xr:uid="{00000000-0005-0000-0000-00001E000000}"/>
    <cellStyle name="Currency" xfId="17" builtinId="4"/>
    <cellStyle name="Currency 2" xfId="18" xr:uid="{00000000-0005-0000-0000-000020000000}"/>
    <cellStyle name="Currency 2 2" xfId="71" xr:uid="{00000000-0005-0000-0000-000021000000}"/>
    <cellStyle name="Currency 3" xfId="19" xr:uid="{00000000-0005-0000-0000-000022000000}"/>
    <cellStyle name="Currency 3 2" xfId="20" xr:uid="{00000000-0005-0000-0000-000023000000}"/>
    <cellStyle name="Currency 3 2 2" xfId="73" xr:uid="{00000000-0005-0000-0000-000024000000}"/>
    <cellStyle name="Currency 3 3" xfId="72" xr:uid="{00000000-0005-0000-0000-000025000000}"/>
    <cellStyle name="Currency 4" xfId="21" xr:uid="{00000000-0005-0000-0000-000026000000}"/>
    <cellStyle name="Currency 4 2" xfId="74" xr:uid="{00000000-0005-0000-0000-000027000000}"/>
    <cellStyle name="Currency 5" xfId="22" xr:uid="{00000000-0005-0000-0000-000028000000}"/>
    <cellStyle name="Currency 5 2" xfId="75" xr:uid="{00000000-0005-0000-0000-000029000000}"/>
    <cellStyle name="Currency 6" xfId="23" xr:uid="{00000000-0005-0000-0000-00002A000000}"/>
    <cellStyle name="Currency 6 2" xfId="24" xr:uid="{00000000-0005-0000-0000-00002B000000}"/>
    <cellStyle name="Currency 6 2 2" xfId="77" xr:uid="{00000000-0005-0000-0000-00002C000000}"/>
    <cellStyle name="Currency 6 3" xfId="76" xr:uid="{00000000-0005-0000-0000-00002D000000}"/>
    <cellStyle name="Currency 7" xfId="25" xr:uid="{00000000-0005-0000-0000-00002E000000}"/>
    <cellStyle name="Currency 7 2" xfId="26" xr:uid="{00000000-0005-0000-0000-00002F000000}"/>
    <cellStyle name="Currency 7 2 2" xfId="79" xr:uid="{00000000-0005-0000-0000-000030000000}"/>
    <cellStyle name="Currency 7 3" xfId="78" xr:uid="{00000000-0005-0000-0000-000031000000}"/>
    <cellStyle name="Currency 8" xfId="27" xr:uid="{00000000-0005-0000-0000-000032000000}"/>
    <cellStyle name="Currency 8 2" xfId="80" xr:uid="{00000000-0005-0000-0000-000033000000}"/>
    <cellStyle name="Currency 9" xfId="28" xr:uid="{00000000-0005-0000-0000-000034000000}"/>
    <cellStyle name="Currency 9 2" xfId="81" xr:uid="{00000000-0005-0000-0000-000035000000}"/>
    <cellStyle name="Hyperlink" xfId="29" builtinId="8"/>
    <cellStyle name="Hyperlink 2" xfId="116" xr:uid="{B20C50C7-FC17-4444-B960-5A43E91006ED}"/>
    <cellStyle name="Normal" xfId="0" builtinId="0"/>
    <cellStyle name="Normal 2" xfId="30" xr:uid="{00000000-0005-0000-0000-000038000000}"/>
    <cellStyle name="Normal 2 2" xfId="31" xr:uid="{00000000-0005-0000-0000-000039000000}"/>
    <cellStyle name="Normal 2 2 2" xfId="32" xr:uid="{00000000-0005-0000-0000-00003A000000}"/>
    <cellStyle name="Normal 2 2 2 2" xfId="33" xr:uid="{00000000-0005-0000-0000-00003B000000}"/>
    <cellStyle name="Normal 2 2 2 2 2" xfId="85" xr:uid="{00000000-0005-0000-0000-00003C000000}"/>
    <cellStyle name="Normal 2 2 2 3" xfId="84" xr:uid="{00000000-0005-0000-0000-00003D000000}"/>
    <cellStyle name="Normal 2 2 2 3 2" xfId="112" xr:uid="{00000000-0005-0000-0000-00003E000000}"/>
    <cellStyle name="Normal 2 2 2 4" xfId="108" xr:uid="{00000000-0005-0000-0000-00003F000000}"/>
    <cellStyle name="Normal 2 2 2 4 2" xfId="114" xr:uid="{00000000-0005-0000-0000-000040000000}"/>
    <cellStyle name="Normal 2 2 2 5" xfId="110" xr:uid="{00000000-0005-0000-0000-000041000000}"/>
    <cellStyle name="Normal 2 2 3" xfId="83" xr:uid="{00000000-0005-0000-0000-000042000000}"/>
    <cellStyle name="Normal 2 3" xfId="34" xr:uid="{00000000-0005-0000-0000-000043000000}"/>
    <cellStyle name="Normal 2 3 2" xfId="86" xr:uid="{00000000-0005-0000-0000-000044000000}"/>
    <cellStyle name="Normal 2 4" xfId="82" xr:uid="{00000000-0005-0000-0000-000045000000}"/>
    <cellStyle name="Normal 2 4 2" xfId="111" xr:uid="{00000000-0005-0000-0000-000046000000}"/>
    <cellStyle name="Normal 2 5" xfId="107" xr:uid="{00000000-0005-0000-0000-000047000000}"/>
    <cellStyle name="Normal 2 5 2" xfId="113" xr:uid="{00000000-0005-0000-0000-000048000000}"/>
    <cellStyle name="Normal 2 6" xfId="109" xr:uid="{00000000-0005-0000-0000-000049000000}"/>
    <cellStyle name="Normal 21" xfId="115" xr:uid="{732DC5A3-07D5-46AE-9125-C44C3579BAB0}"/>
    <cellStyle name="Normal 3" xfId="117" xr:uid="{00000000-0005-0000-0000-0000A1000000}"/>
    <cellStyle name="Normal 3 2" xfId="35" xr:uid="{00000000-0005-0000-0000-00004A000000}"/>
    <cellStyle name="Normal 3 2 2" xfId="87" xr:uid="{00000000-0005-0000-0000-00004B000000}"/>
    <cellStyle name="Normal 3 3" xfId="36" xr:uid="{00000000-0005-0000-0000-00004C000000}"/>
    <cellStyle name="Normal 3 3 2" xfId="37" xr:uid="{00000000-0005-0000-0000-00004D000000}"/>
    <cellStyle name="Normal 3 3 2 2" xfId="89" xr:uid="{00000000-0005-0000-0000-00004E000000}"/>
    <cellStyle name="Normal 3 3 3" xfId="88" xr:uid="{00000000-0005-0000-0000-00004F000000}"/>
    <cellStyle name="Normal 3 4" xfId="38" xr:uid="{00000000-0005-0000-0000-000050000000}"/>
    <cellStyle name="Normal 3 4 2" xfId="39" xr:uid="{00000000-0005-0000-0000-000051000000}"/>
    <cellStyle name="Normal 3 4 2 2" xfId="91" xr:uid="{00000000-0005-0000-0000-000052000000}"/>
    <cellStyle name="Normal 3 4 3" xfId="90" xr:uid="{00000000-0005-0000-0000-000053000000}"/>
    <cellStyle name="Normal 3 5" xfId="40" xr:uid="{00000000-0005-0000-0000-000054000000}"/>
    <cellStyle name="Normal 3 5 2" xfId="41" xr:uid="{00000000-0005-0000-0000-000055000000}"/>
    <cellStyle name="Normal 3 5 2 2" xfId="93" xr:uid="{00000000-0005-0000-0000-000056000000}"/>
    <cellStyle name="Normal 3 5 3" xfId="92" xr:uid="{00000000-0005-0000-0000-000057000000}"/>
    <cellStyle name="Normal 4" xfId="118" xr:uid="{00000000-0005-0000-0000-0000A3000000}"/>
    <cellStyle name="Percent" xfId="42" builtinId="5"/>
    <cellStyle name="Percent 10" xfId="43" xr:uid="{00000000-0005-0000-0000-000059000000}"/>
    <cellStyle name="Percent 10 2" xfId="94" xr:uid="{00000000-0005-0000-0000-00005A000000}"/>
    <cellStyle name="Percent 2" xfId="44" xr:uid="{00000000-0005-0000-0000-00005B000000}"/>
    <cellStyle name="Percent 2 2" xfId="95" xr:uid="{00000000-0005-0000-0000-00005C000000}"/>
    <cellStyle name="Percent 3" xfId="45" xr:uid="{00000000-0005-0000-0000-00005D000000}"/>
    <cellStyle name="Percent 3 2" xfId="46" xr:uid="{00000000-0005-0000-0000-00005E000000}"/>
    <cellStyle name="Percent 3 2 2" xfId="97" xr:uid="{00000000-0005-0000-0000-00005F000000}"/>
    <cellStyle name="Percent 3 3" xfId="96" xr:uid="{00000000-0005-0000-0000-000060000000}"/>
    <cellStyle name="Percent 4" xfId="47" xr:uid="{00000000-0005-0000-0000-000061000000}"/>
    <cellStyle name="Percent 4 2" xfId="48" xr:uid="{00000000-0005-0000-0000-000062000000}"/>
    <cellStyle name="Percent 4 2 2" xfId="99" xr:uid="{00000000-0005-0000-0000-000063000000}"/>
    <cellStyle name="Percent 4 3" xfId="98" xr:uid="{00000000-0005-0000-0000-000064000000}"/>
    <cellStyle name="Percent 5" xfId="49" xr:uid="{00000000-0005-0000-0000-000065000000}"/>
    <cellStyle name="Percent 5 2" xfId="100" xr:uid="{00000000-0005-0000-0000-000066000000}"/>
    <cellStyle name="Percent 6" xfId="50" xr:uid="{00000000-0005-0000-0000-000067000000}"/>
    <cellStyle name="Percent 6 2" xfId="101" xr:uid="{00000000-0005-0000-0000-000068000000}"/>
    <cellStyle name="Percent 7" xfId="51" xr:uid="{00000000-0005-0000-0000-000069000000}"/>
    <cellStyle name="Percent 7 2" xfId="52" xr:uid="{00000000-0005-0000-0000-00006A000000}"/>
    <cellStyle name="Percent 7 2 2" xfId="103" xr:uid="{00000000-0005-0000-0000-00006B000000}"/>
    <cellStyle name="Percent 7 3" xfId="102" xr:uid="{00000000-0005-0000-0000-00006C000000}"/>
    <cellStyle name="Percent 8" xfId="53" xr:uid="{00000000-0005-0000-0000-00006D000000}"/>
    <cellStyle name="Percent 8 2" xfId="54" xr:uid="{00000000-0005-0000-0000-00006E000000}"/>
    <cellStyle name="Percent 8 2 2" xfId="105" xr:uid="{00000000-0005-0000-0000-00006F000000}"/>
    <cellStyle name="Percent 8 3" xfId="104" xr:uid="{00000000-0005-0000-0000-000070000000}"/>
    <cellStyle name="Percent 9" xfId="55" xr:uid="{00000000-0005-0000-0000-000071000000}"/>
    <cellStyle name="Percent 9 2" xfId="106" xr:uid="{00000000-0005-0000-0000-000072000000}"/>
  </cellStyles>
  <dxfs count="9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3399"/>
      <color rgb="FFE35D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customXml" Target="../customXml/item3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270" Type="http://schemas.openxmlformats.org/officeDocument/2006/relationships/customXml" Target="../customXml/item4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customXml" Target="../customXml/item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connections" Target="connection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0.jp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444500</xdr:colOff>
      <xdr:row>27</xdr:row>
      <xdr:rowOff>126999</xdr:rowOff>
    </xdr:from>
    <xdr:to>
      <xdr:col>13</xdr:col>
      <xdr:colOff>996950</xdr:colOff>
      <xdr:row>32</xdr:row>
      <xdr:rowOff>92074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32312" y="10501312"/>
          <a:ext cx="1730375" cy="3683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2397125</xdr:colOff>
      <xdr:row>32</xdr:row>
      <xdr:rowOff>22405</xdr:rowOff>
    </xdr:from>
    <xdr:to>
      <xdr:col>1</xdr:col>
      <xdr:colOff>3540125</xdr:colOff>
      <xdr:row>34</xdr:row>
      <xdr:rowOff>3174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AC66C-DFD8-4333-BDB6-0D77AA251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75" y="11198405"/>
          <a:ext cx="1143000" cy="679269"/>
        </a:xfrm>
        <a:prstGeom prst="rect">
          <a:avLst/>
        </a:prstGeom>
      </xdr:spPr>
    </xdr:pic>
    <xdr:clientData/>
  </xdr:twoCellAnchor>
  <xdr:twoCellAnchor editAs="oneCell">
    <xdr:from>
      <xdr:col>1</xdr:col>
      <xdr:colOff>2352675</xdr:colOff>
      <xdr:row>29</xdr:row>
      <xdr:rowOff>76200</xdr:rowOff>
    </xdr:from>
    <xdr:to>
      <xdr:col>1</xdr:col>
      <xdr:colOff>3334735</xdr:colOff>
      <xdr:row>30</xdr:row>
      <xdr:rowOff>225425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933FF4-EE9A-4C2D-9646-DBD6684E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1775" y="10572750"/>
          <a:ext cx="982060" cy="492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421445</xdr:colOff>
      <xdr:row>25</xdr:row>
      <xdr:rowOff>3</xdr:rowOff>
    </xdr:from>
    <xdr:to>
      <xdr:col>11</xdr:col>
      <xdr:colOff>555625</xdr:colOff>
      <xdr:row>30</xdr:row>
      <xdr:rowOff>339159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07C464-C1A1-4BA1-9E0A-17F8C7C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297144" y="8825804"/>
          <a:ext cx="2101281" cy="2229680"/>
        </a:xfrm>
        <a:prstGeom prst="roundRect">
          <a:avLst>
            <a:gd name="adj" fmla="val 41559"/>
          </a:avLst>
        </a:prstGeom>
        <a:solidFill>
          <a:srgbClr val="FFFFFF">
            <a:shade val="85000"/>
          </a:srgbClr>
        </a:solidFill>
        <a:ln>
          <a:noFill/>
        </a:ln>
        <a:effectLst/>
      </xdr:spPr>
    </xdr:pic>
    <xdr:clientData/>
  </xdr:twoCellAnchor>
  <xdr:twoCellAnchor editAs="oneCell">
    <xdr:from>
      <xdr:col>0</xdr:col>
      <xdr:colOff>2524125</xdr:colOff>
      <xdr:row>29</xdr:row>
      <xdr:rowOff>74692</xdr:rowOff>
    </xdr:from>
    <xdr:to>
      <xdr:col>0</xdr:col>
      <xdr:colOff>3079751</xdr:colOff>
      <xdr:row>31</xdr:row>
      <xdr:rowOff>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9888C1-BB2B-47C8-ABF6-18A375144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10361692"/>
          <a:ext cx="555626" cy="63397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2952750</xdr:colOff>
      <xdr:row>26</xdr:row>
      <xdr:rowOff>95391</xdr:rowOff>
    </xdr:from>
    <xdr:to>
      <xdr:col>0</xdr:col>
      <xdr:colOff>3413125</xdr:colOff>
      <xdr:row>27</xdr:row>
      <xdr:rowOff>249343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A2A67-FA70-43FF-9447-E4EDE7FF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9334641"/>
          <a:ext cx="460375" cy="503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802803</xdr:colOff>
      <xdr:row>26</xdr:row>
      <xdr:rowOff>206377</xdr:rowOff>
    </xdr:from>
    <xdr:to>
      <xdr:col>12</xdr:col>
      <xdr:colOff>1653841</xdr:colOff>
      <xdr:row>32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320936" y="9199494"/>
          <a:ext cx="1898648" cy="3406913"/>
        </a:xfrm>
        <a:prstGeom prst="roundRect">
          <a:avLst>
            <a:gd name="adj" fmla="val 41559"/>
          </a:avLst>
        </a:prstGeom>
        <a:solidFill>
          <a:srgbClr val="FFFFFF">
            <a:shade val="85000"/>
          </a:srgbClr>
        </a:solidFill>
        <a:ln>
          <a:noFill/>
        </a:ln>
        <a:effectLst/>
      </xdr:spPr>
    </xdr:pic>
    <xdr:clientData/>
  </xdr:twoCellAnchor>
  <xdr:twoCellAnchor editAs="oneCell">
    <xdr:from>
      <xdr:col>1</xdr:col>
      <xdr:colOff>2571750</xdr:colOff>
      <xdr:row>29</xdr:row>
      <xdr:rowOff>317500</xdr:rowOff>
    </xdr:from>
    <xdr:to>
      <xdr:col>1</xdr:col>
      <xdr:colOff>3711801</xdr:colOff>
      <xdr:row>31</xdr:row>
      <xdr:rowOff>279840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1734E9-EAD8-41A3-86B4-0E89789B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6875" y="104140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2492375</xdr:colOff>
      <xdr:row>27</xdr:row>
      <xdr:rowOff>63500</xdr:rowOff>
    </xdr:from>
    <xdr:to>
      <xdr:col>1</xdr:col>
      <xdr:colOff>3473916</xdr:colOff>
      <xdr:row>28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6A521A-4326-4C7F-BE21-0FCD509DE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9461500"/>
          <a:ext cx="981541" cy="4938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1000124</xdr:colOff>
      <xdr:row>21</xdr:row>
      <xdr:rowOff>231777</xdr:rowOff>
    </xdr:from>
    <xdr:to>
      <xdr:col>13</xdr:col>
      <xdr:colOff>768348</xdr:colOff>
      <xdr:row>26</xdr:row>
      <xdr:rowOff>254000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10125" y="6565901"/>
          <a:ext cx="1720848" cy="32130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2428875</xdr:colOff>
      <xdr:row>25</xdr:row>
      <xdr:rowOff>95250</xdr:rowOff>
    </xdr:from>
    <xdr:to>
      <xdr:col>1</xdr:col>
      <xdr:colOff>3568926</xdr:colOff>
      <xdr:row>27</xdr:row>
      <xdr:rowOff>41715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802B2-C6A6-4A5F-8908-0D099016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8429625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22</xdr:row>
      <xdr:rowOff>63500</xdr:rowOff>
    </xdr:from>
    <xdr:to>
      <xdr:col>1</xdr:col>
      <xdr:colOff>3458041</xdr:colOff>
      <xdr:row>23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C9A864-F0FB-4146-9C4E-6A113BCA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6375" y="7397750"/>
          <a:ext cx="981541" cy="4938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63499</xdr:colOff>
      <xdr:row>23</xdr:row>
      <xdr:rowOff>215899</xdr:rowOff>
    </xdr:from>
    <xdr:to>
      <xdr:col>13</xdr:col>
      <xdr:colOff>1381124</xdr:colOff>
      <xdr:row>30</xdr:row>
      <xdr:rowOff>206374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29074" y="7108824"/>
          <a:ext cx="2403475" cy="3921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2667000</xdr:colOff>
      <xdr:row>27</xdr:row>
      <xdr:rowOff>31750</xdr:rowOff>
    </xdr:from>
    <xdr:to>
      <xdr:col>1</xdr:col>
      <xdr:colOff>3807051</xdr:colOff>
      <xdr:row>28</xdr:row>
      <xdr:rowOff>343340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03CAD-4555-47AA-A111-E7F1825E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6875" y="90170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2174875</xdr:colOff>
      <xdr:row>24</xdr:row>
      <xdr:rowOff>111125</xdr:rowOff>
    </xdr:from>
    <xdr:to>
      <xdr:col>1</xdr:col>
      <xdr:colOff>3156416</xdr:colOff>
      <xdr:row>25</xdr:row>
      <xdr:rowOff>271569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373D4-EF78-403D-83BC-EA9D3D8D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8096250"/>
          <a:ext cx="981541" cy="4938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1254124</xdr:colOff>
      <xdr:row>27</xdr:row>
      <xdr:rowOff>136524</xdr:rowOff>
    </xdr:from>
    <xdr:to>
      <xdr:col>13</xdr:col>
      <xdr:colOff>1403349</xdr:colOff>
      <xdr:row>32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30811" y="7716837"/>
          <a:ext cx="1625601" cy="27527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1857375</xdr:colOff>
      <xdr:row>30</xdr:row>
      <xdr:rowOff>31750</xdr:rowOff>
    </xdr:from>
    <xdr:to>
      <xdr:col>1</xdr:col>
      <xdr:colOff>2997426</xdr:colOff>
      <xdr:row>31</xdr:row>
      <xdr:rowOff>343340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5CED82-6772-4947-99E8-00B8AC49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6625" y="9382125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27</xdr:row>
      <xdr:rowOff>31750</xdr:rowOff>
    </xdr:from>
    <xdr:to>
      <xdr:col>1</xdr:col>
      <xdr:colOff>2648416</xdr:colOff>
      <xdr:row>28</xdr:row>
      <xdr:rowOff>223944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E05291-5156-4172-B37F-FDD81D05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8175625"/>
          <a:ext cx="981541" cy="4938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1314450</xdr:colOff>
      <xdr:row>26</xdr:row>
      <xdr:rowOff>95254</xdr:rowOff>
    </xdr:from>
    <xdr:to>
      <xdr:col>12</xdr:col>
      <xdr:colOff>1250950</xdr:colOff>
      <xdr:row>32</xdr:row>
      <xdr:rowOff>266705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32524" y="7718430"/>
          <a:ext cx="2247901" cy="4108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2419350</xdr:colOff>
      <xdr:row>30</xdr:row>
      <xdr:rowOff>95250</xdr:rowOff>
    </xdr:from>
    <xdr:to>
      <xdr:col>1</xdr:col>
      <xdr:colOff>3559401</xdr:colOff>
      <xdr:row>32</xdr:row>
      <xdr:rowOff>48065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272B8C-468C-44D1-A4E4-AF706BB6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034415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27</xdr:row>
      <xdr:rowOff>19050</xdr:rowOff>
    </xdr:from>
    <xdr:to>
      <xdr:col>1</xdr:col>
      <xdr:colOff>3019891</xdr:colOff>
      <xdr:row>28</xdr:row>
      <xdr:rowOff>169969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77C1DD-ECD0-4AE8-B9B4-AA3A30CB8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9258300"/>
          <a:ext cx="981541" cy="4938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873125</xdr:colOff>
      <xdr:row>23</xdr:row>
      <xdr:rowOff>269876</xdr:rowOff>
    </xdr:from>
    <xdr:to>
      <xdr:col>12</xdr:col>
      <xdr:colOff>1514475</xdr:colOff>
      <xdr:row>30</xdr:row>
      <xdr:rowOff>9526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78700" y="7277101"/>
          <a:ext cx="2254250" cy="4013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27</xdr:row>
      <xdr:rowOff>57150</xdr:rowOff>
    </xdr:from>
    <xdr:to>
      <xdr:col>1</xdr:col>
      <xdr:colOff>3368901</xdr:colOff>
      <xdr:row>29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BDB974-0E98-47BA-BA95-82FDA7E7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97917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2362200</xdr:colOff>
      <xdr:row>24</xdr:row>
      <xdr:rowOff>152400</xdr:rowOff>
    </xdr:from>
    <xdr:to>
      <xdr:col>1</xdr:col>
      <xdr:colOff>3343741</xdr:colOff>
      <xdr:row>25</xdr:row>
      <xdr:rowOff>303319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B3741-DC83-44B7-85FB-AEFA6EF45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0" y="8820150"/>
          <a:ext cx="981541" cy="4938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467181</xdr:colOff>
      <xdr:row>23</xdr:row>
      <xdr:rowOff>79375</xdr:rowOff>
    </xdr:from>
    <xdr:to>
      <xdr:col>12</xdr:col>
      <xdr:colOff>1111251</xdr:colOff>
      <xdr:row>29</xdr:row>
      <xdr:rowOff>106819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5556" y="7747000"/>
          <a:ext cx="3565070" cy="2011819"/>
        </a:xfrm>
        <a:prstGeom prst="roundRect">
          <a:avLst>
            <a:gd name="adj" fmla="val 41559"/>
          </a:avLst>
        </a:prstGeom>
        <a:solidFill>
          <a:srgbClr val="FFFFFF">
            <a:shade val="85000"/>
          </a:srgbClr>
        </a:solidFill>
        <a:ln>
          <a:noFill/>
        </a:ln>
        <a:effectLst/>
      </xdr:spPr>
    </xdr:pic>
    <xdr:clientData/>
  </xdr:twoCellAnchor>
  <xdr:twoCellAnchor editAs="oneCell">
    <xdr:from>
      <xdr:col>1</xdr:col>
      <xdr:colOff>1825625</xdr:colOff>
      <xdr:row>25</xdr:row>
      <xdr:rowOff>254000</xdr:rowOff>
    </xdr:from>
    <xdr:to>
      <xdr:col>1</xdr:col>
      <xdr:colOff>2965676</xdr:colOff>
      <xdr:row>27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6EF89E-D805-4DC2-AAF9-1F414FF3D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8524875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23</xdr:row>
      <xdr:rowOff>95250</xdr:rowOff>
    </xdr:from>
    <xdr:to>
      <xdr:col>1</xdr:col>
      <xdr:colOff>2791291</xdr:colOff>
      <xdr:row>25</xdr:row>
      <xdr:rowOff>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5F85A-A1AE-4C55-9566-2DEE22FC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4875" y="7159625"/>
          <a:ext cx="981541" cy="4938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612773</xdr:colOff>
      <xdr:row>23</xdr:row>
      <xdr:rowOff>133351</xdr:rowOff>
    </xdr:from>
    <xdr:to>
      <xdr:col>13</xdr:col>
      <xdr:colOff>1238248</xdr:colOff>
      <xdr:row>30</xdr:row>
      <xdr:rowOff>190501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18161" y="6507163"/>
          <a:ext cx="2419350" cy="43783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27</xdr:row>
      <xdr:rowOff>285750</xdr:rowOff>
    </xdr:from>
    <xdr:to>
      <xdr:col>1</xdr:col>
      <xdr:colOff>3121251</xdr:colOff>
      <xdr:row>29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E13E3F-0848-40A1-9F2F-C0D3450C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93345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25</xdr:row>
      <xdr:rowOff>76200</xdr:rowOff>
    </xdr:from>
    <xdr:to>
      <xdr:col>1</xdr:col>
      <xdr:colOff>2810341</xdr:colOff>
      <xdr:row>26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A544B-0990-4C98-8A5D-6C770596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0" y="8458200"/>
          <a:ext cx="981541" cy="4938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412750</xdr:colOff>
      <xdr:row>24</xdr:row>
      <xdr:rowOff>295275</xdr:rowOff>
    </xdr:from>
    <xdr:to>
      <xdr:col>12</xdr:col>
      <xdr:colOff>1476375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459450" y="7632700"/>
          <a:ext cx="2101850" cy="3365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2127250</xdr:colOff>
      <xdr:row>28</xdr:row>
      <xdr:rowOff>79375</xdr:rowOff>
    </xdr:from>
    <xdr:to>
      <xdr:col>1</xdr:col>
      <xdr:colOff>3267301</xdr:colOff>
      <xdr:row>30</xdr:row>
      <xdr:rowOff>25840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5375F-8170-470C-8DA7-2ED7F4DD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7125" y="936625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2209800</xdr:colOff>
      <xdr:row>25</xdr:row>
      <xdr:rowOff>95250</xdr:rowOff>
    </xdr:from>
    <xdr:to>
      <xdr:col>1</xdr:col>
      <xdr:colOff>3191341</xdr:colOff>
      <xdr:row>26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86B12-2860-446F-9DC7-93F9095BA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5550" y="8629650"/>
          <a:ext cx="981541" cy="4938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1762124</xdr:colOff>
      <xdr:row>41</xdr:row>
      <xdr:rowOff>404817</xdr:rowOff>
    </xdr:from>
    <xdr:to>
      <xdr:col>13</xdr:col>
      <xdr:colOff>1952623</xdr:colOff>
      <xdr:row>49</xdr:row>
      <xdr:rowOff>47629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7229593" y="16513973"/>
          <a:ext cx="2857500" cy="540543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3000374</xdr:colOff>
      <xdr:row>45</xdr:row>
      <xdr:rowOff>333215</xdr:rowOff>
    </xdr:from>
    <xdr:to>
      <xdr:col>1</xdr:col>
      <xdr:colOff>4926239</xdr:colOff>
      <xdr:row>48</xdr:row>
      <xdr:rowOff>333376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230C15-66D5-4288-80A2-5875416A3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0437" y="20716715"/>
          <a:ext cx="1925865" cy="1143161"/>
        </a:xfrm>
        <a:prstGeom prst="rect">
          <a:avLst/>
        </a:prstGeom>
      </xdr:spPr>
    </xdr:pic>
    <xdr:clientData/>
  </xdr:twoCellAnchor>
  <xdr:twoCellAnchor editAs="oneCell">
    <xdr:from>
      <xdr:col>1</xdr:col>
      <xdr:colOff>3000375</xdr:colOff>
      <xdr:row>43</xdr:row>
      <xdr:rowOff>119063</xdr:rowOff>
    </xdr:from>
    <xdr:to>
      <xdr:col>1</xdr:col>
      <xdr:colOff>3981916</xdr:colOff>
      <xdr:row>44</xdr:row>
      <xdr:rowOff>184257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F6472-1569-4A67-933F-2C8A573C4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0438" y="18788063"/>
          <a:ext cx="981541" cy="4938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349250</xdr:colOff>
      <xdr:row>44</xdr:row>
      <xdr:rowOff>282575</xdr:rowOff>
    </xdr:from>
    <xdr:to>
      <xdr:col>13</xdr:col>
      <xdr:colOff>706211</xdr:colOff>
      <xdr:row>49</xdr:row>
      <xdr:rowOff>317500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03F840-7898-4999-A0DA-51AEEC87E0E1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98168" y="13932807"/>
          <a:ext cx="1787525" cy="325256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2076450</xdr:colOff>
      <xdr:row>47</xdr:row>
      <xdr:rowOff>76200</xdr:rowOff>
    </xdr:from>
    <xdr:to>
      <xdr:col>1</xdr:col>
      <xdr:colOff>3216501</xdr:colOff>
      <xdr:row>49</xdr:row>
      <xdr:rowOff>29015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80E477-869C-4B2B-80CA-D16BFA22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" y="1343025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44</xdr:row>
      <xdr:rowOff>38100</xdr:rowOff>
    </xdr:from>
    <xdr:to>
      <xdr:col>1</xdr:col>
      <xdr:colOff>2962741</xdr:colOff>
      <xdr:row>45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ED2A5-DBB0-43A3-848D-FD2DA486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3735050"/>
          <a:ext cx="981541" cy="5509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30</xdr:row>
      <xdr:rowOff>31750</xdr:rowOff>
    </xdr:from>
    <xdr:to>
      <xdr:col>13</xdr:col>
      <xdr:colOff>1841500</xdr:colOff>
      <xdr:row>35</xdr:row>
      <xdr:rowOff>285753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091273" y="9344027"/>
          <a:ext cx="1987553" cy="298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7</xdr:col>
      <xdr:colOff>431510</xdr:colOff>
      <xdr:row>29</xdr:row>
      <xdr:rowOff>277310</xdr:rowOff>
    </xdr:from>
    <xdr:ext cx="184730" cy="93762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10575635" y="7135310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2400300</xdr:colOff>
      <xdr:row>33</xdr:row>
      <xdr:rowOff>266700</xdr:rowOff>
    </xdr:from>
    <xdr:to>
      <xdr:col>1</xdr:col>
      <xdr:colOff>3540351</xdr:colOff>
      <xdr:row>35</xdr:row>
      <xdr:rowOff>238565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9F5D96-6D2C-4097-8B0D-A847CC11F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11430000"/>
          <a:ext cx="1140051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31</xdr:row>
      <xdr:rowOff>57150</xdr:rowOff>
    </xdr:from>
    <xdr:to>
      <xdr:col>1</xdr:col>
      <xdr:colOff>2886541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25638A-203E-4DC2-84F4-C115CCDF9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10210800"/>
          <a:ext cx="981541" cy="4938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476250</xdr:colOff>
      <xdr:row>23</xdr:row>
      <xdr:rowOff>9525</xdr:rowOff>
    </xdr:from>
    <xdr:to>
      <xdr:col>13</xdr:col>
      <xdr:colOff>1524000</xdr:colOff>
      <xdr:row>28</xdr:row>
      <xdr:rowOff>317499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89638" y="7259637"/>
          <a:ext cx="2038350" cy="3540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2038350</xdr:colOff>
      <xdr:row>26</xdr:row>
      <xdr:rowOff>57150</xdr:rowOff>
    </xdr:from>
    <xdr:to>
      <xdr:col>1</xdr:col>
      <xdr:colOff>3524250</xdr:colOff>
      <xdr:row>28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DAF30-8742-44E0-9D0C-59BD7967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9296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23</xdr:row>
      <xdr:rowOff>85725</xdr:rowOff>
    </xdr:from>
    <xdr:to>
      <xdr:col>1</xdr:col>
      <xdr:colOff>2982310</xdr:colOff>
      <xdr:row>24</xdr:row>
      <xdr:rowOff>244475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5B68E7-AFED-4599-A955-02AA622A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6475" y="7762875"/>
          <a:ext cx="982060" cy="4921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228599</xdr:colOff>
      <xdr:row>37</xdr:row>
      <xdr:rowOff>169721</xdr:rowOff>
    </xdr:from>
    <xdr:to>
      <xdr:col>12</xdr:col>
      <xdr:colOff>1347350</xdr:colOff>
      <xdr:row>42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03485" y="11946085"/>
          <a:ext cx="1735279" cy="35952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40</xdr:row>
      <xdr:rowOff>323850</xdr:rowOff>
    </xdr:from>
    <xdr:to>
      <xdr:col>1</xdr:col>
      <xdr:colOff>3467100</xdr:colOff>
      <xdr:row>42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5E2A0B-0975-47F5-ABCC-54E4BDE0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13030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38</xdr:row>
      <xdr:rowOff>95250</xdr:rowOff>
    </xdr:from>
    <xdr:to>
      <xdr:col>1</xdr:col>
      <xdr:colOff>3134191</xdr:colOff>
      <xdr:row>39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559434-1FE3-4AF8-8CE2-93C16E924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2700" y="11772900"/>
          <a:ext cx="981541" cy="49381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41</xdr:row>
      <xdr:rowOff>15875</xdr:rowOff>
    </xdr:from>
    <xdr:to>
      <xdr:col>13</xdr:col>
      <xdr:colOff>657719</xdr:colOff>
      <xdr:row>46</xdr:row>
      <xdr:rowOff>190499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526369-652A-4610-94FD-159C3759A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17650" y="7397750"/>
          <a:ext cx="3074061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1936750</xdr:colOff>
      <xdr:row>42</xdr:row>
      <xdr:rowOff>222250</xdr:rowOff>
    </xdr:from>
    <xdr:to>
      <xdr:col>1</xdr:col>
      <xdr:colOff>3422650</xdr:colOff>
      <xdr:row>44</xdr:row>
      <xdr:rowOff>232215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7331E4-F5F3-44E0-89CC-01313A313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11985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1932215</xdr:colOff>
      <xdr:row>40</xdr:row>
      <xdr:rowOff>13607</xdr:rowOff>
    </xdr:from>
    <xdr:to>
      <xdr:col>1</xdr:col>
      <xdr:colOff>2913756</xdr:colOff>
      <xdr:row>41</xdr:row>
      <xdr:rowOff>208070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68A241-096F-41B0-9719-B6B5BF37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9608" y="10191750"/>
          <a:ext cx="981541" cy="4938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23</xdr:row>
      <xdr:rowOff>15875</xdr:rowOff>
    </xdr:from>
    <xdr:to>
      <xdr:col>13</xdr:col>
      <xdr:colOff>1089686</xdr:colOff>
      <xdr:row>28</xdr:row>
      <xdr:rowOff>190500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6A606A-8299-4243-978F-50876839B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39875" y="7556500"/>
          <a:ext cx="3074061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24</xdr:row>
      <xdr:rowOff>190500</xdr:rowOff>
    </xdr:from>
    <xdr:to>
      <xdr:col>1</xdr:col>
      <xdr:colOff>3152775</xdr:colOff>
      <xdr:row>26</xdr:row>
      <xdr:rowOff>200465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BC55D5-A079-4039-B6FE-D0F937D7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125" y="7445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1793875</xdr:colOff>
      <xdr:row>22</xdr:row>
      <xdr:rowOff>15875</xdr:rowOff>
    </xdr:from>
    <xdr:to>
      <xdr:col>1</xdr:col>
      <xdr:colOff>2775416</xdr:colOff>
      <xdr:row>23</xdr:row>
      <xdr:rowOff>208069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37A740-DC8D-4046-B44E-42608348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6667500"/>
          <a:ext cx="981541" cy="49381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777875</xdr:colOff>
      <xdr:row>26</xdr:row>
      <xdr:rowOff>15875</xdr:rowOff>
    </xdr:from>
    <xdr:to>
      <xdr:col>13</xdr:col>
      <xdr:colOff>1261136</xdr:colOff>
      <xdr:row>31</xdr:row>
      <xdr:rowOff>79375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68625" y="8159750"/>
          <a:ext cx="3086761" cy="174625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1793875</xdr:colOff>
      <xdr:row>28</xdr:row>
      <xdr:rowOff>31750</xdr:rowOff>
    </xdr:from>
    <xdr:to>
      <xdr:col>1</xdr:col>
      <xdr:colOff>3279775</xdr:colOff>
      <xdr:row>29</xdr:row>
      <xdr:rowOff>343340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B9F20D-5967-488C-87AA-61DE72CCB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6125" y="847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25</xdr:row>
      <xdr:rowOff>31750</xdr:rowOff>
    </xdr:from>
    <xdr:to>
      <xdr:col>1</xdr:col>
      <xdr:colOff>2886541</xdr:colOff>
      <xdr:row>26</xdr:row>
      <xdr:rowOff>223944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756912-6E03-4832-8BCB-999F4FBE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7250" y="7572375"/>
          <a:ext cx="981541" cy="49381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1001486</xdr:colOff>
      <xdr:row>25</xdr:row>
      <xdr:rowOff>3</xdr:rowOff>
    </xdr:from>
    <xdr:to>
      <xdr:col>12</xdr:col>
      <xdr:colOff>1537983</xdr:colOff>
      <xdr:row>30</xdr:row>
      <xdr:rowOff>296642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52015" y="8338274"/>
          <a:ext cx="2106389" cy="348924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2133600</xdr:colOff>
      <xdr:row>28</xdr:row>
      <xdr:rowOff>114300</xdr:rowOff>
    </xdr:from>
    <xdr:to>
      <xdr:col>1</xdr:col>
      <xdr:colOff>3619500</xdr:colOff>
      <xdr:row>30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A3CB5B-207D-4701-A77F-C0C310262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02298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2533650</xdr:colOff>
      <xdr:row>25</xdr:row>
      <xdr:rowOff>38100</xdr:rowOff>
    </xdr:from>
    <xdr:to>
      <xdr:col>1</xdr:col>
      <xdr:colOff>3515191</xdr:colOff>
      <xdr:row>26</xdr:row>
      <xdr:rowOff>169969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B994E-C44E-44FC-8120-770EEF818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067800"/>
          <a:ext cx="981541" cy="49381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228599</xdr:colOff>
      <xdr:row>26</xdr:row>
      <xdr:rowOff>3</xdr:rowOff>
    </xdr:from>
    <xdr:to>
      <xdr:col>13</xdr:col>
      <xdr:colOff>936625</xdr:colOff>
      <xdr:row>30</xdr:row>
      <xdr:rowOff>342903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99362" y="8999540"/>
          <a:ext cx="1752600" cy="31845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2800350</xdr:colOff>
      <xdr:row>28</xdr:row>
      <xdr:rowOff>342900</xdr:rowOff>
    </xdr:from>
    <xdr:to>
      <xdr:col>1</xdr:col>
      <xdr:colOff>4286250</xdr:colOff>
      <xdr:row>30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C8BF32-FE21-4BBF-8672-CFD9B2E0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114681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2514600</xdr:colOff>
      <xdr:row>26</xdr:row>
      <xdr:rowOff>19050</xdr:rowOff>
    </xdr:from>
    <xdr:to>
      <xdr:col>1</xdr:col>
      <xdr:colOff>3496141</xdr:colOff>
      <xdr:row>27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922EA7-341B-4E89-8417-F8E71EBF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734550"/>
          <a:ext cx="981541" cy="49381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514349</xdr:colOff>
      <xdr:row>32</xdr:row>
      <xdr:rowOff>76201</xdr:rowOff>
    </xdr:from>
    <xdr:to>
      <xdr:col>15</xdr:col>
      <xdr:colOff>1438273</xdr:colOff>
      <xdr:row>38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883686" y="9644064"/>
          <a:ext cx="2000250" cy="37433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1828800</xdr:colOff>
      <xdr:row>36</xdr:row>
      <xdr:rowOff>0</xdr:rowOff>
    </xdr:from>
    <xdr:to>
      <xdr:col>1</xdr:col>
      <xdr:colOff>3314700</xdr:colOff>
      <xdr:row>37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55F13-3C1E-4FE7-9290-C207D3D7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114109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33</xdr:row>
      <xdr:rowOff>95250</xdr:rowOff>
    </xdr:from>
    <xdr:to>
      <xdr:col>1</xdr:col>
      <xdr:colOff>2962741</xdr:colOff>
      <xdr:row>34</xdr:row>
      <xdr:rowOff>265219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17193B-AD0A-4DC8-B7D5-67182E39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7450" y="10839450"/>
          <a:ext cx="981541" cy="49381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1466849</xdr:colOff>
      <xdr:row>26</xdr:row>
      <xdr:rowOff>95252</xdr:rowOff>
    </xdr:from>
    <xdr:to>
      <xdr:col>13</xdr:col>
      <xdr:colOff>1774824</xdr:colOff>
      <xdr:row>31</xdr:row>
      <xdr:rowOff>304803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623336" y="9694865"/>
          <a:ext cx="2019301" cy="37369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2781300</xdr:colOff>
      <xdr:row>29</xdr:row>
      <xdr:rowOff>114300</xdr:rowOff>
    </xdr:from>
    <xdr:to>
      <xdr:col>1</xdr:col>
      <xdr:colOff>4267200</xdr:colOff>
      <xdr:row>31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C584E9-3FD8-4DFD-842D-FE5DF1128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5650" y="10934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26</xdr:row>
      <xdr:rowOff>57150</xdr:rowOff>
    </xdr:from>
    <xdr:to>
      <xdr:col>1</xdr:col>
      <xdr:colOff>3324691</xdr:colOff>
      <xdr:row>27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CC3BA3-B698-4026-8111-DED19B180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9429750"/>
          <a:ext cx="981541" cy="49381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1000125</xdr:colOff>
      <xdr:row>23</xdr:row>
      <xdr:rowOff>138111</xdr:rowOff>
    </xdr:from>
    <xdr:to>
      <xdr:col>12</xdr:col>
      <xdr:colOff>1681162</xdr:colOff>
      <xdr:row>30</xdr:row>
      <xdr:rowOff>333374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150637" y="9658349"/>
          <a:ext cx="3267076" cy="49911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3071812</xdr:colOff>
      <xdr:row>29</xdr:row>
      <xdr:rowOff>47625</xdr:rowOff>
    </xdr:from>
    <xdr:to>
      <xdr:col>1</xdr:col>
      <xdr:colOff>4557712</xdr:colOff>
      <xdr:row>31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701AC-CFB8-44B9-B1BF-A598F8D1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2812" y="13144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2786063</xdr:colOff>
      <xdr:row>26</xdr:row>
      <xdr:rowOff>-1</xdr:rowOff>
    </xdr:from>
    <xdr:to>
      <xdr:col>1</xdr:col>
      <xdr:colOff>4071937</xdr:colOff>
      <xdr:row>27</xdr:row>
      <xdr:rowOff>194493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38259-806F-4BCD-8B6E-CB541AA8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7063" y="11739562"/>
          <a:ext cx="1285874" cy="64693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1238250</xdr:colOff>
      <xdr:row>40</xdr:row>
      <xdr:rowOff>263528</xdr:rowOff>
    </xdr:from>
    <xdr:to>
      <xdr:col>13</xdr:col>
      <xdr:colOff>1968500</xdr:colOff>
      <xdr:row>45</xdr:row>
      <xdr:rowOff>323853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86463" y="11056940"/>
          <a:ext cx="1695450" cy="3508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1746250</xdr:colOff>
      <xdr:row>43</xdr:row>
      <xdr:rowOff>111125</xdr:rowOff>
    </xdr:from>
    <xdr:to>
      <xdr:col>1</xdr:col>
      <xdr:colOff>3232150</xdr:colOff>
      <xdr:row>45</xdr:row>
      <xdr:rowOff>57590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B16AED-FFAF-44E0-BE58-61ECEB92C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2715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40</xdr:row>
      <xdr:rowOff>63500</xdr:rowOff>
    </xdr:from>
    <xdr:to>
      <xdr:col>1</xdr:col>
      <xdr:colOff>2696041</xdr:colOff>
      <xdr:row>41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BA7E2-89BF-48E2-9B28-CACB011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7750" y="12065000"/>
          <a:ext cx="981541" cy="4938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269874</xdr:colOff>
      <xdr:row>33</xdr:row>
      <xdr:rowOff>9528</xdr:rowOff>
    </xdr:from>
    <xdr:to>
      <xdr:col>13</xdr:col>
      <xdr:colOff>1276349</xdr:colOff>
      <xdr:row>38</xdr:row>
      <xdr:rowOff>317504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18199" y="10172703"/>
          <a:ext cx="2085976" cy="4175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2343150</xdr:colOff>
      <xdr:row>36</xdr:row>
      <xdr:rowOff>114300</xdr:rowOff>
    </xdr:from>
    <xdr:to>
      <xdr:col>1</xdr:col>
      <xdr:colOff>3829050</xdr:colOff>
      <xdr:row>38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70291E-3819-4B07-AF6B-D989346F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0" y="12725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33</xdr:row>
      <xdr:rowOff>19050</xdr:rowOff>
    </xdr:from>
    <xdr:to>
      <xdr:col>1</xdr:col>
      <xdr:colOff>3269544</xdr:colOff>
      <xdr:row>34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59C658-F20B-459B-BDF7-E26126C5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11544300"/>
          <a:ext cx="1135944" cy="5715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114299</xdr:colOff>
      <xdr:row>25</xdr:row>
      <xdr:rowOff>114305</xdr:rowOff>
    </xdr:from>
    <xdr:to>
      <xdr:col>13</xdr:col>
      <xdr:colOff>485773</xdr:colOff>
      <xdr:row>32</xdr:row>
      <xdr:rowOff>95254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273461" y="7996243"/>
          <a:ext cx="2514599" cy="49244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29</xdr:row>
      <xdr:rowOff>57150</xdr:rowOff>
    </xdr:from>
    <xdr:to>
      <xdr:col>1</xdr:col>
      <xdr:colOff>3657600</xdr:colOff>
      <xdr:row>31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AB9C1-8EFF-4A70-BDA1-E9A174CA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05918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26</xdr:row>
      <xdr:rowOff>19050</xdr:rowOff>
    </xdr:from>
    <xdr:to>
      <xdr:col>1</xdr:col>
      <xdr:colOff>3229441</xdr:colOff>
      <xdr:row>27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D05F2-6300-4C4E-B8A5-8A4441DF6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9486900"/>
          <a:ext cx="981541" cy="49381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889000</xdr:colOff>
      <xdr:row>25</xdr:row>
      <xdr:rowOff>215900</xdr:rowOff>
    </xdr:from>
    <xdr:to>
      <xdr:col>14</xdr:col>
      <xdr:colOff>158750</xdr:colOff>
      <xdr:row>31</xdr:row>
      <xdr:rowOff>317500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22825" y="7489825"/>
          <a:ext cx="2165350" cy="3587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2254250</xdr:colOff>
      <xdr:row>29</xdr:row>
      <xdr:rowOff>0</xdr:rowOff>
    </xdr:from>
    <xdr:to>
      <xdr:col>1</xdr:col>
      <xdr:colOff>3740150</xdr:colOff>
      <xdr:row>30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C71019-BE3D-48B5-BAB9-611562078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9636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25</xdr:row>
      <xdr:rowOff>317500</xdr:rowOff>
    </xdr:from>
    <xdr:to>
      <xdr:col>1</xdr:col>
      <xdr:colOff>3172291</xdr:colOff>
      <xdr:row>27</xdr:row>
      <xdr:rowOff>144569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BC9C30-58E6-4BDE-97D7-0E113AE4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0625" y="8620125"/>
          <a:ext cx="981541" cy="49381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762000</xdr:colOff>
      <xdr:row>24</xdr:row>
      <xdr:rowOff>158750</xdr:rowOff>
    </xdr:from>
    <xdr:to>
      <xdr:col>12</xdr:col>
      <xdr:colOff>1873250</xdr:colOff>
      <xdr:row>30</xdr:row>
      <xdr:rowOff>285755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8560" y="7500940"/>
          <a:ext cx="2206630" cy="4127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2159000</xdr:colOff>
      <xdr:row>26</xdr:row>
      <xdr:rowOff>285750</xdr:rowOff>
    </xdr:from>
    <xdr:to>
      <xdr:col>1</xdr:col>
      <xdr:colOff>3644900</xdr:colOff>
      <xdr:row>28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CFE054-72A1-471F-B0D8-1E806D86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8937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2206625</xdr:colOff>
      <xdr:row>24</xdr:row>
      <xdr:rowOff>79375</xdr:rowOff>
    </xdr:from>
    <xdr:to>
      <xdr:col>1</xdr:col>
      <xdr:colOff>3188166</xdr:colOff>
      <xdr:row>25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5F722-D5A4-4CE4-BA19-ECC930B21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8064500"/>
          <a:ext cx="981541" cy="49381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114299</xdr:colOff>
      <xdr:row>40</xdr:row>
      <xdr:rowOff>38103</xdr:rowOff>
    </xdr:from>
    <xdr:to>
      <xdr:col>13</xdr:col>
      <xdr:colOff>1057275</xdr:colOff>
      <xdr:row>45</xdr:row>
      <xdr:rowOff>266703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54612" y="11387140"/>
          <a:ext cx="1809750" cy="37242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1771650</xdr:colOff>
      <xdr:row>44</xdr:row>
      <xdr:rowOff>0</xdr:rowOff>
    </xdr:from>
    <xdr:to>
      <xdr:col>1</xdr:col>
      <xdr:colOff>3390900</xdr:colOff>
      <xdr:row>45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3A9F37-E087-41CC-B75C-8CE9C2D4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3220700"/>
          <a:ext cx="161925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1885950</xdr:colOff>
      <xdr:row>41</xdr:row>
      <xdr:rowOff>114300</xdr:rowOff>
    </xdr:from>
    <xdr:to>
      <xdr:col>1</xdr:col>
      <xdr:colOff>2867491</xdr:colOff>
      <xdr:row>43</xdr:row>
      <xdr:rowOff>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C8F77-F702-44A1-964E-D166EB217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" y="12725400"/>
          <a:ext cx="981541" cy="49381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1221154</xdr:colOff>
      <xdr:row>241</xdr:row>
      <xdr:rowOff>190501</xdr:rowOff>
    </xdr:from>
    <xdr:ext cx="4565282" cy="232507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8009909" y="110293092"/>
          <a:ext cx="2325079" cy="4565282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2452688</xdr:colOff>
      <xdr:row>245</xdr:row>
      <xdr:rowOff>47625</xdr:rowOff>
    </xdr:from>
    <xdr:to>
      <xdr:col>1</xdr:col>
      <xdr:colOff>3938588</xdr:colOff>
      <xdr:row>247</xdr:row>
      <xdr:rowOff>9966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C96EF4-C298-43DD-B005-0B12C5A4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9938" y="108870750"/>
          <a:ext cx="1485900" cy="676714"/>
        </a:xfrm>
        <a:prstGeom prst="rect">
          <a:avLst/>
        </a:prstGeom>
      </xdr:spPr>
    </xdr:pic>
    <xdr:clientData/>
  </xdr:twoCellAnchor>
  <xdr:twoCellAnchor editAs="oneCell">
    <xdr:from>
      <xdr:col>1</xdr:col>
      <xdr:colOff>2452687</xdr:colOff>
      <xdr:row>242</xdr:row>
      <xdr:rowOff>166688</xdr:rowOff>
    </xdr:from>
    <xdr:to>
      <xdr:col>1</xdr:col>
      <xdr:colOff>3434228</xdr:colOff>
      <xdr:row>243</xdr:row>
      <xdr:rowOff>208070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4CE5C1-50C1-4310-B8FA-5E938BD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9937" y="106822876"/>
          <a:ext cx="981541" cy="49381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</xdr:colOff>
      <xdr:row>31</xdr:row>
      <xdr:rowOff>92076</xdr:rowOff>
    </xdr:from>
    <xdr:to>
      <xdr:col>13</xdr:col>
      <xdr:colOff>1289050</xdr:colOff>
      <xdr:row>36</xdr:row>
      <xdr:rowOff>263526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78525" y="10414001"/>
          <a:ext cx="2038350" cy="425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2381250</xdr:colOff>
      <xdr:row>33</xdr:row>
      <xdr:rowOff>342900</xdr:rowOff>
    </xdr:from>
    <xdr:to>
      <xdr:col>1</xdr:col>
      <xdr:colOff>3867150</xdr:colOff>
      <xdr:row>35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F344A3-A987-40D0-99C1-53F2C0329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2534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31</xdr:row>
      <xdr:rowOff>57150</xdr:rowOff>
    </xdr:from>
    <xdr:to>
      <xdr:col>1</xdr:col>
      <xdr:colOff>3019891</xdr:colOff>
      <xdr:row>32</xdr:row>
      <xdr:rowOff>169969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1920A-4583-41F4-B898-08D6CE075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" y="11868150"/>
          <a:ext cx="981541" cy="49381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992188</xdr:colOff>
      <xdr:row>27</xdr:row>
      <xdr:rowOff>257972</xdr:rowOff>
    </xdr:from>
    <xdr:to>
      <xdr:col>13</xdr:col>
      <xdr:colOff>1419680</xdr:colOff>
      <xdr:row>34</xdr:row>
      <xdr:rowOff>1702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495319" y="9381560"/>
          <a:ext cx="2244042" cy="360249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1984375</xdr:colOff>
      <xdr:row>30</xdr:row>
      <xdr:rowOff>297656</xdr:rowOff>
    </xdr:from>
    <xdr:to>
      <xdr:col>1</xdr:col>
      <xdr:colOff>3727255</xdr:colOff>
      <xdr:row>33</xdr:row>
      <xdr:rowOff>19843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A9ADD7-1742-4AF8-9262-4D52D913F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1094" y="12243594"/>
          <a:ext cx="1742880" cy="793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2520156</xdr:colOff>
      <xdr:row>28</xdr:row>
      <xdr:rowOff>59531</xdr:rowOff>
    </xdr:from>
    <xdr:to>
      <xdr:col>1</xdr:col>
      <xdr:colOff>3501697</xdr:colOff>
      <xdr:row>29</xdr:row>
      <xdr:rowOff>196162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695EC5-45E4-4AEC-B205-0B51B20E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6875" y="10933906"/>
          <a:ext cx="981541" cy="49381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63499</xdr:colOff>
      <xdr:row>25</xdr:row>
      <xdr:rowOff>127001</xdr:rowOff>
    </xdr:from>
    <xdr:to>
      <xdr:col>13</xdr:col>
      <xdr:colOff>1412871</xdr:colOff>
      <xdr:row>29</xdr:row>
      <xdr:rowOff>301626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017998" y="8016877"/>
          <a:ext cx="1746250" cy="276224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2047875</xdr:colOff>
      <xdr:row>28</xdr:row>
      <xdr:rowOff>79375</xdr:rowOff>
    </xdr:from>
    <xdr:to>
      <xdr:col>1</xdr:col>
      <xdr:colOff>3533775</xdr:colOff>
      <xdr:row>30</xdr:row>
      <xdr:rowOff>25840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1D994C-506D-49C3-99B1-A81EC396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9683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2143125</xdr:colOff>
      <xdr:row>25</xdr:row>
      <xdr:rowOff>79375</xdr:rowOff>
    </xdr:from>
    <xdr:to>
      <xdr:col>1</xdr:col>
      <xdr:colOff>3124666</xdr:colOff>
      <xdr:row>26</xdr:row>
      <xdr:rowOff>192194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93AA4-5A98-4797-AE5A-602843B1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1222374</xdr:colOff>
      <xdr:row>24</xdr:row>
      <xdr:rowOff>295280</xdr:rowOff>
    </xdr:from>
    <xdr:to>
      <xdr:col>13</xdr:col>
      <xdr:colOff>1431924</xdr:colOff>
      <xdr:row>29</xdr:row>
      <xdr:rowOff>269879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97475" y="6988179"/>
          <a:ext cx="1546224" cy="27654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27</xdr:row>
      <xdr:rowOff>254000</xdr:rowOff>
    </xdr:from>
    <xdr:to>
      <xdr:col>1</xdr:col>
      <xdr:colOff>3200400</xdr:colOff>
      <xdr:row>29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60EB8C-15D2-414C-9A36-7CE03D99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6750" y="8461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1873250</xdr:colOff>
      <xdr:row>24</xdr:row>
      <xdr:rowOff>269875</xdr:rowOff>
    </xdr:from>
    <xdr:to>
      <xdr:col>1</xdr:col>
      <xdr:colOff>2854791</xdr:colOff>
      <xdr:row>26</xdr:row>
      <xdr:rowOff>160444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74CA6-B510-47C1-A9C5-2414AE601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7572375"/>
          <a:ext cx="981541" cy="49381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365124</xdr:colOff>
      <xdr:row>28</xdr:row>
      <xdr:rowOff>142881</xdr:rowOff>
    </xdr:from>
    <xdr:to>
      <xdr:col>13</xdr:col>
      <xdr:colOff>1317624</xdr:colOff>
      <xdr:row>36</xdr:row>
      <xdr:rowOff>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978436" y="8628069"/>
          <a:ext cx="2444752" cy="3794125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2063750</xdr:colOff>
      <xdr:row>33</xdr:row>
      <xdr:rowOff>31750</xdr:rowOff>
    </xdr:from>
    <xdr:to>
      <xdr:col>1</xdr:col>
      <xdr:colOff>3549650</xdr:colOff>
      <xdr:row>34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26CD73-5298-4F2C-AE97-F757B288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10398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1984375</xdr:colOff>
      <xdr:row>30</xdr:row>
      <xdr:rowOff>31750</xdr:rowOff>
    </xdr:from>
    <xdr:to>
      <xdr:col>1</xdr:col>
      <xdr:colOff>2965916</xdr:colOff>
      <xdr:row>31</xdr:row>
      <xdr:rowOff>223944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D5BFD0-BBD4-4AEE-A5CC-ADC1CF16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6625" y="9493250"/>
          <a:ext cx="981541" cy="49381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603250</xdr:colOff>
      <xdr:row>180</xdr:row>
      <xdr:rowOff>22227</xdr:rowOff>
    </xdr:from>
    <xdr:to>
      <xdr:col>15</xdr:col>
      <xdr:colOff>6350</xdr:colOff>
      <xdr:row>185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405601" y="52959001"/>
          <a:ext cx="1549398" cy="24511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1698625</xdr:colOff>
      <xdr:row>181</xdr:row>
      <xdr:rowOff>15875</xdr:rowOff>
    </xdr:from>
    <xdr:to>
      <xdr:col>1</xdr:col>
      <xdr:colOff>2680166</xdr:colOff>
      <xdr:row>182</xdr:row>
      <xdr:rowOff>208070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875BD7-A7C7-439C-9B86-099824FA4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3125" y="53721000"/>
          <a:ext cx="981541" cy="49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1968500</xdr:colOff>
      <xdr:row>184</xdr:row>
      <xdr:rowOff>0</xdr:rowOff>
    </xdr:from>
    <xdr:to>
      <xdr:col>1</xdr:col>
      <xdr:colOff>3456053</xdr:colOff>
      <xdr:row>185</xdr:row>
      <xdr:rowOff>311590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0667F8-01E0-41D0-8C0A-5F1582065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54610000"/>
          <a:ext cx="1487553" cy="67671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1314450</xdr:colOff>
      <xdr:row>22</xdr:row>
      <xdr:rowOff>0</xdr:rowOff>
    </xdr:from>
    <xdr:to>
      <xdr:col>15</xdr:col>
      <xdr:colOff>0</xdr:colOff>
      <xdr:row>27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2993350" y="9486900"/>
          <a:ext cx="2324100" cy="41148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2724150</xdr:colOff>
      <xdr:row>24</xdr:row>
      <xdr:rowOff>114300</xdr:rowOff>
    </xdr:from>
    <xdr:to>
      <xdr:col>1</xdr:col>
      <xdr:colOff>4210050</xdr:colOff>
      <xdr:row>26</xdr:row>
      <xdr:rowOff>67115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91542B-372A-4333-AE6F-C9D6DACF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1850" y="10629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21</xdr:row>
      <xdr:rowOff>76200</xdr:rowOff>
    </xdr:from>
    <xdr:to>
      <xdr:col>1</xdr:col>
      <xdr:colOff>3705691</xdr:colOff>
      <xdr:row>22</xdr:row>
      <xdr:rowOff>131869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EB172-9D40-4A6A-A95A-CB8F8FCC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1850" y="9277350"/>
          <a:ext cx="981541" cy="49381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1857375</xdr:colOff>
      <xdr:row>39</xdr:row>
      <xdr:rowOff>31750</xdr:rowOff>
    </xdr:from>
    <xdr:to>
      <xdr:col>1</xdr:col>
      <xdr:colOff>3343275</xdr:colOff>
      <xdr:row>40</xdr:row>
      <xdr:rowOff>343340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6192A-CBC4-4A1E-932F-A61911E5C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7750" y="1228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36</xdr:row>
      <xdr:rowOff>31750</xdr:rowOff>
    </xdr:from>
    <xdr:to>
      <xdr:col>1</xdr:col>
      <xdr:colOff>2823041</xdr:colOff>
      <xdr:row>37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FE594-34E6-4DEE-8ECF-72EA86CB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11382375"/>
          <a:ext cx="981541" cy="49381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761999</xdr:colOff>
      <xdr:row>24</xdr:row>
      <xdr:rowOff>111125</xdr:rowOff>
    </xdr:from>
    <xdr:to>
      <xdr:col>13</xdr:col>
      <xdr:colOff>904267</xdr:colOff>
      <xdr:row>29</xdr:row>
      <xdr:rowOff>206375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47883" y="8104491"/>
          <a:ext cx="1762125" cy="23806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28</xdr:row>
      <xdr:rowOff>0</xdr:rowOff>
    </xdr:from>
    <xdr:to>
      <xdr:col>1</xdr:col>
      <xdr:colOff>3724275</xdr:colOff>
      <xdr:row>30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49CE11-7D72-44D5-8D58-1C520AEC5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9636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2397125</xdr:colOff>
      <xdr:row>24</xdr:row>
      <xdr:rowOff>317500</xdr:rowOff>
    </xdr:from>
    <xdr:to>
      <xdr:col>1</xdr:col>
      <xdr:colOff>3378666</xdr:colOff>
      <xdr:row>26</xdr:row>
      <xdr:rowOff>144569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84B30F-099E-482A-A408-CA5822B5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0" y="8620125"/>
          <a:ext cx="981541" cy="49381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31749</xdr:colOff>
      <xdr:row>24</xdr:row>
      <xdr:rowOff>104776</xdr:rowOff>
    </xdr:from>
    <xdr:to>
      <xdr:col>13</xdr:col>
      <xdr:colOff>1381126</xdr:colOff>
      <xdr:row>28</xdr:row>
      <xdr:rowOff>285753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80074" y="7458076"/>
          <a:ext cx="1514477" cy="280987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2301875</xdr:colOff>
      <xdr:row>27</xdr:row>
      <xdr:rowOff>174625</xdr:rowOff>
    </xdr:from>
    <xdr:to>
      <xdr:col>1</xdr:col>
      <xdr:colOff>3787775</xdr:colOff>
      <xdr:row>29</xdr:row>
      <xdr:rowOff>184590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A91BEE-EBD2-49E7-A76F-53FE99D7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3500" y="9509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2317750</xdr:colOff>
      <xdr:row>25</xdr:row>
      <xdr:rowOff>47625</xdr:rowOff>
    </xdr:from>
    <xdr:to>
      <xdr:col>1</xdr:col>
      <xdr:colOff>3299291</xdr:colOff>
      <xdr:row>26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3B0870-26B4-430A-83ED-6FF6C12ED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8382000"/>
          <a:ext cx="981541" cy="49381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634999</xdr:colOff>
      <xdr:row>23</xdr:row>
      <xdr:rowOff>184151</xdr:rowOff>
    </xdr:from>
    <xdr:to>
      <xdr:col>13</xdr:col>
      <xdr:colOff>1577974</xdr:colOff>
      <xdr:row>30</xdr:row>
      <xdr:rowOff>155576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543336" y="7754939"/>
          <a:ext cx="2447925" cy="4070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2587625</xdr:colOff>
      <xdr:row>27</xdr:row>
      <xdr:rowOff>317500</xdr:rowOff>
    </xdr:from>
    <xdr:to>
      <xdr:col>1</xdr:col>
      <xdr:colOff>4073525</xdr:colOff>
      <xdr:row>29</xdr:row>
      <xdr:rowOff>279840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BD98DE-1740-48FB-BDFA-659E3E11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9250" y="974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25</xdr:row>
      <xdr:rowOff>79375</xdr:rowOff>
    </xdr:from>
    <xdr:to>
      <xdr:col>1</xdr:col>
      <xdr:colOff>3553291</xdr:colOff>
      <xdr:row>26</xdr:row>
      <xdr:rowOff>223944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A3E43B-20E0-480F-9390-461482C6D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3375" y="8810625"/>
          <a:ext cx="981541" cy="49381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504823</xdr:colOff>
      <xdr:row>21</xdr:row>
      <xdr:rowOff>57153</xdr:rowOff>
    </xdr:from>
    <xdr:to>
      <xdr:col>13</xdr:col>
      <xdr:colOff>1295398</xdr:colOff>
      <xdr:row>27</xdr:row>
      <xdr:rowOff>247652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21211" y="6253165"/>
          <a:ext cx="2343149" cy="4391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1962150</xdr:colOff>
      <xdr:row>25</xdr:row>
      <xdr:rowOff>19050</xdr:rowOff>
    </xdr:from>
    <xdr:to>
      <xdr:col>1</xdr:col>
      <xdr:colOff>3448050</xdr:colOff>
      <xdr:row>26</xdr:row>
      <xdr:rowOff>333815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837FE2-9B6C-4EAA-AB73-A311AA6CC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8648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22</xdr:row>
      <xdr:rowOff>133350</xdr:rowOff>
    </xdr:from>
    <xdr:to>
      <xdr:col>1</xdr:col>
      <xdr:colOff>2981791</xdr:colOff>
      <xdr:row>23</xdr:row>
      <xdr:rowOff>303319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1A42D5-5174-46FD-A835-D462237C2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7791450"/>
          <a:ext cx="981541" cy="49381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877793</xdr:colOff>
      <xdr:row>32</xdr:row>
      <xdr:rowOff>111125</xdr:rowOff>
    </xdr:from>
    <xdr:to>
      <xdr:col>13</xdr:col>
      <xdr:colOff>1666873</xdr:colOff>
      <xdr:row>38</xdr:row>
      <xdr:rowOff>112062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97820" y="9083304"/>
          <a:ext cx="1905937" cy="331040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2000250</xdr:colOff>
      <xdr:row>35</xdr:row>
      <xdr:rowOff>206375</xdr:rowOff>
    </xdr:from>
    <xdr:to>
      <xdr:col>1</xdr:col>
      <xdr:colOff>3486150</xdr:colOff>
      <xdr:row>37</xdr:row>
      <xdr:rowOff>216340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CED428-3E7C-4413-AAE9-933D4909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5375" y="10874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1651000</xdr:colOff>
      <xdr:row>33</xdr:row>
      <xdr:rowOff>127000</xdr:rowOff>
    </xdr:from>
    <xdr:to>
      <xdr:col>1</xdr:col>
      <xdr:colOff>2632541</xdr:colOff>
      <xdr:row>35</xdr:row>
      <xdr:rowOff>17569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CD8ADF-8B4A-4208-8013-C014E829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10191750"/>
          <a:ext cx="981541" cy="49381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857249</xdr:colOff>
      <xdr:row>23</xdr:row>
      <xdr:rowOff>76204</xdr:rowOff>
    </xdr:from>
    <xdr:to>
      <xdr:col>13</xdr:col>
      <xdr:colOff>1492250</xdr:colOff>
      <xdr:row>29</xdr:row>
      <xdr:rowOff>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910425" y="7693028"/>
          <a:ext cx="2095499" cy="31305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26</xdr:row>
      <xdr:rowOff>266700</xdr:rowOff>
    </xdr:from>
    <xdr:to>
      <xdr:col>1</xdr:col>
      <xdr:colOff>3752850</xdr:colOff>
      <xdr:row>28</xdr:row>
      <xdr:rowOff>219515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461CDF-D5E9-4D08-8754-6A01F7486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9486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24</xdr:row>
      <xdr:rowOff>57150</xdr:rowOff>
    </xdr:from>
    <xdr:to>
      <xdr:col>1</xdr:col>
      <xdr:colOff>3705691</xdr:colOff>
      <xdr:row>25</xdr:row>
      <xdr:rowOff>189019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C7601-126B-4DDD-B56F-BE3AAE531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8950" y="8553450"/>
          <a:ext cx="981541" cy="49381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833437</xdr:colOff>
      <xdr:row>24</xdr:row>
      <xdr:rowOff>4</xdr:rowOff>
    </xdr:from>
    <xdr:to>
      <xdr:col>13</xdr:col>
      <xdr:colOff>1323975</xdr:colOff>
      <xdr:row>31</xdr:row>
      <xdr:rowOff>3176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827208" y="7176296"/>
          <a:ext cx="2460622" cy="487203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2762250</xdr:colOff>
      <xdr:row>27</xdr:row>
      <xdr:rowOff>261938</xdr:rowOff>
    </xdr:from>
    <xdr:to>
      <xdr:col>1</xdr:col>
      <xdr:colOff>4248150</xdr:colOff>
      <xdr:row>29</xdr:row>
      <xdr:rowOff>224278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796817-8EB0-4CF7-947E-6390A424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715501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2309812</xdr:colOff>
      <xdr:row>25</xdr:row>
      <xdr:rowOff>95250</xdr:rowOff>
    </xdr:from>
    <xdr:to>
      <xdr:col>1</xdr:col>
      <xdr:colOff>3291353</xdr:colOff>
      <xdr:row>26</xdr:row>
      <xdr:rowOff>231882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DCEA41-E26F-429F-AFA0-B9E173EE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5562" y="8834438"/>
          <a:ext cx="981541" cy="49381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1847848</xdr:colOff>
      <xdr:row>27</xdr:row>
      <xdr:rowOff>285749</xdr:rowOff>
    </xdr:from>
    <xdr:to>
      <xdr:col>15</xdr:col>
      <xdr:colOff>495299</xdr:colOff>
      <xdr:row>35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83323" y="7667624"/>
          <a:ext cx="1885951" cy="33147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32</xdr:row>
      <xdr:rowOff>163286</xdr:rowOff>
    </xdr:from>
    <xdr:to>
      <xdr:col>1</xdr:col>
      <xdr:colOff>3390900</xdr:colOff>
      <xdr:row>35</xdr:row>
      <xdr:rowOff>37179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7BCAE0-D1AD-463C-B5E9-8DA1BCB82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4357" y="865414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1660071</xdr:colOff>
      <xdr:row>30</xdr:row>
      <xdr:rowOff>27214</xdr:rowOff>
    </xdr:from>
    <xdr:to>
      <xdr:col>1</xdr:col>
      <xdr:colOff>2641612</xdr:colOff>
      <xdr:row>32</xdr:row>
      <xdr:rowOff>3962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D909BF-BC32-4293-A93C-F7CF051D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9428" y="8001000"/>
          <a:ext cx="981541" cy="49381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539749</xdr:colOff>
      <xdr:row>22</xdr:row>
      <xdr:rowOff>173567</xdr:rowOff>
    </xdr:from>
    <xdr:to>
      <xdr:col>13</xdr:col>
      <xdr:colOff>442384</xdr:colOff>
      <xdr:row>31</xdr:row>
      <xdr:rowOff>5082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402434" y="5440257"/>
          <a:ext cx="2149265" cy="380788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28</xdr:row>
      <xdr:rowOff>238125</xdr:rowOff>
    </xdr:from>
    <xdr:to>
      <xdr:col>1</xdr:col>
      <xdr:colOff>3438525</xdr:colOff>
      <xdr:row>31</xdr:row>
      <xdr:rowOff>121090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6CFEAB-DD4C-480B-ADD5-EE28F275B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0" y="7858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1746250</xdr:colOff>
      <xdr:row>26</xdr:row>
      <xdr:rowOff>31750</xdr:rowOff>
    </xdr:from>
    <xdr:to>
      <xdr:col>1</xdr:col>
      <xdr:colOff>2727791</xdr:colOff>
      <xdr:row>28</xdr:row>
      <xdr:rowOff>17569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54D2BE-E040-4AF7-A624-974664A1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6125" y="6635750"/>
          <a:ext cx="981541" cy="49381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1079499</xdr:colOff>
      <xdr:row>21</xdr:row>
      <xdr:rowOff>47628</xdr:rowOff>
    </xdr:from>
    <xdr:to>
      <xdr:col>13</xdr:col>
      <xdr:colOff>1428748</xdr:colOff>
      <xdr:row>27</xdr:row>
      <xdr:rowOff>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35561" y="6405566"/>
          <a:ext cx="1984375" cy="32702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2270125</xdr:colOff>
      <xdr:row>25</xdr:row>
      <xdr:rowOff>238125</xdr:rowOff>
    </xdr:from>
    <xdr:to>
      <xdr:col>1</xdr:col>
      <xdr:colOff>3756025</xdr:colOff>
      <xdr:row>27</xdr:row>
      <xdr:rowOff>216340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33A628-B28C-4D14-A7D9-80F64802F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8905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2365375</xdr:colOff>
      <xdr:row>23</xdr:row>
      <xdr:rowOff>31750</xdr:rowOff>
    </xdr:from>
    <xdr:to>
      <xdr:col>1</xdr:col>
      <xdr:colOff>3346916</xdr:colOff>
      <xdr:row>24</xdr:row>
      <xdr:rowOff>192194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7E04F-488D-4E11-A368-E0BFBB25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5250" y="7699375"/>
          <a:ext cx="981541" cy="49381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396873</xdr:colOff>
      <xdr:row>25</xdr:row>
      <xdr:rowOff>31753</xdr:rowOff>
    </xdr:from>
    <xdr:to>
      <xdr:col>13</xdr:col>
      <xdr:colOff>1412874</xdr:colOff>
      <xdr:row>32</xdr:row>
      <xdr:rowOff>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6367121" y="7762880"/>
          <a:ext cx="2365379" cy="3730626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2333625</xdr:colOff>
      <xdr:row>28</xdr:row>
      <xdr:rowOff>317500</xdr:rowOff>
    </xdr:from>
    <xdr:to>
      <xdr:col>1</xdr:col>
      <xdr:colOff>3819525</xdr:colOff>
      <xdr:row>30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442FC4-A75E-4B9A-98CF-B3E88F3E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3500" y="9731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2317750</xdr:colOff>
      <xdr:row>26</xdr:row>
      <xdr:rowOff>31750</xdr:rowOff>
    </xdr:from>
    <xdr:to>
      <xdr:col>1</xdr:col>
      <xdr:colOff>3299291</xdr:colOff>
      <xdr:row>27</xdr:row>
      <xdr:rowOff>192194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53CE8D-B01C-4DBC-A341-6335874D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7625" y="8778875"/>
          <a:ext cx="981541" cy="49381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438150</xdr:colOff>
      <xdr:row>30</xdr:row>
      <xdr:rowOff>133353</xdr:rowOff>
    </xdr:from>
    <xdr:to>
      <xdr:col>13</xdr:col>
      <xdr:colOff>969734</xdr:colOff>
      <xdr:row>36</xdr:row>
      <xdr:rowOff>252645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066554" y="10499049"/>
          <a:ext cx="2290992" cy="3886199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2222500</xdr:colOff>
      <xdr:row>33</xdr:row>
      <xdr:rowOff>333375</xdr:rowOff>
    </xdr:from>
    <xdr:to>
      <xdr:col>1</xdr:col>
      <xdr:colOff>3708400</xdr:colOff>
      <xdr:row>35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9D62F4-74BF-442B-AFA2-015778C84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1826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2495550</xdr:colOff>
      <xdr:row>31</xdr:row>
      <xdr:rowOff>171450</xdr:rowOff>
    </xdr:from>
    <xdr:to>
      <xdr:col>1</xdr:col>
      <xdr:colOff>3477091</xdr:colOff>
      <xdr:row>32</xdr:row>
      <xdr:rowOff>303319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621E51-9564-45BE-B1C5-F9F3EFE8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8950" y="11334750"/>
          <a:ext cx="981541" cy="49381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904874</xdr:colOff>
      <xdr:row>25</xdr:row>
      <xdr:rowOff>9524</xdr:rowOff>
    </xdr:from>
    <xdr:to>
      <xdr:col>12</xdr:col>
      <xdr:colOff>920749</xdr:colOff>
      <xdr:row>29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CE1F5C-734E-417C-BC21-298F4A705D81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92574" y="7775574"/>
          <a:ext cx="1546226" cy="2333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2111375</xdr:colOff>
      <xdr:row>28</xdr:row>
      <xdr:rowOff>79375</xdr:rowOff>
    </xdr:from>
    <xdr:to>
      <xdr:col>1</xdr:col>
      <xdr:colOff>3597275</xdr:colOff>
      <xdr:row>30</xdr:row>
      <xdr:rowOff>25840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963335-571D-4D0C-B56F-E97722D3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4625" y="10239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2143125</xdr:colOff>
      <xdr:row>25</xdr:row>
      <xdr:rowOff>111125</xdr:rowOff>
    </xdr:from>
    <xdr:to>
      <xdr:col>1</xdr:col>
      <xdr:colOff>3124666</xdr:colOff>
      <xdr:row>26</xdr:row>
      <xdr:rowOff>271569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E44C8-54F0-405C-BE84-5DAC3A718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6375" y="8270875"/>
          <a:ext cx="981541" cy="49381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330199</xdr:colOff>
      <xdr:row>24</xdr:row>
      <xdr:rowOff>38103</xdr:rowOff>
    </xdr:from>
    <xdr:ext cx="4506118" cy="2200275"/>
    <xdr:pic>
      <xdr:nvPicPr>
        <xdr:cNvPr id="2" name="Picture 1">
          <a:extLst>
            <a:ext uri="{FF2B5EF4-FFF2-40B4-BE49-F238E27FC236}">
              <a16:creationId xmlns:a16="http://schemas.microsoft.com/office/drawing/2014/main" id="{11D91615-AE9D-4254-8133-8221B376EF3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6969520" y="3095232"/>
          <a:ext cx="2200275" cy="45061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twoCellAnchor editAs="oneCell">
    <xdr:from>
      <xdr:col>1</xdr:col>
      <xdr:colOff>2714625</xdr:colOff>
      <xdr:row>27</xdr:row>
      <xdr:rowOff>301625</xdr:rowOff>
    </xdr:from>
    <xdr:to>
      <xdr:col>1</xdr:col>
      <xdr:colOff>4200525</xdr:colOff>
      <xdr:row>29</xdr:row>
      <xdr:rowOff>263965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ED3D2-DE92-4679-A695-6F2D1048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4500" y="97313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2514600</xdr:colOff>
      <xdr:row>25</xdr:row>
      <xdr:rowOff>19050</xdr:rowOff>
    </xdr:from>
    <xdr:to>
      <xdr:col>1</xdr:col>
      <xdr:colOff>3496141</xdr:colOff>
      <xdr:row>26</xdr:row>
      <xdr:rowOff>150919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E7471A-8780-4508-9A70-95A56DD41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50" y="9067800"/>
          <a:ext cx="981541" cy="49381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495299</xdr:colOff>
      <xdr:row>24</xdr:row>
      <xdr:rowOff>38101</xdr:rowOff>
    </xdr:from>
    <xdr:to>
      <xdr:col>12</xdr:col>
      <xdr:colOff>864391</xdr:colOff>
      <xdr:row>29</xdr:row>
      <xdr:rowOff>209551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ED426-4B74-42E6-ACDA-25B829DC7139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139170" y="7864080"/>
          <a:ext cx="1981200" cy="297894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2743200</xdr:colOff>
      <xdr:row>27</xdr:row>
      <xdr:rowOff>323850</xdr:rowOff>
    </xdr:from>
    <xdr:to>
      <xdr:col>1</xdr:col>
      <xdr:colOff>4229100</xdr:colOff>
      <xdr:row>29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4FFF19-A166-49DD-A68C-A450C32D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93726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2495550</xdr:colOff>
      <xdr:row>25</xdr:row>
      <xdr:rowOff>152400</xdr:rowOff>
    </xdr:from>
    <xdr:to>
      <xdr:col>1</xdr:col>
      <xdr:colOff>3477091</xdr:colOff>
      <xdr:row>26</xdr:row>
      <xdr:rowOff>284269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1A2DB-DB85-4629-9A3A-82C303F5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8839200"/>
          <a:ext cx="981541" cy="49381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1333499</xdr:colOff>
      <xdr:row>24</xdr:row>
      <xdr:rowOff>38101</xdr:rowOff>
    </xdr:from>
    <xdr:to>
      <xdr:col>12</xdr:col>
      <xdr:colOff>902491</xdr:colOff>
      <xdr:row>29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53470" y="7902180"/>
          <a:ext cx="1924050" cy="356949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2438400</xdr:colOff>
      <xdr:row>27</xdr:row>
      <xdr:rowOff>285750</xdr:rowOff>
    </xdr:from>
    <xdr:to>
      <xdr:col>1</xdr:col>
      <xdr:colOff>3924300</xdr:colOff>
      <xdr:row>29</xdr:row>
      <xdr:rowOff>238565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267EE6-CF5A-47FE-9248-27790331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0058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25</xdr:row>
      <xdr:rowOff>133350</xdr:rowOff>
    </xdr:from>
    <xdr:to>
      <xdr:col>1</xdr:col>
      <xdr:colOff>3438991</xdr:colOff>
      <xdr:row>26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10F69-6CCB-445C-A8F7-63E47B0F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9182100"/>
          <a:ext cx="981541" cy="49381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800099</xdr:colOff>
      <xdr:row>30</xdr:row>
      <xdr:rowOff>69851</xdr:rowOff>
    </xdr:from>
    <xdr:to>
      <xdr:col>13</xdr:col>
      <xdr:colOff>1368425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988212" y="9932988"/>
          <a:ext cx="1873249" cy="37496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1733550</xdr:colOff>
      <xdr:row>34</xdr:row>
      <xdr:rowOff>38100</xdr:rowOff>
    </xdr:from>
    <xdr:to>
      <xdr:col>1</xdr:col>
      <xdr:colOff>3219450</xdr:colOff>
      <xdr:row>35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914FE-1EC5-477A-B1E8-37F9C6DA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30111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1657350</xdr:colOff>
      <xdr:row>31</xdr:row>
      <xdr:rowOff>19050</xdr:rowOff>
    </xdr:from>
    <xdr:to>
      <xdr:col>1</xdr:col>
      <xdr:colOff>2638891</xdr:colOff>
      <xdr:row>32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4E9BC7-5365-4B85-A47D-F6FD76A9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11544300"/>
          <a:ext cx="981541" cy="49381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825499</xdr:colOff>
      <xdr:row>23</xdr:row>
      <xdr:rowOff>168279</xdr:rowOff>
    </xdr:from>
    <xdr:to>
      <xdr:col>12</xdr:col>
      <xdr:colOff>1539874</xdr:colOff>
      <xdr:row>29</xdr:row>
      <xdr:rowOff>285753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14887" y="6719891"/>
          <a:ext cx="1990724" cy="298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28</xdr:row>
      <xdr:rowOff>47625</xdr:rowOff>
    </xdr:from>
    <xdr:to>
      <xdr:col>1</xdr:col>
      <xdr:colOff>3390900</xdr:colOff>
      <xdr:row>29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2B0CFD-427F-47D0-A2DD-2D55D70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8250" y="8905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25</xdr:row>
      <xdr:rowOff>31750</xdr:rowOff>
    </xdr:from>
    <xdr:to>
      <xdr:col>1</xdr:col>
      <xdr:colOff>2823041</xdr:colOff>
      <xdr:row>26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A99AE6-5552-46D3-AD00-E11AC781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7683500"/>
          <a:ext cx="981541" cy="49381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800100</xdr:colOff>
      <xdr:row>30</xdr:row>
      <xdr:rowOff>323850</xdr:rowOff>
    </xdr:from>
    <xdr:to>
      <xdr:col>13</xdr:col>
      <xdr:colOff>1447800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135725" y="10391775"/>
          <a:ext cx="2000250" cy="34671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2419350</xdr:colOff>
      <xdr:row>33</xdr:row>
      <xdr:rowOff>323850</xdr:rowOff>
    </xdr:from>
    <xdr:to>
      <xdr:col>1</xdr:col>
      <xdr:colOff>3905250</xdr:colOff>
      <xdr:row>35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B1567F-EF54-4C38-9E28-91DDB6CD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12573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2400300</xdr:colOff>
      <xdr:row>31</xdr:row>
      <xdr:rowOff>57150</xdr:rowOff>
    </xdr:from>
    <xdr:to>
      <xdr:col>1</xdr:col>
      <xdr:colOff>3381841</xdr:colOff>
      <xdr:row>32</xdr:row>
      <xdr:rowOff>189019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E4C0AB-7514-4926-ABE8-DF1A681C9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11220450"/>
          <a:ext cx="981541" cy="49381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1238250</xdr:colOff>
      <xdr:row>28</xdr:row>
      <xdr:rowOff>283368</xdr:rowOff>
    </xdr:from>
    <xdr:to>
      <xdr:col>13</xdr:col>
      <xdr:colOff>1218973</xdr:colOff>
      <xdr:row>33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15233" y="8985760"/>
          <a:ext cx="1589882" cy="28223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2032000</xdr:colOff>
      <xdr:row>30</xdr:row>
      <xdr:rowOff>317500</xdr:rowOff>
    </xdr:from>
    <xdr:to>
      <xdr:col>1</xdr:col>
      <xdr:colOff>3517900</xdr:colOff>
      <xdr:row>32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487051-E11F-4FC5-A821-A98CB839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4750" y="9969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2016125</xdr:colOff>
      <xdr:row>28</xdr:row>
      <xdr:rowOff>15875</xdr:rowOff>
    </xdr:from>
    <xdr:to>
      <xdr:col>1</xdr:col>
      <xdr:colOff>2997666</xdr:colOff>
      <xdr:row>29</xdr:row>
      <xdr:rowOff>176319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F99DE-778F-40FD-82DE-1A3EE55D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" y="9001125"/>
          <a:ext cx="981541" cy="49381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412750</xdr:colOff>
      <xdr:row>26</xdr:row>
      <xdr:rowOff>79379</xdr:rowOff>
    </xdr:from>
    <xdr:to>
      <xdr:col>13</xdr:col>
      <xdr:colOff>63500</xdr:colOff>
      <xdr:row>31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95752" y="8159752"/>
          <a:ext cx="1682746" cy="2857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2270125</xdr:colOff>
      <xdr:row>30</xdr:row>
      <xdr:rowOff>0</xdr:rowOff>
    </xdr:from>
    <xdr:to>
      <xdr:col>1</xdr:col>
      <xdr:colOff>3756025</xdr:colOff>
      <xdr:row>31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72467-5AAA-49B4-8D91-5543AC4E5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10334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27</xdr:row>
      <xdr:rowOff>111125</xdr:rowOff>
    </xdr:from>
    <xdr:to>
      <xdr:col>1</xdr:col>
      <xdr:colOff>3267541</xdr:colOff>
      <xdr:row>28</xdr:row>
      <xdr:rowOff>271569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A346CB-7A0D-47A6-95E3-46CBBAB4A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5875" y="9112250"/>
          <a:ext cx="981541" cy="49381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153882</xdr:colOff>
      <xdr:row>26</xdr:row>
      <xdr:rowOff>101013</xdr:rowOff>
    </xdr:from>
    <xdr:to>
      <xdr:col>13</xdr:col>
      <xdr:colOff>1286040</xdr:colOff>
      <xdr:row>31</xdr:row>
      <xdr:rowOff>304227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73844" y="7273051"/>
          <a:ext cx="1823734" cy="335465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2301875</xdr:colOff>
      <xdr:row>31</xdr:row>
      <xdr:rowOff>254000</xdr:rowOff>
    </xdr:from>
    <xdr:to>
      <xdr:col>1</xdr:col>
      <xdr:colOff>3787775</xdr:colOff>
      <xdr:row>33</xdr:row>
      <xdr:rowOff>232215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0CCFB2-916D-4A69-AD05-FA147476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0445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2047875</xdr:colOff>
      <xdr:row>28</xdr:row>
      <xdr:rowOff>285750</xdr:rowOff>
    </xdr:from>
    <xdr:to>
      <xdr:col>1</xdr:col>
      <xdr:colOff>3029416</xdr:colOff>
      <xdr:row>30</xdr:row>
      <xdr:rowOff>128694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04E08B-E612-4FD9-A3E5-EB1C2BC0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7750" y="9509125"/>
          <a:ext cx="981541" cy="49381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857250</xdr:colOff>
      <xdr:row>30</xdr:row>
      <xdr:rowOff>114300</xdr:rowOff>
    </xdr:from>
    <xdr:to>
      <xdr:col>13</xdr:col>
      <xdr:colOff>1301748</xdr:colOff>
      <xdr:row>35</xdr:row>
      <xdr:rowOff>247653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00522" y="9274178"/>
          <a:ext cx="1866903" cy="34734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2057400</xdr:colOff>
      <xdr:row>33</xdr:row>
      <xdr:rowOff>323850</xdr:rowOff>
    </xdr:from>
    <xdr:to>
      <xdr:col>1</xdr:col>
      <xdr:colOff>3543300</xdr:colOff>
      <xdr:row>35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E19797-998A-4A79-8AB6-C34AC0A4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11315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2114550</xdr:colOff>
      <xdr:row>31</xdr:row>
      <xdr:rowOff>95250</xdr:rowOff>
    </xdr:from>
    <xdr:to>
      <xdr:col>1</xdr:col>
      <xdr:colOff>3096091</xdr:colOff>
      <xdr:row>32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702047-8188-4299-9635-0D020F72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10401300"/>
          <a:ext cx="981541" cy="49381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809623</xdr:colOff>
      <xdr:row>24</xdr:row>
      <xdr:rowOff>47628</xdr:rowOff>
    </xdr:from>
    <xdr:to>
      <xdr:col>13</xdr:col>
      <xdr:colOff>1644647</xdr:colOff>
      <xdr:row>30</xdr:row>
      <xdr:rowOff>285759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146164" y="9690900"/>
          <a:ext cx="2476506" cy="4906961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2914650</xdr:colOff>
      <xdr:row>27</xdr:row>
      <xdr:rowOff>304800</xdr:rowOff>
    </xdr:from>
    <xdr:to>
      <xdr:col>1</xdr:col>
      <xdr:colOff>4400550</xdr:colOff>
      <xdr:row>29</xdr:row>
      <xdr:rowOff>238565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8E6C6F-0F05-40F7-9F53-C058FE9F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10744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2819400</xdr:colOff>
      <xdr:row>25</xdr:row>
      <xdr:rowOff>95250</xdr:rowOff>
    </xdr:from>
    <xdr:to>
      <xdr:col>1</xdr:col>
      <xdr:colOff>3800941</xdr:colOff>
      <xdr:row>26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241E8-B684-420A-B566-E5CD0EE5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9772650"/>
          <a:ext cx="981541" cy="49381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457199</xdr:colOff>
      <xdr:row>27</xdr:row>
      <xdr:rowOff>247651</xdr:rowOff>
    </xdr:from>
    <xdr:to>
      <xdr:col>13</xdr:col>
      <xdr:colOff>847725</xdr:colOff>
      <xdr:row>35</xdr:row>
      <xdr:rowOff>114303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16461" y="6643689"/>
          <a:ext cx="2000252" cy="36099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1619250</xdr:colOff>
      <xdr:row>30</xdr:row>
      <xdr:rowOff>247650</xdr:rowOff>
    </xdr:from>
    <xdr:to>
      <xdr:col>1</xdr:col>
      <xdr:colOff>3105150</xdr:colOff>
      <xdr:row>33</xdr:row>
      <xdr:rowOff>124265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6F7BA1-3D2E-4633-8A7B-BAEBB99D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" y="8248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28</xdr:row>
      <xdr:rowOff>38100</xdr:rowOff>
    </xdr:from>
    <xdr:to>
      <xdr:col>1</xdr:col>
      <xdr:colOff>2543641</xdr:colOff>
      <xdr:row>29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30F24F-9D5C-4A33-9C3E-F80313C1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850" y="7505700"/>
          <a:ext cx="981541" cy="49381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34</xdr:row>
      <xdr:rowOff>63501</xdr:rowOff>
    </xdr:from>
    <xdr:to>
      <xdr:col>13</xdr:col>
      <xdr:colOff>819149</xdr:colOff>
      <xdr:row>40</xdr:row>
      <xdr:rowOff>222251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3474700" y="9464676"/>
          <a:ext cx="2159000" cy="36766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1587500</xdr:colOff>
      <xdr:row>37</xdr:row>
      <xdr:rowOff>190500</xdr:rowOff>
    </xdr:from>
    <xdr:to>
      <xdr:col>1</xdr:col>
      <xdr:colOff>3073400</xdr:colOff>
      <xdr:row>39</xdr:row>
      <xdr:rowOff>184590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B1B1CC-DE2D-4809-890F-9B2C9371E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0" y="11303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1682750</xdr:colOff>
      <xdr:row>35</xdr:row>
      <xdr:rowOff>31750</xdr:rowOff>
    </xdr:from>
    <xdr:to>
      <xdr:col>1</xdr:col>
      <xdr:colOff>2664291</xdr:colOff>
      <xdr:row>36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30687E-FB3D-4BD5-80E0-0909EB01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7250" y="10826750"/>
          <a:ext cx="981541" cy="49381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682624</xdr:colOff>
      <xdr:row>23</xdr:row>
      <xdr:rowOff>47626</xdr:rowOff>
    </xdr:from>
    <xdr:to>
      <xdr:col>13</xdr:col>
      <xdr:colOff>787400</xdr:colOff>
      <xdr:row>28</xdr:row>
      <xdr:rowOff>254003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5386" y="6281739"/>
          <a:ext cx="1778002" cy="31845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1809750</xdr:colOff>
      <xdr:row>27</xdr:row>
      <xdr:rowOff>15875</xdr:rowOff>
    </xdr:from>
    <xdr:to>
      <xdr:col>1</xdr:col>
      <xdr:colOff>3295650</xdr:colOff>
      <xdr:row>28</xdr:row>
      <xdr:rowOff>327465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605FD5-F3C3-46F2-96C8-E8AEE6E0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90646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2127250</xdr:colOff>
      <xdr:row>24</xdr:row>
      <xdr:rowOff>47625</xdr:rowOff>
    </xdr:from>
    <xdr:to>
      <xdr:col>1</xdr:col>
      <xdr:colOff>3108791</xdr:colOff>
      <xdr:row>25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36224F-D261-4621-A562-CDCDB167D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6375" y="7286625"/>
          <a:ext cx="981541" cy="49381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269874</xdr:colOff>
      <xdr:row>24</xdr:row>
      <xdr:rowOff>63502</xdr:rowOff>
    </xdr:from>
    <xdr:to>
      <xdr:col>13</xdr:col>
      <xdr:colOff>1349374</xdr:colOff>
      <xdr:row>29</xdr:row>
      <xdr:rowOff>317504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010060" y="6500816"/>
          <a:ext cx="1952627" cy="4349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1921144</xdr:colOff>
      <xdr:row>27</xdr:row>
      <xdr:rowOff>209873</xdr:rowOff>
    </xdr:from>
    <xdr:to>
      <xdr:col>1</xdr:col>
      <xdr:colOff>3407044</xdr:colOff>
      <xdr:row>29</xdr:row>
      <xdr:rowOff>192393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7C050B-0C1D-49E2-B2FB-039C22C3A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746" y="899224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2227881</xdr:colOff>
      <xdr:row>25</xdr:row>
      <xdr:rowOff>80720</xdr:rowOff>
    </xdr:from>
    <xdr:to>
      <xdr:col>1</xdr:col>
      <xdr:colOff>3209422</xdr:colOff>
      <xdr:row>26</xdr:row>
      <xdr:rowOff>235513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9DDF9-B528-4E16-B8BF-EF1AAE71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1483" y="8524067"/>
          <a:ext cx="981541" cy="49381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508000</xdr:colOff>
      <xdr:row>22</xdr:row>
      <xdr:rowOff>15879</xdr:rowOff>
    </xdr:from>
    <xdr:to>
      <xdr:col>14</xdr:col>
      <xdr:colOff>1543047</xdr:colOff>
      <xdr:row>27</xdr:row>
      <xdr:rowOff>269878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13349" y="7312030"/>
          <a:ext cx="1984374" cy="336232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2438400</xdr:colOff>
      <xdr:row>25</xdr:row>
      <xdr:rowOff>38100</xdr:rowOff>
    </xdr:from>
    <xdr:to>
      <xdr:col>1</xdr:col>
      <xdr:colOff>3924300</xdr:colOff>
      <xdr:row>26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6D62E-238B-4B00-A56C-D96F8E55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8450" y="9239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22</xdr:row>
      <xdr:rowOff>38100</xdr:rowOff>
    </xdr:from>
    <xdr:to>
      <xdr:col>1</xdr:col>
      <xdr:colOff>3019891</xdr:colOff>
      <xdr:row>23</xdr:row>
      <xdr:rowOff>189019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CA624A-EF7B-4B27-BF13-EC9D1F08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7543800"/>
          <a:ext cx="981541" cy="49381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819149</xdr:colOff>
      <xdr:row>25</xdr:row>
      <xdr:rowOff>28577</xdr:rowOff>
    </xdr:from>
    <xdr:to>
      <xdr:col>13</xdr:col>
      <xdr:colOff>781048</xdr:colOff>
      <xdr:row>31</xdr:row>
      <xdr:rowOff>266703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40411" y="8329615"/>
          <a:ext cx="2486026" cy="37147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30</xdr:row>
      <xdr:rowOff>76200</xdr:rowOff>
    </xdr:from>
    <xdr:to>
      <xdr:col>1</xdr:col>
      <xdr:colOff>3752850</xdr:colOff>
      <xdr:row>32</xdr:row>
      <xdr:rowOff>29015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8F429D-05FD-4012-BB2A-1FC0EB9F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10820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27</xdr:row>
      <xdr:rowOff>95250</xdr:rowOff>
    </xdr:from>
    <xdr:to>
      <xdr:col>1</xdr:col>
      <xdr:colOff>3438991</xdr:colOff>
      <xdr:row>28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86C3C-3D42-4A12-9568-3BC94B4F2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9772650"/>
          <a:ext cx="981541" cy="49381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437827</xdr:colOff>
      <xdr:row>21</xdr:row>
      <xdr:rowOff>288176</xdr:rowOff>
    </xdr:from>
    <xdr:to>
      <xdr:col>13</xdr:col>
      <xdr:colOff>1453235</xdr:colOff>
      <xdr:row>28</xdr:row>
      <xdr:rowOff>262505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65291" y="7054262"/>
          <a:ext cx="2507979" cy="4139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25</xdr:row>
      <xdr:rowOff>342900</xdr:rowOff>
    </xdr:from>
    <xdr:to>
      <xdr:col>1</xdr:col>
      <xdr:colOff>3810000</xdr:colOff>
      <xdr:row>27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4BE311-A18A-4586-ABBF-9BE9F1C2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93726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23</xdr:row>
      <xdr:rowOff>19050</xdr:rowOff>
    </xdr:from>
    <xdr:to>
      <xdr:col>1</xdr:col>
      <xdr:colOff>3286591</xdr:colOff>
      <xdr:row>24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7F8B07-E80D-4CFF-918C-D1500A3F8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8324850"/>
          <a:ext cx="981541" cy="49381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75877</xdr:colOff>
      <xdr:row>23</xdr:row>
      <xdr:rowOff>266701</xdr:rowOff>
    </xdr:from>
    <xdr:to>
      <xdr:col>13</xdr:col>
      <xdr:colOff>1243685</xdr:colOff>
      <xdr:row>31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04831" y="8579147"/>
          <a:ext cx="2666999" cy="4139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2419350</xdr:colOff>
      <xdr:row>30</xdr:row>
      <xdr:rowOff>266700</xdr:rowOff>
    </xdr:from>
    <xdr:to>
      <xdr:col>1</xdr:col>
      <xdr:colOff>3905250</xdr:colOff>
      <xdr:row>32</xdr:row>
      <xdr:rowOff>219515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08B8C4-B54E-4E16-8DD8-CF347073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10680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28</xdr:row>
      <xdr:rowOff>152400</xdr:rowOff>
    </xdr:from>
    <xdr:to>
      <xdr:col>1</xdr:col>
      <xdr:colOff>3286591</xdr:colOff>
      <xdr:row>29</xdr:row>
      <xdr:rowOff>303319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E1DED-BE6A-4B4E-93F4-AB3BECAE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10267950"/>
          <a:ext cx="981541" cy="49381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214311</xdr:colOff>
      <xdr:row>23</xdr:row>
      <xdr:rowOff>198440</xdr:rowOff>
    </xdr:from>
    <xdr:to>
      <xdr:col>13</xdr:col>
      <xdr:colOff>1384300</xdr:colOff>
      <xdr:row>30</xdr:row>
      <xdr:rowOff>166690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2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972962" y="9563102"/>
          <a:ext cx="2730500" cy="37179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3167063</xdr:colOff>
      <xdr:row>26</xdr:row>
      <xdr:rowOff>404813</xdr:rowOff>
    </xdr:from>
    <xdr:to>
      <xdr:col>1</xdr:col>
      <xdr:colOff>4652963</xdr:colOff>
      <xdr:row>28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F02BE0-81C2-42DE-BB09-435EE5FE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8063" y="1154906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3024188</xdr:colOff>
      <xdr:row>24</xdr:row>
      <xdr:rowOff>214312</xdr:rowOff>
    </xdr:from>
    <xdr:to>
      <xdr:col>1</xdr:col>
      <xdr:colOff>4005729</xdr:colOff>
      <xdr:row>25</xdr:row>
      <xdr:rowOff>279506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3BEB2-A4CC-4DD8-BFBD-ABAAB762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5188" y="10501312"/>
          <a:ext cx="981541" cy="49381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</xdr:colOff>
      <xdr:row>56</xdr:row>
      <xdr:rowOff>327027</xdr:rowOff>
    </xdr:from>
    <xdr:to>
      <xdr:col>13</xdr:col>
      <xdr:colOff>1135063</xdr:colOff>
      <xdr:row>63</xdr:row>
      <xdr:rowOff>87314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15063" y="19224627"/>
          <a:ext cx="2260600" cy="4375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1881188</xdr:colOff>
      <xdr:row>61</xdr:row>
      <xdr:rowOff>47624</xdr:rowOff>
    </xdr:from>
    <xdr:to>
      <xdr:col>1</xdr:col>
      <xdr:colOff>3367088</xdr:colOff>
      <xdr:row>63</xdr:row>
      <xdr:rowOff>9964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B9C769-6F14-4540-ADE7-61AEE614D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1" y="21074062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58</xdr:row>
      <xdr:rowOff>119063</xdr:rowOff>
    </xdr:from>
    <xdr:to>
      <xdr:col>1</xdr:col>
      <xdr:colOff>2886541</xdr:colOff>
      <xdr:row>59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B065CD-1EE1-4107-9EE8-DA7BE0FB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9813" y="20431126"/>
          <a:ext cx="981541" cy="49381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</xdr:colOff>
      <xdr:row>24</xdr:row>
      <xdr:rowOff>95250</xdr:rowOff>
    </xdr:from>
    <xdr:to>
      <xdr:col>13</xdr:col>
      <xdr:colOff>1724024</xdr:colOff>
      <xdr:row>31</xdr:row>
      <xdr:rowOff>247649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45112" y="7119937"/>
          <a:ext cx="2590799" cy="458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1847850</xdr:colOff>
      <xdr:row>29</xdr:row>
      <xdr:rowOff>0</xdr:rowOff>
    </xdr:from>
    <xdr:to>
      <xdr:col>1</xdr:col>
      <xdr:colOff>3333750</xdr:colOff>
      <xdr:row>30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8F6967-ABEA-4320-89F2-38B7379E3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10058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2209800</xdr:colOff>
      <xdr:row>26</xdr:row>
      <xdr:rowOff>57150</xdr:rowOff>
    </xdr:from>
    <xdr:to>
      <xdr:col>1</xdr:col>
      <xdr:colOff>3191341</xdr:colOff>
      <xdr:row>27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57DFE1-3A49-4578-9819-473F6F68D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086850"/>
          <a:ext cx="981541" cy="49381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990599</xdr:colOff>
      <xdr:row>27</xdr:row>
      <xdr:rowOff>85725</xdr:rowOff>
    </xdr:from>
    <xdr:to>
      <xdr:col>13</xdr:col>
      <xdr:colOff>1552574</xdr:colOff>
      <xdr:row>35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16649" y="8582025"/>
          <a:ext cx="2657476" cy="48672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32</xdr:row>
      <xdr:rowOff>76200</xdr:rowOff>
    </xdr:from>
    <xdr:to>
      <xdr:col>1</xdr:col>
      <xdr:colOff>3200400</xdr:colOff>
      <xdr:row>34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777C72-39D2-4CA9-B99C-99B25CC0B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11049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29</xdr:row>
      <xdr:rowOff>114301</xdr:rowOff>
    </xdr:from>
    <xdr:to>
      <xdr:col>1</xdr:col>
      <xdr:colOff>2810341</xdr:colOff>
      <xdr:row>30</xdr:row>
      <xdr:rowOff>190501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A9A8B-ABB4-49E4-A4F8-AFA5096D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" y="10058401"/>
          <a:ext cx="981541" cy="4191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30</xdr:row>
      <xdr:rowOff>209553</xdr:rowOff>
    </xdr:from>
    <xdr:to>
      <xdr:col>14</xdr:col>
      <xdr:colOff>1289046</xdr:colOff>
      <xdr:row>35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513674" y="9947279"/>
          <a:ext cx="1790697" cy="40322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34</xdr:row>
      <xdr:rowOff>76200</xdr:rowOff>
    </xdr:from>
    <xdr:to>
      <xdr:col>1</xdr:col>
      <xdr:colOff>3810000</xdr:colOff>
      <xdr:row>36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1D67BA-A04B-4ED0-ACAD-ED37E0AF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12382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31</xdr:row>
      <xdr:rowOff>76200</xdr:rowOff>
    </xdr:from>
    <xdr:to>
      <xdr:col>1</xdr:col>
      <xdr:colOff>3305641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921160-2C6B-4B7C-A866-16252B86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11296650"/>
          <a:ext cx="981541" cy="49381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1333499</xdr:colOff>
      <xdr:row>68</xdr:row>
      <xdr:rowOff>57155</xdr:rowOff>
    </xdr:from>
    <xdr:to>
      <xdr:col>13</xdr:col>
      <xdr:colOff>1604965</xdr:colOff>
      <xdr:row>73</xdr:row>
      <xdr:rowOff>142878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3048120" y="24824534"/>
          <a:ext cx="1990723" cy="4271966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2119312</xdr:colOff>
      <xdr:row>71</xdr:row>
      <xdr:rowOff>119063</xdr:rowOff>
    </xdr:from>
    <xdr:to>
      <xdr:col>1</xdr:col>
      <xdr:colOff>3605212</xdr:colOff>
      <xdr:row>73</xdr:row>
      <xdr:rowOff>33778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C47A6B-4D74-4456-95C7-08F2EA2EF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5562" y="2678906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2238375</xdr:colOff>
      <xdr:row>68</xdr:row>
      <xdr:rowOff>166687</xdr:rowOff>
    </xdr:from>
    <xdr:to>
      <xdr:col>1</xdr:col>
      <xdr:colOff>3219916</xdr:colOff>
      <xdr:row>69</xdr:row>
      <xdr:rowOff>279506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4932B5-587E-498E-8471-96F6FFEE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26074687"/>
          <a:ext cx="981541" cy="49381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1009649</xdr:colOff>
      <xdr:row>41</xdr:row>
      <xdr:rowOff>57153</xdr:rowOff>
    </xdr:from>
    <xdr:to>
      <xdr:col>14</xdr:col>
      <xdr:colOff>58568</xdr:colOff>
      <xdr:row>47</xdr:row>
      <xdr:rowOff>304802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59912" y="13368340"/>
          <a:ext cx="2533649" cy="4448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2391383</xdr:colOff>
      <xdr:row>45</xdr:row>
      <xdr:rowOff>141861</xdr:rowOff>
    </xdr:from>
    <xdr:to>
      <xdr:col>1</xdr:col>
      <xdr:colOff>3877283</xdr:colOff>
      <xdr:row>47</xdr:row>
      <xdr:rowOff>48469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505FD7-FB9A-4D07-B0A5-6638BC9BF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8032" y="1842175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2533245</xdr:colOff>
      <xdr:row>42</xdr:row>
      <xdr:rowOff>141862</xdr:rowOff>
    </xdr:from>
    <xdr:to>
      <xdr:col>1</xdr:col>
      <xdr:colOff>3514786</xdr:colOff>
      <xdr:row>43</xdr:row>
      <xdr:rowOff>250628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A445FB-A2E1-486E-AAC4-161FD0AF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9894" y="16496490"/>
          <a:ext cx="981541" cy="49381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</xdr:colOff>
      <xdr:row>23</xdr:row>
      <xdr:rowOff>28578</xdr:rowOff>
    </xdr:from>
    <xdr:to>
      <xdr:col>13</xdr:col>
      <xdr:colOff>1190624</xdr:colOff>
      <xdr:row>29</xdr:row>
      <xdr:rowOff>342904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26049" y="7877178"/>
          <a:ext cx="2447926" cy="38957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1847850</xdr:colOff>
      <xdr:row>26</xdr:row>
      <xdr:rowOff>304800</xdr:rowOff>
    </xdr:from>
    <xdr:to>
      <xdr:col>1</xdr:col>
      <xdr:colOff>3333750</xdr:colOff>
      <xdr:row>28</xdr:row>
      <xdr:rowOff>257615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77DD17-6A28-4B85-B483-76E6D975F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4550" y="95631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24</xdr:row>
      <xdr:rowOff>57150</xdr:rowOff>
    </xdr:from>
    <xdr:to>
      <xdr:col>1</xdr:col>
      <xdr:colOff>3134191</xdr:colOff>
      <xdr:row>25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EB5228-5DBB-40CE-8DDF-8A92D1AA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8286750"/>
          <a:ext cx="981541" cy="49381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19051</xdr:colOff>
      <xdr:row>25</xdr:row>
      <xdr:rowOff>95253</xdr:rowOff>
    </xdr:from>
    <xdr:to>
      <xdr:col>13</xdr:col>
      <xdr:colOff>19049</xdr:colOff>
      <xdr:row>32</xdr:row>
      <xdr:rowOff>57153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6611600" y="7105654"/>
          <a:ext cx="2476500" cy="3809998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29</xdr:row>
      <xdr:rowOff>57150</xdr:rowOff>
    </xdr:from>
    <xdr:to>
      <xdr:col>1</xdr:col>
      <xdr:colOff>3505200</xdr:colOff>
      <xdr:row>30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E96CE1-45B4-401F-AE97-45D6191B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94488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26</xdr:row>
      <xdr:rowOff>38100</xdr:rowOff>
    </xdr:from>
    <xdr:to>
      <xdr:col>1</xdr:col>
      <xdr:colOff>3057991</xdr:colOff>
      <xdr:row>27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37A4AB-27CA-47D8-AA00-64FA5EC69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6050" y="8401050"/>
          <a:ext cx="981541" cy="49381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747058</xdr:colOff>
      <xdr:row>27</xdr:row>
      <xdr:rowOff>18678</xdr:rowOff>
    </xdr:from>
    <xdr:to>
      <xdr:col>13</xdr:col>
      <xdr:colOff>697191</xdr:colOff>
      <xdr:row>33</xdr:row>
      <xdr:rowOff>242799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446903" y="7654274"/>
          <a:ext cx="2185150" cy="2788957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2091765</xdr:colOff>
      <xdr:row>31</xdr:row>
      <xdr:rowOff>280146</xdr:rowOff>
    </xdr:from>
    <xdr:to>
      <xdr:col>1</xdr:col>
      <xdr:colOff>3577665</xdr:colOff>
      <xdr:row>33</xdr:row>
      <xdr:rowOff>265832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B207D-A2A5-4EC3-A99B-21EA728D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3236" y="1139264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2297206</xdr:colOff>
      <xdr:row>29</xdr:row>
      <xdr:rowOff>37353</xdr:rowOff>
    </xdr:from>
    <xdr:to>
      <xdr:col>1</xdr:col>
      <xdr:colOff>3278747</xdr:colOff>
      <xdr:row>30</xdr:row>
      <xdr:rowOff>213672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0AAB2-9EC0-48BF-8106-ED2EB31E8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8677" y="8609853"/>
          <a:ext cx="981541" cy="49381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1031874</xdr:colOff>
      <xdr:row>24</xdr:row>
      <xdr:rowOff>41275</xdr:rowOff>
    </xdr:from>
    <xdr:to>
      <xdr:col>12</xdr:col>
      <xdr:colOff>1809746</xdr:colOff>
      <xdr:row>31</xdr:row>
      <xdr:rowOff>295275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682EA-7BE6-4908-BDAA-67976EFD420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772435" y="8104189"/>
          <a:ext cx="2921000" cy="447357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2552700</xdr:colOff>
      <xdr:row>28</xdr:row>
      <xdr:rowOff>323850</xdr:rowOff>
    </xdr:from>
    <xdr:to>
      <xdr:col>1</xdr:col>
      <xdr:colOff>4038600</xdr:colOff>
      <xdr:row>30</xdr:row>
      <xdr:rowOff>238565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958BC1-D386-484D-A771-2AA69CE2D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110871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25</xdr:row>
      <xdr:rowOff>361950</xdr:rowOff>
    </xdr:from>
    <xdr:to>
      <xdr:col>1</xdr:col>
      <xdr:colOff>3458041</xdr:colOff>
      <xdr:row>27</xdr:row>
      <xdr:rowOff>93769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4AD05C-C542-4C89-BEE0-7B602493C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0" y="9982200"/>
          <a:ext cx="981541" cy="49381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23</xdr:row>
      <xdr:rowOff>41275</xdr:rowOff>
    </xdr:from>
    <xdr:to>
      <xdr:col>12</xdr:col>
      <xdr:colOff>1809746</xdr:colOff>
      <xdr:row>28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794785" y="8383590"/>
          <a:ext cx="2225675" cy="32575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2514600</xdr:colOff>
      <xdr:row>28</xdr:row>
      <xdr:rowOff>19050</xdr:rowOff>
    </xdr:from>
    <xdr:to>
      <xdr:col>1</xdr:col>
      <xdr:colOff>4000500</xdr:colOff>
      <xdr:row>29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E33A31-F6BB-453E-8772-213F8951E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10782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25</xdr:row>
      <xdr:rowOff>57150</xdr:rowOff>
    </xdr:from>
    <xdr:to>
      <xdr:col>1</xdr:col>
      <xdr:colOff>3438991</xdr:colOff>
      <xdr:row>26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DDA63D-9F15-4E03-9AE1-0D891E2FA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2300" y="9677400"/>
          <a:ext cx="981541" cy="49381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476250</xdr:colOff>
      <xdr:row>26</xdr:row>
      <xdr:rowOff>142875</xdr:rowOff>
    </xdr:from>
    <xdr:to>
      <xdr:col>13</xdr:col>
      <xdr:colOff>1416050</xdr:colOff>
      <xdr:row>32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95987" y="8631238"/>
          <a:ext cx="2047875" cy="3740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2590800</xdr:colOff>
      <xdr:row>31</xdr:row>
      <xdr:rowOff>95250</xdr:rowOff>
    </xdr:from>
    <xdr:to>
      <xdr:col>1</xdr:col>
      <xdr:colOff>4076700</xdr:colOff>
      <xdr:row>33</xdr:row>
      <xdr:rowOff>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8D580-E587-4D1E-8324-31754382D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1963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28</xdr:row>
      <xdr:rowOff>57150</xdr:rowOff>
    </xdr:from>
    <xdr:to>
      <xdr:col>1</xdr:col>
      <xdr:colOff>3286591</xdr:colOff>
      <xdr:row>29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4BAA87-34E6-4F43-B4C5-EE520687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9850" y="10115550"/>
          <a:ext cx="981541" cy="49381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872192</xdr:colOff>
      <xdr:row>21</xdr:row>
      <xdr:rowOff>282579</xdr:rowOff>
    </xdr:from>
    <xdr:to>
      <xdr:col>13</xdr:col>
      <xdr:colOff>1164290</xdr:colOff>
      <xdr:row>27</xdr:row>
      <xdr:rowOff>37353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6891A0-A6E1-4A98-B743-5231D2A92F13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682854" y="7078292"/>
          <a:ext cx="1850274" cy="3435348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2593975</xdr:colOff>
      <xdr:row>27</xdr:row>
      <xdr:rowOff>12700</xdr:rowOff>
    </xdr:from>
    <xdr:to>
      <xdr:col>1</xdr:col>
      <xdr:colOff>3667125</xdr:colOff>
      <xdr:row>29</xdr:row>
      <xdr:rowOff>210634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31FA6-2803-438F-8F72-2FF27238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7225" y="9696450"/>
          <a:ext cx="1073150" cy="801184"/>
        </a:xfrm>
        <a:prstGeom prst="rect">
          <a:avLst/>
        </a:prstGeom>
      </xdr:spPr>
    </xdr:pic>
    <xdr:clientData/>
  </xdr:twoCellAnchor>
  <xdr:twoCellAnchor editAs="oneCell">
    <xdr:from>
      <xdr:col>1</xdr:col>
      <xdr:colOff>2524125</xdr:colOff>
      <xdr:row>24</xdr:row>
      <xdr:rowOff>79375</xdr:rowOff>
    </xdr:from>
    <xdr:to>
      <xdr:col>1</xdr:col>
      <xdr:colOff>3107982</xdr:colOff>
      <xdr:row>25</xdr:row>
      <xdr:rowOff>344073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E4EC93-4DE1-4676-8C99-741572A0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7375" y="8715375"/>
          <a:ext cx="583857" cy="61394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23</xdr:row>
      <xdr:rowOff>225429</xdr:rowOff>
    </xdr:from>
    <xdr:to>
      <xdr:col>13</xdr:col>
      <xdr:colOff>1130299</xdr:colOff>
      <xdr:row>30</xdr:row>
      <xdr:rowOff>158756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781836" y="7723193"/>
          <a:ext cx="2486027" cy="4216399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28</xdr:row>
      <xdr:rowOff>76200</xdr:rowOff>
    </xdr:from>
    <xdr:to>
      <xdr:col>1</xdr:col>
      <xdr:colOff>3714750</xdr:colOff>
      <xdr:row>29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560CD8-4E6B-4C29-B34C-93B1751C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1315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2381250</xdr:colOff>
      <xdr:row>25</xdr:row>
      <xdr:rowOff>19050</xdr:rowOff>
    </xdr:from>
    <xdr:to>
      <xdr:col>1</xdr:col>
      <xdr:colOff>3362791</xdr:colOff>
      <xdr:row>26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16047-0FC1-4424-A283-826A0E72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6050" y="9086850"/>
          <a:ext cx="981541" cy="49381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628650</xdr:colOff>
      <xdr:row>26</xdr:row>
      <xdr:rowOff>127003</xdr:rowOff>
    </xdr:from>
    <xdr:to>
      <xdr:col>12</xdr:col>
      <xdr:colOff>1673226</xdr:colOff>
      <xdr:row>32</xdr:row>
      <xdr:rowOff>311153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03838" y="9345615"/>
          <a:ext cx="2317750" cy="37687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1885950</xdr:colOff>
      <xdr:row>29</xdr:row>
      <xdr:rowOff>323850</xdr:rowOff>
    </xdr:from>
    <xdr:to>
      <xdr:col>1</xdr:col>
      <xdr:colOff>3371850</xdr:colOff>
      <xdr:row>31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ED3FE-418A-41C1-8725-89CCD8A9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102679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1943100</xdr:colOff>
      <xdr:row>27</xdr:row>
      <xdr:rowOff>76200</xdr:rowOff>
    </xdr:from>
    <xdr:to>
      <xdr:col>1</xdr:col>
      <xdr:colOff>2924641</xdr:colOff>
      <xdr:row>28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4C3722-B272-442D-A5F1-5E3EAD49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8991600"/>
          <a:ext cx="981541" cy="49381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628650</xdr:colOff>
      <xdr:row>26</xdr:row>
      <xdr:rowOff>57154</xdr:rowOff>
    </xdr:from>
    <xdr:to>
      <xdr:col>13</xdr:col>
      <xdr:colOff>806450</xdr:colOff>
      <xdr:row>33</xdr:row>
      <xdr:rowOff>50806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856199" y="7594605"/>
          <a:ext cx="2508252" cy="389255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30</xdr:row>
      <xdr:rowOff>76200</xdr:rowOff>
    </xdr:from>
    <xdr:to>
      <xdr:col>1</xdr:col>
      <xdr:colOff>3505200</xdr:colOff>
      <xdr:row>31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4F83E6-ABB4-47BA-A2D6-4162AAC0F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10363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1828800</xdr:colOff>
      <xdr:row>27</xdr:row>
      <xdr:rowOff>76201</xdr:rowOff>
    </xdr:from>
    <xdr:to>
      <xdr:col>1</xdr:col>
      <xdr:colOff>2810341</xdr:colOff>
      <xdr:row>28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66F77D-8CF8-4D43-9559-E4102B289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4550" y="9334501"/>
          <a:ext cx="981541" cy="40005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222249</xdr:colOff>
      <xdr:row>40</xdr:row>
      <xdr:rowOff>184153</xdr:rowOff>
    </xdr:from>
    <xdr:to>
      <xdr:col>13</xdr:col>
      <xdr:colOff>1460500</xdr:colOff>
      <xdr:row>46</xdr:row>
      <xdr:rowOff>111130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411823" y="11633204"/>
          <a:ext cx="2117727" cy="45243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2209800</xdr:colOff>
      <xdr:row>43</xdr:row>
      <xdr:rowOff>76200</xdr:rowOff>
    </xdr:from>
    <xdr:to>
      <xdr:col>1</xdr:col>
      <xdr:colOff>3695700</xdr:colOff>
      <xdr:row>44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0D36DD-B8CF-4D45-AA35-17231546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41732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2419350</xdr:colOff>
      <xdr:row>40</xdr:row>
      <xdr:rowOff>38100</xdr:rowOff>
    </xdr:from>
    <xdr:to>
      <xdr:col>1</xdr:col>
      <xdr:colOff>3400891</xdr:colOff>
      <xdr:row>41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CB3894-610B-4D72-886A-4C28D01E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13049250"/>
          <a:ext cx="981541" cy="49381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1262061</xdr:colOff>
      <xdr:row>105</xdr:row>
      <xdr:rowOff>47627</xdr:rowOff>
    </xdr:from>
    <xdr:to>
      <xdr:col>15</xdr:col>
      <xdr:colOff>4760</xdr:colOff>
      <xdr:row>111</xdr:row>
      <xdr:rowOff>261937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5481755" y="44288871"/>
          <a:ext cx="2738435" cy="479107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2714625</xdr:colOff>
      <xdr:row>110</xdr:row>
      <xdr:rowOff>95250</xdr:rowOff>
    </xdr:from>
    <xdr:to>
      <xdr:col>1</xdr:col>
      <xdr:colOff>4200525</xdr:colOff>
      <xdr:row>112</xdr:row>
      <xdr:rowOff>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A9FF9F-8680-48FC-ABDB-963EAD7C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9938" y="4750593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2524125</xdr:colOff>
      <xdr:row>107</xdr:row>
      <xdr:rowOff>47625</xdr:rowOff>
    </xdr:from>
    <xdr:to>
      <xdr:col>1</xdr:col>
      <xdr:colOff>3505666</xdr:colOff>
      <xdr:row>108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C81EDE-7CE5-4E7B-A8CC-7876FC57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9438" y="46172438"/>
          <a:ext cx="981541" cy="49381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1833561</xdr:colOff>
      <xdr:row>27</xdr:row>
      <xdr:rowOff>71441</xdr:rowOff>
    </xdr:from>
    <xdr:to>
      <xdr:col>13</xdr:col>
      <xdr:colOff>2238374</xdr:colOff>
      <xdr:row>35</xdr:row>
      <xdr:rowOff>71440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6491406" y="9608347"/>
          <a:ext cx="3047999" cy="5167313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2667000</xdr:colOff>
      <xdr:row>33</xdr:row>
      <xdr:rowOff>23813</xdr:rowOff>
    </xdr:from>
    <xdr:to>
      <xdr:col>1</xdr:col>
      <xdr:colOff>4152900</xdr:colOff>
      <xdr:row>34</xdr:row>
      <xdr:rowOff>319528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7A00BD-C230-43FC-BEB8-4BD608DA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0375" y="1290637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30</xdr:row>
      <xdr:rowOff>47625</xdr:rowOff>
    </xdr:from>
    <xdr:to>
      <xdr:col>1</xdr:col>
      <xdr:colOff>3696166</xdr:colOff>
      <xdr:row>31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92182B-FE87-45A8-8AA7-1B43291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11787188"/>
          <a:ext cx="981541" cy="49381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895350</xdr:colOff>
      <xdr:row>36</xdr:row>
      <xdr:rowOff>342906</xdr:rowOff>
    </xdr:from>
    <xdr:to>
      <xdr:col>13</xdr:col>
      <xdr:colOff>1247774</xdr:colOff>
      <xdr:row>43</xdr:row>
      <xdr:rowOff>76204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088226" y="12392030"/>
          <a:ext cx="2324098" cy="3524249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40</xdr:row>
      <xdr:rowOff>190500</xdr:rowOff>
    </xdr:from>
    <xdr:to>
      <xdr:col>1</xdr:col>
      <xdr:colOff>3810000</xdr:colOff>
      <xdr:row>42</xdr:row>
      <xdr:rowOff>105215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DFCDF9-DA5D-472E-9796-A32D9FCC3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0" y="146494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37</xdr:row>
      <xdr:rowOff>95250</xdr:rowOff>
    </xdr:from>
    <xdr:to>
      <xdr:col>1</xdr:col>
      <xdr:colOff>3267541</xdr:colOff>
      <xdr:row>38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ABA23A-48D3-4769-B88E-77056580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4650" y="13468350"/>
          <a:ext cx="981541" cy="49381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762000</xdr:colOff>
      <xdr:row>26</xdr:row>
      <xdr:rowOff>85724</xdr:rowOff>
    </xdr:from>
    <xdr:to>
      <xdr:col>13</xdr:col>
      <xdr:colOff>676275</xdr:colOff>
      <xdr:row>33</xdr:row>
      <xdr:rowOff>-1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11800" y="8639174"/>
          <a:ext cx="2486025" cy="40862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2133600</xdr:colOff>
      <xdr:row>30</xdr:row>
      <xdr:rowOff>19050</xdr:rowOff>
    </xdr:from>
    <xdr:to>
      <xdr:col>1</xdr:col>
      <xdr:colOff>3619500</xdr:colOff>
      <xdr:row>31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9C4C3E-0548-4E74-927E-D8C96C76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108013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26</xdr:row>
      <xdr:rowOff>342900</xdr:rowOff>
    </xdr:from>
    <xdr:to>
      <xdr:col>1</xdr:col>
      <xdr:colOff>3458041</xdr:colOff>
      <xdr:row>28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496042-776F-4F91-B0ED-3A3747B6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14700" y="9696450"/>
          <a:ext cx="981541" cy="49381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24</xdr:row>
      <xdr:rowOff>3</xdr:rowOff>
    </xdr:from>
    <xdr:to>
      <xdr:col>15</xdr:col>
      <xdr:colOff>923924</xdr:colOff>
      <xdr:row>30</xdr:row>
      <xdr:rowOff>152404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807111" y="7005642"/>
          <a:ext cx="2362201" cy="43529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2457450</xdr:colOff>
      <xdr:row>28</xdr:row>
      <xdr:rowOff>38100</xdr:rowOff>
    </xdr:from>
    <xdr:to>
      <xdr:col>1</xdr:col>
      <xdr:colOff>3943350</xdr:colOff>
      <xdr:row>29</xdr:row>
      <xdr:rowOff>333815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03F709-272E-4EC0-9D64-CDE8DB09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0020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25</xdr:row>
      <xdr:rowOff>57150</xdr:rowOff>
    </xdr:from>
    <xdr:to>
      <xdr:col>1</xdr:col>
      <xdr:colOff>3705691</xdr:colOff>
      <xdr:row>26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E25A4B-17BF-441F-B93C-1461D5884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4200" y="8953500"/>
          <a:ext cx="981541" cy="49381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976311</xdr:colOff>
      <xdr:row>35</xdr:row>
      <xdr:rowOff>166692</xdr:rowOff>
    </xdr:from>
    <xdr:to>
      <xdr:col>13</xdr:col>
      <xdr:colOff>1419223</xdr:colOff>
      <xdr:row>42</xdr:row>
      <xdr:rowOff>109539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179213" y="15778165"/>
          <a:ext cx="2714622" cy="4829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2214562</xdr:colOff>
      <xdr:row>40</xdr:row>
      <xdr:rowOff>47625</xdr:rowOff>
    </xdr:from>
    <xdr:to>
      <xdr:col>1</xdr:col>
      <xdr:colOff>3700462</xdr:colOff>
      <xdr:row>41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850439-E0B6-4979-B07E-B7A35A0C7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4625" y="18049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36</xdr:row>
      <xdr:rowOff>500062</xdr:rowOff>
    </xdr:from>
    <xdr:to>
      <xdr:col>1</xdr:col>
      <xdr:colOff>3696166</xdr:colOff>
      <xdr:row>38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0CA751-C328-49F5-9D01-81D7EC796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4688" y="16954500"/>
          <a:ext cx="981541" cy="49381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1301749</xdr:colOff>
      <xdr:row>24</xdr:row>
      <xdr:rowOff>57157</xdr:rowOff>
    </xdr:from>
    <xdr:to>
      <xdr:col>13</xdr:col>
      <xdr:colOff>1501775</xdr:colOff>
      <xdr:row>29</xdr:row>
      <xdr:rowOff>222253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29276" y="6826255"/>
          <a:ext cx="1895471" cy="28352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1571625</xdr:colOff>
      <xdr:row>27</xdr:row>
      <xdr:rowOff>381000</xdr:rowOff>
    </xdr:from>
    <xdr:to>
      <xdr:col>1</xdr:col>
      <xdr:colOff>3057525</xdr:colOff>
      <xdr:row>29</xdr:row>
      <xdr:rowOff>232215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5928F8-2D0B-4E80-8C21-97CA6F47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8524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24</xdr:row>
      <xdr:rowOff>285750</xdr:rowOff>
    </xdr:from>
    <xdr:to>
      <xdr:col>1</xdr:col>
      <xdr:colOff>2791291</xdr:colOff>
      <xdr:row>26</xdr:row>
      <xdr:rowOff>176319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ECC845-9DA5-4C64-A857-35620125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7524750"/>
          <a:ext cx="981541" cy="49381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261937</xdr:colOff>
      <xdr:row>30</xdr:row>
      <xdr:rowOff>119062</xdr:rowOff>
    </xdr:from>
    <xdr:to>
      <xdr:col>13</xdr:col>
      <xdr:colOff>1571624</xdr:colOff>
      <xdr:row>36</xdr:row>
      <xdr:rowOff>152403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912385" y="10463214"/>
          <a:ext cx="2624141" cy="479583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2928937</xdr:colOff>
      <xdr:row>34</xdr:row>
      <xdr:rowOff>166687</xdr:rowOff>
    </xdr:from>
    <xdr:to>
      <xdr:col>1</xdr:col>
      <xdr:colOff>4414837</xdr:colOff>
      <xdr:row>36</xdr:row>
      <xdr:rowOff>81402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C5E028-2068-420E-AAB7-A8FE790C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2312" y="15549562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3143250</xdr:colOff>
      <xdr:row>31</xdr:row>
      <xdr:rowOff>142875</xdr:rowOff>
    </xdr:from>
    <xdr:to>
      <xdr:col>1</xdr:col>
      <xdr:colOff>4124791</xdr:colOff>
      <xdr:row>32</xdr:row>
      <xdr:rowOff>184257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716F2-D171-4CC8-ABBB-07473DC2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6625" y="14168438"/>
          <a:ext cx="981541" cy="49381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266699</xdr:colOff>
      <xdr:row>31</xdr:row>
      <xdr:rowOff>95253</xdr:rowOff>
    </xdr:from>
    <xdr:to>
      <xdr:col>13</xdr:col>
      <xdr:colOff>1114425</xdr:colOff>
      <xdr:row>36</xdr:row>
      <xdr:rowOff>247653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35562" y="10377490"/>
          <a:ext cx="1981200" cy="38576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35</xdr:row>
      <xdr:rowOff>133350</xdr:rowOff>
    </xdr:from>
    <xdr:to>
      <xdr:col>1</xdr:col>
      <xdr:colOff>3657600</xdr:colOff>
      <xdr:row>37</xdr:row>
      <xdr:rowOff>48065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AE3EFD-C1A7-46B2-B641-907E39FA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20777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32</xdr:row>
      <xdr:rowOff>38100</xdr:rowOff>
    </xdr:from>
    <xdr:to>
      <xdr:col>1</xdr:col>
      <xdr:colOff>2962741</xdr:colOff>
      <xdr:row>33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909FA-BB8F-4EF2-B42E-D9E59AE8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0" y="10896600"/>
          <a:ext cx="981541" cy="493819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704849</xdr:colOff>
      <xdr:row>30</xdr:row>
      <xdr:rowOff>168283</xdr:rowOff>
    </xdr:from>
    <xdr:to>
      <xdr:col>13</xdr:col>
      <xdr:colOff>1158874</xdr:colOff>
      <xdr:row>35</xdr:row>
      <xdr:rowOff>133357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27900" y="11687182"/>
          <a:ext cx="1812924" cy="331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32</xdr:row>
      <xdr:rowOff>342900</xdr:rowOff>
    </xdr:from>
    <xdr:to>
      <xdr:col>1</xdr:col>
      <xdr:colOff>3657600</xdr:colOff>
      <xdr:row>34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D66B55-ECAA-4790-B5D4-4D3E57AA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11544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30</xdr:row>
      <xdr:rowOff>19050</xdr:rowOff>
    </xdr:from>
    <xdr:to>
      <xdr:col>1</xdr:col>
      <xdr:colOff>3324691</xdr:colOff>
      <xdr:row>31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5337C7-AF33-4C86-91BA-9AB7347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10496550"/>
          <a:ext cx="981541" cy="49381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158749</xdr:colOff>
      <xdr:row>26</xdr:row>
      <xdr:rowOff>63504</xdr:rowOff>
    </xdr:from>
    <xdr:to>
      <xdr:col>13</xdr:col>
      <xdr:colOff>85723</xdr:colOff>
      <xdr:row>32</xdr:row>
      <xdr:rowOff>317506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274923" y="7680330"/>
          <a:ext cx="2349502" cy="39750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1920875</xdr:colOff>
      <xdr:row>29</xdr:row>
      <xdr:rowOff>285750</xdr:rowOff>
    </xdr:from>
    <xdr:to>
      <xdr:col>1</xdr:col>
      <xdr:colOff>3406775</xdr:colOff>
      <xdr:row>31</xdr:row>
      <xdr:rowOff>248090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E6DD79-DC47-44CA-A0E1-BE11C466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" y="9715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2079625</xdr:colOff>
      <xdr:row>27</xdr:row>
      <xdr:rowOff>0</xdr:rowOff>
    </xdr:from>
    <xdr:to>
      <xdr:col>1</xdr:col>
      <xdr:colOff>3061166</xdr:colOff>
      <xdr:row>28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FD7888-2167-40B7-9BEE-C206A09A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5750" y="8763000"/>
          <a:ext cx="981541" cy="49381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1357311</xdr:colOff>
      <xdr:row>25</xdr:row>
      <xdr:rowOff>47625</xdr:rowOff>
    </xdr:from>
    <xdr:to>
      <xdr:col>13</xdr:col>
      <xdr:colOff>1676401</xdr:colOff>
      <xdr:row>32</xdr:row>
      <xdr:rowOff>23812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400669" y="9079705"/>
          <a:ext cx="2524125" cy="37004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30</xdr:row>
      <xdr:rowOff>95250</xdr:rowOff>
    </xdr:from>
    <xdr:to>
      <xdr:col>1</xdr:col>
      <xdr:colOff>3724275</xdr:colOff>
      <xdr:row>32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8E7DB2-B363-44A7-A3D4-8DAB15CAB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150143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1976437</xdr:colOff>
      <xdr:row>27</xdr:row>
      <xdr:rowOff>95250</xdr:rowOff>
    </xdr:from>
    <xdr:to>
      <xdr:col>1</xdr:col>
      <xdr:colOff>2957978</xdr:colOff>
      <xdr:row>28</xdr:row>
      <xdr:rowOff>231881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7734A0-E970-4663-9A92-9BA4395C3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5562" y="10429875"/>
          <a:ext cx="981541" cy="49381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24</xdr:row>
      <xdr:rowOff>415928</xdr:rowOff>
    </xdr:from>
    <xdr:to>
      <xdr:col>13</xdr:col>
      <xdr:colOff>1209673</xdr:colOff>
      <xdr:row>32</xdr:row>
      <xdr:rowOff>23815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100924" y="9532941"/>
          <a:ext cx="2846387" cy="39004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2476500</xdr:colOff>
      <xdr:row>29</xdr:row>
      <xdr:rowOff>47625</xdr:rowOff>
    </xdr:from>
    <xdr:to>
      <xdr:col>1</xdr:col>
      <xdr:colOff>3962400</xdr:colOff>
      <xdr:row>30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AED6C2-8E88-4630-AF22-4FFD3C310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8938" y="117871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2547938</xdr:colOff>
      <xdr:row>26</xdr:row>
      <xdr:rowOff>23812</xdr:rowOff>
    </xdr:from>
    <xdr:to>
      <xdr:col>1</xdr:col>
      <xdr:colOff>3529479</xdr:colOff>
      <xdr:row>27</xdr:row>
      <xdr:rowOff>136631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E633C-29FB-4F44-A6CE-88A004055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6" y="10620375"/>
          <a:ext cx="981541" cy="49381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476249</xdr:colOff>
      <xdr:row>27</xdr:row>
      <xdr:rowOff>238128</xdr:rowOff>
    </xdr:from>
    <xdr:to>
      <xdr:col>13</xdr:col>
      <xdr:colOff>928687</xdr:colOff>
      <xdr:row>34</xdr:row>
      <xdr:rowOff>23815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69437" y="9763128"/>
          <a:ext cx="2452687" cy="397668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32</xdr:row>
      <xdr:rowOff>0</xdr:rowOff>
    </xdr:from>
    <xdr:to>
      <xdr:col>1</xdr:col>
      <xdr:colOff>3200400</xdr:colOff>
      <xdr:row>33</xdr:row>
      <xdr:rowOff>295715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B2A8D4-95FC-4CE9-B97C-C503D76D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12192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29</xdr:row>
      <xdr:rowOff>47625</xdr:rowOff>
    </xdr:from>
    <xdr:to>
      <xdr:col>1</xdr:col>
      <xdr:colOff>2981791</xdr:colOff>
      <xdr:row>30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CE6AA0-7A36-4970-8A0F-155570F6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11096625"/>
          <a:ext cx="981541" cy="49381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1257300</xdr:colOff>
      <xdr:row>30</xdr:row>
      <xdr:rowOff>111129</xdr:rowOff>
    </xdr:from>
    <xdr:to>
      <xdr:col>13</xdr:col>
      <xdr:colOff>1317622</xdr:colOff>
      <xdr:row>35</xdr:row>
      <xdr:rowOff>79382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105684" y="10123495"/>
          <a:ext cx="1835153" cy="337502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2209800</xdr:colOff>
      <xdr:row>32</xdr:row>
      <xdr:rowOff>114300</xdr:rowOff>
    </xdr:from>
    <xdr:to>
      <xdr:col>1</xdr:col>
      <xdr:colOff>3695700</xdr:colOff>
      <xdr:row>34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1FE9B8-E857-46A4-967B-04D95966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1620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29</xdr:row>
      <xdr:rowOff>19050</xdr:rowOff>
    </xdr:from>
    <xdr:to>
      <xdr:col>1</xdr:col>
      <xdr:colOff>3305641</xdr:colOff>
      <xdr:row>30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98F8A8-08B2-41B0-8361-A0B736BE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10801350"/>
          <a:ext cx="981541" cy="49381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1504950</xdr:colOff>
      <xdr:row>23</xdr:row>
      <xdr:rowOff>107955</xdr:rowOff>
    </xdr:from>
    <xdr:to>
      <xdr:col>13</xdr:col>
      <xdr:colOff>1431926</xdr:colOff>
      <xdr:row>29</xdr:row>
      <xdr:rowOff>342904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1239163" y="8072442"/>
          <a:ext cx="2425699" cy="3146426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2400300</xdr:colOff>
      <xdr:row>28</xdr:row>
      <xdr:rowOff>209550</xdr:rowOff>
    </xdr:from>
    <xdr:to>
      <xdr:col>1</xdr:col>
      <xdr:colOff>3886200</xdr:colOff>
      <xdr:row>30</xdr:row>
      <xdr:rowOff>124265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0CC4AF-B88D-4B87-A9E1-701B5DAC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03441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2514600</xdr:colOff>
      <xdr:row>25</xdr:row>
      <xdr:rowOff>57150</xdr:rowOff>
    </xdr:from>
    <xdr:to>
      <xdr:col>1</xdr:col>
      <xdr:colOff>3496141</xdr:colOff>
      <xdr:row>26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193462-9AF4-49A2-B272-51E808E7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00" y="9105900"/>
          <a:ext cx="981541" cy="49381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1219199</xdr:colOff>
      <xdr:row>27</xdr:row>
      <xdr:rowOff>200025</xdr:rowOff>
    </xdr:from>
    <xdr:to>
      <xdr:col>13</xdr:col>
      <xdr:colOff>1304925</xdr:colOff>
      <xdr:row>32</xdr:row>
      <xdr:rowOff>247650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859624" y="9029700"/>
          <a:ext cx="1781175" cy="30194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1809750</xdr:colOff>
      <xdr:row>31</xdr:row>
      <xdr:rowOff>152400</xdr:rowOff>
    </xdr:from>
    <xdr:to>
      <xdr:col>1</xdr:col>
      <xdr:colOff>3295650</xdr:colOff>
      <xdr:row>33</xdr:row>
      <xdr:rowOff>67115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858C13-53D5-4372-B01A-81A8FAE6E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10953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1962150</xdr:colOff>
      <xdr:row>28</xdr:row>
      <xdr:rowOff>19050</xdr:rowOff>
    </xdr:from>
    <xdr:to>
      <xdr:col>1</xdr:col>
      <xdr:colOff>2943691</xdr:colOff>
      <xdr:row>29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CF6D0E-EBBF-41A6-950D-24342E098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7900" y="9810750"/>
          <a:ext cx="981541" cy="493819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301624</xdr:colOff>
      <xdr:row>25</xdr:row>
      <xdr:rowOff>190502</xdr:rowOff>
    </xdr:from>
    <xdr:to>
      <xdr:col>13</xdr:col>
      <xdr:colOff>1238249</xdr:colOff>
      <xdr:row>32</xdr:row>
      <xdr:rowOff>31751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6708437" y="8278814"/>
          <a:ext cx="2111374" cy="377825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1508125</xdr:colOff>
      <xdr:row>32</xdr:row>
      <xdr:rowOff>63500</xdr:rowOff>
    </xdr:from>
    <xdr:to>
      <xdr:col>1</xdr:col>
      <xdr:colOff>2994025</xdr:colOff>
      <xdr:row>33</xdr:row>
      <xdr:rowOff>359215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CFF1F1-B22B-44A1-9A3D-F379FF56A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500" y="10350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29</xdr:row>
      <xdr:rowOff>31750</xdr:rowOff>
    </xdr:from>
    <xdr:to>
      <xdr:col>1</xdr:col>
      <xdr:colOff>2696041</xdr:colOff>
      <xdr:row>30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8DABB1-68E4-4ED4-B84A-59F7E75ED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4875" y="9413875"/>
          <a:ext cx="981541" cy="49381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26</xdr:row>
      <xdr:rowOff>285761</xdr:rowOff>
    </xdr:from>
    <xdr:to>
      <xdr:col>13</xdr:col>
      <xdr:colOff>2000250</xdr:colOff>
      <xdr:row>33</xdr:row>
      <xdr:rowOff>171458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8516601" y="8134360"/>
          <a:ext cx="2438397" cy="502920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2152650</xdr:colOff>
      <xdr:row>31</xdr:row>
      <xdr:rowOff>57150</xdr:rowOff>
    </xdr:from>
    <xdr:to>
      <xdr:col>1</xdr:col>
      <xdr:colOff>3638550</xdr:colOff>
      <xdr:row>32</xdr:row>
      <xdr:rowOff>352865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2D000D-4D83-4A7A-8983-8CB607D7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11296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2362200</xdr:colOff>
      <xdr:row>28</xdr:row>
      <xdr:rowOff>38100</xdr:rowOff>
    </xdr:from>
    <xdr:to>
      <xdr:col>1</xdr:col>
      <xdr:colOff>3343741</xdr:colOff>
      <xdr:row>29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249AF4-125E-429E-A933-660D749C2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10248900"/>
          <a:ext cx="981541" cy="49381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76199</xdr:colOff>
      <xdr:row>24</xdr:row>
      <xdr:rowOff>247654</xdr:rowOff>
    </xdr:from>
    <xdr:to>
      <xdr:col>12</xdr:col>
      <xdr:colOff>1663700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376652" y="7454901"/>
          <a:ext cx="2228846" cy="42735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1962150</xdr:colOff>
      <xdr:row>29</xdr:row>
      <xdr:rowOff>19050</xdr:rowOff>
    </xdr:from>
    <xdr:to>
      <xdr:col>1</xdr:col>
      <xdr:colOff>3448050</xdr:colOff>
      <xdr:row>30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3289C1-923E-4788-95F1-8A43815C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99631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1962150</xdr:colOff>
      <xdr:row>26</xdr:row>
      <xdr:rowOff>0</xdr:rowOff>
    </xdr:from>
    <xdr:to>
      <xdr:col>1</xdr:col>
      <xdr:colOff>2943691</xdr:colOff>
      <xdr:row>27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5BE28-2880-4956-BFBF-58835FD8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7900" y="8915400"/>
          <a:ext cx="981541" cy="49381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777873</xdr:colOff>
      <xdr:row>23</xdr:row>
      <xdr:rowOff>285752</xdr:rowOff>
    </xdr:from>
    <xdr:to>
      <xdr:col>12</xdr:col>
      <xdr:colOff>365123</xdr:colOff>
      <xdr:row>30</xdr:row>
      <xdr:rowOff>158752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80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184311" y="7040564"/>
          <a:ext cx="2254250" cy="4016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2254250</xdr:colOff>
      <xdr:row>29</xdr:row>
      <xdr:rowOff>47625</xdr:rowOff>
    </xdr:from>
    <xdr:to>
      <xdr:col>1</xdr:col>
      <xdr:colOff>3740150</xdr:colOff>
      <xdr:row>30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28EA28-2CD4-469F-824A-D0D619B95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9683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2016125</xdr:colOff>
      <xdr:row>26</xdr:row>
      <xdr:rowOff>0</xdr:rowOff>
    </xdr:from>
    <xdr:to>
      <xdr:col>1</xdr:col>
      <xdr:colOff>2997666</xdr:colOff>
      <xdr:row>27</xdr:row>
      <xdr:rowOff>160444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AAAF13-E62F-436F-9BC1-B01EDB2B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8636000"/>
          <a:ext cx="981541" cy="49381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714374</xdr:colOff>
      <xdr:row>24</xdr:row>
      <xdr:rowOff>204110</xdr:rowOff>
    </xdr:from>
    <xdr:to>
      <xdr:col>13</xdr:col>
      <xdr:colOff>1493383</xdr:colOff>
      <xdr:row>29</xdr:row>
      <xdr:rowOff>323173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733633" y="7409093"/>
          <a:ext cx="1853973" cy="339838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2262187</xdr:colOff>
      <xdr:row>27</xdr:row>
      <xdr:rowOff>306160</xdr:rowOff>
    </xdr:from>
    <xdr:to>
      <xdr:col>1</xdr:col>
      <xdr:colOff>3748087</xdr:colOff>
      <xdr:row>29</xdr:row>
      <xdr:rowOff>268500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7C3F4D-DCEB-4504-8616-6F93DEA5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7410" y="998424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2007054</xdr:colOff>
      <xdr:row>25</xdr:row>
      <xdr:rowOff>17009</xdr:rowOff>
    </xdr:from>
    <xdr:to>
      <xdr:col>1</xdr:col>
      <xdr:colOff>2988595</xdr:colOff>
      <xdr:row>26</xdr:row>
      <xdr:rowOff>170649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96549-03B6-41F6-AAAC-D97E948FA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2277" y="8334375"/>
          <a:ext cx="981541" cy="493819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26</xdr:row>
      <xdr:rowOff>301627</xdr:rowOff>
    </xdr:from>
    <xdr:to>
      <xdr:col>13</xdr:col>
      <xdr:colOff>1254124</xdr:colOff>
      <xdr:row>33</xdr:row>
      <xdr:rowOff>182793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069854" y="8592461"/>
          <a:ext cx="2548166" cy="468312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2571750</xdr:colOff>
      <xdr:row>31</xdr:row>
      <xdr:rowOff>142875</xdr:rowOff>
    </xdr:from>
    <xdr:to>
      <xdr:col>1</xdr:col>
      <xdr:colOff>4057650</xdr:colOff>
      <xdr:row>33</xdr:row>
      <xdr:rowOff>57590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CEC1B-8DDF-4F17-BA76-A83383520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125" y="121681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2500313</xdr:colOff>
      <xdr:row>28</xdr:row>
      <xdr:rowOff>47625</xdr:rowOff>
    </xdr:from>
    <xdr:to>
      <xdr:col>1</xdr:col>
      <xdr:colOff>3481854</xdr:colOff>
      <xdr:row>29</xdr:row>
      <xdr:rowOff>160444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04D527-5FF9-42ED-B1C6-80A0CC71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3688" y="10929938"/>
          <a:ext cx="981541" cy="49381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1127125</xdr:colOff>
      <xdr:row>25</xdr:row>
      <xdr:rowOff>147413</xdr:rowOff>
    </xdr:from>
    <xdr:to>
      <xdr:col>14</xdr:col>
      <xdr:colOff>56177</xdr:colOff>
      <xdr:row>32</xdr:row>
      <xdr:rowOff>49896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229784" y="7841379"/>
          <a:ext cx="2378983" cy="4485302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1841500</xdr:colOff>
      <xdr:row>29</xdr:row>
      <xdr:rowOff>206375</xdr:rowOff>
    </xdr:from>
    <xdr:to>
      <xdr:col>1</xdr:col>
      <xdr:colOff>3327400</xdr:colOff>
      <xdr:row>31</xdr:row>
      <xdr:rowOff>121090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EF4A8C-453A-44F6-9D19-AA4E3C60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7250" y="10604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2047875</xdr:colOff>
      <xdr:row>25</xdr:row>
      <xdr:rowOff>301625</xdr:rowOff>
    </xdr:from>
    <xdr:to>
      <xdr:col>1</xdr:col>
      <xdr:colOff>3029416</xdr:colOff>
      <xdr:row>27</xdr:row>
      <xdr:rowOff>128694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465B36-939C-40F0-9B29-DA8D10B86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5" y="8699500"/>
          <a:ext cx="981541" cy="49381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-1</xdr:colOff>
      <xdr:row>25</xdr:row>
      <xdr:rowOff>333375</xdr:rowOff>
    </xdr:from>
    <xdr:to>
      <xdr:col>12</xdr:col>
      <xdr:colOff>1533524</xdr:colOff>
      <xdr:row>32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49949" y="8353425"/>
          <a:ext cx="2219326" cy="3248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29</xdr:row>
      <xdr:rowOff>228600</xdr:rowOff>
    </xdr:from>
    <xdr:to>
      <xdr:col>1</xdr:col>
      <xdr:colOff>3714750</xdr:colOff>
      <xdr:row>31</xdr:row>
      <xdr:rowOff>181415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7CBE0-3AA2-4642-9255-A8524603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101155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27</xdr:row>
      <xdr:rowOff>76200</xdr:rowOff>
    </xdr:from>
    <xdr:to>
      <xdr:col>1</xdr:col>
      <xdr:colOff>3019891</xdr:colOff>
      <xdr:row>28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B3CD2B-879B-4A64-B357-15092758F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7450" y="9296400"/>
          <a:ext cx="981541" cy="49381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317499</xdr:colOff>
      <xdr:row>23</xdr:row>
      <xdr:rowOff>1</xdr:rowOff>
    </xdr:from>
    <xdr:to>
      <xdr:col>13</xdr:col>
      <xdr:colOff>2492374</xdr:colOff>
      <xdr:row>28</xdr:row>
      <xdr:rowOff>365127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83123" y="7604127"/>
          <a:ext cx="2127252" cy="3556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2390969</xdr:colOff>
      <xdr:row>26</xdr:row>
      <xdr:rowOff>19438</xdr:rowOff>
    </xdr:from>
    <xdr:to>
      <xdr:col>1</xdr:col>
      <xdr:colOff>3876869</xdr:colOff>
      <xdr:row>27</xdr:row>
      <xdr:rowOff>307378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B3AE37-2417-4435-A832-FE78209A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3112" y="927229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2060510</xdr:colOff>
      <xdr:row>23</xdr:row>
      <xdr:rowOff>38878</xdr:rowOff>
    </xdr:from>
    <xdr:to>
      <xdr:col>1</xdr:col>
      <xdr:colOff>3042051</xdr:colOff>
      <xdr:row>24</xdr:row>
      <xdr:rowOff>202238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88CD46-AB4C-4025-837A-157434AA1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2653" y="7639439"/>
          <a:ext cx="981541" cy="493819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209549</xdr:colOff>
      <xdr:row>32</xdr:row>
      <xdr:rowOff>57151</xdr:rowOff>
    </xdr:from>
    <xdr:to>
      <xdr:col>13</xdr:col>
      <xdr:colOff>962023</xdr:colOff>
      <xdr:row>38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854611" y="10415589"/>
          <a:ext cx="2228850" cy="3381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36</xdr:row>
      <xdr:rowOff>19050</xdr:rowOff>
    </xdr:from>
    <xdr:to>
      <xdr:col>1</xdr:col>
      <xdr:colOff>3657600</xdr:colOff>
      <xdr:row>37</xdr:row>
      <xdr:rowOff>314765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5AF72E-5DF9-4EB5-82AB-889508B26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11296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33</xdr:row>
      <xdr:rowOff>38100</xdr:rowOff>
    </xdr:from>
    <xdr:to>
      <xdr:col>1</xdr:col>
      <xdr:colOff>3324691</xdr:colOff>
      <xdr:row>34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53BA1E-2587-446E-A72B-BB52E7B9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1315700"/>
          <a:ext cx="981541" cy="493819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476249</xdr:colOff>
      <xdr:row>24</xdr:row>
      <xdr:rowOff>57151</xdr:rowOff>
    </xdr:from>
    <xdr:to>
      <xdr:col>11</xdr:col>
      <xdr:colOff>2324098</xdr:colOff>
      <xdr:row>29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45149" y="7429501"/>
          <a:ext cx="1866900" cy="3238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2057400</xdr:colOff>
      <xdr:row>28</xdr:row>
      <xdr:rowOff>76200</xdr:rowOff>
    </xdr:from>
    <xdr:to>
      <xdr:col>1</xdr:col>
      <xdr:colOff>3543300</xdr:colOff>
      <xdr:row>29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0D7B7-BBAA-4C36-97D6-44D15D09F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98488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25</xdr:row>
      <xdr:rowOff>114300</xdr:rowOff>
    </xdr:from>
    <xdr:to>
      <xdr:col>1</xdr:col>
      <xdr:colOff>3134191</xdr:colOff>
      <xdr:row>26</xdr:row>
      <xdr:rowOff>265219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E2B418-378C-4B6F-B151-D92AF110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8515350"/>
          <a:ext cx="981541" cy="493819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23</xdr:row>
      <xdr:rowOff>71441</xdr:rowOff>
    </xdr:from>
    <xdr:to>
      <xdr:col>13</xdr:col>
      <xdr:colOff>1333500</xdr:colOff>
      <xdr:row>29</xdr:row>
      <xdr:rowOff>214317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16812" y="8786817"/>
          <a:ext cx="2428876" cy="4476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2952750</xdr:colOff>
      <xdr:row>27</xdr:row>
      <xdr:rowOff>71437</xdr:rowOff>
    </xdr:from>
    <xdr:to>
      <xdr:col>1</xdr:col>
      <xdr:colOff>4438650</xdr:colOff>
      <xdr:row>28</xdr:row>
      <xdr:rowOff>367152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14BCFC-F118-48EC-B686-0C3008C5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6125" y="11715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2547937</xdr:colOff>
      <xdr:row>24</xdr:row>
      <xdr:rowOff>119063</xdr:rowOff>
    </xdr:from>
    <xdr:to>
      <xdr:col>1</xdr:col>
      <xdr:colOff>3529478</xdr:colOff>
      <xdr:row>25</xdr:row>
      <xdr:rowOff>231882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B65702-FF05-49C5-9E84-9FDBC7197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1312" y="9477376"/>
          <a:ext cx="981541" cy="493819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317496</xdr:colOff>
      <xdr:row>26</xdr:row>
      <xdr:rowOff>15875</xdr:rowOff>
    </xdr:from>
    <xdr:to>
      <xdr:col>14</xdr:col>
      <xdr:colOff>165963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18122" y="7985124"/>
          <a:ext cx="2444750" cy="39370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2545773</xdr:colOff>
      <xdr:row>30</xdr:row>
      <xdr:rowOff>51954</xdr:rowOff>
    </xdr:from>
    <xdr:to>
      <xdr:col>1</xdr:col>
      <xdr:colOff>4031673</xdr:colOff>
      <xdr:row>31</xdr:row>
      <xdr:rowOff>347669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5D5BC9-F849-47C5-8CEB-4E6D3F699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2864" y="968086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1991591</xdr:colOff>
      <xdr:row>27</xdr:row>
      <xdr:rowOff>0</xdr:rowOff>
    </xdr:from>
    <xdr:to>
      <xdr:col>1</xdr:col>
      <xdr:colOff>2973132</xdr:colOff>
      <xdr:row>28</xdr:row>
      <xdr:rowOff>164773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8AD60-FADF-47F2-A855-8111C5C8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8682" y="8641773"/>
          <a:ext cx="981541" cy="493819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285749</xdr:colOff>
      <xdr:row>28</xdr:row>
      <xdr:rowOff>73027</xdr:rowOff>
    </xdr:from>
    <xdr:to>
      <xdr:col>13</xdr:col>
      <xdr:colOff>920750</xdr:colOff>
      <xdr:row>34</xdr:row>
      <xdr:rowOff>349254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05324" y="8331202"/>
          <a:ext cx="2355852" cy="39370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2079625</xdr:colOff>
      <xdr:row>32</xdr:row>
      <xdr:rowOff>63500</xdr:rowOff>
    </xdr:from>
    <xdr:to>
      <xdr:col>1</xdr:col>
      <xdr:colOff>3565525</xdr:colOff>
      <xdr:row>33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8C16C2-44E1-4C42-BDA8-3FECEC32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00965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2063750</xdr:colOff>
      <xdr:row>29</xdr:row>
      <xdr:rowOff>47625</xdr:rowOff>
    </xdr:from>
    <xdr:to>
      <xdr:col>1</xdr:col>
      <xdr:colOff>3045291</xdr:colOff>
      <xdr:row>30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8C5759-9F8A-4EA8-BEA0-B87C552F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5" y="9763125"/>
          <a:ext cx="981541" cy="493819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301625</xdr:colOff>
      <xdr:row>24</xdr:row>
      <xdr:rowOff>79379</xdr:rowOff>
    </xdr:from>
    <xdr:to>
      <xdr:col>11</xdr:col>
      <xdr:colOff>1793875</xdr:colOff>
      <xdr:row>29</xdr:row>
      <xdr:rowOff>346082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765461" y="6856418"/>
          <a:ext cx="2028828" cy="381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2587625</xdr:colOff>
      <xdr:row>27</xdr:row>
      <xdr:rowOff>31750</xdr:rowOff>
    </xdr:from>
    <xdr:to>
      <xdr:col>1</xdr:col>
      <xdr:colOff>4073525</xdr:colOff>
      <xdr:row>28</xdr:row>
      <xdr:rowOff>327465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53C4C2-750D-4609-827A-E0D7E173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9032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2079625</xdr:colOff>
      <xdr:row>24</xdr:row>
      <xdr:rowOff>47625</xdr:rowOff>
    </xdr:from>
    <xdr:to>
      <xdr:col>1</xdr:col>
      <xdr:colOff>3061166</xdr:colOff>
      <xdr:row>25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A4020F-94FD-4DFF-A35B-77483785F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9500" y="8048625"/>
          <a:ext cx="981541" cy="493819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123824</xdr:colOff>
      <xdr:row>30</xdr:row>
      <xdr:rowOff>76200</xdr:rowOff>
    </xdr:from>
    <xdr:to>
      <xdr:col>13</xdr:col>
      <xdr:colOff>854393</xdr:colOff>
      <xdr:row>36</xdr:row>
      <xdr:rowOff>314326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001196" y="10783728"/>
          <a:ext cx="2524126" cy="446436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2743200</xdr:colOff>
      <xdr:row>34</xdr:row>
      <xdr:rowOff>76200</xdr:rowOff>
    </xdr:from>
    <xdr:to>
      <xdr:col>1</xdr:col>
      <xdr:colOff>4229100</xdr:colOff>
      <xdr:row>35</xdr:row>
      <xdr:rowOff>371915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28B878-BF22-4C88-AD83-868B0FBE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136588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30</xdr:row>
      <xdr:rowOff>361950</xdr:rowOff>
    </xdr:from>
    <xdr:to>
      <xdr:col>1</xdr:col>
      <xdr:colOff>3705691</xdr:colOff>
      <xdr:row>32</xdr:row>
      <xdr:rowOff>93769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E62056-4CEF-4FDE-879B-14241C49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12039600"/>
          <a:ext cx="981541" cy="493819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47624</xdr:colOff>
      <xdr:row>68</xdr:row>
      <xdr:rowOff>47627</xdr:rowOff>
    </xdr:from>
    <xdr:to>
      <xdr:col>13</xdr:col>
      <xdr:colOff>1428748</xdr:colOff>
      <xdr:row>74</xdr:row>
      <xdr:rowOff>47628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20562092" y="26586660"/>
          <a:ext cx="2500314" cy="461962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70</xdr:row>
      <xdr:rowOff>381000</xdr:rowOff>
    </xdr:from>
    <xdr:to>
      <xdr:col>1</xdr:col>
      <xdr:colOff>3724275</xdr:colOff>
      <xdr:row>72</xdr:row>
      <xdr:rowOff>224277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522B2A-11D3-4631-8694-40A820F8D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279796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68</xdr:row>
      <xdr:rowOff>142875</xdr:rowOff>
    </xdr:from>
    <xdr:to>
      <xdr:col>1</xdr:col>
      <xdr:colOff>3172291</xdr:colOff>
      <xdr:row>69</xdr:row>
      <xdr:rowOff>184256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0B34C4-B45C-49D5-8377-D75E6B58B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9875" y="29098875"/>
          <a:ext cx="981541" cy="493819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854075</xdr:colOff>
      <xdr:row>29</xdr:row>
      <xdr:rowOff>190504</xdr:rowOff>
    </xdr:from>
    <xdr:to>
      <xdr:col>13</xdr:col>
      <xdr:colOff>1314449</xdr:colOff>
      <xdr:row>35</xdr:row>
      <xdr:rowOff>142880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948524" y="10052055"/>
          <a:ext cx="2181226" cy="3679824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1885950</xdr:colOff>
      <xdr:row>31</xdr:row>
      <xdr:rowOff>342900</xdr:rowOff>
    </xdr:from>
    <xdr:to>
      <xdr:col>1</xdr:col>
      <xdr:colOff>3371850</xdr:colOff>
      <xdr:row>33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B6563-F41E-44CA-98DF-B6E7361F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12153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2381250</xdr:colOff>
      <xdr:row>29</xdr:row>
      <xdr:rowOff>38100</xdr:rowOff>
    </xdr:from>
    <xdr:to>
      <xdr:col>1</xdr:col>
      <xdr:colOff>3362791</xdr:colOff>
      <xdr:row>30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BA34-1758-4587-810B-E88B344F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10648950"/>
          <a:ext cx="981541" cy="49381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228599</xdr:colOff>
      <xdr:row>41</xdr:row>
      <xdr:rowOff>95255</xdr:rowOff>
    </xdr:from>
    <xdr:to>
      <xdr:col>13</xdr:col>
      <xdr:colOff>1136650</xdr:colOff>
      <xdr:row>47</xdr:row>
      <xdr:rowOff>38107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7799049" y="13157205"/>
          <a:ext cx="1962152" cy="3803651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2000250</xdr:colOff>
      <xdr:row>44</xdr:row>
      <xdr:rowOff>266700</xdr:rowOff>
    </xdr:from>
    <xdr:to>
      <xdr:col>1</xdr:col>
      <xdr:colOff>3486150</xdr:colOff>
      <xdr:row>46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ECEDB-9319-4C47-8A82-C2AB644F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" y="16668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42</xdr:row>
      <xdr:rowOff>38100</xdr:rowOff>
    </xdr:from>
    <xdr:to>
      <xdr:col>1</xdr:col>
      <xdr:colOff>3115141</xdr:colOff>
      <xdr:row>43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D6BA78-0314-480A-BD28-41BF47B2D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15754350"/>
          <a:ext cx="981541" cy="493819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1333499</xdr:colOff>
      <xdr:row>66</xdr:row>
      <xdr:rowOff>15883</xdr:rowOff>
    </xdr:from>
    <xdr:to>
      <xdr:col>14</xdr:col>
      <xdr:colOff>1730376</xdr:colOff>
      <xdr:row>72</xdr:row>
      <xdr:rowOff>158753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93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31940503" y="28305129"/>
          <a:ext cx="2809870" cy="4905377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3270250</xdr:colOff>
      <xdr:row>71</xdr:row>
      <xdr:rowOff>127000</xdr:rowOff>
    </xdr:from>
    <xdr:to>
      <xdr:col>1</xdr:col>
      <xdr:colOff>4756150</xdr:colOff>
      <xdr:row>72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031E2-C81B-485A-B625-531E323F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2250" y="28575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2794000</xdr:colOff>
      <xdr:row>68</xdr:row>
      <xdr:rowOff>190500</xdr:rowOff>
    </xdr:from>
    <xdr:to>
      <xdr:col>1</xdr:col>
      <xdr:colOff>3775541</xdr:colOff>
      <xdr:row>69</xdr:row>
      <xdr:rowOff>239819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5EA789-E580-41F0-9BEE-1D2F87F91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6000" y="28194000"/>
          <a:ext cx="981541" cy="49381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833437</xdr:colOff>
      <xdr:row>38</xdr:row>
      <xdr:rowOff>152403</xdr:rowOff>
    </xdr:from>
    <xdr:to>
      <xdr:col>13</xdr:col>
      <xdr:colOff>661987</xdr:colOff>
      <xdr:row>44</xdr:row>
      <xdr:rowOff>190504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83724" y="15997241"/>
          <a:ext cx="2562226" cy="3448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3167063</xdr:colOff>
      <xdr:row>43</xdr:row>
      <xdr:rowOff>23813</xdr:rowOff>
    </xdr:from>
    <xdr:to>
      <xdr:col>1</xdr:col>
      <xdr:colOff>4652963</xdr:colOff>
      <xdr:row>44</xdr:row>
      <xdr:rowOff>319528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F4143E-8845-4B42-9A99-C14465697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3313" y="18454688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2524125</xdr:colOff>
      <xdr:row>40</xdr:row>
      <xdr:rowOff>95250</xdr:rowOff>
    </xdr:from>
    <xdr:to>
      <xdr:col>1</xdr:col>
      <xdr:colOff>3505666</xdr:colOff>
      <xdr:row>41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D0E591-DE3D-474E-8C1A-72ACF283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5" y="17240250"/>
          <a:ext cx="981541" cy="493819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571499</xdr:colOff>
      <xdr:row>63</xdr:row>
      <xdr:rowOff>71437</xdr:rowOff>
    </xdr:from>
    <xdr:to>
      <xdr:col>15</xdr:col>
      <xdr:colOff>1386750</xdr:colOff>
      <xdr:row>68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32336218" y="32917968"/>
          <a:ext cx="2659063" cy="4974501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2952750</xdr:colOff>
      <xdr:row>66</xdr:row>
      <xdr:rowOff>222250</xdr:rowOff>
    </xdr:from>
    <xdr:to>
      <xdr:col>1</xdr:col>
      <xdr:colOff>4438650</xdr:colOff>
      <xdr:row>67</xdr:row>
      <xdr:rowOff>359215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BBF16E-E6A4-440A-8FA1-9F064C53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31527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2794000</xdr:colOff>
      <xdr:row>64</xdr:row>
      <xdr:rowOff>1</xdr:rowOff>
    </xdr:from>
    <xdr:to>
      <xdr:col>1</xdr:col>
      <xdr:colOff>3775541</xdr:colOff>
      <xdr:row>64</xdr:row>
      <xdr:rowOff>381001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0FCFBA-4CB9-402D-8EEE-4582445D1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0" y="34544001"/>
          <a:ext cx="981541" cy="3810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31750</xdr:colOff>
      <xdr:row>25</xdr:row>
      <xdr:rowOff>25400</xdr:rowOff>
    </xdr:from>
    <xdr:to>
      <xdr:col>12</xdr:col>
      <xdr:colOff>1412876</xdr:colOff>
      <xdr:row>31</xdr:row>
      <xdr:rowOff>174625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25888" y="7529512"/>
          <a:ext cx="2197100" cy="37941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2000250</xdr:colOff>
      <xdr:row>28</xdr:row>
      <xdr:rowOff>0</xdr:rowOff>
    </xdr:from>
    <xdr:to>
      <xdr:col>1</xdr:col>
      <xdr:colOff>3486150</xdr:colOff>
      <xdr:row>29</xdr:row>
      <xdr:rowOff>333815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D43BAD-F60F-4783-A3DD-879FF3B0D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95440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2019300</xdr:colOff>
      <xdr:row>25</xdr:row>
      <xdr:rowOff>95250</xdr:rowOff>
    </xdr:from>
    <xdr:to>
      <xdr:col>1</xdr:col>
      <xdr:colOff>3000841</xdr:colOff>
      <xdr:row>26</xdr:row>
      <xdr:rowOff>246169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7489FA-BDBE-4BBE-BB89-2A078F1EC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5050" y="8610600"/>
          <a:ext cx="981541" cy="493819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634999</xdr:colOff>
      <xdr:row>28</xdr:row>
      <xdr:rowOff>63500</xdr:rowOff>
    </xdr:from>
    <xdr:to>
      <xdr:col>13</xdr:col>
      <xdr:colOff>1127125</xdr:colOff>
      <xdr:row>32</xdr:row>
      <xdr:rowOff>79376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54436" y="8453438"/>
          <a:ext cx="1333501" cy="29368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2238375</xdr:colOff>
      <xdr:row>31</xdr:row>
      <xdr:rowOff>333375</xdr:rowOff>
    </xdr:from>
    <xdr:to>
      <xdr:col>1</xdr:col>
      <xdr:colOff>3724275</xdr:colOff>
      <xdr:row>33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DAE160-E469-4194-8C42-497972A1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0160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2095500</xdr:colOff>
      <xdr:row>29</xdr:row>
      <xdr:rowOff>127000</xdr:rowOff>
    </xdr:from>
    <xdr:to>
      <xdr:col>1</xdr:col>
      <xdr:colOff>3077041</xdr:colOff>
      <xdr:row>30</xdr:row>
      <xdr:rowOff>303319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BFB009-F1C5-4DF2-AE16-E3CEF7A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9318625"/>
          <a:ext cx="981541" cy="493819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400049</xdr:colOff>
      <xdr:row>26</xdr:row>
      <xdr:rowOff>1</xdr:rowOff>
    </xdr:from>
    <xdr:to>
      <xdr:col>13</xdr:col>
      <xdr:colOff>1219197</xdr:colOff>
      <xdr:row>32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78398" y="8172452"/>
          <a:ext cx="2038350" cy="35623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29</xdr:row>
      <xdr:rowOff>304800</xdr:rowOff>
    </xdr:from>
    <xdr:to>
      <xdr:col>1</xdr:col>
      <xdr:colOff>3467100</xdr:colOff>
      <xdr:row>31</xdr:row>
      <xdr:rowOff>295715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ED0F59-C627-4716-8138-F5FC427A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105918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2114550</xdr:colOff>
      <xdr:row>27</xdr:row>
      <xdr:rowOff>0</xdr:rowOff>
    </xdr:from>
    <xdr:to>
      <xdr:col>1</xdr:col>
      <xdr:colOff>3096091</xdr:colOff>
      <xdr:row>28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516151-60FA-45C2-A725-EE01ACF2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9277350"/>
          <a:ext cx="981541" cy="493819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1122133</xdr:colOff>
      <xdr:row>23</xdr:row>
      <xdr:rowOff>47626</xdr:rowOff>
    </xdr:from>
    <xdr:to>
      <xdr:col>13</xdr:col>
      <xdr:colOff>1539874</xdr:colOff>
      <xdr:row>28</xdr:row>
      <xdr:rowOff>288020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62056" y="11595328"/>
          <a:ext cx="1939020" cy="348161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2048773</xdr:colOff>
      <xdr:row>25</xdr:row>
      <xdr:rowOff>251604</xdr:rowOff>
    </xdr:from>
    <xdr:to>
      <xdr:col>1</xdr:col>
      <xdr:colOff>3534673</xdr:colOff>
      <xdr:row>27</xdr:row>
      <xdr:rowOff>245395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455B77-C836-4E92-A0CC-248EED77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2122" y="8770189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2012830</xdr:colOff>
      <xdr:row>23</xdr:row>
      <xdr:rowOff>17971</xdr:rowOff>
    </xdr:from>
    <xdr:to>
      <xdr:col>1</xdr:col>
      <xdr:colOff>2994371</xdr:colOff>
      <xdr:row>24</xdr:row>
      <xdr:rowOff>170327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CF58CC-9EC4-4D5C-B8C2-EBF0C854E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6179" y="7853631"/>
          <a:ext cx="981541" cy="493819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444499</xdr:colOff>
      <xdr:row>25</xdr:row>
      <xdr:rowOff>79375</xdr:rowOff>
    </xdr:from>
    <xdr:to>
      <xdr:col>12</xdr:col>
      <xdr:colOff>1428749</xdr:colOff>
      <xdr:row>31</xdr:row>
      <xdr:rowOff>333374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089437" y="7913687"/>
          <a:ext cx="2285999" cy="3286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2159000</xdr:colOff>
      <xdr:row>28</xdr:row>
      <xdr:rowOff>222250</xdr:rowOff>
    </xdr:from>
    <xdr:to>
      <xdr:col>1</xdr:col>
      <xdr:colOff>3644900</xdr:colOff>
      <xdr:row>30</xdr:row>
      <xdr:rowOff>216340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49F9BE-FB2E-4230-A339-86160C37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95567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2032000</xdr:colOff>
      <xdr:row>26</xdr:row>
      <xdr:rowOff>0</xdr:rowOff>
    </xdr:from>
    <xdr:to>
      <xdr:col>1</xdr:col>
      <xdr:colOff>3013541</xdr:colOff>
      <xdr:row>27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7C529E-4706-49BF-B3F4-022C38FC2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1875" y="8667750"/>
          <a:ext cx="981541" cy="493819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114299</xdr:colOff>
      <xdr:row>32</xdr:row>
      <xdr:rowOff>95254</xdr:rowOff>
    </xdr:from>
    <xdr:to>
      <xdr:col>14</xdr:col>
      <xdr:colOff>1543050</xdr:colOff>
      <xdr:row>38</xdr:row>
      <xdr:rowOff>285754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916650" y="10496553"/>
          <a:ext cx="2247900" cy="40767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2038350</xdr:colOff>
      <xdr:row>35</xdr:row>
      <xdr:rowOff>285750</xdr:rowOff>
    </xdr:from>
    <xdr:to>
      <xdr:col>1</xdr:col>
      <xdr:colOff>3524250</xdr:colOff>
      <xdr:row>37</xdr:row>
      <xdr:rowOff>276665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495AC-AD02-46BF-8FD3-B6636F5A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22872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33</xdr:row>
      <xdr:rowOff>95251</xdr:rowOff>
    </xdr:from>
    <xdr:to>
      <xdr:col>1</xdr:col>
      <xdr:colOff>3057991</xdr:colOff>
      <xdr:row>34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D9F697-8E7B-4118-B1AD-7F835102A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11410951"/>
          <a:ext cx="981541" cy="40005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372716</xdr:colOff>
      <xdr:row>25</xdr:row>
      <xdr:rowOff>103532</xdr:rowOff>
    </xdr:from>
    <xdr:to>
      <xdr:col>13</xdr:col>
      <xdr:colOff>1603373</xdr:colOff>
      <xdr:row>32</xdr:row>
      <xdr:rowOff>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19047" y="10369484"/>
          <a:ext cx="2857506" cy="4937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3064565</xdr:colOff>
      <xdr:row>28</xdr:row>
      <xdr:rowOff>372718</xdr:rowOff>
    </xdr:from>
    <xdr:to>
      <xdr:col>1</xdr:col>
      <xdr:colOff>4550465</xdr:colOff>
      <xdr:row>30</xdr:row>
      <xdr:rowOff>241878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E809C-2C6C-4A43-8670-183B0D9AB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163" y="1312793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2857500</xdr:colOff>
      <xdr:row>26</xdr:row>
      <xdr:rowOff>82826</xdr:rowOff>
    </xdr:from>
    <xdr:to>
      <xdr:col>1</xdr:col>
      <xdr:colOff>3839041</xdr:colOff>
      <xdr:row>27</xdr:row>
      <xdr:rowOff>121101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60D50D-7D6C-47AF-BEC1-34758DC2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68098" y="11926956"/>
          <a:ext cx="981541" cy="493819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5952</xdr:colOff>
      <xdr:row>25</xdr:row>
      <xdr:rowOff>114300</xdr:rowOff>
    </xdr:from>
    <xdr:to>
      <xdr:col>13</xdr:col>
      <xdr:colOff>1212991</xdr:colOff>
      <xdr:row>31</xdr:row>
      <xdr:rowOff>402431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20256" y="8151146"/>
          <a:ext cx="2421731" cy="425503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2609850</xdr:colOff>
      <xdr:row>29</xdr:row>
      <xdr:rowOff>57150</xdr:rowOff>
    </xdr:from>
    <xdr:to>
      <xdr:col>1</xdr:col>
      <xdr:colOff>4095750</xdr:colOff>
      <xdr:row>31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CC0579-D97F-49B0-827F-350FDC49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04203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26</xdr:row>
      <xdr:rowOff>57150</xdr:rowOff>
    </xdr:from>
    <xdr:to>
      <xdr:col>1</xdr:col>
      <xdr:colOff>3267541</xdr:colOff>
      <xdr:row>27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A07CB-2880-4CAF-8773-FA258E74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9353550"/>
          <a:ext cx="981541" cy="493819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41275</xdr:colOff>
      <xdr:row>29</xdr:row>
      <xdr:rowOff>88898</xdr:rowOff>
    </xdr:from>
    <xdr:to>
      <xdr:col>13</xdr:col>
      <xdr:colOff>904874</xdr:colOff>
      <xdr:row>34</xdr:row>
      <xdr:rowOff>412752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797585" y="8256588"/>
          <a:ext cx="1990729" cy="36258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31</xdr:row>
      <xdr:rowOff>238125</xdr:rowOff>
    </xdr:from>
    <xdr:to>
      <xdr:col>1</xdr:col>
      <xdr:colOff>3390900</xdr:colOff>
      <xdr:row>33</xdr:row>
      <xdr:rowOff>232215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A884F9-1758-4F6C-9449-84466A5A7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1052512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2127250</xdr:colOff>
      <xdr:row>28</xdr:row>
      <xdr:rowOff>317500</xdr:rowOff>
    </xdr:from>
    <xdr:to>
      <xdr:col>1</xdr:col>
      <xdr:colOff>3108791</xdr:colOff>
      <xdr:row>30</xdr:row>
      <xdr:rowOff>160444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DF6478-23A1-4F4A-B656-F9F1F294D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7125" y="9636125"/>
          <a:ext cx="981541" cy="493819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647699</xdr:colOff>
      <xdr:row>21</xdr:row>
      <xdr:rowOff>209551</xdr:rowOff>
    </xdr:from>
    <xdr:to>
      <xdr:col>13</xdr:col>
      <xdr:colOff>1289048</xdr:colOff>
      <xdr:row>27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265899" y="7461251"/>
          <a:ext cx="2152650" cy="37274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2762250</xdr:colOff>
      <xdr:row>25</xdr:row>
      <xdr:rowOff>304800</xdr:rowOff>
    </xdr:from>
    <xdr:to>
      <xdr:col>1</xdr:col>
      <xdr:colOff>4248150</xdr:colOff>
      <xdr:row>27</xdr:row>
      <xdr:rowOff>257615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B80BC5-0E33-432C-90F2-EB710699C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98679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2743200</xdr:colOff>
      <xdr:row>23</xdr:row>
      <xdr:rowOff>38100</xdr:rowOff>
    </xdr:from>
    <xdr:to>
      <xdr:col>1</xdr:col>
      <xdr:colOff>3724741</xdr:colOff>
      <xdr:row>24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E7B57A-6865-42E9-B29F-168B6194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8839200"/>
          <a:ext cx="981541" cy="493819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854075</xdr:colOff>
      <xdr:row>25</xdr:row>
      <xdr:rowOff>298451</xdr:rowOff>
    </xdr:from>
    <xdr:to>
      <xdr:col>13</xdr:col>
      <xdr:colOff>301625</xdr:colOff>
      <xdr:row>32</xdr:row>
      <xdr:rowOff>88901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65650" y="8080376"/>
          <a:ext cx="2190750" cy="3771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2247900</xdr:colOff>
      <xdr:row>31</xdr:row>
      <xdr:rowOff>57150</xdr:rowOff>
    </xdr:from>
    <xdr:to>
      <xdr:col>1</xdr:col>
      <xdr:colOff>3733800</xdr:colOff>
      <xdr:row>33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73F120-185B-4AF7-ABBA-6FFA173E7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06870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27</xdr:row>
      <xdr:rowOff>304800</xdr:rowOff>
    </xdr:from>
    <xdr:to>
      <xdr:col>1</xdr:col>
      <xdr:colOff>3038941</xdr:colOff>
      <xdr:row>29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9B3C5F-1FB5-4092-8CF6-27695D0AC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9563100"/>
          <a:ext cx="981541" cy="493819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152398</xdr:colOff>
      <xdr:row>22</xdr:row>
      <xdr:rowOff>323851</xdr:rowOff>
    </xdr:from>
    <xdr:to>
      <xdr:col>13</xdr:col>
      <xdr:colOff>790574</xdr:colOff>
      <xdr:row>29</xdr:row>
      <xdr:rowOff>152404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5384" y="7529515"/>
          <a:ext cx="2419353" cy="38576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2590800</xdr:colOff>
      <xdr:row>25</xdr:row>
      <xdr:rowOff>247650</xdr:rowOff>
    </xdr:from>
    <xdr:to>
      <xdr:col>1</xdr:col>
      <xdr:colOff>4076700</xdr:colOff>
      <xdr:row>27</xdr:row>
      <xdr:rowOff>219515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37C34C-6E26-40AF-9B2B-39BAF366C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2583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23</xdr:row>
      <xdr:rowOff>76200</xdr:rowOff>
    </xdr:from>
    <xdr:to>
      <xdr:col>1</xdr:col>
      <xdr:colOff>3458041</xdr:colOff>
      <xdr:row>24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5758B9-AE14-4C1E-826B-9D24C29A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3700" y="8362950"/>
          <a:ext cx="981541" cy="493819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857249</xdr:colOff>
      <xdr:row>32</xdr:row>
      <xdr:rowOff>166687</xdr:rowOff>
    </xdr:from>
    <xdr:to>
      <xdr:col>13</xdr:col>
      <xdr:colOff>1263648</xdr:colOff>
      <xdr:row>39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479667" y="11567319"/>
          <a:ext cx="2366963" cy="35686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37</xdr:row>
      <xdr:rowOff>76200</xdr:rowOff>
    </xdr:from>
    <xdr:to>
      <xdr:col>1</xdr:col>
      <xdr:colOff>3752850</xdr:colOff>
      <xdr:row>39</xdr:row>
      <xdr:rowOff>48065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C5C18C-6885-484A-B73B-ACB6748A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38493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2628900</xdr:colOff>
      <xdr:row>33</xdr:row>
      <xdr:rowOff>323850</xdr:rowOff>
    </xdr:from>
    <xdr:to>
      <xdr:col>1</xdr:col>
      <xdr:colOff>3610441</xdr:colOff>
      <xdr:row>35</xdr:row>
      <xdr:rowOff>93769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4EEE19-3787-4D95-B78B-CC016DE34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6100" y="12287250"/>
          <a:ext cx="981541" cy="49381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761999</xdr:colOff>
      <xdr:row>22</xdr:row>
      <xdr:rowOff>333377</xdr:rowOff>
    </xdr:from>
    <xdr:to>
      <xdr:col>11</xdr:col>
      <xdr:colOff>2762249</xdr:colOff>
      <xdr:row>28</xdr:row>
      <xdr:rowOff>95253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395904" y="9370222"/>
          <a:ext cx="2262189" cy="4095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3333750</xdr:colOff>
      <xdr:row>26</xdr:row>
      <xdr:rowOff>71438</xdr:rowOff>
    </xdr:from>
    <xdr:to>
      <xdr:col>1</xdr:col>
      <xdr:colOff>4819650</xdr:colOff>
      <xdr:row>28</xdr:row>
      <xdr:rowOff>57590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AC931C-28F3-4AC3-BB0F-ABEBEA5A4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11834813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3000375</xdr:colOff>
      <xdr:row>23</xdr:row>
      <xdr:rowOff>119063</xdr:rowOff>
    </xdr:from>
    <xdr:to>
      <xdr:col>1</xdr:col>
      <xdr:colOff>3981916</xdr:colOff>
      <xdr:row>24</xdr:row>
      <xdr:rowOff>160445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041250-9F48-423F-915A-63C842D5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0" y="10525126"/>
          <a:ext cx="981541" cy="49381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31750</xdr:colOff>
      <xdr:row>30</xdr:row>
      <xdr:rowOff>15879</xdr:rowOff>
    </xdr:from>
    <xdr:to>
      <xdr:col>14</xdr:col>
      <xdr:colOff>1539875</xdr:colOff>
      <xdr:row>35</xdr:row>
      <xdr:rowOff>365134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10123" y="9096381"/>
          <a:ext cx="2047880" cy="4397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1563537</xdr:colOff>
      <xdr:row>33</xdr:row>
      <xdr:rowOff>17971</xdr:rowOff>
    </xdr:from>
    <xdr:to>
      <xdr:col>1</xdr:col>
      <xdr:colOff>3049437</xdr:colOff>
      <xdr:row>35</xdr:row>
      <xdr:rowOff>799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FE10F6-DE50-45FD-8C71-EE9800035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2829" y="1150188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1545566</xdr:colOff>
      <xdr:row>30</xdr:row>
      <xdr:rowOff>35944</xdr:rowOff>
    </xdr:from>
    <xdr:to>
      <xdr:col>1</xdr:col>
      <xdr:colOff>2527107</xdr:colOff>
      <xdr:row>31</xdr:row>
      <xdr:rowOff>188300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108F68-9121-45ED-9300-E9466607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4858" y="10495472"/>
          <a:ext cx="981541" cy="493819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209549</xdr:colOff>
      <xdr:row>23</xdr:row>
      <xdr:rowOff>114300</xdr:rowOff>
    </xdr:from>
    <xdr:to>
      <xdr:col>13</xdr:col>
      <xdr:colOff>1415254</xdr:colOff>
      <xdr:row>29</xdr:row>
      <xdr:rowOff>403225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755539" y="7504510"/>
          <a:ext cx="2441575" cy="42727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2590800</xdr:colOff>
      <xdr:row>27</xdr:row>
      <xdr:rowOff>19050</xdr:rowOff>
    </xdr:from>
    <xdr:to>
      <xdr:col>1</xdr:col>
      <xdr:colOff>4076700</xdr:colOff>
      <xdr:row>29</xdr:row>
      <xdr:rowOff>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BCF8CF-EDCA-423A-8637-0D166ED05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977265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2495550</xdr:colOff>
      <xdr:row>24</xdr:row>
      <xdr:rowOff>38100</xdr:rowOff>
    </xdr:from>
    <xdr:to>
      <xdr:col>1</xdr:col>
      <xdr:colOff>3477091</xdr:colOff>
      <xdr:row>25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C113E9-CA7E-4AC8-AD61-946091E9A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50" y="8705850"/>
          <a:ext cx="981541" cy="49381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1190625</xdr:colOff>
      <xdr:row>31</xdr:row>
      <xdr:rowOff>168278</xdr:rowOff>
    </xdr:from>
    <xdr:to>
      <xdr:col>13</xdr:col>
      <xdr:colOff>1460500</xdr:colOff>
      <xdr:row>37</xdr:row>
      <xdr:rowOff>317502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87888" y="8243890"/>
          <a:ext cx="2197100" cy="4016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2054412</xdr:colOff>
      <xdr:row>34</xdr:row>
      <xdr:rowOff>429558</xdr:rowOff>
    </xdr:from>
    <xdr:to>
      <xdr:col>1</xdr:col>
      <xdr:colOff>3540312</xdr:colOff>
      <xdr:row>36</xdr:row>
      <xdr:rowOff>265832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E0625D-D226-4DA8-9350-F9B23FCE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7941" y="12158382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2390588</xdr:colOff>
      <xdr:row>32</xdr:row>
      <xdr:rowOff>112059</xdr:rowOff>
    </xdr:from>
    <xdr:to>
      <xdr:col>1</xdr:col>
      <xdr:colOff>3372129</xdr:colOff>
      <xdr:row>34</xdr:row>
      <xdr:rowOff>64260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5B580B-ABE8-4480-A0D8-3EBB734B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4117" y="11299265"/>
          <a:ext cx="981541" cy="493819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1031873</xdr:colOff>
      <xdr:row>22</xdr:row>
      <xdr:rowOff>190502</xdr:rowOff>
    </xdr:from>
    <xdr:to>
      <xdr:col>15</xdr:col>
      <xdr:colOff>1492246</xdr:colOff>
      <xdr:row>28</xdr:row>
      <xdr:rowOff>317504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34059" y="8802691"/>
          <a:ext cx="2222502" cy="338137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2609850</xdr:colOff>
      <xdr:row>25</xdr:row>
      <xdr:rowOff>304800</xdr:rowOff>
    </xdr:from>
    <xdr:to>
      <xdr:col>3</xdr:col>
      <xdr:colOff>4095750</xdr:colOff>
      <xdr:row>27</xdr:row>
      <xdr:rowOff>276665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338EAE-1C93-4AE0-9CA7-3D630069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92964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2247900</xdr:colOff>
      <xdr:row>23</xdr:row>
      <xdr:rowOff>0</xdr:rowOff>
    </xdr:from>
    <xdr:to>
      <xdr:col>3</xdr:col>
      <xdr:colOff>3229441</xdr:colOff>
      <xdr:row>24</xdr:row>
      <xdr:rowOff>131869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8C2F2B-EC8F-41C9-8F06-7ACB1D53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8267700"/>
          <a:ext cx="981541" cy="49381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111124</xdr:colOff>
      <xdr:row>26</xdr:row>
      <xdr:rowOff>47625</xdr:rowOff>
    </xdr:from>
    <xdr:to>
      <xdr:col>13</xdr:col>
      <xdr:colOff>1984373</xdr:colOff>
      <xdr:row>32</xdr:row>
      <xdr:rowOff>365124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597311" y="9358313"/>
          <a:ext cx="2412999" cy="3508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30</xdr:row>
      <xdr:rowOff>38100</xdr:rowOff>
    </xdr:from>
    <xdr:to>
      <xdr:col>1</xdr:col>
      <xdr:colOff>3752850</xdr:colOff>
      <xdr:row>32</xdr:row>
      <xdr:rowOff>9965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0D3A92-0D71-4139-B6DB-319265A7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08966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2457450</xdr:colOff>
      <xdr:row>27</xdr:row>
      <xdr:rowOff>38100</xdr:rowOff>
    </xdr:from>
    <xdr:to>
      <xdr:col>1</xdr:col>
      <xdr:colOff>3438991</xdr:colOff>
      <xdr:row>28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D7B1BE-B218-428E-AF5A-AC169228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9810750"/>
          <a:ext cx="981541" cy="49381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971550</xdr:colOff>
      <xdr:row>23</xdr:row>
      <xdr:rowOff>285754</xdr:rowOff>
    </xdr:from>
    <xdr:to>
      <xdr:col>13</xdr:col>
      <xdr:colOff>609600</xdr:colOff>
      <xdr:row>31</xdr:row>
      <xdr:rowOff>400054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8002250" y="7886704"/>
          <a:ext cx="2990850" cy="4552950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29</xdr:row>
      <xdr:rowOff>114300</xdr:rowOff>
    </xdr:from>
    <xdr:to>
      <xdr:col>1</xdr:col>
      <xdr:colOff>3505200</xdr:colOff>
      <xdr:row>31</xdr:row>
      <xdr:rowOff>86165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5E9E14-373D-4BD6-8D82-979F46AE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10668000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26</xdr:row>
      <xdr:rowOff>76200</xdr:rowOff>
    </xdr:from>
    <xdr:to>
      <xdr:col>1</xdr:col>
      <xdr:colOff>3305641</xdr:colOff>
      <xdr:row>27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BEC4D5-6B1F-4F5D-BD22-98C28757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9544050"/>
          <a:ext cx="981541" cy="49381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757669</xdr:colOff>
      <xdr:row>30</xdr:row>
      <xdr:rowOff>92076</xdr:rowOff>
    </xdr:from>
    <xdr:to>
      <xdr:col>13</xdr:col>
      <xdr:colOff>1292224</xdr:colOff>
      <xdr:row>36</xdr:row>
      <xdr:rowOff>21650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683824" y="9715069"/>
          <a:ext cx="2072699" cy="382501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2099830</xdr:colOff>
      <xdr:row>33</xdr:row>
      <xdr:rowOff>324716</xdr:rowOff>
    </xdr:from>
    <xdr:to>
      <xdr:col>1</xdr:col>
      <xdr:colOff>3585730</xdr:colOff>
      <xdr:row>35</xdr:row>
      <xdr:rowOff>308704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4C41E6-5CCA-4664-886E-C46E042B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023" y="12902046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2402898</xdr:colOff>
      <xdr:row>31</xdr:row>
      <xdr:rowOff>21647</xdr:rowOff>
    </xdr:from>
    <xdr:to>
      <xdr:col>1</xdr:col>
      <xdr:colOff>3384439</xdr:colOff>
      <xdr:row>32</xdr:row>
      <xdr:rowOff>169102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65552-3704-4A32-957E-81CFFB84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4091" y="10520795"/>
          <a:ext cx="981541" cy="49381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342900</xdr:colOff>
      <xdr:row>24</xdr:row>
      <xdr:rowOff>152400</xdr:rowOff>
    </xdr:from>
    <xdr:to>
      <xdr:col>14</xdr:col>
      <xdr:colOff>565150</xdr:colOff>
      <xdr:row>30</xdr:row>
      <xdr:rowOff>381000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90975" y="7346950"/>
          <a:ext cx="2260600" cy="3905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2143125</xdr:colOff>
      <xdr:row>27</xdr:row>
      <xdr:rowOff>285750</xdr:rowOff>
    </xdr:from>
    <xdr:to>
      <xdr:col>1</xdr:col>
      <xdr:colOff>3629025</xdr:colOff>
      <xdr:row>29</xdr:row>
      <xdr:rowOff>279840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EE5B5B-5BE8-441A-9882-9D80BDBC2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0" y="10302875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2095500</xdr:colOff>
      <xdr:row>25</xdr:row>
      <xdr:rowOff>63500</xdr:rowOff>
    </xdr:from>
    <xdr:to>
      <xdr:col>1</xdr:col>
      <xdr:colOff>3077041</xdr:colOff>
      <xdr:row>26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F0F07-3592-44A3-961D-9F95896A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8413750"/>
          <a:ext cx="981541" cy="493819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1363806</xdr:colOff>
      <xdr:row>23</xdr:row>
      <xdr:rowOff>346367</xdr:rowOff>
    </xdr:from>
    <xdr:to>
      <xdr:col>13</xdr:col>
      <xdr:colOff>1450397</xdr:colOff>
      <xdr:row>28</xdr:row>
      <xdr:rowOff>173185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3347073" y="8280259"/>
          <a:ext cx="1818409" cy="339869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1991591</xdr:colOff>
      <xdr:row>27</xdr:row>
      <xdr:rowOff>21648</xdr:rowOff>
    </xdr:from>
    <xdr:to>
      <xdr:col>1</xdr:col>
      <xdr:colOff>3477491</xdr:colOff>
      <xdr:row>29</xdr:row>
      <xdr:rowOff>5635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2B01D6-3AA3-43A8-AA1C-2BDCD778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2898" y="10390909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1753466</xdr:colOff>
      <xdr:row>24</xdr:row>
      <xdr:rowOff>64943</xdr:rowOff>
    </xdr:from>
    <xdr:to>
      <xdr:col>1</xdr:col>
      <xdr:colOff>2735007</xdr:colOff>
      <xdr:row>25</xdr:row>
      <xdr:rowOff>169103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C02A21-A129-4D3A-8B23-8278A2E9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4773" y="9265227"/>
          <a:ext cx="981541" cy="493819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914397</xdr:colOff>
      <xdr:row>22</xdr:row>
      <xdr:rowOff>38100</xdr:rowOff>
    </xdr:from>
    <xdr:to>
      <xdr:col>13</xdr:col>
      <xdr:colOff>419099</xdr:colOff>
      <xdr:row>28</xdr:row>
      <xdr:rowOff>361950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10C57D-8A79-4724-A1BA-CDB1EC8516E6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950235" y="9786937"/>
          <a:ext cx="2543175" cy="413385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2558143</xdr:colOff>
      <xdr:row>25</xdr:row>
      <xdr:rowOff>299357</xdr:rowOff>
    </xdr:from>
    <xdr:to>
      <xdr:col>1</xdr:col>
      <xdr:colOff>4044043</xdr:colOff>
      <xdr:row>27</xdr:row>
      <xdr:rowOff>241286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964645-EBE6-47BB-8DE7-96EADA86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6357" y="12028714"/>
          <a:ext cx="14859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2639785</xdr:colOff>
      <xdr:row>23</xdr:row>
      <xdr:rowOff>27215</xdr:rowOff>
    </xdr:from>
    <xdr:to>
      <xdr:col>1</xdr:col>
      <xdr:colOff>3621326</xdr:colOff>
      <xdr:row>24</xdr:row>
      <xdr:rowOff>140034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CEB69D-EB46-4C9A-890A-04B5C119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7999" y="9252858"/>
          <a:ext cx="981541" cy="493819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1009649</xdr:colOff>
      <xdr:row>22</xdr:row>
      <xdr:rowOff>57153</xdr:rowOff>
    </xdr:from>
    <xdr:to>
      <xdr:col>12</xdr:col>
      <xdr:colOff>1704973</xdr:colOff>
      <xdr:row>29</xdr:row>
      <xdr:rowOff>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59261" y="8205791"/>
          <a:ext cx="2590799" cy="41243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1790700</xdr:colOff>
      <xdr:row>26</xdr:row>
      <xdr:rowOff>19050</xdr:rowOff>
    </xdr:from>
    <xdr:to>
      <xdr:col>1</xdr:col>
      <xdr:colOff>3619500</xdr:colOff>
      <xdr:row>28</xdr:row>
      <xdr:rowOff>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52A9A5-DDA7-4FDE-9F02-E5458ECE4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" y="102489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2019300</xdr:colOff>
      <xdr:row>23</xdr:row>
      <xdr:rowOff>57150</xdr:rowOff>
    </xdr:from>
    <xdr:to>
      <xdr:col>1</xdr:col>
      <xdr:colOff>3000841</xdr:colOff>
      <xdr:row>24</xdr:row>
      <xdr:rowOff>169969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10872-FDB9-4550-A15A-29D0A6486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8763000"/>
          <a:ext cx="981541" cy="49381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704850</xdr:colOff>
      <xdr:row>30</xdr:row>
      <xdr:rowOff>377827</xdr:rowOff>
    </xdr:from>
    <xdr:to>
      <xdr:col>13</xdr:col>
      <xdr:colOff>1143000</xdr:colOff>
      <xdr:row>38</xdr:row>
      <xdr:rowOff>76202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15012" y="10742615"/>
          <a:ext cx="2746375" cy="4686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1866900</xdr:colOff>
      <xdr:row>35</xdr:row>
      <xdr:rowOff>57150</xdr:rowOff>
    </xdr:from>
    <xdr:to>
      <xdr:col>1</xdr:col>
      <xdr:colOff>3695700</xdr:colOff>
      <xdr:row>37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7230F7-E51C-4ABB-981F-4C495653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136779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2152650</xdr:colOff>
      <xdr:row>32</xdr:row>
      <xdr:rowOff>95250</xdr:rowOff>
    </xdr:from>
    <xdr:to>
      <xdr:col>1</xdr:col>
      <xdr:colOff>3134191</xdr:colOff>
      <xdr:row>33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C95E04-E885-42AC-B4CE-836447789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0" y="12573000"/>
          <a:ext cx="981541" cy="493819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539750</xdr:colOff>
      <xdr:row>30</xdr:row>
      <xdr:rowOff>9525</xdr:rowOff>
    </xdr:from>
    <xdr:to>
      <xdr:col>13</xdr:col>
      <xdr:colOff>1238250</xdr:colOff>
      <xdr:row>36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642263" y="9196387"/>
          <a:ext cx="2165350" cy="3794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2012540</xdr:colOff>
      <xdr:row>33</xdr:row>
      <xdr:rowOff>30726</xdr:rowOff>
    </xdr:from>
    <xdr:to>
      <xdr:col>1</xdr:col>
      <xdr:colOff>3841340</xdr:colOff>
      <xdr:row>35</xdr:row>
      <xdr:rowOff>16110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B13973-B7AA-49AA-9E8C-64F24AE7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2137" y="10677218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2143125</xdr:colOff>
      <xdr:row>30</xdr:row>
      <xdr:rowOff>23812</xdr:rowOff>
    </xdr:from>
    <xdr:to>
      <xdr:col>1</xdr:col>
      <xdr:colOff>3124666</xdr:colOff>
      <xdr:row>31</xdr:row>
      <xdr:rowOff>184256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CEC965-72F2-4BE0-BC5F-D6009BA7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6563" y="10025062"/>
          <a:ext cx="981541" cy="493819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928686</xdr:colOff>
      <xdr:row>27</xdr:row>
      <xdr:rowOff>93514</xdr:rowOff>
    </xdr:from>
    <xdr:to>
      <xdr:col>13</xdr:col>
      <xdr:colOff>1064011</xdr:colOff>
      <xdr:row>33</xdr:row>
      <xdr:rowOff>214316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1F5AEF-D43C-43D5-98AA-6076D4AE02F4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88603" y="8932597"/>
          <a:ext cx="2240115" cy="437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2024062</xdr:colOff>
      <xdr:row>32</xdr:row>
      <xdr:rowOff>0</xdr:rowOff>
    </xdr:from>
    <xdr:to>
      <xdr:col>1</xdr:col>
      <xdr:colOff>3852862</xdr:colOff>
      <xdr:row>33</xdr:row>
      <xdr:rowOff>343340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7918B3-F155-41DD-B971-5F40A16F8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2049125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2166938</xdr:colOff>
      <xdr:row>29</xdr:row>
      <xdr:rowOff>95250</xdr:rowOff>
    </xdr:from>
    <xdr:to>
      <xdr:col>1</xdr:col>
      <xdr:colOff>3148479</xdr:colOff>
      <xdr:row>30</xdr:row>
      <xdr:rowOff>231881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ED5B56-754C-49E1-BCD7-668E3CC1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6" y="11072813"/>
          <a:ext cx="981541" cy="493819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333374</xdr:colOff>
      <xdr:row>19</xdr:row>
      <xdr:rowOff>228605</xdr:rowOff>
    </xdr:from>
    <xdr:to>
      <xdr:col>13</xdr:col>
      <xdr:colOff>713653</xdr:colOff>
      <xdr:row>26</xdr:row>
      <xdr:rowOff>158755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ED02B-9088-4DC4-B22A-767D69BFDECF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703439" y="7385415"/>
          <a:ext cx="2565400" cy="215827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2895600</xdr:colOff>
      <xdr:row>24</xdr:row>
      <xdr:rowOff>57150</xdr:rowOff>
    </xdr:from>
    <xdr:to>
      <xdr:col>1</xdr:col>
      <xdr:colOff>4159250</xdr:colOff>
      <xdr:row>26</xdr:row>
      <xdr:rowOff>406809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3CD927-593E-41D9-90BE-0C1935AB4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0" y="8947150"/>
          <a:ext cx="1263650" cy="1048159"/>
        </a:xfrm>
        <a:prstGeom prst="rect">
          <a:avLst/>
        </a:prstGeom>
      </xdr:spPr>
    </xdr:pic>
    <xdr:clientData/>
  </xdr:twoCellAnchor>
  <xdr:twoCellAnchor editAs="oneCell">
    <xdr:from>
      <xdr:col>1</xdr:col>
      <xdr:colOff>2676526</xdr:colOff>
      <xdr:row>21</xdr:row>
      <xdr:rowOff>18971</xdr:rowOff>
    </xdr:from>
    <xdr:to>
      <xdr:col>1</xdr:col>
      <xdr:colOff>3254375</xdr:colOff>
      <xdr:row>22</xdr:row>
      <xdr:rowOff>299432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56885C-06AB-45B4-A45C-1DAE7595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776" y="7861221"/>
          <a:ext cx="577849" cy="629711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615372</xdr:colOff>
      <xdr:row>21</xdr:row>
      <xdr:rowOff>38100</xdr:rowOff>
    </xdr:from>
    <xdr:to>
      <xdr:col>13</xdr:col>
      <xdr:colOff>1316904</xdr:colOff>
      <xdr:row>28</xdr:row>
      <xdr:rowOff>1735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10145" y="8308327"/>
          <a:ext cx="2840185" cy="470203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2895600</xdr:colOff>
      <xdr:row>25</xdr:row>
      <xdr:rowOff>57150</xdr:rowOff>
    </xdr:from>
    <xdr:to>
      <xdr:col>1</xdr:col>
      <xdr:colOff>4724400</xdr:colOff>
      <xdr:row>27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27B586-A293-4AF1-AAAE-70EB28DA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0" y="110109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2438400</xdr:colOff>
      <xdr:row>22</xdr:row>
      <xdr:rowOff>38100</xdr:rowOff>
    </xdr:from>
    <xdr:to>
      <xdr:col>1</xdr:col>
      <xdr:colOff>3419941</xdr:colOff>
      <xdr:row>23</xdr:row>
      <xdr:rowOff>93769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9B95D5-DDAD-4AF0-8F1E-38ED4CCA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9677400"/>
          <a:ext cx="981541" cy="49381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79375</xdr:colOff>
      <xdr:row>24</xdr:row>
      <xdr:rowOff>111125</xdr:rowOff>
    </xdr:from>
    <xdr:to>
      <xdr:col>12</xdr:col>
      <xdr:colOff>1285875</xdr:colOff>
      <xdr:row>30</xdr:row>
      <xdr:rowOff>15879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700248" y="7207252"/>
          <a:ext cx="2032004" cy="3746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1571625</xdr:colOff>
      <xdr:row>27</xdr:row>
      <xdr:rowOff>0</xdr:rowOff>
    </xdr:from>
    <xdr:to>
      <xdr:col>1</xdr:col>
      <xdr:colOff>3400425</xdr:colOff>
      <xdr:row>28</xdr:row>
      <xdr:rowOff>327465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EEEBE-B132-47D7-83DB-C0CD08E0B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1375" y="9286875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1825625</xdr:colOff>
      <xdr:row>24</xdr:row>
      <xdr:rowOff>31750</xdr:rowOff>
    </xdr:from>
    <xdr:to>
      <xdr:col>1</xdr:col>
      <xdr:colOff>2807166</xdr:colOff>
      <xdr:row>25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006EFF-9CAA-43A2-B9AD-1499BAFA8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8016875"/>
          <a:ext cx="981541" cy="493819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23</xdr:row>
      <xdr:rowOff>142877</xdr:rowOff>
    </xdr:from>
    <xdr:to>
      <xdr:col>12</xdr:col>
      <xdr:colOff>1508125</xdr:colOff>
      <xdr:row>28</xdr:row>
      <xdr:rowOff>317502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700625" y="8255002"/>
          <a:ext cx="2016125" cy="3381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1984375</xdr:colOff>
      <xdr:row>25</xdr:row>
      <xdr:rowOff>365125</xdr:rowOff>
    </xdr:from>
    <xdr:to>
      <xdr:col>1</xdr:col>
      <xdr:colOff>3813175</xdr:colOff>
      <xdr:row>27</xdr:row>
      <xdr:rowOff>311590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8D7446-E1C1-4A60-A119-3BF7D3FA8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993775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2587625</xdr:colOff>
      <xdr:row>23</xdr:row>
      <xdr:rowOff>31750</xdr:rowOff>
    </xdr:from>
    <xdr:to>
      <xdr:col>1</xdr:col>
      <xdr:colOff>3569166</xdr:colOff>
      <xdr:row>24</xdr:row>
      <xdr:rowOff>144569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27F5E2-695B-4796-9A82-74B3D843B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5125" y="8842375"/>
          <a:ext cx="981541" cy="493819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209549</xdr:colOff>
      <xdr:row>26</xdr:row>
      <xdr:rowOff>319088</xdr:rowOff>
    </xdr:from>
    <xdr:to>
      <xdr:col>11</xdr:col>
      <xdr:colOff>1085690</xdr:colOff>
      <xdr:row>32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23664" y="9075023"/>
          <a:ext cx="2233612" cy="400034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2571750</xdr:colOff>
      <xdr:row>31</xdr:row>
      <xdr:rowOff>57150</xdr:rowOff>
    </xdr:from>
    <xdr:to>
      <xdr:col>1</xdr:col>
      <xdr:colOff>4400550</xdr:colOff>
      <xdr:row>33</xdr:row>
      <xdr:rowOff>29015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ABA11-0814-4CFF-8E48-512C6F673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0" y="11239500"/>
          <a:ext cx="1828800" cy="676715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2438400</xdr:colOff>
      <xdr:row>28</xdr:row>
      <xdr:rowOff>76200</xdr:rowOff>
    </xdr:from>
    <xdr:to>
      <xdr:col>1</xdr:col>
      <xdr:colOff>3419941</xdr:colOff>
      <xdr:row>29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3A304-8B6D-4472-99FA-7E6083A9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0" y="10115550"/>
          <a:ext cx="981541" cy="493819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600293</xdr:colOff>
      <xdr:row>22</xdr:row>
      <xdr:rowOff>90008</xdr:rowOff>
    </xdr:from>
    <xdr:to>
      <xdr:col>12</xdr:col>
      <xdr:colOff>622282</xdr:colOff>
      <xdr:row>31</xdr:row>
      <xdr:rowOff>152940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7C4483-71F2-4EE3-A9BE-AFE134553D95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9221775" y="3216026"/>
          <a:ext cx="1491682" cy="222464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932655</xdr:colOff>
      <xdr:row>27</xdr:row>
      <xdr:rowOff>119062</xdr:rowOff>
    </xdr:from>
    <xdr:to>
      <xdr:col>0</xdr:col>
      <xdr:colOff>2047080</xdr:colOff>
      <xdr:row>30</xdr:row>
      <xdr:rowOff>55185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2C364A-A1B2-4720-9006-1F8EA713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2655" y="4405312"/>
          <a:ext cx="1114425" cy="412373"/>
        </a:xfrm>
        <a:prstGeom prst="rect">
          <a:avLst/>
        </a:prstGeom>
      </xdr:spPr>
    </xdr:pic>
    <xdr:clientData/>
  </xdr:twoCellAnchor>
  <xdr:twoCellAnchor editAs="oneCell">
    <xdr:from>
      <xdr:col>0</xdr:col>
      <xdr:colOff>1071563</xdr:colOff>
      <xdr:row>24</xdr:row>
      <xdr:rowOff>154315</xdr:rowOff>
    </xdr:from>
    <xdr:to>
      <xdr:col>0</xdr:col>
      <xdr:colOff>1647032</xdr:colOff>
      <xdr:row>26</xdr:row>
      <xdr:rowOff>126337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281FC0-3CB7-4B98-83D7-02CBC0D1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563" y="3964315"/>
          <a:ext cx="575469" cy="289522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45026</xdr:colOff>
      <xdr:row>42</xdr:row>
      <xdr:rowOff>315191</xdr:rowOff>
    </xdr:from>
    <xdr:to>
      <xdr:col>13</xdr:col>
      <xdr:colOff>1117021</xdr:colOff>
      <xdr:row>49</xdr:row>
      <xdr:rowOff>297876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315831" y="14591436"/>
          <a:ext cx="2306785" cy="396759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2133600</xdr:colOff>
      <xdr:row>47</xdr:row>
      <xdr:rowOff>57149</xdr:rowOff>
    </xdr:from>
    <xdr:to>
      <xdr:col>1</xdr:col>
      <xdr:colOff>3867150</xdr:colOff>
      <xdr:row>49</xdr:row>
      <xdr:rowOff>12818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C1E938-AB23-42B6-B9C3-0065E183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16802099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44</xdr:row>
      <xdr:rowOff>95250</xdr:rowOff>
    </xdr:from>
    <xdr:to>
      <xdr:col>1</xdr:col>
      <xdr:colOff>3038941</xdr:colOff>
      <xdr:row>45</xdr:row>
      <xdr:rowOff>246169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753411-1A54-4C34-9496-CB500CC8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15830550"/>
          <a:ext cx="981541" cy="493819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669323</xdr:colOff>
      <xdr:row>105</xdr:row>
      <xdr:rowOff>194365</xdr:rowOff>
    </xdr:from>
    <xdr:to>
      <xdr:col>13</xdr:col>
      <xdr:colOff>2307492</xdr:colOff>
      <xdr:row>111</xdr:row>
      <xdr:rowOff>102973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7908057" y="42179212"/>
          <a:ext cx="2276986" cy="36203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3786188</xdr:colOff>
      <xdr:row>110</xdr:row>
      <xdr:rowOff>142875</xdr:rowOff>
    </xdr:from>
    <xdr:to>
      <xdr:col>1</xdr:col>
      <xdr:colOff>5519738</xdr:colOff>
      <xdr:row>111</xdr:row>
      <xdr:rowOff>376956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7E832B-10EC-4667-AD7A-16DAF197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1" y="42886313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2838450</xdr:colOff>
      <xdr:row>107</xdr:row>
      <xdr:rowOff>57150</xdr:rowOff>
    </xdr:from>
    <xdr:to>
      <xdr:col>1</xdr:col>
      <xdr:colOff>3819991</xdr:colOff>
      <xdr:row>108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8E3121-1877-469D-858A-31DA648A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41948100"/>
          <a:ext cx="981541" cy="493819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1734038</xdr:colOff>
      <xdr:row>105</xdr:row>
      <xdr:rowOff>428626</xdr:rowOff>
    </xdr:from>
    <xdr:to>
      <xdr:col>12</xdr:col>
      <xdr:colOff>1891196</xdr:colOff>
      <xdr:row>109</xdr:row>
      <xdr:rowOff>439616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6156930" y="52327849"/>
          <a:ext cx="1964836" cy="240408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2928937</xdr:colOff>
      <xdr:row>109</xdr:row>
      <xdr:rowOff>238125</xdr:rowOff>
    </xdr:from>
    <xdr:to>
      <xdr:col>1</xdr:col>
      <xdr:colOff>4662487</xdr:colOff>
      <xdr:row>110</xdr:row>
      <xdr:rowOff>403344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EA992-831F-4DE8-A90D-6D8CD584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2812" y="53959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3126154</xdr:colOff>
      <xdr:row>106</xdr:row>
      <xdr:rowOff>146538</xdr:rowOff>
    </xdr:from>
    <xdr:to>
      <xdr:col>1</xdr:col>
      <xdr:colOff>4107695</xdr:colOff>
      <xdr:row>107</xdr:row>
      <xdr:rowOff>293077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39C10E-F17C-433B-A1A3-0CAC3950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63462" y="52753846"/>
          <a:ext cx="981541" cy="635000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841374</xdr:colOff>
      <xdr:row>32</xdr:row>
      <xdr:rowOff>111127</xdr:rowOff>
    </xdr:from>
    <xdr:to>
      <xdr:col>13</xdr:col>
      <xdr:colOff>1539874</xdr:colOff>
      <xdr:row>38</xdr:row>
      <xdr:rowOff>285751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02500" y="9794876"/>
          <a:ext cx="2270124" cy="3952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2495550</xdr:colOff>
      <xdr:row>35</xdr:row>
      <xdr:rowOff>342900</xdr:rowOff>
    </xdr:from>
    <xdr:to>
      <xdr:col>1</xdr:col>
      <xdr:colOff>4229100</xdr:colOff>
      <xdr:row>37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70A397-CC88-4854-833F-F0A88DAA0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9900" y="122110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2343150</xdr:colOff>
      <xdr:row>33</xdr:row>
      <xdr:rowOff>76200</xdr:rowOff>
    </xdr:from>
    <xdr:to>
      <xdr:col>1</xdr:col>
      <xdr:colOff>3324691</xdr:colOff>
      <xdr:row>34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150714-F077-4903-9F2B-9A3C54B3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11582400"/>
          <a:ext cx="981541" cy="493819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294408</xdr:colOff>
      <xdr:row>31</xdr:row>
      <xdr:rowOff>243318</xdr:rowOff>
    </xdr:from>
    <xdr:to>
      <xdr:col>13</xdr:col>
      <xdr:colOff>1259896</xdr:colOff>
      <xdr:row>38</xdr:row>
      <xdr:rowOff>86591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09470" y="9016711"/>
          <a:ext cx="2008045" cy="364980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1853046</xdr:colOff>
      <xdr:row>36</xdr:row>
      <xdr:rowOff>17319</xdr:rowOff>
    </xdr:from>
    <xdr:to>
      <xdr:col>1</xdr:col>
      <xdr:colOff>3586596</xdr:colOff>
      <xdr:row>37</xdr:row>
      <xdr:rowOff>312424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C4389-B8E0-42F1-B862-3EE19A7F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1" y="11430001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1766454</xdr:colOff>
      <xdr:row>33</xdr:row>
      <xdr:rowOff>34636</xdr:rowOff>
    </xdr:from>
    <xdr:to>
      <xdr:col>1</xdr:col>
      <xdr:colOff>2770908</xdr:colOff>
      <xdr:row>34</xdr:row>
      <xdr:rowOff>245574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76D0BD-D23A-4902-A326-C7A1EBA8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9409" y="10217727"/>
          <a:ext cx="1004454" cy="505347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730250</xdr:colOff>
      <xdr:row>40</xdr:row>
      <xdr:rowOff>168277</xdr:rowOff>
    </xdr:from>
    <xdr:to>
      <xdr:col>13</xdr:col>
      <xdr:colOff>1035050</xdr:colOff>
      <xdr:row>46</xdr:row>
      <xdr:rowOff>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270288" y="10567989"/>
          <a:ext cx="1847850" cy="41306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44</xdr:row>
      <xdr:rowOff>0</xdr:rowOff>
    </xdr:from>
    <xdr:to>
      <xdr:col>1</xdr:col>
      <xdr:colOff>3448050</xdr:colOff>
      <xdr:row>45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2F5B7D-B390-401F-A572-B42D75140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6625" y="12795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41</xdr:row>
      <xdr:rowOff>0</xdr:rowOff>
    </xdr:from>
    <xdr:to>
      <xdr:col>1</xdr:col>
      <xdr:colOff>2823041</xdr:colOff>
      <xdr:row>42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BCF100-E691-4E7A-B9CC-94EBC561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5" y="12446000"/>
          <a:ext cx="981541" cy="49381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142387</xdr:colOff>
      <xdr:row>23</xdr:row>
      <xdr:rowOff>143855</xdr:rowOff>
    </xdr:from>
    <xdr:to>
      <xdr:col>13</xdr:col>
      <xdr:colOff>488461</xdr:colOff>
      <xdr:row>28</xdr:row>
      <xdr:rowOff>402982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BB09D0-4C67-4323-A2DB-71A7D9F8B0A4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1402159" y="6016872"/>
          <a:ext cx="1834415" cy="364319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27</xdr:row>
      <xdr:rowOff>0</xdr:rowOff>
    </xdr:from>
    <xdr:to>
      <xdr:col>1</xdr:col>
      <xdr:colOff>3448050</xdr:colOff>
      <xdr:row>31</xdr:row>
      <xdr:rowOff>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BF4FF-A2C2-4660-8A23-1F667229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8410575"/>
          <a:ext cx="1733550" cy="64464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1847851</xdr:colOff>
      <xdr:row>24</xdr:row>
      <xdr:rowOff>28576</xdr:rowOff>
    </xdr:from>
    <xdr:to>
      <xdr:col>1</xdr:col>
      <xdr:colOff>2800351</xdr:colOff>
      <xdr:row>25</xdr:row>
      <xdr:rowOff>212509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57053-9FC6-458B-B2C0-5B289F15D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451" y="7143751"/>
          <a:ext cx="952500" cy="479208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787399</xdr:colOff>
      <xdr:row>82</xdr:row>
      <xdr:rowOff>119063</xdr:rowOff>
    </xdr:from>
    <xdr:to>
      <xdr:col>14</xdr:col>
      <xdr:colOff>1731961</xdr:colOff>
      <xdr:row>89</xdr:row>
      <xdr:rowOff>152406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614603" y="21416172"/>
          <a:ext cx="2747968" cy="4683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1928813</xdr:colOff>
      <xdr:row>86</xdr:row>
      <xdr:rowOff>238125</xdr:rowOff>
    </xdr:from>
    <xdr:to>
      <xdr:col>1</xdr:col>
      <xdr:colOff>3662363</xdr:colOff>
      <xdr:row>88</xdr:row>
      <xdr:rowOff>141406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0F611-7420-4608-A868-D23E16A7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7438" y="350520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1857375</xdr:colOff>
      <xdr:row>83</xdr:row>
      <xdr:rowOff>47625</xdr:rowOff>
    </xdr:from>
    <xdr:to>
      <xdr:col>1</xdr:col>
      <xdr:colOff>2838916</xdr:colOff>
      <xdr:row>84</xdr:row>
      <xdr:rowOff>238125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706B5-96BE-470B-8455-8124090E5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32027813"/>
          <a:ext cx="981541" cy="595312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857249</xdr:colOff>
      <xdr:row>32</xdr:row>
      <xdr:rowOff>98429</xdr:rowOff>
    </xdr:from>
    <xdr:to>
      <xdr:col>13</xdr:col>
      <xdr:colOff>1336675</xdr:colOff>
      <xdr:row>36</xdr:row>
      <xdr:rowOff>304803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24475" y="9620253"/>
          <a:ext cx="1501774" cy="31845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2228850</xdr:colOff>
      <xdr:row>36</xdr:row>
      <xdr:rowOff>133350</xdr:rowOff>
    </xdr:from>
    <xdr:to>
      <xdr:col>1</xdr:col>
      <xdr:colOff>3962400</xdr:colOff>
      <xdr:row>38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B09F88-F564-4EF4-99FD-CF340033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24396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32</xdr:row>
      <xdr:rowOff>304800</xdr:rowOff>
    </xdr:from>
    <xdr:to>
      <xdr:col>1</xdr:col>
      <xdr:colOff>2981791</xdr:colOff>
      <xdr:row>34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AA2A9F-FE02-49C2-A022-529753D2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10991850"/>
          <a:ext cx="981541" cy="493819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1047749</xdr:colOff>
      <xdr:row>29</xdr:row>
      <xdr:rowOff>187327</xdr:rowOff>
    </xdr:from>
    <xdr:to>
      <xdr:col>14</xdr:col>
      <xdr:colOff>860425</xdr:colOff>
      <xdr:row>35</xdr:row>
      <xdr:rowOff>314327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997237" y="9259889"/>
          <a:ext cx="2184400" cy="42322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1847850</xdr:colOff>
      <xdr:row>33</xdr:row>
      <xdr:rowOff>323850</xdr:rowOff>
    </xdr:from>
    <xdr:to>
      <xdr:col>2</xdr:col>
      <xdr:colOff>3581400</xdr:colOff>
      <xdr:row>35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7B0C23-0792-47C4-914E-2E1A123A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117919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31</xdr:row>
      <xdr:rowOff>0</xdr:rowOff>
    </xdr:from>
    <xdr:to>
      <xdr:col>2</xdr:col>
      <xdr:colOff>3077041</xdr:colOff>
      <xdr:row>32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8C1C68-2391-40D7-A5D1-FE3557CA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5550" y="10782300"/>
          <a:ext cx="981541" cy="49381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895349</xdr:colOff>
      <xdr:row>99</xdr:row>
      <xdr:rowOff>171454</xdr:rowOff>
    </xdr:from>
    <xdr:to>
      <xdr:col>14</xdr:col>
      <xdr:colOff>1252535</xdr:colOff>
      <xdr:row>106</xdr:row>
      <xdr:rowOff>280989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345650" y="29032203"/>
          <a:ext cx="2647948" cy="42481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2143125</xdr:colOff>
      <xdr:row>104</xdr:row>
      <xdr:rowOff>71437</xdr:rowOff>
    </xdr:from>
    <xdr:to>
      <xdr:col>1</xdr:col>
      <xdr:colOff>3876675</xdr:colOff>
      <xdr:row>106</xdr:row>
      <xdr:rowOff>3293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8A08CE-3804-4D65-8E07-769895CF6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50996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2405063</xdr:colOff>
      <xdr:row>101</xdr:row>
      <xdr:rowOff>119063</xdr:rowOff>
    </xdr:from>
    <xdr:to>
      <xdr:col>1</xdr:col>
      <xdr:colOff>3386604</xdr:colOff>
      <xdr:row>102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1668E-A9C0-41E3-AACF-7C1F3BFC5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1313" y="34766251"/>
          <a:ext cx="981541" cy="380999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333375</xdr:colOff>
      <xdr:row>18</xdr:row>
      <xdr:rowOff>142878</xdr:rowOff>
    </xdr:from>
    <xdr:to>
      <xdr:col>13</xdr:col>
      <xdr:colOff>476249</xdr:colOff>
      <xdr:row>24</xdr:row>
      <xdr:rowOff>261939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81A43D-4546-47CC-934D-14CC6A5CCE2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405056" y="8179597"/>
          <a:ext cx="2690811" cy="37433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3095625</xdr:colOff>
      <xdr:row>25</xdr:row>
      <xdr:rowOff>119062</xdr:rowOff>
    </xdr:from>
    <xdr:to>
      <xdr:col>1</xdr:col>
      <xdr:colOff>4829175</xdr:colOff>
      <xdr:row>27</xdr:row>
      <xdr:rowOff>69968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D29CE5-3351-418B-A63C-117CBA67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2813" y="10834687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21</xdr:row>
      <xdr:rowOff>404813</xdr:rowOff>
    </xdr:from>
    <xdr:to>
      <xdr:col>1</xdr:col>
      <xdr:colOff>3696166</xdr:colOff>
      <xdr:row>23</xdr:row>
      <xdr:rowOff>41382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145ADD-EF4B-459C-BB70-17C06F9C4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1813" y="9405938"/>
          <a:ext cx="981541" cy="49381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323850</xdr:colOff>
      <xdr:row>39</xdr:row>
      <xdr:rowOff>247654</xdr:rowOff>
    </xdr:from>
    <xdr:to>
      <xdr:col>12</xdr:col>
      <xdr:colOff>644522</xdr:colOff>
      <xdr:row>45</xdr:row>
      <xdr:rowOff>171454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67286" y="15079668"/>
          <a:ext cx="2095500" cy="321627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2343150</xdr:colOff>
      <xdr:row>45</xdr:row>
      <xdr:rowOff>152400</xdr:rowOff>
    </xdr:from>
    <xdr:to>
      <xdr:col>1</xdr:col>
      <xdr:colOff>4076700</xdr:colOff>
      <xdr:row>47</xdr:row>
      <xdr:rowOff>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B60A-705D-406A-A7FE-3837F048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151638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42</xdr:row>
      <xdr:rowOff>114300</xdr:rowOff>
    </xdr:from>
    <xdr:to>
      <xdr:col>1</xdr:col>
      <xdr:colOff>3553291</xdr:colOff>
      <xdr:row>43</xdr:row>
      <xdr:rowOff>246169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47BDA5-2A49-49B9-8043-44C5DFFF1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0400" y="16592550"/>
          <a:ext cx="981541" cy="493819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1123949</xdr:colOff>
      <xdr:row>149</xdr:row>
      <xdr:rowOff>249013</xdr:rowOff>
    </xdr:from>
    <xdr:to>
      <xdr:col>14</xdr:col>
      <xdr:colOff>1152976</xdr:colOff>
      <xdr:row>155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103544" y="49935268"/>
          <a:ext cx="1979838" cy="349612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1733550</xdr:colOff>
      <xdr:row>151</xdr:row>
      <xdr:rowOff>0</xdr:rowOff>
    </xdr:from>
    <xdr:to>
      <xdr:col>1</xdr:col>
      <xdr:colOff>2715091</xdr:colOff>
      <xdr:row>152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5AC56-5269-4271-8FE0-3D025554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0" y="49739550"/>
          <a:ext cx="981541" cy="49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1790700</xdr:colOff>
      <xdr:row>154</xdr:row>
      <xdr:rowOff>19050</xdr:rowOff>
    </xdr:from>
    <xdr:to>
      <xdr:col>1</xdr:col>
      <xdr:colOff>3522114</xdr:colOff>
      <xdr:row>155</xdr:row>
      <xdr:rowOff>316285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A1384F-C2B0-4C3C-9673-65ABB793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50787300"/>
          <a:ext cx="1731414" cy="640135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373178</xdr:colOff>
      <xdr:row>86</xdr:row>
      <xdr:rowOff>194044</xdr:rowOff>
    </xdr:from>
    <xdr:to>
      <xdr:col>14</xdr:col>
      <xdr:colOff>1714608</xdr:colOff>
      <xdr:row>93</xdr:row>
      <xdr:rowOff>193409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AEC3EC-56AA-459C-8554-095C1A8DC4A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4508235" y="28934353"/>
          <a:ext cx="1788206" cy="30838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1571625</xdr:colOff>
      <xdr:row>92</xdr:row>
      <xdr:rowOff>47625</xdr:rowOff>
    </xdr:from>
    <xdr:to>
      <xdr:col>1</xdr:col>
      <xdr:colOff>3305175</xdr:colOff>
      <xdr:row>94</xdr:row>
      <xdr:rowOff>181095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A01709-4639-488A-A0D6-56BB63F8E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8500" y="26400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1657350</xdr:colOff>
      <xdr:row>89</xdr:row>
      <xdr:rowOff>0</xdr:rowOff>
    </xdr:from>
    <xdr:to>
      <xdr:col>1</xdr:col>
      <xdr:colOff>2638891</xdr:colOff>
      <xdr:row>90</xdr:row>
      <xdr:rowOff>227119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8E5B41-37FB-402A-A831-FC99E9A9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30841950"/>
          <a:ext cx="981541" cy="493819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1222374</xdr:colOff>
      <xdr:row>28</xdr:row>
      <xdr:rowOff>168277</xdr:rowOff>
    </xdr:from>
    <xdr:to>
      <xdr:col>13</xdr:col>
      <xdr:colOff>1035050</xdr:colOff>
      <xdr:row>32</xdr:row>
      <xdr:rowOff>47628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83D26-5A0E-4640-9FCC-7C62BB85E21B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960974" y="8337552"/>
          <a:ext cx="1133476" cy="241617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32</xdr:row>
      <xdr:rowOff>0</xdr:rowOff>
    </xdr:from>
    <xdr:to>
      <xdr:col>1</xdr:col>
      <xdr:colOff>3448050</xdr:colOff>
      <xdr:row>33</xdr:row>
      <xdr:rowOff>292219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849307-71D5-41B6-9766-018CEC48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12858750"/>
          <a:ext cx="1733550" cy="6446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29</xdr:row>
      <xdr:rowOff>47625</xdr:rowOff>
    </xdr:from>
    <xdr:to>
      <xdr:col>1</xdr:col>
      <xdr:colOff>2791291</xdr:colOff>
      <xdr:row>30</xdr:row>
      <xdr:rowOff>239819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B5E589-291C-4BAC-A477-5AAB34376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1875" y="7651750"/>
          <a:ext cx="981541" cy="493819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</xdr:colOff>
      <xdr:row>21</xdr:row>
      <xdr:rowOff>168277</xdr:rowOff>
    </xdr:from>
    <xdr:to>
      <xdr:col>13</xdr:col>
      <xdr:colOff>682625</xdr:colOff>
      <xdr:row>25</xdr:row>
      <xdr:rowOff>190503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C7B69B-74A8-41D1-82CC-37C4CE7501CA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8804274" y="8534403"/>
          <a:ext cx="1276351" cy="1466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1895475</xdr:colOff>
      <xdr:row>25</xdr:row>
      <xdr:rowOff>158750</xdr:rowOff>
    </xdr:from>
    <xdr:to>
      <xdr:col>1</xdr:col>
      <xdr:colOff>2635250</xdr:colOff>
      <xdr:row>26</xdr:row>
      <xdr:rowOff>391782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8FB43-EF2F-4C96-A136-C52B10CD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8725" y="9874250"/>
          <a:ext cx="739775" cy="582282"/>
        </a:xfrm>
        <a:prstGeom prst="rect">
          <a:avLst/>
        </a:prstGeom>
      </xdr:spPr>
    </xdr:pic>
    <xdr:clientData/>
  </xdr:twoCellAnchor>
  <xdr:twoCellAnchor editAs="oneCell">
    <xdr:from>
      <xdr:col>1</xdr:col>
      <xdr:colOff>2022475</xdr:colOff>
      <xdr:row>22</xdr:row>
      <xdr:rowOff>79375</xdr:rowOff>
    </xdr:from>
    <xdr:to>
      <xdr:col>1</xdr:col>
      <xdr:colOff>2473576</xdr:colOff>
      <xdr:row>23</xdr:row>
      <xdr:rowOff>222031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DCFB2-B6EB-4648-B215-F75B8216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5725" y="8842375"/>
          <a:ext cx="451101" cy="444281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21</xdr:row>
      <xdr:rowOff>22229</xdr:rowOff>
    </xdr:from>
    <xdr:to>
      <xdr:col>13</xdr:col>
      <xdr:colOff>1435099</xdr:colOff>
      <xdr:row>28</xdr:row>
      <xdr:rowOff>6354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22962" y="6469067"/>
          <a:ext cx="2536825" cy="39687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2533650</xdr:colOff>
      <xdr:row>25</xdr:row>
      <xdr:rowOff>76200</xdr:rowOff>
    </xdr:from>
    <xdr:to>
      <xdr:col>1</xdr:col>
      <xdr:colOff>4267200</xdr:colOff>
      <xdr:row>27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E5FB2B-D5E6-4A2E-84A6-33C9C601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86487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22</xdr:row>
      <xdr:rowOff>0</xdr:rowOff>
    </xdr:from>
    <xdr:to>
      <xdr:col>1</xdr:col>
      <xdr:colOff>3458041</xdr:colOff>
      <xdr:row>23</xdr:row>
      <xdr:rowOff>150919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15ABA7-451F-4E46-845B-D3533988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7524750"/>
          <a:ext cx="981541" cy="493819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508000</xdr:colOff>
      <xdr:row>24</xdr:row>
      <xdr:rowOff>47629</xdr:rowOff>
    </xdr:from>
    <xdr:to>
      <xdr:col>13</xdr:col>
      <xdr:colOff>460374</xdr:colOff>
      <xdr:row>30</xdr:row>
      <xdr:rowOff>174630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271749" y="6270630"/>
          <a:ext cx="2032001" cy="4000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28</xdr:row>
      <xdr:rowOff>111125</xdr:rowOff>
    </xdr:from>
    <xdr:to>
      <xdr:col>1</xdr:col>
      <xdr:colOff>3686175</xdr:colOff>
      <xdr:row>30</xdr:row>
      <xdr:rowOff>54094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1D0B3B-524A-46FC-A2FC-1193B59B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94297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1730375</xdr:colOff>
      <xdr:row>25</xdr:row>
      <xdr:rowOff>31750</xdr:rowOff>
    </xdr:from>
    <xdr:to>
      <xdr:col>1</xdr:col>
      <xdr:colOff>2711916</xdr:colOff>
      <xdr:row>26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F63A09-A7CD-4D2C-9474-DAF2CA9CB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7540625"/>
          <a:ext cx="981541" cy="49381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24</xdr:row>
      <xdr:rowOff>47625</xdr:rowOff>
    </xdr:from>
    <xdr:to>
      <xdr:col>12</xdr:col>
      <xdr:colOff>1130298</xdr:colOff>
      <xdr:row>30</xdr:row>
      <xdr:rowOff>349252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255CB1-8E16-4499-90F1-A036C4E46412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10048" y="7613652"/>
          <a:ext cx="2406652" cy="36004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2540000</xdr:colOff>
      <xdr:row>27</xdr:row>
      <xdr:rowOff>254000</xdr:rowOff>
    </xdr:from>
    <xdr:to>
      <xdr:col>1</xdr:col>
      <xdr:colOff>4273550</xdr:colOff>
      <xdr:row>29</xdr:row>
      <xdr:rowOff>212844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42A07D-647F-4F65-BDC2-68C32C4D8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94456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2254250</xdr:colOff>
      <xdr:row>24</xdr:row>
      <xdr:rowOff>349250</xdr:rowOff>
    </xdr:from>
    <xdr:to>
      <xdr:col>1</xdr:col>
      <xdr:colOff>3235791</xdr:colOff>
      <xdr:row>26</xdr:row>
      <xdr:rowOff>112819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57D92-2023-45A0-9438-C705501D1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4125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904874</xdr:colOff>
      <xdr:row>24</xdr:row>
      <xdr:rowOff>47626</xdr:rowOff>
    </xdr:from>
    <xdr:to>
      <xdr:col>12</xdr:col>
      <xdr:colOff>908047</xdr:colOff>
      <xdr:row>29</xdr:row>
      <xdr:rowOff>158753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599022" y="7721603"/>
          <a:ext cx="1857377" cy="276542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2047875</xdr:colOff>
      <xdr:row>28</xdr:row>
      <xdr:rowOff>0</xdr:rowOff>
    </xdr:from>
    <xdr:to>
      <xdr:col>1</xdr:col>
      <xdr:colOff>3781425</xdr:colOff>
      <xdr:row>29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367CAD-74D5-4C56-A1E0-FD4F7027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7750" y="95250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24</xdr:row>
      <xdr:rowOff>349250</xdr:rowOff>
    </xdr:from>
    <xdr:to>
      <xdr:col>1</xdr:col>
      <xdr:colOff>3172291</xdr:colOff>
      <xdr:row>26</xdr:row>
      <xdr:rowOff>112819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CDD684-87B2-44AE-9F73-F91B5B123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0625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800099</xdr:colOff>
      <xdr:row>23</xdr:row>
      <xdr:rowOff>161924</xdr:rowOff>
    </xdr:from>
    <xdr:to>
      <xdr:col>12</xdr:col>
      <xdr:colOff>1133474</xdr:colOff>
      <xdr:row>28</xdr:row>
      <xdr:rowOff>361950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411949" y="7781924"/>
          <a:ext cx="2390776" cy="38385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2552700</xdr:colOff>
      <xdr:row>28</xdr:row>
      <xdr:rowOff>304800</xdr:rowOff>
    </xdr:from>
    <xdr:to>
      <xdr:col>1</xdr:col>
      <xdr:colOff>4286250</xdr:colOff>
      <xdr:row>30</xdr:row>
      <xdr:rowOff>222369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44180A-846B-4B00-90EC-35ADD257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16014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26</xdr:row>
      <xdr:rowOff>76200</xdr:rowOff>
    </xdr:from>
    <xdr:to>
      <xdr:col>1</xdr:col>
      <xdr:colOff>3553291</xdr:colOff>
      <xdr:row>27</xdr:row>
      <xdr:rowOff>189019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8A921C-7C3B-4494-833F-308EB8FE3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4650" y="10610850"/>
          <a:ext cx="981541" cy="49381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396874</xdr:colOff>
      <xdr:row>23</xdr:row>
      <xdr:rowOff>238128</xdr:rowOff>
    </xdr:from>
    <xdr:to>
      <xdr:col>13</xdr:col>
      <xdr:colOff>1762122</xdr:colOff>
      <xdr:row>29</xdr:row>
      <xdr:rowOff>335644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691302" y="5279575"/>
          <a:ext cx="1700891" cy="330199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1881383</xdr:colOff>
      <xdr:row>28</xdr:row>
      <xdr:rowOff>47625</xdr:rowOff>
    </xdr:from>
    <xdr:to>
      <xdr:col>1</xdr:col>
      <xdr:colOff>3400425</xdr:colOff>
      <xdr:row>29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01F685-006D-417E-B462-AB31B6E2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9508" y="7191375"/>
          <a:ext cx="1519042" cy="562094"/>
        </a:xfrm>
        <a:prstGeom prst="rect">
          <a:avLst/>
        </a:prstGeom>
      </xdr:spPr>
    </xdr:pic>
    <xdr:clientData/>
  </xdr:twoCellAnchor>
  <xdr:twoCellAnchor editAs="oneCell">
    <xdr:from>
      <xdr:col>1</xdr:col>
      <xdr:colOff>1857375</xdr:colOff>
      <xdr:row>24</xdr:row>
      <xdr:rowOff>238125</xdr:rowOff>
    </xdr:from>
    <xdr:to>
      <xdr:col>1</xdr:col>
      <xdr:colOff>2838916</xdr:colOff>
      <xdr:row>26</xdr:row>
      <xdr:rowOff>223944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2737A5-7392-41A2-B832-32FF0005B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6381750"/>
          <a:ext cx="981541" cy="493819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538307</xdr:colOff>
      <xdr:row>49</xdr:row>
      <xdr:rowOff>255449</xdr:rowOff>
    </xdr:from>
    <xdr:to>
      <xdr:col>13</xdr:col>
      <xdr:colOff>982807</xdr:colOff>
      <xdr:row>57</xdr:row>
      <xdr:rowOff>95255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046268" y="12863806"/>
          <a:ext cx="2298988" cy="378690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1697182</xdr:colOff>
      <xdr:row>54</xdr:row>
      <xdr:rowOff>207818</xdr:rowOff>
    </xdr:from>
    <xdr:to>
      <xdr:col>1</xdr:col>
      <xdr:colOff>3430732</xdr:colOff>
      <xdr:row>56</xdr:row>
      <xdr:rowOff>208513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7F9A5C-3D0B-41BF-B464-533C9C39B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2818" y="15014863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1956954</xdr:colOff>
      <xdr:row>51</xdr:row>
      <xdr:rowOff>277091</xdr:rowOff>
    </xdr:from>
    <xdr:to>
      <xdr:col>1</xdr:col>
      <xdr:colOff>2938495</xdr:colOff>
      <xdr:row>53</xdr:row>
      <xdr:rowOff>182092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D87538-25F5-4C2A-B288-35217F14E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2590" y="14789727"/>
          <a:ext cx="981541" cy="493819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396875</xdr:colOff>
      <xdr:row>23</xdr:row>
      <xdr:rowOff>190503</xdr:rowOff>
    </xdr:from>
    <xdr:to>
      <xdr:col>13</xdr:col>
      <xdr:colOff>650875</xdr:colOff>
      <xdr:row>29</xdr:row>
      <xdr:rowOff>173723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1914640" y="5484363"/>
          <a:ext cx="1697720" cy="2889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1539875</xdr:colOff>
      <xdr:row>26</xdr:row>
      <xdr:rowOff>222250</xdr:rowOff>
    </xdr:from>
    <xdr:to>
      <xdr:col>1</xdr:col>
      <xdr:colOff>3273425</xdr:colOff>
      <xdr:row>28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8651EA-DADA-4DBB-A6FA-A509940C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5" y="6873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1778000</xdr:colOff>
      <xdr:row>24</xdr:row>
      <xdr:rowOff>31750</xdr:rowOff>
    </xdr:from>
    <xdr:to>
      <xdr:col>1</xdr:col>
      <xdr:colOff>2759541</xdr:colOff>
      <xdr:row>26</xdr:row>
      <xdr:rowOff>17569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C9EA73-C37C-4A96-95CC-1B6F3BFC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6175375"/>
          <a:ext cx="981541" cy="493819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111124</xdr:colOff>
      <xdr:row>22</xdr:row>
      <xdr:rowOff>47627</xdr:rowOff>
    </xdr:from>
    <xdr:to>
      <xdr:col>13</xdr:col>
      <xdr:colOff>1492249</xdr:colOff>
      <xdr:row>28</xdr:row>
      <xdr:rowOff>412752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05249" y="6477002"/>
          <a:ext cx="2270125" cy="3730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1619250</xdr:colOff>
      <xdr:row>25</xdr:row>
      <xdr:rowOff>269875</xdr:rowOff>
    </xdr:from>
    <xdr:to>
      <xdr:col>1</xdr:col>
      <xdr:colOff>3352800</xdr:colOff>
      <xdr:row>27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0F7027-8FC6-401F-84C6-4C545F45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1500" y="83343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1682750</xdr:colOff>
      <xdr:row>23</xdr:row>
      <xdr:rowOff>0</xdr:rowOff>
    </xdr:from>
    <xdr:to>
      <xdr:col>1</xdr:col>
      <xdr:colOff>2664291</xdr:colOff>
      <xdr:row>24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5830B1-8075-4FC7-B8E9-813236B5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" y="7112000"/>
          <a:ext cx="981541" cy="493819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199360</xdr:colOff>
      <xdr:row>23</xdr:row>
      <xdr:rowOff>121830</xdr:rowOff>
    </xdr:from>
    <xdr:to>
      <xdr:col>13</xdr:col>
      <xdr:colOff>909971</xdr:colOff>
      <xdr:row>30</xdr:row>
      <xdr:rowOff>162637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6C4E32-A302-48E4-9865-C26C2F79895B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1427096" y="4543891"/>
          <a:ext cx="1779673" cy="363456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1356530</xdr:colOff>
      <xdr:row>27</xdr:row>
      <xdr:rowOff>199361</xdr:rowOff>
    </xdr:from>
    <xdr:to>
      <xdr:col>1</xdr:col>
      <xdr:colOff>3062620</xdr:colOff>
      <xdr:row>30</xdr:row>
      <xdr:rowOff>22152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CCDE66-C74C-4C07-A570-99061C3C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4815" y="6479216"/>
          <a:ext cx="1706090" cy="631308"/>
        </a:xfrm>
        <a:prstGeom prst="rect">
          <a:avLst/>
        </a:prstGeom>
      </xdr:spPr>
    </xdr:pic>
    <xdr:clientData/>
  </xdr:twoCellAnchor>
  <xdr:twoCellAnchor editAs="oneCell">
    <xdr:from>
      <xdr:col>1</xdr:col>
      <xdr:colOff>1295844</xdr:colOff>
      <xdr:row>25</xdr:row>
      <xdr:rowOff>22153</xdr:rowOff>
    </xdr:from>
    <xdr:to>
      <xdr:col>1</xdr:col>
      <xdr:colOff>2237268</xdr:colOff>
      <xdr:row>27</xdr:row>
      <xdr:rowOff>30614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5934B-8A28-4FD7-9232-7A6B9BD7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4129" y="5836833"/>
          <a:ext cx="941424" cy="473636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690561</xdr:colOff>
      <xdr:row>104</xdr:row>
      <xdr:rowOff>309568</xdr:rowOff>
    </xdr:from>
    <xdr:to>
      <xdr:col>14</xdr:col>
      <xdr:colOff>2014536</xdr:colOff>
      <xdr:row>110</xdr:row>
      <xdr:rowOff>309562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5010271" y="43545921"/>
          <a:ext cx="2476494" cy="51577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285750</xdr:colOff>
      <xdr:row>37</xdr:row>
      <xdr:rowOff>257175</xdr:rowOff>
    </xdr:to>
    <xdr:sp macro="" textlink="">
      <xdr:nvSpPr>
        <xdr:cNvPr id="1256450" name="Text Box 2">
          <a:extLst>
            <a:ext uri="{FF2B5EF4-FFF2-40B4-BE49-F238E27FC236}">
              <a16:creationId xmlns:a16="http://schemas.microsoft.com/office/drawing/2014/main" id="{4D4D3C90-106D-4594-8D4A-62D06E60728B}"/>
            </a:ext>
          </a:extLst>
        </xdr:cNvPr>
        <xdr:cNvSpPr txBox="1">
          <a:spLocks noChangeArrowheads="1"/>
        </xdr:cNvSpPr>
      </xdr:nvSpPr>
      <xdr:spPr bwMode="auto">
        <a:xfrm>
          <a:off x="22326600" y="26727150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285750</xdr:colOff>
      <xdr:row>37</xdr:row>
      <xdr:rowOff>257175</xdr:rowOff>
    </xdr:to>
    <xdr:sp macro="" textlink="">
      <xdr:nvSpPr>
        <xdr:cNvPr id="1256451" name="Text Box 3">
          <a:extLst>
            <a:ext uri="{FF2B5EF4-FFF2-40B4-BE49-F238E27FC236}">
              <a16:creationId xmlns:a16="http://schemas.microsoft.com/office/drawing/2014/main" id="{A5C54A09-AEE8-41AB-8D28-D26C423855AA}"/>
            </a:ext>
          </a:extLst>
        </xdr:cNvPr>
        <xdr:cNvSpPr txBox="1">
          <a:spLocks noChangeArrowheads="1"/>
        </xdr:cNvSpPr>
      </xdr:nvSpPr>
      <xdr:spPr bwMode="auto">
        <a:xfrm>
          <a:off x="22326600" y="26727150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285750</xdr:colOff>
      <xdr:row>37</xdr:row>
      <xdr:rowOff>257175</xdr:rowOff>
    </xdr:to>
    <xdr:sp macro="" textlink="">
      <xdr:nvSpPr>
        <xdr:cNvPr id="1256452" name="Text Box 4">
          <a:extLst>
            <a:ext uri="{FF2B5EF4-FFF2-40B4-BE49-F238E27FC236}">
              <a16:creationId xmlns:a16="http://schemas.microsoft.com/office/drawing/2014/main" id="{C8CF6221-A42F-4787-ADA7-B96FCF798642}"/>
            </a:ext>
          </a:extLst>
        </xdr:cNvPr>
        <xdr:cNvSpPr txBox="1">
          <a:spLocks noChangeArrowheads="1"/>
        </xdr:cNvSpPr>
      </xdr:nvSpPr>
      <xdr:spPr bwMode="auto">
        <a:xfrm>
          <a:off x="22326600" y="26727150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 editAs="oneCell">
    <xdr:from>
      <xdr:col>1</xdr:col>
      <xdr:colOff>2119312</xdr:colOff>
      <xdr:row>109</xdr:row>
      <xdr:rowOff>-1</xdr:rowOff>
    </xdr:from>
    <xdr:to>
      <xdr:col>1</xdr:col>
      <xdr:colOff>3852862</xdr:colOff>
      <xdr:row>110</xdr:row>
      <xdr:rowOff>308093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722E46-8518-4201-83EE-F89899D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" y="44148374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106</xdr:row>
      <xdr:rowOff>166688</xdr:rowOff>
    </xdr:from>
    <xdr:to>
      <xdr:col>1</xdr:col>
      <xdr:colOff>3267541</xdr:colOff>
      <xdr:row>107</xdr:row>
      <xdr:rowOff>231882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DD6024-9B2C-48C9-8518-171DC67E1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3688" y="41314688"/>
          <a:ext cx="981541" cy="49381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66</xdr:row>
      <xdr:rowOff>0</xdr:rowOff>
    </xdr:from>
    <xdr:to>
      <xdr:col>11</xdr:col>
      <xdr:colOff>285750</xdr:colOff>
      <xdr:row>66</xdr:row>
      <xdr:rowOff>257175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A8BF4E66-B8E6-4BDD-A4E6-6D227382B417}"/>
            </a:ext>
          </a:extLst>
        </xdr:cNvPr>
        <xdr:cNvSpPr txBox="1">
          <a:spLocks noChangeArrowheads="1"/>
        </xdr:cNvSpPr>
      </xdr:nvSpPr>
      <xdr:spPr bwMode="auto">
        <a:xfrm>
          <a:off x="19173825" y="17230725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66</xdr:row>
      <xdr:rowOff>0</xdr:rowOff>
    </xdr:from>
    <xdr:to>
      <xdr:col>11</xdr:col>
      <xdr:colOff>285750</xdr:colOff>
      <xdr:row>66</xdr:row>
      <xdr:rowOff>257175</xdr:rowOff>
    </xdr:to>
    <xdr:sp macro="" textlink="">
      <xdr:nvSpPr>
        <xdr:cNvPr id="10" name="Text Box 3">
          <a:extLst>
            <a:ext uri="{FF2B5EF4-FFF2-40B4-BE49-F238E27FC236}">
              <a16:creationId xmlns:a16="http://schemas.microsoft.com/office/drawing/2014/main" id="{119B82E7-86CD-4729-A259-D79C13E01667}"/>
            </a:ext>
          </a:extLst>
        </xdr:cNvPr>
        <xdr:cNvSpPr txBox="1">
          <a:spLocks noChangeArrowheads="1"/>
        </xdr:cNvSpPr>
      </xdr:nvSpPr>
      <xdr:spPr bwMode="auto">
        <a:xfrm>
          <a:off x="19173825" y="17230725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  <xdr:twoCellAnchor>
    <xdr:from>
      <xdr:col>11</xdr:col>
      <xdr:colOff>0</xdr:colOff>
      <xdr:row>66</xdr:row>
      <xdr:rowOff>0</xdr:rowOff>
    </xdr:from>
    <xdr:to>
      <xdr:col>11</xdr:col>
      <xdr:colOff>285750</xdr:colOff>
      <xdr:row>66</xdr:row>
      <xdr:rowOff>257175</xdr:rowOff>
    </xdr:to>
    <xdr:sp macro="" textlink="">
      <xdr:nvSpPr>
        <xdr:cNvPr id="11" name="Text Box 4">
          <a:extLst>
            <a:ext uri="{FF2B5EF4-FFF2-40B4-BE49-F238E27FC236}">
              <a16:creationId xmlns:a16="http://schemas.microsoft.com/office/drawing/2014/main" id="{1EA3ACC4-CD89-4C17-A3B2-F505F391F69B}"/>
            </a:ext>
          </a:extLst>
        </xdr:cNvPr>
        <xdr:cNvSpPr txBox="1">
          <a:spLocks noChangeArrowheads="1"/>
        </xdr:cNvSpPr>
      </xdr:nvSpPr>
      <xdr:spPr bwMode="auto">
        <a:xfrm>
          <a:off x="19173825" y="17230725"/>
          <a:ext cx="285750" cy="257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1000001008297</a:t>
          </a: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650875</xdr:colOff>
      <xdr:row>24</xdr:row>
      <xdr:rowOff>25401</xdr:rowOff>
    </xdr:from>
    <xdr:to>
      <xdr:col>13</xdr:col>
      <xdr:colOff>1000125</xdr:colOff>
      <xdr:row>31</xdr:row>
      <xdr:rowOff>31751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784512" y="6450014"/>
          <a:ext cx="2212975" cy="4000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29</xdr:row>
      <xdr:rowOff>15875</xdr:rowOff>
    </xdr:from>
    <xdr:to>
      <xdr:col>1</xdr:col>
      <xdr:colOff>3686175</xdr:colOff>
      <xdr:row>30</xdr:row>
      <xdr:rowOff>308094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02E76A-9496-48E7-BB9B-B052B3A1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4750" y="88423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1873250</xdr:colOff>
      <xdr:row>26</xdr:row>
      <xdr:rowOff>15875</xdr:rowOff>
    </xdr:from>
    <xdr:to>
      <xdr:col>1</xdr:col>
      <xdr:colOff>2854791</xdr:colOff>
      <xdr:row>27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E3FD4-EA61-4C36-8E05-2E5A9CEB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1375" y="7937500"/>
          <a:ext cx="981541" cy="493819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723899</xdr:colOff>
      <xdr:row>21</xdr:row>
      <xdr:rowOff>57153</xdr:rowOff>
    </xdr:from>
    <xdr:to>
      <xdr:col>13</xdr:col>
      <xdr:colOff>1450974</xdr:colOff>
      <xdr:row>27</xdr:row>
      <xdr:rowOff>387353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05462" y="7278690"/>
          <a:ext cx="2559050" cy="43465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2514600</xdr:colOff>
      <xdr:row>25</xdr:row>
      <xdr:rowOff>152400</xdr:rowOff>
    </xdr:from>
    <xdr:to>
      <xdr:col>1</xdr:col>
      <xdr:colOff>4248150</xdr:colOff>
      <xdr:row>27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DBCFA5-47A4-43B3-81F6-1095D1924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0" y="97917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2419350</xdr:colOff>
      <xdr:row>22</xdr:row>
      <xdr:rowOff>38100</xdr:rowOff>
    </xdr:from>
    <xdr:to>
      <xdr:col>1</xdr:col>
      <xdr:colOff>3400891</xdr:colOff>
      <xdr:row>23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3398F3-51C0-46C1-B229-593433DC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8229600"/>
          <a:ext cx="981541" cy="49381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542925</xdr:colOff>
      <xdr:row>22</xdr:row>
      <xdr:rowOff>123824</xdr:rowOff>
    </xdr:from>
    <xdr:to>
      <xdr:col>12</xdr:col>
      <xdr:colOff>1466850</xdr:colOff>
      <xdr:row>28</xdr:row>
      <xdr:rowOff>342899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97425" y="6848474"/>
          <a:ext cx="2143125" cy="3819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1257300</xdr:colOff>
      <xdr:row>25</xdr:row>
      <xdr:rowOff>247650</xdr:rowOff>
    </xdr:from>
    <xdr:to>
      <xdr:col>1</xdr:col>
      <xdr:colOff>2990850</xdr:colOff>
      <xdr:row>27</xdr:row>
      <xdr:rowOff>241419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306215-34C7-4593-8871-7AF71E08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" y="87249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1733550</xdr:colOff>
      <xdr:row>22</xdr:row>
      <xdr:rowOff>285750</xdr:rowOff>
    </xdr:from>
    <xdr:to>
      <xdr:col>1</xdr:col>
      <xdr:colOff>2715091</xdr:colOff>
      <xdr:row>24</xdr:row>
      <xdr:rowOff>169969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E9C3E7-A352-4D8A-90A4-EAB9CF95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2150" y="7124700"/>
          <a:ext cx="981541" cy="49381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190499</xdr:colOff>
      <xdr:row>22</xdr:row>
      <xdr:rowOff>57153</xdr:rowOff>
    </xdr:from>
    <xdr:to>
      <xdr:col>12</xdr:col>
      <xdr:colOff>1304926</xdr:colOff>
      <xdr:row>28</xdr:row>
      <xdr:rowOff>413659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14360" y="7107692"/>
          <a:ext cx="2585356" cy="479107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26</xdr:row>
      <xdr:rowOff>57150</xdr:rowOff>
    </xdr:from>
    <xdr:to>
      <xdr:col>1</xdr:col>
      <xdr:colOff>3638550</xdr:colOff>
      <xdr:row>28</xdr:row>
      <xdr:rowOff>3294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38AE2E-DAE6-4450-98A7-2B835810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111823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2171700</xdr:colOff>
      <xdr:row>23</xdr:row>
      <xdr:rowOff>95250</xdr:rowOff>
    </xdr:from>
    <xdr:to>
      <xdr:col>1</xdr:col>
      <xdr:colOff>3153241</xdr:colOff>
      <xdr:row>24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68EDF4-6606-46CD-94CA-8E0917B61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8686800"/>
          <a:ext cx="981541" cy="493819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549274</xdr:colOff>
      <xdr:row>27</xdr:row>
      <xdr:rowOff>9529</xdr:rowOff>
    </xdr:from>
    <xdr:to>
      <xdr:col>11</xdr:col>
      <xdr:colOff>587375</xdr:colOff>
      <xdr:row>32</xdr:row>
      <xdr:rowOff>79380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A0BAB4-CCEC-4D75-8001-434040AA6A8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3431836" y="8050217"/>
          <a:ext cx="1784351" cy="19907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1714500</xdr:colOff>
      <xdr:row>28</xdr:row>
      <xdr:rowOff>285751</xdr:rowOff>
    </xdr:from>
    <xdr:to>
      <xdr:col>0</xdr:col>
      <xdr:colOff>3016250</xdr:colOff>
      <xdr:row>31</xdr:row>
      <xdr:rowOff>239378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7E01D9-FDDD-43EC-B16C-A10EE1A2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8731251"/>
          <a:ext cx="1301750" cy="953752"/>
        </a:xfrm>
        <a:prstGeom prst="rect">
          <a:avLst/>
        </a:prstGeom>
      </xdr:spPr>
    </xdr:pic>
    <xdr:clientData/>
  </xdr:twoCellAnchor>
  <xdr:twoCellAnchor editAs="oneCell">
    <xdr:from>
      <xdr:col>0</xdr:col>
      <xdr:colOff>1825625</xdr:colOff>
      <xdr:row>25</xdr:row>
      <xdr:rowOff>284649</xdr:rowOff>
    </xdr:from>
    <xdr:to>
      <xdr:col>0</xdr:col>
      <xdr:colOff>2571750</xdr:colOff>
      <xdr:row>28</xdr:row>
      <xdr:rowOff>68909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B0C0F9-B750-4BB2-B451-C68BFC2F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5625" y="7825274"/>
          <a:ext cx="746125" cy="689135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984249</xdr:colOff>
      <xdr:row>26</xdr:row>
      <xdr:rowOff>136526</xdr:rowOff>
    </xdr:from>
    <xdr:to>
      <xdr:col>12</xdr:col>
      <xdr:colOff>1174748</xdr:colOff>
      <xdr:row>32</xdr:row>
      <xdr:rowOff>396875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919324" y="7791451"/>
          <a:ext cx="2165349" cy="39052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29</xdr:row>
      <xdr:rowOff>285750</xdr:rowOff>
    </xdr:from>
    <xdr:to>
      <xdr:col>1</xdr:col>
      <xdr:colOff>3448050</xdr:colOff>
      <xdr:row>31</xdr:row>
      <xdr:rowOff>276344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1DE8DE-56FD-4C69-B5D5-FD1B49B43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7750" y="9112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1841500</xdr:colOff>
      <xdr:row>27</xdr:row>
      <xdr:rowOff>0</xdr:rowOff>
    </xdr:from>
    <xdr:to>
      <xdr:col>1</xdr:col>
      <xdr:colOff>2823041</xdr:colOff>
      <xdr:row>28</xdr:row>
      <xdr:rowOff>192194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CEB22C-F14E-49DD-A622-CBD5313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8223250"/>
          <a:ext cx="981541" cy="493819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381000</xdr:colOff>
      <xdr:row>24</xdr:row>
      <xdr:rowOff>47625</xdr:rowOff>
    </xdr:from>
    <xdr:to>
      <xdr:col>13</xdr:col>
      <xdr:colOff>1539874</xdr:colOff>
      <xdr:row>30</xdr:row>
      <xdr:rowOff>212724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DB00-000006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35450" y="7369175"/>
          <a:ext cx="2165349" cy="39052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2135443</xdr:colOff>
      <xdr:row>27</xdr:row>
      <xdr:rowOff>276532</xdr:rowOff>
    </xdr:from>
    <xdr:to>
      <xdr:col>1</xdr:col>
      <xdr:colOff>3868993</xdr:colOff>
      <xdr:row>29</xdr:row>
      <xdr:rowOff>272759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EBA994-4C8C-4077-B928-7AFD39075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7056" y="9217742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1797460</xdr:colOff>
      <xdr:row>24</xdr:row>
      <xdr:rowOff>337984</xdr:rowOff>
    </xdr:from>
    <xdr:to>
      <xdr:col>1</xdr:col>
      <xdr:colOff>2779001</xdr:colOff>
      <xdr:row>26</xdr:row>
      <xdr:rowOff>140473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34F03-1D18-4107-B7A1-3B5BBFAD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9073" y="7712178"/>
          <a:ext cx="981541" cy="493819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895350</xdr:colOff>
      <xdr:row>21</xdr:row>
      <xdr:rowOff>76200</xdr:rowOff>
    </xdr:from>
    <xdr:to>
      <xdr:col>13</xdr:col>
      <xdr:colOff>1219200</xdr:colOff>
      <xdr:row>25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840825" y="8124825"/>
          <a:ext cx="1847850" cy="3505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2743200</xdr:colOff>
      <xdr:row>26</xdr:row>
      <xdr:rowOff>38100</xdr:rowOff>
    </xdr:from>
    <xdr:to>
      <xdr:col>1</xdr:col>
      <xdr:colOff>4476750</xdr:colOff>
      <xdr:row>27</xdr:row>
      <xdr:rowOff>336669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B87D4C-2347-4959-9DC7-D5B07F41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11525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2952750</xdr:colOff>
      <xdr:row>23</xdr:row>
      <xdr:rowOff>190500</xdr:rowOff>
    </xdr:from>
    <xdr:to>
      <xdr:col>1</xdr:col>
      <xdr:colOff>3934291</xdr:colOff>
      <xdr:row>24</xdr:row>
      <xdr:rowOff>246169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9BD609-393A-4631-B019-AECB1AF2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0" y="10363200"/>
          <a:ext cx="981541" cy="493819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24</xdr:row>
      <xdr:rowOff>88899</xdr:rowOff>
    </xdr:from>
    <xdr:to>
      <xdr:col>13</xdr:col>
      <xdr:colOff>1666874</xdr:colOff>
      <xdr:row>29</xdr:row>
      <xdr:rowOff>365124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0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015074" y="7950200"/>
          <a:ext cx="2022475" cy="3413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2317750</xdr:colOff>
      <xdr:row>27</xdr:row>
      <xdr:rowOff>31750</xdr:rowOff>
    </xdr:from>
    <xdr:to>
      <xdr:col>1</xdr:col>
      <xdr:colOff>4051300</xdr:colOff>
      <xdr:row>28</xdr:row>
      <xdr:rowOff>323969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FE4511-4717-480E-8347-B1C99F37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0" y="9636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2444750</xdr:colOff>
      <xdr:row>24</xdr:row>
      <xdr:rowOff>0</xdr:rowOff>
    </xdr:from>
    <xdr:to>
      <xdr:col>1</xdr:col>
      <xdr:colOff>3426291</xdr:colOff>
      <xdr:row>25</xdr:row>
      <xdr:rowOff>144569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494EE-CF5B-498D-9304-A945D0782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9750" y="8556625"/>
          <a:ext cx="981541" cy="493819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30</xdr:row>
      <xdr:rowOff>136532</xdr:rowOff>
    </xdr:from>
    <xdr:to>
      <xdr:col>13</xdr:col>
      <xdr:colOff>1304924</xdr:colOff>
      <xdr:row>37</xdr:row>
      <xdr:rowOff>23816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106732" y="12272175"/>
          <a:ext cx="2887659" cy="5191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2524125</xdr:colOff>
      <xdr:row>37</xdr:row>
      <xdr:rowOff>404813</xdr:rowOff>
    </xdr:from>
    <xdr:to>
      <xdr:col>1</xdr:col>
      <xdr:colOff>4257675</xdr:colOff>
      <xdr:row>39</xdr:row>
      <xdr:rowOff>284282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14BBD8-1F92-483B-8A37-4A74E5118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6263938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3024187</xdr:colOff>
      <xdr:row>35</xdr:row>
      <xdr:rowOff>119063</xdr:rowOff>
    </xdr:from>
    <xdr:to>
      <xdr:col>1</xdr:col>
      <xdr:colOff>4005728</xdr:colOff>
      <xdr:row>36</xdr:row>
      <xdr:rowOff>184257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A79BF2-AD9D-4A6C-88A4-4AF589045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8062" y="15120938"/>
          <a:ext cx="981541" cy="493819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1262062</xdr:colOff>
      <xdr:row>21</xdr:row>
      <xdr:rowOff>357191</xdr:rowOff>
    </xdr:from>
    <xdr:to>
      <xdr:col>13</xdr:col>
      <xdr:colOff>1571623</xdr:colOff>
      <xdr:row>27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050125" y="8239128"/>
          <a:ext cx="2309809" cy="454818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2143125</xdr:colOff>
      <xdr:row>26</xdr:row>
      <xdr:rowOff>0</xdr:rowOff>
    </xdr:from>
    <xdr:to>
      <xdr:col>1</xdr:col>
      <xdr:colOff>3876675</xdr:colOff>
      <xdr:row>27</xdr:row>
      <xdr:rowOff>308094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651210-354E-4D94-B0D2-ABC03B92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25" y="11144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2166937</xdr:colOff>
      <xdr:row>23</xdr:row>
      <xdr:rowOff>95251</xdr:rowOff>
    </xdr:from>
    <xdr:to>
      <xdr:col>1</xdr:col>
      <xdr:colOff>3148478</xdr:colOff>
      <xdr:row>24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05D85-C833-4B4F-AB4B-9F04D5CD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9437" y="9953626"/>
          <a:ext cx="981541" cy="476250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111125</xdr:colOff>
      <xdr:row>23</xdr:row>
      <xdr:rowOff>95253</xdr:rowOff>
    </xdr:from>
    <xdr:to>
      <xdr:col>13</xdr:col>
      <xdr:colOff>873125</xdr:colOff>
      <xdr:row>27</xdr:row>
      <xdr:rowOff>285750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3152439" y="6754814"/>
          <a:ext cx="1444622" cy="2952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0</xdr:colOff>
      <xdr:row>27</xdr:row>
      <xdr:rowOff>165101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A5B9D1-00D9-42FE-8C16-294F18A69F37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1050" t="37874" r="35082" b="56325"/>
        <a:stretch/>
      </xdr:blipFill>
      <xdr:spPr bwMode="auto">
        <a:xfrm>
          <a:off x="444500" y="8318500"/>
          <a:ext cx="0" cy="5143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1920875</xdr:colOff>
      <xdr:row>26</xdr:row>
      <xdr:rowOff>127000</xdr:rowOff>
    </xdr:from>
    <xdr:to>
      <xdr:col>2</xdr:col>
      <xdr:colOff>3654425</xdr:colOff>
      <xdr:row>28</xdr:row>
      <xdr:rowOff>69969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815207-E58E-406F-8F48-2D615B24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8747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2143125</xdr:colOff>
      <xdr:row>22</xdr:row>
      <xdr:rowOff>301625</xdr:rowOff>
    </xdr:from>
    <xdr:to>
      <xdr:col>2</xdr:col>
      <xdr:colOff>3124666</xdr:colOff>
      <xdr:row>24</xdr:row>
      <xdr:rowOff>112819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1E5A0F-70BD-4532-9A0B-519F354B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7625" y="7334250"/>
          <a:ext cx="981541" cy="493819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174623</xdr:colOff>
      <xdr:row>30</xdr:row>
      <xdr:rowOff>79379</xdr:rowOff>
    </xdr:from>
    <xdr:to>
      <xdr:col>13</xdr:col>
      <xdr:colOff>1603373</xdr:colOff>
      <xdr:row>36</xdr:row>
      <xdr:rowOff>412751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113375" y="9826627"/>
          <a:ext cx="2428872" cy="3857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1952625</xdr:colOff>
      <xdr:row>34</xdr:row>
      <xdr:rowOff>15875</xdr:rowOff>
    </xdr:from>
    <xdr:to>
      <xdr:col>1</xdr:col>
      <xdr:colOff>3686175</xdr:colOff>
      <xdr:row>35</xdr:row>
      <xdr:rowOff>308094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809494-727C-4387-9D09-2379AF25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0" y="11874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2333625</xdr:colOff>
      <xdr:row>31</xdr:row>
      <xdr:rowOff>158750</xdr:rowOff>
    </xdr:from>
    <xdr:to>
      <xdr:col>1</xdr:col>
      <xdr:colOff>3315166</xdr:colOff>
      <xdr:row>32</xdr:row>
      <xdr:rowOff>303319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31947E-7D57-47BD-88DF-33D75CF7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0500" y="10969625"/>
          <a:ext cx="981541" cy="493819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1847850</xdr:colOff>
      <xdr:row>36</xdr:row>
      <xdr:rowOff>342905</xdr:rowOff>
    </xdr:from>
    <xdr:to>
      <xdr:col>13</xdr:col>
      <xdr:colOff>971550</xdr:colOff>
      <xdr:row>40</xdr:row>
      <xdr:rowOff>247653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0288251" y="12877804"/>
          <a:ext cx="1447798" cy="2781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1466850</xdr:colOff>
      <xdr:row>38</xdr:row>
      <xdr:rowOff>304800</xdr:rowOff>
    </xdr:from>
    <xdr:to>
      <xdr:col>1</xdr:col>
      <xdr:colOff>3200400</xdr:colOff>
      <xdr:row>40</xdr:row>
      <xdr:rowOff>203319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26287-9D39-4C29-AB59-06BD76B6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2150" y="147066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36</xdr:row>
      <xdr:rowOff>95250</xdr:rowOff>
    </xdr:from>
    <xdr:to>
      <xdr:col>1</xdr:col>
      <xdr:colOff>3057991</xdr:colOff>
      <xdr:row>37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68D34-8BA7-42A0-93D6-C29FC0548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12896850"/>
          <a:ext cx="981541" cy="493819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23</xdr:row>
      <xdr:rowOff>76201</xdr:rowOff>
    </xdr:from>
    <xdr:to>
      <xdr:col>13</xdr:col>
      <xdr:colOff>746125</xdr:colOff>
      <xdr:row>28</xdr:row>
      <xdr:rowOff>301626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700250" y="7092951"/>
          <a:ext cx="1939925" cy="38703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27</xdr:row>
      <xdr:rowOff>247650</xdr:rowOff>
    </xdr:from>
    <xdr:to>
      <xdr:col>1</xdr:col>
      <xdr:colOff>3905250</xdr:colOff>
      <xdr:row>29</xdr:row>
      <xdr:rowOff>203319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D17BF8-442E-44CE-ACB2-BA3BCFDF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96012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25</xdr:row>
      <xdr:rowOff>76200</xdr:rowOff>
    </xdr:from>
    <xdr:to>
      <xdr:col>1</xdr:col>
      <xdr:colOff>3057991</xdr:colOff>
      <xdr:row>26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B7A923-B6DC-43BD-8621-57823C127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" y="8743950"/>
          <a:ext cx="981541" cy="49381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571499</xdr:colOff>
      <xdr:row>25</xdr:row>
      <xdr:rowOff>142879</xdr:rowOff>
    </xdr:from>
    <xdr:to>
      <xdr:col>13</xdr:col>
      <xdr:colOff>666749</xdr:colOff>
      <xdr:row>31</xdr:row>
      <xdr:rowOff>44453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45025" y="7388228"/>
          <a:ext cx="1711324" cy="3222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1285875</xdr:colOff>
      <xdr:row>30</xdr:row>
      <xdr:rowOff>285750</xdr:rowOff>
    </xdr:from>
    <xdr:to>
      <xdr:col>1</xdr:col>
      <xdr:colOff>3019425</xdr:colOff>
      <xdr:row>32</xdr:row>
      <xdr:rowOff>276344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D8ED1B-488E-40FD-849C-BE38F4B0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5125" y="9493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1889125</xdr:colOff>
      <xdr:row>27</xdr:row>
      <xdr:rowOff>285750</xdr:rowOff>
    </xdr:from>
    <xdr:to>
      <xdr:col>1</xdr:col>
      <xdr:colOff>2870666</xdr:colOff>
      <xdr:row>29</xdr:row>
      <xdr:rowOff>176319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00303-F416-4994-AEC1-F63C2A09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375" y="8588375"/>
          <a:ext cx="981541" cy="493819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587375</xdr:colOff>
      <xdr:row>26</xdr:row>
      <xdr:rowOff>95255</xdr:rowOff>
    </xdr:from>
    <xdr:to>
      <xdr:col>15</xdr:col>
      <xdr:colOff>381000</xdr:colOff>
      <xdr:row>33</xdr:row>
      <xdr:rowOff>365129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843375" y="7127880"/>
          <a:ext cx="2476499" cy="381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1790700</xdr:colOff>
      <xdr:row>30</xdr:row>
      <xdr:rowOff>285750</xdr:rowOff>
    </xdr:from>
    <xdr:to>
      <xdr:col>1</xdr:col>
      <xdr:colOff>3524250</xdr:colOff>
      <xdr:row>32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DCE8C3-623A-4DE3-A82E-6D5F5F5B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" y="101917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28</xdr:row>
      <xdr:rowOff>57150</xdr:rowOff>
    </xdr:from>
    <xdr:to>
      <xdr:col>1</xdr:col>
      <xdr:colOff>2600791</xdr:colOff>
      <xdr:row>29</xdr:row>
      <xdr:rowOff>246169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DC1620-B489-49FC-94E6-F50A0177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9048750"/>
          <a:ext cx="981541" cy="49381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587375</xdr:colOff>
      <xdr:row>24</xdr:row>
      <xdr:rowOff>95255</xdr:rowOff>
    </xdr:from>
    <xdr:to>
      <xdr:col>12</xdr:col>
      <xdr:colOff>1047750</xdr:colOff>
      <xdr:row>31</xdr:row>
      <xdr:rowOff>365128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98409-318D-483A-87E5-FD1CEBFDD65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860838" y="7272342"/>
          <a:ext cx="2441574" cy="38036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1699558</xdr:colOff>
      <xdr:row>29</xdr:row>
      <xdr:rowOff>93382</xdr:rowOff>
    </xdr:from>
    <xdr:to>
      <xdr:col>1</xdr:col>
      <xdr:colOff>3433108</xdr:colOff>
      <xdr:row>31</xdr:row>
      <xdr:rowOff>43821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37BF8B-AF79-4CE0-89D9-95C358855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4411" y="9207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1942353</xdr:colOff>
      <xdr:row>26</xdr:row>
      <xdr:rowOff>74705</xdr:rowOff>
    </xdr:from>
    <xdr:to>
      <xdr:col>1</xdr:col>
      <xdr:colOff>2923894</xdr:colOff>
      <xdr:row>27</xdr:row>
      <xdr:rowOff>269701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443F0E-660A-4B76-BD6E-D98CEFD9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7206" y="8292352"/>
          <a:ext cx="981541" cy="493819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742950</xdr:colOff>
      <xdr:row>64</xdr:row>
      <xdr:rowOff>76204</xdr:rowOff>
    </xdr:from>
    <xdr:to>
      <xdr:col>13</xdr:col>
      <xdr:colOff>573768</xdr:colOff>
      <xdr:row>71</xdr:row>
      <xdr:rowOff>2728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E9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92422" y="18802582"/>
          <a:ext cx="2269674" cy="39837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1581150</xdr:colOff>
      <xdr:row>70</xdr:row>
      <xdr:rowOff>57150</xdr:rowOff>
    </xdr:from>
    <xdr:to>
      <xdr:col>1</xdr:col>
      <xdr:colOff>3314700</xdr:colOff>
      <xdr:row>71</xdr:row>
      <xdr:rowOff>279519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D94C79-DCAC-43CC-8B2E-D80B7232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4550" y="218694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1543050</xdr:colOff>
      <xdr:row>67</xdr:row>
      <xdr:rowOff>76200</xdr:rowOff>
    </xdr:from>
    <xdr:to>
      <xdr:col>1</xdr:col>
      <xdr:colOff>2524591</xdr:colOff>
      <xdr:row>68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06C7F4-714B-4EEA-BDF5-842557826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450" y="20574000"/>
          <a:ext cx="981541" cy="493819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533397</xdr:colOff>
      <xdr:row>29</xdr:row>
      <xdr:rowOff>76200</xdr:rowOff>
    </xdr:from>
    <xdr:to>
      <xdr:col>13</xdr:col>
      <xdr:colOff>1495422</xdr:colOff>
      <xdr:row>35</xdr:row>
      <xdr:rowOff>416378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826160" y="11139487"/>
          <a:ext cx="2286000" cy="40862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1143000</xdr:colOff>
      <xdr:row>32</xdr:row>
      <xdr:rowOff>209550</xdr:rowOff>
    </xdr:from>
    <xdr:to>
      <xdr:col>1</xdr:col>
      <xdr:colOff>2876550</xdr:colOff>
      <xdr:row>34</xdr:row>
      <xdr:rowOff>203319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8851D6-EEF8-44E7-83F6-10FFD082B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100393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1733550</xdr:colOff>
      <xdr:row>30</xdr:row>
      <xdr:rowOff>38100</xdr:rowOff>
    </xdr:from>
    <xdr:to>
      <xdr:col>1</xdr:col>
      <xdr:colOff>2715091</xdr:colOff>
      <xdr:row>31</xdr:row>
      <xdr:rowOff>227119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889335-3D17-48E4-8200-D8F3B1E6A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9258300"/>
          <a:ext cx="981541" cy="493819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396874</xdr:colOff>
      <xdr:row>24</xdr:row>
      <xdr:rowOff>15876</xdr:rowOff>
    </xdr:from>
    <xdr:to>
      <xdr:col>12</xdr:col>
      <xdr:colOff>1285873</xdr:colOff>
      <xdr:row>30</xdr:row>
      <xdr:rowOff>349250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60875" y="7635875"/>
          <a:ext cx="2428874" cy="3476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2662670</xdr:colOff>
      <xdr:row>28</xdr:row>
      <xdr:rowOff>64944</xdr:rowOff>
    </xdr:from>
    <xdr:to>
      <xdr:col>1</xdr:col>
      <xdr:colOff>4396220</xdr:colOff>
      <xdr:row>30</xdr:row>
      <xdr:rowOff>13686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C0071C-93F0-423E-93D5-47EA5AE1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5738" y="9936308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2467841</xdr:colOff>
      <xdr:row>25</xdr:row>
      <xdr:rowOff>21647</xdr:rowOff>
    </xdr:from>
    <xdr:to>
      <xdr:col>1</xdr:col>
      <xdr:colOff>3449382</xdr:colOff>
      <xdr:row>26</xdr:row>
      <xdr:rowOff>169103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FF610-72F0-4E6B-8E2E-00A122169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0909" y="8853920"/>
          <a:ext cx="981541" cy="493819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555625</xdr:colOff>
      <xdr:row>23</xdr:row>
      <xdr:rowOff>79377</xdr:rowOff>
    </xdr:from>
    <xdr:to>
      <xdr:col>13</xdr:col>
      <xdr:colOff>1333500</xdr:colOff>
      <xdr:row>29</xdr:row>
      <xdr:rowOff>381003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43437" y="7167565"/>
          <a:ext cx="2397126" cy="4349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2076450</xdr:colOff>
      <xdr:row>27</xdr:row>
      <xdr:rowOff>38100</xdr:rowOff>
    </xdr:from>
    <xdr:to>
      <xdr:col>1</xdr:col>
      <xdr:colOff>3810000</xdr:colOff>
      <xdr:row>28</xdr:row>
      <xdr:rowOff>336669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0A70B1-6BA0-4A44-A431-0F843187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7345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1771650</xdr:colOff>
      <xdr:row>23</xdr:row>
      <xdr:rowOff>400050</xdr:rowOff>
    </xdr:from>
    <xdr:to>
      <xdr:col>1</xdr:col>
      <xdr:colOff>2753191</xdr:colOff>
      <xdr:row>25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158A87-7238-4973-9EAD-D2162EDD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8324850"/>
          <a:ext cx="981541" cy="493819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500061</xdr:colOff>
      <xdr:row>24</xdr:row>
      <xdr:rowOff>71441</xdr:rowOff>
    </xdr:from>
    <xdr:to>
      <xdr:col>13</xdr:col>
      <xdr:colOff>1508123</xdr:colOff>
      <xdr:row>32</xdr:row>
      <xdr:rowOff>47632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EF00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792403" y="8235162"/>
          <a:ext cx="3000378" cy="481806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2405063</xdr:colOff>
      <xdr:row>28</xdr:row>
      <xdr:rowOff>333375</xdr:rowOff>
    </xdr:from>
    <xdr:to>
      <xdr:col>1</xdr:col>
      <xdr:colOff>4138613</xdr:colOff>
      <xdr:row>30</xdr:row>
      <xdr:rowOff>260469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9ACA60-8797-49A0-A1DF-86384BBE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8438" y="10929938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2571750</xdr:colOff>
      <xdr:row>26</xdr:row>
      <xdr:rowOff>23813</xdr:rowOff>
    </xdr:from>
    <xdr:to>
      <xdr:col>1</xdr:col>
      <xdr:colOff>3553291</xdr:colOff>
      <xdr:row>27</xdr:row>
      <xdr:rowOff>136632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AAF59F-B606-4A14-96D5-FA6881EC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5125" y="9858376"/>
          <a:ext cx="981541" cy="493819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26</xdr:row>
      <xdr:rowOff>111125</xdr:rowOff>
    </xdr:from>
    <xdr:to>
      <xdr:col>13</xdr:col>
      <xdr:colOff>1286041</xdr:colOff>
      <xdr:row>33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76833" y="8080292"/>
          <a:ext cx="2349500" cy="422291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269875</xdr:colOff>
      <xdr:row>28</xdr:row>
      <xdr:rowOff>111124</xdr:rowOff>
    </xdr:from>
    <xdr:to>
      <xdr:col>1</xdr:col>
      <xdr:colOff>2003208</xdr:colOff>
      <xdr:row>29</xdr:row>
      <xdr:rowOff>301625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" y="9334499"/>
          <a:ext cx="1733333" cy="508001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31</xdr:row>
      <xdr:rowOff>79377</xdr:rowOff>
    </xdr:from>
    <xdr:to>
      <xdr:col>1</xdr:col>
      <xdr:colOff>1962150</xdr:colOff>
      <xdr:row>32</xdr:row>
      <xdr:rowOff>285750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F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10271127"/>
          <a:ext cx="1755775" cy="571498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1095375</xdr:colOff>
      <xdr:row>32</xdr:row>
      <xdr:rowOff>63503</xdr:rowOff>
    </xdr:from>
    <xdr:to>
      <xdr:col>13</xdr:col>
      <xdr:colOff>1682751</xdr:colOff>
      <xdr:row>36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621377" y="8905876"/>
          <a:ext cx="1190622" cy="29686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1666875</xdr:colOff>
      <xdr:row>36</xdr:row>
      <xdr:rowOff>0</xdr:rowOff>
    </xdr:from>
    <xdr:to>
      <xdr:col>1</xdr:col>
      <xdr:colOff>3400425</xdr:colOff>
      <xdr:row>37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229EC-2AD8-4432-80BE-E8B555DF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0" y="11239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2000250</xdr:colOff>
      <xdr:row>33</xdr:row>
      <xdr:rowOff>15875</xdr:rowOff>
    </xdr:from>
    <xdr:to>
      <xdr:col>1</xdr:col>
      <xdr:colOff>2981791</xdr:colOff>
      <xdr:row>34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D2482C-839C-455B-9B26-0C25C04CA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2375" y="10350500"/>
          <a:ext cx="981541" cy="493819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1547812</xdr:colOff>
      <xdr:row>27</xdr:row>
      <xdr:rowOff>71442</xdr:rowOff>
    </xdr:from>
    <xdr:to>
      <xdr:col>13</xdr:col>
      <xdr:colOff>2182811</xdr:colOff>
      <xdr:row>33</xdr:row>
      <xdr:rowOff>261942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5915936" y="9969506"/>
          <a:ext cx="2428875" cy="41116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2643187</xdr:colOff>
      <xdr:row>31</xdr:row>
      <xdr:rowOff>357188</xdr:rowOff>
    </xdr:from>
    <xdr:to>
      <xdr:col>1</xdr:col>
      <xdr:colOff>4376737</xdr:colOff>
      <xdr:row>33</xdr:row>
      <xdr:rowOff>284282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B7BEC3-9B8F-483E-865B-A7323E70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1812" y="10334626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2714625</xdr:colOff>
      <xdr:row>29</xdr:row>
      <xdr:rowOff>23813</xdr:rowOff>
    </xdr:from>
    <xdr:to>
      <xdr:col>1</xdr:col>
      <xdr:colOff>3696166</xdr:colOff>
      <xdr:row>30</xdr:row>
      <xdr:rowOff>136632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1BFCC-20E2-4ABA-BF24-D549E99E5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1525251"/>
          <a:ext cx="981541" cy="493819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63500</xdr:colOff>
      <xdr:row>21</xdr:row>
      <xdr:rowOff>111125</xdr:rowOff>
    </xdr:from>
    <xdr:to>
      <xdr:col>13</xdr:col>
      <xdr:colOff>1286041</xdr:colOff>
      <xdr:row>28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309F5-D88E-4417-A057-C6A3F94EA9BD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24446" y="7805654"/>
          <a:ext cx="2362200" cy="421339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2603500</xdr:colOff>
      <xdr:row>26</xdr:row>
      <xdr:rowOff>63500</xdr:rowOff>
    </xdr:from>
    <xdr:to>
      <xdr:col>1</xdr:col>
      <xdr:colOff>4337050</xdr:colOff>
      <xdr:row>27</xdr:row>
      <xdr:rowOff>339844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089C36-4B09-43A6-85DD-17CE93E4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3375" y="8651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2413000</xdr:colOff>
      <xdr:row>23</xdr:row>
      <xdr:rowOff>31750</xdr:rowOff>
    </xdr:from>
    <xdr:to>
      <xdr:col>1</xdr:col>
      <xdr:colOff>3394541</xdr:colOff>
      <xdr:row>24</xdr:row>
      <xdr:rowOff>208069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12009-C286-4DB7-9DBA-EB7051F7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2875" y="7651750"/>
          <a:ext cx="981541" cy="49381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964622</xdr:colOff>
      <xdr:row>42</xdr:row>
      <xdr:rowOff>38100</xdr:rowOff>
    </xdr:from>
    <xdr:to>
      <xdr:col>13</xdr:col>
      <xdr:colOff>1679574</xdr:colOff>
      <xdr:row>49</xdr:row>
      <xdr:rowOff>31754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89" t="1988" r="-1706" b="4205"/>
        <a:stretch/>
      </xdr:blipFill>
      <xdr:spPr bwMode="auto">
        <a:xfrm rot="5400000">
          <a:off x="19184646" y="13764926"/>
          <a:ext cx="2336804" cy="3991552"/>
        </a:xfrm>
        <a:prstGeom prst="rect">
          <a:avLst/>
        </a:prstGeom>
        <a:ln>
          <a:noFill/>
        </a:ln>
        <a:effectLst>
          <a:softEdge rad="112500"/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666750</xdr:colOff>
      <xdr:row>45</xdr:row>
      <xdr:rowOff>228600</xdr:rowOff>
    </xdr:from>
    <xdr:to>
      <xdr:col>1</xdr:col>
      <xdr:colOff>2400300</xdr:colOff>
      <xdr:row>47</xdr:row>
      <xdr:rowOff>241419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24710F-3F27-4D05-A232-1DEF3627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" y="14192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43</xdr:row>
      <xdr:rowOff>38100</xdr:rowOff>
    </xdr:from>
    <xdr:to>
      <xdr:col>1</xdr:col>
      <xdr:colOff>2657941</xdr:colOff>
      <xdr:row>44</xdr:row>
      <xdr:rowOff>227119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DBC9C-6B95-4DC7-A7B8-607A000F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13430250"/>
          <a:ext cx="981541" cy="493819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771525</xdr:colOff>
      <xdr:row>26</xdr:row>
      <xdr:rowOff>180975</xdr:rowOff>
    </xdr:from>
    <xdr:to>
      <xdr:col>13</xdr:col>
      <xdr:colOff>511175</xdr:colOff>
      <xdr:row>32</xdr:row>
      <xdr:rowOff>276225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119225" y="8074025"/>
          <a:ext cx="2171700" cy="4216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2324100</xdr:colOff>
      <xdr:row>30</xdr:row>
      <xdr:rowOff>114300</xdr:rowOff>
    </xdr:from>
    <xdr:to>
      <xdr:col>1</xdr:col>
      <xdr:colOff>4057650</xdr:colOff>
      <xdr:row>32</xdr:row>
      <xdr:rowOff>50919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BFB3CC-CA2A-4201-8817-9EEC8113B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110871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27</xdr:row>
      <xdr:rowOff>19050</xdr:rowOff>
    </xdr:from>
    <xdr:to>
      <xdr:col>1</xdr:col>
      <xdr:colOff>2962741</xdr:colOff>
      <xdr:row>28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5182AC-E068-4D35-8272-CEBC62F63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6950" y="9277350"/>
          <a:ext cx="981541" cy="49381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370416</xdr:colOff>
      <xdr:row>23</xdr:row>
      <xdr:rowOff>301629</xdr:rowOff>
    </xdr:from>
    <xdr:to>
      <xdr:col>12</xdr:col>
      <xdr:colOff>920749</xdr:colOff>
      <xdr:row>31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655272" y="8114773"/>
          <a:ext cx="2365372" cy="340783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2603500</xdr:colOff>
      <xdr:row>30</xdr:row>
      <xdr:rowOff>95250</xdr:rowOff>
    </xdr:from>
    <xdr:to>
      <xdr:col>1</xdr:col>
      <xdr:colOff>4337050</xdr:colOff>
      <xdr:row>32</xdr:row>
      <xdr:rowOff>69969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DDD36E-F75C-4984-A66B-AAB2C9524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0763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2159000</xdr:colOff>
      <xdr:row>27</xdr:row>
      <xdr:rowOff>31750</xdr:rowOff>
    </xdr:from>
    <xdr:to>
      <xdr:col>1</xdr:col>
      <xdr:colOff>3140541</xdr:colOff>
      <xdr:row>28</xdr:row>
      <xdr:rowOff>192194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5FA3F4-3BF1-467F-B8CB-967BA400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9032875"/>
          <a:ext cx="981541" cy="493819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428625</xdr:colOff>
      <xdr:row>27</xdr:row>
      <xdr:rowOff>31754</xdr:rowOff>
    </xdr:from>
    <xdr:to>
      <xdr:col>13</xdr:col>
      <xdr:colOff>1381125</xdr:colOff>
      <xdr:row>33</xdr:row>
      <xdr:rowOff>300365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67247" y="8143882"/>
          <a:ext cx="2286006" cy="3968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2781300</xdr:colOff>
      <xdr:row>31</xdr:row>
      <xdr:rowOff>152400</xdr:rowOff>
    </xdr:from>
    <xdr:to>
      <xdr:col>1</xdr:col>
      <xdr:colOff>4514850</xdr:colOff>
      <xdr:row>33</xdr:row>
      <xdr:rowOff>108069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71FB23-0EA2-4291-B240-C414E31D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114300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28</xdr:row>
      <xdr:rowOff>57150</xdr:rowOff>
    </xdr:from>
    <xdr:to>
      <xdr:col>1</xdr:col>
      <xdr:colOff>3038941</xdr:colOff>
      <xdr:row>29</xdr:row>
      <xdr:rowOff>208069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64D77F-8399-4835-8B3E-833ABD05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9639300"/>
          <a:ext cx="981541" cy="493819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542925</xdr:colOff>
      <xdr:row>27</xdr:row>
      <xdr:rowOff>320675</xdr:rowOff>
    </xdr:from>
    <xdr:to>
      <xdr:col>13</xdr:col>
      <xdr:colOff>1498600</xdr:colOff>
      <xdr:row>33</xdr:row>
      <xdr:rowOff>320675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1204238" y="8786812"/>
          <a:ext cx="2190750" cy="44989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2114550</xdr:colOff>
      <xdr:row>31</xdr:row>
      <xdr:rowOff>38100</xdr:rowOff>
    </xdr:from>
    <xdr:to>
      <xdr:col>1</xdr:col>
      <xdr:colOff>3848100</xdr:colOff>
      <xdr:row>33</xdr:row>
      <xdr:rowOff>3294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34F60B-35CA-4187-9BBD-E481FD65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115252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27</xdr:row>
      <xdr:rowOff>400050</xdr:rowOff>
    </xdr:from>
    <xdr:to>
      <xdr:col>1</xdr:col>
      <xdr:colOff>3019891</xdr:colOff>
      <xdr:row>29</xdr:row>
      <xdr:rowOff>55669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2DB8D-F816-4AB7-85BC-0A90D707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10382250"/>
          <a:ext cx="981541" cy="49381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222249</xdr:colOff>
      <xdr:row>24</xdr:row>
      <xdr:rowOff>1</xdr:rowOff>
    </xdr:from>
    <xdr:to>
      <xdr:col>13</xdr:col>
      <xdr:colOff>571499</xdr:colOff>
      <xdr:row>30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74358B-12E8-4A37-980D-A8CC6C413B6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729450" y="7797800"/>
          <a:ext cx="2308224" cy="3381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2019300</xdr:colOff>
      <xdr:row>27</xdr:row>
      <xdr:rowOff>152400</xdr:rowOff>
    </xdr:from>
    <xdr:to>
      <xdr:col>1</xdr:col>
      <xdr:colOff>3752850</xdr:colOff>
      <xdr:row>31</xdr:row>
      <xdr:rowOff>3294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EE25B7-6D1F-4C9A-B698-4965D199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9982200"/>
          <a:ext cx="1733550" cy="1184394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25</xdr:row>
      <xdr:rowOff>133350</xdr:rowOff>
    </xdr:from>
    <xdr:to>
      <xdr:col>1</xdr:col>
      <xdr:colOff>3305641</xdr:colOff>
      <xdr:row>26</xdr:row>
      <xdr:rowOff>208069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0FAAB4-3743-46F7-88DB-95FF761B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3700" y="9124950"/>
          <a:ext cx="981541" cy="493819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24</xdr:row>
      <xdr:rowOff>79378</xdr:rowOff>
    </xdr:from>
    <xdr:to>
      <xdr:col>13</xdr:col>
      <xdr:colOff>1682749</xdr:colOff>
      <xdr:row>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9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24376" y="10302876"/>
          <a:ext cx="2079622" cy="3222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2127250</xdr:colOff>
      <xdr:row>27</xdr:row>
      <xdr:rowOff>79375</xdr:rowOff>
    </xdr:from>
    <xdr:to>
      <xdr:col>1</xdr:col>
      <xdr:colOff>3860800</xdr:colOff>
      <xdr:row>29</xdr:row>
      <xdr:rowOff>54094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4BE64D-BBE2-4486-9230-56C9CF54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84296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2063750</xdr:colOff>
      <xdr:row>24</xdr:row>
      <xdr:rowOff>15875</xdr:rowOff>
    </xdr:from>
    <xdr:to>
      <xdr:col>1</xdr:col>
      <xdr:colOff>3045291</xdr:colOff>
      <xdr:row>25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2D4AC-9816-491A-AE1D-B792A942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5875" y="7493000"/>
          <a:ext cx="981541" cy="493819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676145</xdr:colOff>
      <xdr:row>22</xdr:row>
      <xdr:rowOff>299682</xdr:rowOff>
    </xdr:from>
    <xdr:to>
      <xdr:col>13</xdr:col>
      <xdr:colOff>427329</xdr:colOff>
      <xdr:row>28</xdr:row>
      <xdr:rowOff>109182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052216" y="6986621"/>
          <a:ext cx="1986643" cy="3619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1982755</xdr:colOff>
      <xdr:row>28</xdr:row>
      <xdr:rowOff>19439</xdr:rowOff>
    </xdr:from>
    <xdr:to>
      <xdr:col>1</xdr:col>
      <xdr:colOff>3716305</xdr:colOff>
      <xdr:row>30</xdr:row>
      <xdr:rowOff>4188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C36F57-65CD-43DF-860F-0D74BF27C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898" y="9699949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2021633</xdr:colOff>
      <xdr:row>25</xdr:row>
      <xdr:rowOff>0</xdr:rowOff>
    </xdr:from>
    <xdr:to>
      <xdr:col>1</xdr:col>
      <xdr:colOff>3003174</xdr:colOff>
      <xdr:row>26</xdr:row>
      <xdr:rowOff>163360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5AB17A-5F67-4ADE-8A4C-B34A35D7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776" y="8689133"/>
          <a:ext cx="981541" cy="493819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1085850</xdr:colOff>
      <xdr:row>32</xdr:row>
      <xdr:rowOff>276224</xdr:rowOff>
    </xdr:from>
    <xdr:to>
      <xdr:col>13</xdr:col>
      <xdr:colOff>1724024</xdr:colOff>
      <xdr:row>39</xdr:row>
      <xdr:rowOff>266699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411950" y="11382374"/>
          <a:ext cx="2505075" cy="4829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37</xdr:row>
      <xdr:rowOff>95250</xdr:rowOff>
    </xdr:from>
    <xdr:to>
      <xdr:col>1</xdr:col>
      <xdr:colOff>3905250</xdr:colOff>
      <xdr:row>39</xdr:row>
      <xdr:rowOff>50919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56B017-43EE-46CE-B2D3-7F69D0C6A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134493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34</xdr:row>
      <xdr:rowOff>190500</xdr:rowOff>
    </xdr:from>
    <xdr:to>
      <xdr:col>1</xdr:col>
      <xdr:colOff>3019891</xdr:colOff>
      <xdr:row>35</xdr:row>
      <xdr:rowOff>322369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C747B9-E4D8-48EE-AEDA-E371FC925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12096750"/>
          <a:ext cx="981541" cy="493819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603250</xdr:colOff>
      <xdr:row>26</xdr:row>
      <xdr:rowOff>25401</xdr:rowOff>
    </xdr:from>
    <xdr:to>
      <xdr:col>13</xdr:col>
      <xdr:colOff>1349375</xdr:colOff>
      <xdr:row>32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D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879888" y="8148638"/>
          <a:ext cx="2133600" cy="3540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2492375</xdr:colOff>
      <xdr:row>30</xdr:row>
      <xdr:rowOff>127000</xdr:rowOff>
    </xdr:from>
    <xdr:to>
      <xdr:col>1</xdr:col>
      <xdr:colOff>4225925</xdr:colOff>
      <xdr:row>32</xdr:row>
      <xdr:rowOff>101719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079B5A-7DB7-4C78-B4F6-E23BDDDE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0604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2111375</xdr:colOff>
      <xdr:row>27</xdr:row>
      <xdr:rowOff>95250</xdr:rowOff>
    </xdr:from>
    <xdr:to>
      <xdr:col>1</xdr:col>
      <xdr:colOff>3092916</xdr:colOff>
      <xdr:row>28</xdr:row>
      <xdr:rowOff>255694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397C3-39F6-4AAF-B148-25769DBB1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0" y="9239250"/>
          <a:ext cx="981541" cy="493819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36</xdr:row>
      <xdr:rowOff>63503</xdr:rowOff>
    </xdr:from>
    <xdr:to>
      <xdr:col>13</xdr:col>
      <xdr:colOff>1571624</xdr:colOff>
      <xdr:row>42</xdr:row>
      <xdr:rowOff>47632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75310" y="12565068"/>
          <a:ext cx="2079629" cy="320674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2038350</xdr:colOff>
      <xdr:row>40</xdr:row>
      <xdr:rowOff>95250</xdr:rowOff>
    </xdr:from>
    <xdr:to>
      <xdr:col>1</xdr:col>
      <xdr:colOff>3771900</xdr:colOff>
      <xdr:row>42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CB0EE1-C34F-4DB3-AD3A-D2A36085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5550" y="163639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37</xdr:row>
      <xdr:rowOff>95250</xdr:rowOff>
    </xdr:from>
    <xdr:to>
      <xdr:col>1</xdr:col>
      <xdr:colOff>3229441</xdr:colOff>
      <xdr:row>38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FB31AD-D46B-4F61-A4EE-9CC20533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3830300"/>
          <a:ext cx="981541" cy="493819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238125</xdr:colOff>
      <xdr:row>24</xdr:row>
      <xdr:rowOff>47628</xdr:rowOff>
    </xdr:from>
    <xdr:to>
      <xdr:col>13</xdr:col>
      <xdr:colOff>1095375</xdr:colOff>
      <xdr:row>29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FF00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184814" y="6897689"/>
          <a:ext cx="1793872" cy="3778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1714500</xdr:colOff>
      <xdr:row>28</xdr:row>
      <xdr:rowOff>317500</xdr:rowOff>
    </xdr:from>
    <xdr:to>
      <xdr:col>1</xdr:col>
      <xdr:colOff>3448050</xdr:colOff>
      <xdr:row>30</xdr:row>
      <xdr:rowOff>292219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614E15-1EBC-4EB1-A0E7-EDC4A457E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4375" y="989012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26</xdr:row>
      <xdr:rowOff>38100</xdr:rowOff>
    </xdr:from>
    <xdr:to>
      <xdr:col>1</xdr:col>
      <xdr:colOff>3267541</xdr:colOff>
      <xdr:row>27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C70D0-6157-4CBD-AEFF-1BA888085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0" y="9163050"/>
          <a:ext cx="981541" cy="493819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23</xdr:row>
      <xdr:rowOff>266702</xdr:rowOff>
    </xdr:from>
    <xdr:to>
      <xdr:col>12</xdr:col>
      <xdr:colOff>838200</xdr:colOff>
      <xdr:row>29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897600" y="7200902"/>
          <a:ext cx="1790699" cy="3619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1695450</xdr:colOff>
      <xdr:row>27</xdr:row>
      <xdr:rowOff>57150</xdr:rowOff>
    </xdr:from>
    <xdr:to>
      <xdr:col>1</xdr:col>
      <xdr:colOff>3429000</xdr:colOff>
      <xdr:row>29</xdr:row>
      <xdr:rowOff>12819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10B838-9F45-4454-ADBA-8A1064D4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92773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1905000</xdr:colOff>
      <xdr:row>24</xdr:row>
      <xdr:rowOff>38100</xdr:rowOff>
    </xdr:from>
    <xdr:to>
      <xdr:col>1</xdr:col>
      <xdr:colOff>2886541</xdr:colOff>
      <xdr:row>25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1FA28-796E-4BA6-8F62-522E946C6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0" y="8229600"/>
          <a:ext cx="981541" cy="493819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796636</xdr:colOff>
      <xdr:row>52</xdr:row>
      <xdr:rowOff>152406</xdr:rowOff>
    </xdr:from>
    <xdr:to>
      <xdr:col>13</xdr:col>
      <xdr:colOff>1061605</xdr:colOff>
      <xdr:row>60</xdr:row>
      <xdr:rowOff>61490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62454" y="12537938"/>
          <a:ext cx="2499884" cy="439881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2266950</xdr:colOff>
      <xdr:row>56</xdr:row>
      <xdr:rowOff>133350</xdr:rowOff>
    </xdr:from>
    <xdr:to>
      <xdr:col>1</xdr:col>
      <xdr:colOff>4000500</xdr:colOff>
      <xdr:row>58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8497B4-3737-49D7-8763-6BAA446A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46875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53</xdr:row>
      <xdr:rowOff>0</xdr:rowOff>
    </xdr:from>
    <xdr:to>
      <xdr:col>1</xdr:col>
      <xdr:colOff>2791291</xdr:colOff>
      <xdr:row>54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BD53D-70B5-4C06-9A7D-86F70DD46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13696950"/>
          <a:ext cx="981541" cy="49381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825500</xdr:colOff>
      <xdr:row>21</xdr:row>
      <xdr:rowOff>15878</xdr:rowOff>
    </xdr:from>
    <xdr:to>
      <xdr:col>12</xdr:col>
      <xdr:colOff>1365249</xdr:colOff>
      <xdr:row>29</xdr:row>
      <xdr:rowOff>3181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40185" y="7104068"/>
          <a:ext cx="2635253" cy="37306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2889250</xdr:colOff>
      <xdr:row>26</xdr:row>
      <xdr:rowOff>111125</xdr:rowOff>
    </xdr:from>
    <xdr:to>
      <xdr:col>1</xdr:col>
      <xdr:colOff>4622800</xdr:colOff>
      <xdr:row>28</xdr:row>
      <xdr:rowOff>85844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FF5625-DB63-4106-881A-DE3E08F8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9125" y="9413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2095500</xdr:colOff>
      <xdr:row>23</xdr:row>
      <xdr:rowOff>47625</xdr:rowOff>
    </xdr:from>
    <xdr:to>
      <xdr:col>1</xdr:col>
      <xdr:colOff>3077041</xdr:colOff>
      <xdr:row>24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AD88-DB2F-48B3-8A1B-BC7DD9ED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375" y="7683500"/>
          <a:ext cx="981541" cy="493819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152399</xdr:colOff>
      <xdr:row>31</xdr:row>
      <xdr:rowOff>76200</xdr:rowOff>
    </xdr:from>
    <xdr:to>
      <xdr:col>13</xdr:col>
      <xdr:colOff>1304920</xdr:colOff>
      <xdr:row>37</xdr:row>
      <xdr:rowOff>285749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673885" y="11434764"/>
          <a:ext cx="2495549" cy="378142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2209800</xdr:colOff>
      <xdr:row>35</xdr:row>
      <xdr:rowOff>76200</xdr:rowOff>
    </xdr:from>
    <xdr:to>
      <xdr:col>1</xdr:col>
      <xdr:colOff>3943350</xdr:colOff>
      <xdr:row>37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5598DD-81AF-4D06-B6BB-038CA62E5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8450" y="140779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2438400</xdr:colOff>
      <xdr:row>32</xdr:row>
      <xdr:rowOff>114300</xdr:rowOff>
    </xdr:from>
    <xdr:to>
      <xdr:col>1</xdr:col>
      <xdr:colOff>3419941</xdr:colOff>
      <xdr:row>33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E0DF8B-4EE0-45A6-952C-E5096C28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7050" y="12915900"/>
          <a:ext cx="981541" cy="493819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79374</xdr:colOff>
      <xdr:row>24</xdr:row>
      <xdr:rowOff>79375</xdr:rowOff>
    </xdr:from>
    <xdr:to>
      <xdr:col>13</xdr:col>
      <xdr:colOff>1809749</xdr:colOff>
      <xdr:row>30</xdr:row>
      <xdr:rowOff>269881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232184" y="8088315"/>
          <a:ext cx="2063756" cy="3698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1460500</xdr:colOff>
      <xdr:row>28</xdr:row>
      <xdr:rowOff>79375</xdr:rowOff>
    </xdr:from>
    <xdr:to>
      <xdr:col>1</xdr:col>
      <xdr:colOff>3194050</xdr:colOff>
      <xdr:row>30</xdr:row>
      <xdr:rowOff>54094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5982ED-DC3A-468B-AC7B-846AAA34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3750" y="8905875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25</xdr:row>
      <xdr:rowOff>31750</xdr:rowOff>
    </xdr:from>
    <xdr:to>
      <xdr:col>1</xdr:col>
      <xdr:colOff>2696041</xdr:colOff>
      <xdr:row>26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768362-04FF-4A8E-BAA7-AF89C812B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7750" y="7651750"/>
          <a:ext cx="981541" cy="493819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1396999</xdr:colOff>
      <xdr:row>29</xdr:row>
      <xdr:rowOff>0</xdr:rowOff>
    </xdr:from>
    <xdr:to>
      <xdr:col>13</xdr:col>
      <xdr:colOff>1079500</xdr:colOff>
      <xdr:row>34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65812" y="8834437"/>
          <a:ext cx="1666875" cy="257175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1666875</xdr:colOff>
      <xdr:row>33</xdr:row>
      <xdr:rowOff>111125</xdr:rowOff>
    </xdr:from>
    <xdr:to>
      <xdr:col>1</xdr:col>
      <xdr:colOff>3400425</xdr:colOff>
      <xdr:row>35</xdr:row>
      <xdr:rowOff>85844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FF22CA-2842-46EE-8522-A0F40165F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0" y="10604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1635125</xdr:colOff>
      <xdr:row>30</xdr:row>
      <xdr:rowOff>47625</xdr:rowOff>
    </xdr:from>
    <xdr:to>
      <xdr:col>1</xdr:col>
      <xdr:colOff>2616666</xdr:colOff>
      <xdr:row>31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159D7D-664F-4945-8674-011E43E47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7250" y="9636125"/>
          <a:ext cx="981541" cy="493819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1820332</xdr:colOff>
      <xdr:row>49</xdr:row>
      <xdr:rowOff>101605</xdr:rowOff>
    </xdr:from>
    <xdr:to>
      <xdr:col>13</xdr:col>
      <xdr:colOff>1840441</xdr:colOff>
      <xdr:row>55</xdr:row>
      <xdr:rowOff>270939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22795969" y="16252301"/>
          <a:ext cx="2307167" cy="412644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2328333</xdr:colOff>
      <xdr:row>54</xdr:row>
      <xdr:rowOff>0</xdr:rowOff>
    </xdr:from>
    <xdr:to>
      <xdr:col>1</xdr:col>
      <xdr:colOff>4061883</xdr:colOff>
      <xdr:row>55</xdr:row>
      <xdr:rowOff>302803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96CEA-2341-4565-AAEA-7AAF028D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1666" y="16340667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2370667</xdr:colOff>
      <xdr:row>51</xdr:row>
      <xdr:rowOff>169334</xdr:rowOff>
    </xdr:from>
    <xdr:to>
      <xdr:col>1</xdr:col>
      <xdr:colOff>3352208</xdr:colOff>
      <xdr:row>52</xdr:row>
      <xdr:rowOff>232835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9A3E8A-DF1B-4722-A600-60937CCE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4000" y="18309167"/>
          <a:ext cx="981541" cy="423334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698500</xdr:colOff>
      <xdr:row>29</xdr:row>
      <xdr:rowOff>79378</xdr:rowOff>
    </xdr:from>
    <xdr:to>
      <xdr:col>13</xdr:col>
      <xdr:colOff>682624</xdr:colOff>
      <xdr:row>34</xdr:row>
      <xdr:rowOff>222250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200688" y="9183690"/>
          <a:ext cx="1809747" cy="290512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2032000</xdr:colOff>
      <xdr:row>34</xdr:row>
      <xdr:rowOff>174625</xdr:rowOff>
    </xdr:from>
    <xdr:to>
      <xdr:col>1</xdr:col>
      <xdr:colOff>3765550</xdr:colOff>
      <xdr:row>36</xdr:row>
      <xdr:rowOff>149344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250004-3B9A-4D06-9464-2EE063C7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1149350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2174875</xdr:colOff>
      <xdr:row>31</xdr:row>
      <xdr:rowOff>47625</xdr:rowOff>
    </xdr:from>
    <xdr:to>
      <xdr:col>1</xdr:col>
      <xdr:colOff>3156416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8E8F2-8773-4D41-B899-6D716AD8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4750" y="10366375"/>
          <a:ext cx="981541" cy="493819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666750</xdr:colOff>
      <xdr:row>34</xdr:row>
      <xdr:rowOff>298449</xdr:rowOff>
    </xdr:from>
    <xdr:to>
      <xdr:col>13</xdr:col>
      <xdr:colOff>1339850</xdr:colOff>
      <xdr:row>39</xdr:row>
      <xdr:rowOff>368299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722975" y="8988424"/>
          <a:ext cx="2070100" cy="38925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2171700</xdr:colOff>
      <xdr:row>40</xdr:row>
      <xdr:rowOff>95250</xdr:rowOff>
    </xdr:from>
    <xdr:to>
      <xdr:col>1</xdr:col>
      <xdr:colOff>3905250</xdr:colOff>
      <xdr:row>42</xdr:row>
      <xdr:rowOff>50919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869AD0-8FBC-42F4-94F8-EF1DFB27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0" y="15297150"/>
          <a:ext cx="1733550" cy="6414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37</xdr:row>
      <xdr:rowOff>114300</xdr:rowOff>
    </xdr:from>
    <xdr:to>
      <xdr:col>1</xdr:col>
      <xdr:colOff>3286591</xdr:colOff>
      <xdr:row>38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8542B-7F8E-4A6C-A390-3FCBAC6E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4916150"/>
          <a:ext cx="981541" cy="493819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1230313</xdr:colOff>
      <xdr:row>27</xdr:row>
      <xdr:rowOff>166691</xdr:rowOff>
    </xdr:from>
    <xdr:to>
      <xdr:col>13</xdr:col>
      <xdr:colOff>1882775</xdr:colOff>
      <xdr:row>35</xdr:row>
      <xdr:rowOff>3181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1-000004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9857243" y="8019261"/>
          <a:ext cx="2593977" cy="431958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2667000</xdr:colOff>
      <xdr:row>32</xdr:row>
      <xdr:rowOff>76200</xdr:rowOff>
    </xdr:from>
    <xdr:to>
      <xdr:col>1</xdr:col>
      <xdr:colOff>4400550</xdr:colOff>
      <xdr:row>34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B2242F-0BAB-4425-A9AE-D2138BD0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10725150"/>
          <a:ext cx="173355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2647950</xdr:colOff>
      <xdr:row>29</xdr:row>
      <xdr:rowOff>57150</xdr:rowOff>
    </xdr:from>
    <xdr:to>
      <xdr:col>1</xdr:col>
      <xdr:colOff>3629491</xdr:colOff>
      <xdr:row>30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F02109-1B0C-4E8B-8246-05DB1C5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1350" y="10344150"/>
          <a:ext cx="981541" cy="493819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349249</xdr:colOff>
      <xdr:row>22</xdr:row>
      <xdr:rowOff>263524</xdr:rowOff>
    </xdr:from>
    <xdr:to>
      <xdr:col>13</xdr:col>
      <xdr:colOff>1381123</xdr:colOff>
      <xdr:row>29</xdr:row>
      <xdr:rowOff>254001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43448" y="7696200"/>
          <a:ext cx="2403476" cy="3762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2677297</xdr:colOff>
      <xdr:row>27</xdr:row>
      <xdr:rowOff>51486</xdr:rowOff>
    </xdr:from>
    <xdr:to>
      <xdr:col>1</xdr:col>
      <xdr:colOff>4410847</xdr:colOff>
      <xdr:row>29</xdr:row>
      <xdr:rowOff>115791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C42AF7-BBC5-45AF-93E6-F1DBFE45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0473" y="9756689"/>
          <a:ext cx="1733550" cy="733629"/>
        </a:xfrm>
        <a:prstGeom prst="rect">
          <a:avLst/>
        </a:prstGeom>
      </xdr:spPr>
    </xdr:pic>
    <xdr:clientData/>
  </xdr:twoCellAnchor>
  <xdr:twoCellAnchor editAs="oneCell">
    <xdr:from>
      <xdr:col>1</xdr:col>
      <xdr:colOff>2419864</xdr:colOff>
      <xdr:row>24</xdr:row>
      <xdr:rowOff>180203</xdr:rowOff>
    </xdr:from>
    <xdr:to>
      <xdr:col>1</xdr:col>
      <xdr:colOff>3401405</xdr:colOff>
      <xdr:row>25</xdr:row>
      <xdr:rowOff>313616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690938-3874-48BD-9225-E1F7271E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3040" y="8804189"/>
          <a:ext cx="981541" cy="493819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930275</xdr:colOff>
      <xdr:row>25</xdr:row>
      <xdr:rowOff>31752</xdr:rowOff>
    </xdr:from>
    <xdr:to>
      <xdr:col>13</xdr:col>
      <xdr:colOff>952046</xdr:colOff>
      <xdr:row>32</xdr:row>
      <xdr:rowOff>301632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966720" y="6505807"/>
          <a:ext cx="2444755" cy="473664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1619250</xdr:colOff>
      <xdr:row>29</xdr:row>
      <xdr:rowOff>285750</xdr:rowOff>
    </xdr:from>
    <xdr:to>
      <xdr:col>1</xdr:col>
      <xdr:colOff>3352800</xdr:colOff>
      <xdr:row>31</xdr:row>
      <xdr:rowOff>266819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0388BE-116B-4A44-86F2-4DC03AB04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9625" y="9112250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1571625</xdr:colOff>
      <xdr:row>27</xdr:row>
      <xdr:rowOff>47625</xdr:rowOff>
    </xdr:from>
    <xdr:to>
      <xdr:col>1</xdr:col>
      <xdr:colOff>2553166</xdr:colOff>
      <xdr:row>28</xdr:row>
      <xdr:rowOff>239819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256622-2429-4F9D-96F1-5C653315B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0" y="8270875"/>
          <a:ext cx="981541" cy="493819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301625</xdr:colOff>
      <xdr:row>25</xdr:row>
      <xdr:rowOff>190500</xdr:rowOff>
    </xdr:from>
    <xdr:to>
      <xdr:col>12</xdr:col>
      <xdr:colOff>1111247</xdr:colOff>
      <xdr:row>31</xdr:row>
      <xdr:rowOff>254001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5073310" y="5516565"/>
          <a:ext cx="1873251" cy="388937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1587500</xdr:colOff>
      <xdr:row>32</xdr:row>
      <xdr:rowOff>95250</xdr:rowOff>
    </xdr:from>
    <xdr:to>
      <xdr:col>1</xdr:col>
      <xdr:colOff>3321050</xdr:colOff>
      <xdr:row>34</xdr:row>
      <xdr:rowOff>108069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974D53-1375-48E4-8C35-62E7B1BF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9445625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1984375</xdr:colOff>
      <xdr:row>29</xdr:row>
      <xdr:rowOff>0</xdr:rowOff>
    </xdr:from>
    <xdr:to>
      <xdr:col>1</xdr:col>
      <xdr:colOff>2965916</xdr:colOff>
      <xdr:row>30</xdr:row>
      <xdr:rowOff>192194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F59072-C646-4177-95EB-9D4256910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2375" y="8445500"/>
          <a:ext cx="981541" cy="493819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238123</xdr:colOff>
      <xdr:row>30</xdr:row>
      <xdr:rowOff>47625</xdr:rowOff>
    </xdr:from>
    <xdr:to>
      <xdr:col>13</xdr:col>
      <xdr:colOff>1206498</xdr:colOff>
      <xdr:row>36</xdr:row>
      <xdr:rowOff>269878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613184" y="8532814"/>
          <a:ext cx="2095503" cy="35401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1476375</xdr:colOff>
      <xdr:row>34</xdr:row>
      <xdr:rowOff>174625</xdr:rowOff>
    </xdr:from>
    <xdr:to>
      <xdr:col>1</xdr:col>
      <xdr:colOff>3209925</xdr:colOff>
      <xdr:row>36</xdr:row>
      <xdr:rowOff>123944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1ACE3F-A33C-4AC7-A138-647D70EB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6125" y="10890250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1889125</xdr:colOff>
      <xdr:row>30</xdr:row>
      <xdr:rowOff>269875</xdr:rowOff>
    </xdr:from>
    <xdr:to>
      <xdr:col>1</xdr:col>
      <xdr:colOff>2870666</xdr:colOff>
      <xdr:row>32</xdr:row>
      <xdr:rowOff>160444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452420-E77A-4943-838F-AB28C103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" y="9477375"/>
          <a:ext cx="981541" cy="49381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428624</xdr:colOff>
      <xdr:row>29</xdr:row>
      <xdr:rowOff>206381</xdr:rowOff>
    </xdr:from>
    <xdr:to>
      <xdr:col>12</xdr:col>
      <xdr:colOff>412749</xdr:colOff>
      <xdr:row>34</xdr:row>
      <xdr:rowOff>158753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A1B2E-DE9E-427A-B6D8-EBAE31283FE6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565313" y="6627817"/>
          <a:ext cx="1460497" cy="2492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1936750</xdr:colOff>
      <xdr:row>33</xdr:row>
      <xdr:rowOff>222251</xdr:rowOff>
    </xdr:from>
    <xdr:to>
      <xdr:col>1</xdr:col>
      <xdr:colOff>2936875</xdr:colOff>
      <xdr:row>35</xdr:row>
      <xdr:rowOff>320012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2BE4A0-CD66-4EA3-B64B-802721FE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8366126"/>
          <a:ext cx="1000125" cy="732761"/>
        </a:xfrm>
        <a:prstGeom prst="rect">
          <a:avLst/>
        </a:prstGeom>
      </xdr:spPr>
    </xdr:pic>
    <xdr:clientData/>
  </xdr:twoCellAnchor>
  <xdr:twoCellAnchor editAs="oneCell">
    <xdr:from>
      <xdr:col>1</xdr:col>
      <xdr:colOff>2318113</xdr:colOff>
      <xdr:row>31</xdr:row>
      <xdr:rowOff>98999</xdr:rowOff>
    </xdr:from>
    <xdr:to>
      <xdr:col>1</xdr:col>
      <xdr:colOff>2778125</xdr:colOff>
      <xdr:row>32</xdr:row>
      <xdr:rowOff>222250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10B37-3F31-4698-B4F9-6CC2B946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363" y="7639624"/>
          <a:ext cx="460012" cy="424876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15879</xdr:rowOff>
    </xdr:from>
    <xdr:to>
      <xdr:col>12</xdr:col>
      <xdr:colOff>2016125</xdr:colOff>
      <xdr:row>31</xdr:row>
      <xdr:rowOff>254006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438562" y="6707192"/>
          <a:ext cx="2127252" cy="33813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1889125</xdr:colOff>
      <xdr:row>29</xdr:row>
      <xdr:rowOff>79375</xdr:rowOff>
    </xdr:from>
    <xdr:to>
      <xdr:col>1</xdr:col>
      <xdr:colOff>3622675</xdr:colOff>
      <xdr:row>31</xdr:row>
      <xdr:rowOff>28694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9DB4FA-C185-4314-9058-0D5F6541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8921750"/>
          <a:ext cx="1733550" cy="616069"/>
        </a:xfrm>
        <a:prstGeom prst="rect">
          <a:avLst/>
        </a:prstGeom>
      </xdr:spPr>
    </xdr:pic>
    <xdr:clientData/>
  </xdr:twoCellAnchor>
  <xdr:twoCellAnchor editAs="oneCell">
    <xdr:from>
      <xdr:col>1</xdr:col>
      <xdr:colOff>1920875</xdr:colOff>
      <xdr:row>26</xdr:row>
      <xdr:rowOff>31750</xdr:rowOff>
    </xdr:from>
    <xdr:to>
      <xdr:col>1</xdr:col>
      <xdr:colOff>2902416</xdr:colOff>
      <xdr:row>27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804078-5F2E-4777-A860-7C1FDD6F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3000" y="7953375"/>
          <a:ext cx="981541" cy="493819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384175</xdr:colOff>
      <xdr:row>23</xdr:row>
      <xdr:rowOff>31750</xdr:rowOff>
    </xdr:from>
    <xdr:to>
      <xdr:col>12</xdr:col>
      <xdr:colOff>1438275</xdr:colOff>
      <xdr:row>29</xdr:row>
      <xdr:rowOff>285754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151348" y="7966077"/>
          <a:ext cx="2317754" cy="4070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2349500</xdr:colOff>
      <xdr:row>27</xdr:row>
      <xdr:rowOff>63500</xdr:rowOff>
    </xdr:from>
    <xdr:to>
      <xdr:col>1</xdr:col>
      <xdr:colOff>4083050</xdr:colOff>
      <xdr:row>29</xdr:row>
      <xdr:rowOff>108069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B64E9F-2C6B-4B11-9AC2-839B1C5B5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125" y="9572625"/>
          <a:ext cx="1733550" cy="711319"/>
        </a:xfrm>
        <a:prstGeom prst="rect">
          <a:avLst/>
        </a:prstGeom>
      </xdr:spPr>
    </xdr:pic>
    <xdr:clientData/>
  </xdr:twoCellAnchor>
  <xdr:twoCellAnchor editAs="oneCell">
    <xdr:from>
      <xdr:col>1</xdr:col>
      <xdr:colOff>2460625</xdr:colOff>
      <xdr:row>24</xdr:row>
      <xdr:rowOff>15875</xdr:rowOff>
    </xdr:from>
    <xdr:to>
      <xdr:col>1</xdr:col>
      <xdr:colOff>3442166</xdr:colOff>
      <xdr:row>25</xdr:row>
      <xdr:rowOff>160444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C767C-1ACB-4E50-ACF5-C268598C0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8477250"/>
          <a:ext cx="981541" cy="493819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53974</xdr:colOff>
      <xdr:row>24</xdr:row>
      <xdr:rowOff>57153</xdr:rowOff>
    </xdr:from>
    <xdr:to>
      <xdr:col>12</xdr:col>
      <xdr:colOff>1314449</xdr:colOff>
      <xdr:row>30</xdr:row>
      <xdr:rowOff>241302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251362" y="7720015"/>
          <a:ext cx="2203449" cy="40989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1905000</xdr:colOff>
      <xdr:row>28</xdr:row>
      <xdr:rowOff>114300</xdr:rowOff>
    </xdr:from>
    <xdr:to>
      <xdr:col>1</xdr:col>
      <xdr:colOff>3638550</xdr:colOff>
      <xdr:row>30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7F6948-BA32-4683-A3B0-D21516900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107251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2057400</xdr:colOff>
      <xdr:row>25</xdr:row>
      <xdr:rowOff>19050</xdr:rowOff>
    </xdr:from>
    <xdr:to>
      <xdr:col>1</xdr:col>
      <xdr:colOff>3038941</xdr:colOff>
      <xdr:row>26</xdr:row>
      <xdr:rowOff>189019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71B96C-5BAD-4F4F-B43F-46E0E5CC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3150" y="8610600"/>
          <a:ext cx="981541" cy="493819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12698</xdr:colOff>
      <xdr:row>29</xdr:row>
      <xdr:rowOff>95250</xdr:rowOff>
    </xdr:from>
    <xdr:to>
      <xdr:col>12</xdr:col>
      <xdr:colOff>1638298</xdr:colOff>
      <xdr:row>37</xdr:row>
      <xdr:rowOff>3814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541996" y="8502652"/>
          <a:ext cx="2628904" cy="4254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1752600</xdr:colOff>
      <xdr:row>34</xdr:row>
      <xdr:rowOff>57150</xdr:rowOff>
    </xdr:from>
    <xdr:to>
      <xdr:col>1</xdr:col>
      <xdr:colOff>3486150</xdr:colOff>
      <xdr:row>36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E76319-1F67-49B1-AB3D-9AA31957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113347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2133600</xdr:colOff>
      <xdr:row>31</xdr:row>
      <xdr:rowOff>57150</xdr:rowOff>
    </xdr:from>
    <xdr:to>
      <xdr:col>1</xdr:col>
      <xdr:colOff>3115141</xdr:colOff>
      <xdr:row>32</xdr:row>
      <xdr:rowOff>208069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CFDF52-CA35-4A2A-B9C3-E2E587A47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0648950"/>
          <a:ext cx="981541" cy="493819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95250</xdr:colOff>
      <xdr:row>24</xdr:row>
      <xdr:rowOff>47628</xdr:rowOff>
    </xdr:from>
    <xdr:to>
      <xdr:col>14</xdr:col>
      <xdr:colOff>1533526</xdr:colOff>
      <xdr:row>31</xdr:row>
      <xdr:rowOff>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8308636" y="7932742"/>
          <a:ext cx="2349503" cy="401002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2343150</xdr:colOff>
      <xdr:row>28</xdr:row>
      <xdr:rowOff>38100</xdr:rowOff>
    </xdr:from>
    <xdr:to>
      <xdr:col>2</xdr:col>
      <xdr:colOff>4076700</xdr:colOff>
      <xdr:row>30</xdr:row>
      <xdr:rowOff>12819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4EB892-9C53-459F-B359-9831F4A4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100965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2228850</xdr:colOff>
      <xdr:row>25</xdr:row>
      <xdr:rowOff>38100</xdr:rowOff>
    </xdr:from>
    <xdr:to>
      <xdr:col>2</xdr:col>
      <xdr:colOff>3210391</xdr:colOff>
      <xdr:row>26</xdr:row>
      <xdr:rowOff>169969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D15DFB-69A4-425B-A5BF-2B64B184A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0" y="9010650"/>
          <a:ext cx="981541" cy="493819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1063625</xdr:colOff>
      <xdr:row>21</xdr:row>
      <xdr:rowOff>31751</xdr:rowOff>
    </xdr:from>
    <xdr:to>
      <xdr:col>12</xdr:col>
      <xdr:colOff>85725</xdr:colOff>
      <xdr:row>27</xdr:row>
      <xdr:rowOff>301626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2996862" y="5910264"/>
          <a:ext cx="2143125" cy="36893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1762125</xdr:colOff>
      <xdr:row>25</xdr:row>
      <xdr:rowOff>142875</xdr:rowOff>
    </xdr:from>
    <xdr:to>
      <xdr:col>1</xdr:col>
      <xdr:colOff>3495675</xdr:colOff>
      <xdr:row>27</xdr:row>
      <xdr:rowOff>136644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8A5FE6-D044-4ED3-82DD-50202DBC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4875" y="80010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1635125</xdr:colOff>
      <xdr:row>22</xdr:row>
      <xdr:rowOff>111125</xdr:rowOff>
    </xdr:from>
    <xdr:to>
      <xdr:col>1</xdr:col>
      <xdr:colOff>2616666</xdr:colOff>
      <xdr:row>24</xdr:row>
      <xdr:rowOff>1694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8F17D0-86D1-4DA4-BB7C-182B2BF7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7064375"/>
          <a:ext cx="981541" cy="493819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809625</xdr:colOff>
      <xdr:row>28</xdr:row>
      <xdr:rowOff>47625</xdr:rowOff>
    </xdr:from>
    <xdr:to>
      <xdr:col>12</xdr:col>
      <xdr:colOff>1400174</xdr:colOff>
      <xdr:row>34</xdr:row>
      <xdr:rowOff>285749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994187" y="8755063"/>
          <a:ext cx="2476499" cy="35083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1981200</xdr:colOff>
      <xdr:row>32</xdr:row>
      <xdr:rowOff>57150</xdr:rowOff>
    </xdr:from>
    <xdr:to>
      <xdr:col>1</xdr:col>
      <xdr:colOff>3714750</xdr:colOff>
      <xdr:row>34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830B6-499A-4F5B-94D8-38FC9F769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114490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2419350</xdr:colOff>
      <xdr:row>29</xdr:row>
      <xdr:rowOff>76200</xdr:rowOff>
    </xdr:from>
    <xdr:to>
      <xdr:col>1</xdr:col>
      <xdr:colOff>3400891</xdr:colOff>
      <xdr:row>30</xdr:row>
      <xdr:rowOff>150919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1AC9E0-0165-4283-938B-C0A98C82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0287000"/>
          <a:ext cx="981541" cy="493819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823912</xdr:colOff>
      <xdr:row>23</xdr:row>
      <xdr:rowOff>252418</xdr:rowOff>
    </xdr:from>
    <xdr:to>
      <xdr:col>13</xdr:col>
      <xdr:colOff>890586</xdr:colOff>
      <xdr:row>31</xdr:row>
      <xdr:rowOff>119066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90269" y="7665249"/>
          <a:ext cx="2890835" cy="48767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2738437</xdr:colOff>
      <xdr:row>29</xdr:row>
      <xdr:rowOff>119062</xdr:rowOff>
    </xdr:from>
    <xdr:to>
      <xdr:col>1</xdr:col>
      <xdr:colOff>4471987</xdr:colOff>
      <xdr:row>31</xdr:row>
      <xdr:rowOff>112831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F105D-D661-4507-A023-79A562CD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3312" y="112395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2476500</xdr:colOff>
      <xdr:row>26</xdr:row>
      <xdr:rowOff>23813</xdr:rowOff>
    </xdr:from>
    <xdr:to>
      <xdr:col>1</xdr:col>
      <xdr:colOff>3458041</xdr:colOff>
      <xdr:row>27</xdr:row>
      <xdr:rowOff>160445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CAA5BB-A24A-4FD7-8089-59EA6EE8D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1375" y="9715501"/>
          <a:ext cx="981541" cy="493819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25</xdr:row>
      <xdr:rowOff>25405</xdr:rowOff>
    </xdr:from>
    <xdr:to>
      <xdr:col>13</xdr:col>
      <xdr:colOff>1508125</xdr:colOff>
      <xdr:row>32</xdr:row>
      <xdr:rowOff>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752887" y="6069018"/>
          <a:ext cx="2181225" cy="4000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2286000</xdr:colOff>
      <xdr:row>29</xdr:row>
      <xdr:rowOff>111125</xdr:rowOff>
    </xdr:from>
    <xdr:to>
      <xdr:col>1</xdr:col>
      <xdr:colOff>4019550</xdr:colOff>
      <xdr:row>31</xdr:row>
      <xdr:rowOff>104894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7C422C-470A-4BD3-BA1C-F7CD0896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91440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1730375</xdr:colOff>
      <xdr:row>26</xdr:row>
      <xdr:rowOff>31750</xdr:rowOff>
    </xdr:from>
    <xdr:to>
      <xdr:col>1</xdr:col>
      <xdr:colOff>2711916</xdr:colOff>
      <xdr:row>27</xdr:row>
      <xdr:rowOff>223944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B6C08C-2BC3-4BC2-A0B6-83B8D100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8159750"/>
          <a:ext cx="981541" cy="493819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746124</xdr:colOff>
      <xdr:row>22</xdr:row>
      <xdr:rowOff>31752</xdr:rowOff>
    </xdr:from>
    <xdr:to>
      <xdr:col>13</xdr:col>
      <xdr:colOff>751138</xdr:colOff>
      <xdr:row>28</xdr:row>
      <xdr:rowOff>304799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649826" y="6940550"/>
          <a:ext cx="2292347" cy="40005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2757237</xdr:colOff>
      <xdr:row>26</xdr:row>
      <xdr:rowOff>0</xdr:rowOff>
    </xdr:from>
    <xdr:to>
      <xdr:col>1</xdr:col>
      <xdr:colOff>4490787</xdr:colOff>
      <xdr:row>28</xdr:row>
      <xdr:rowOff>2458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E1ED50-BC21-4A62-9645-E2A54F8C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1316" y="8823158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2489868</xdr:colOff>
      <xdr:row>23</xdr:row>
      <xdr:rowOff>0</xdr:rowOff>
    </xdr:from>
    <xdr:to>
      <xdr:col>1</xdr:col>
      <xdr:colOff>3471409</xdr:colOff>
      <xdr:row>24</xdr:row>
      <xdr:rowOff>159609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02E64A-EEB3-4D02-9E7E-5AB7568E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3947" y="7803816"/>
          <a:ext cx="981541" cy="493819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-1</xdr:colOff>
      <xdr:row>23</xdr:row>
      <xdr:rowOff>119596</xdr:rowOff>
    </xdr:from>
    <xdr:to>
      <xdr:col>13</xdr:col>
      <xdr:colOff>84664</xdr:colOff>
      <xdr:row>30</xdr:row>
      <xdr:rowOff>19055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4322952" y="7742243"/>
          <a:ext cx="2375959" cy="37803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2495550</xdr:colOff>
      <xdr:row>27</xdr:row>
      <xdr:rowOff>114300</xdr:rowOff>
    </xdr:from>
    <xdr:to>
      <xdr:col>1</xdr:col>
      <xdr:colOff>4229100</xdr:colOff>
      <xdr:row>29</xdr:row>
      <xdr:rowOff>89019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667673-4D8B-4C42-B1EC-ED63CD22F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98869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2247900</xdr:colOff>
      <xdr:row>24</xdr:row>
      <xdr:rowOff>95250</xdr:rowOff>
    </xdr:from>
    <xdr:to>
      <xdr:col>1</xdr:col>
      <xdr:colOff>3229441</xdr:colOff>
      <xdr:row>25</xdr:row>
      <xdr:rowOff>227119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DF578-731C-4D1E-A987-2A06EF03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" y="8782050"/>
          <a:ext cx="981541" cy="493819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901700</xdr:colOff>
      <xdr:row>35</xdr:row>
      <xdr:rowOff>76200</xdr:rowOff>
    </xdr:from>
    <xdr:to>
      <xdr:col>13</xdr:col>
      <xdr:colOff>933450</xdr:colOff>
      <xdr:row>40</xdr:row>
      <xdr:rowOff>304800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6109950" y="12261850"/>
          <a:ext cx="2228850" cy="4260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2076450</xdr:colOff>
      <xdr:row>40</xdr:row>
      <xdr:rowOff>57150</xdr:rowOff>
    </xdr:from>
    <xdr:to>
      <xdr:col>1</xdr:col>
      <xdr:colOff>3810000</xdr:colOff>
      <xdr:row>42</xdr:row>
      <xdr:rowOff>31869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5EFF34-F16F-4E80-8601-94B206CE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5550" y="156591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2686050</xdr:colOff>
      <xdr:row>37</xdr:row>
      <xdr:rowOff>171450</xdr:rowOff>
    </xdr:from>
    <xdr:to>
      <xdr:col>1</xdr:col>
      <xdr:colOff>3667591</xdr:colOff>
      <xdr:row>38</xdr:row>
      <xdr:rowOff>265219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EE6F44-E8D0-4691-88B3-C65CA12A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5150" y="14173200"/>
          <a:ext cx="981541" cy="493819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238125</xdr:colOff>
      <xdr:row>25</xdr:row>
      <xdr:rowOff>15879</xdr:rowOff>
    </xdr:from>
    <xdr:to>
      <xdr:col>13</xdr:col>
      <xdr:colOff>1360712</xdr:colOff>
      <xdr:row>31</xdr:row>
      <xdr:rowOff>269877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311687" y="7135817"/>
          <a:ext cx="2238374" cy="403224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1889125</xdr:colOff>
      <xdr:row>29</xdr:row>
      <xdr:rowOff>174625</xdr:rowOff>
    </xdr:from>
    <xdr:to>
      <xdr:col>1</xdr:col>
      <xdr:colOff>3622675</xdr:colOff>
      <xdr:row>31</xdr:row>
      <xdr:rowOff>168394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8FC583-F615-4AF4-976B-065CC424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875" y="984250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2204357</xdr:colOff>
      <xdr:row>26</xdr:row>
      <xdr:rowOff>68036</xdr:rowOff>
    </xdr:from>
    <xdr:to>
      <xdr:col>1</xdr:col>
      <xdr:colOff>3185898</xdr:colOff>
      <xdr:row>27</xdr:row>
      <xdr:rowOff>235284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7B851F-4054-493E-AD2A-35D77429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6178" y="8926286"/>
          <a:ext cx="981541" cy="493819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1292678</xdr:colOff>
      <xdr:row>24</xdr:row>
      <xdr:rowOff>43545</xdr:rowOff>
    </xdr:from>
    <xdr:to>
      <xdr:col>13</xdr:col>
      <xdr:colOff>1306286</xdr:colOff>
      <xdr:row>31</xdr:row>
      <xdr:rowOff>51027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" t="3397"/>
        <a:stretch/>
      </xdr:blipFill>
      <xdr:spPr bwMode="auto">
        <a:xfrm rot="5400000">
          <a:off x="17420205" y="7167223"/>
          <a:ext cx="2388732" cy="382360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2177142</xdr:colOff>
      <xdr:row>28</xdr:row>
      <xdr:rowOff>122464</xdr:rowOff>
    </xdr:from>
    <xdr:to>
      <xdr:col>1</xdr:col>
      <xdr:colOff>3910692</xdr:colOff>
      <xdr:row>30</xdr:row>
      <xdr:rowOff>102626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B59B88-0041-4A0C-ADF4-CCF24728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2071" y="9620250"/>
          <a:ext cx="1733550" cy="6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2217964</xdr:colOff>
      <xdr:row>25</xdr:row>
      <xdr:rowOff>68035</xdr:rowOff>
    </xdr:from>
    <xdr:to>
      <xdr:col>1</xdr:col>
      <xdr:colOff>3199505</xdr:colOff>
      <xdr:row>26</xdr:row>
      <xdr:rowOff>221675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71EC0-DC94-41FE-97A7-FA238811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8545285"/>
          <a:ext cx="981541" cy="4938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amuelkinyanjui38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cherude@gmail.co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aguthisecondary@gmail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nketer@ccbagroup.co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allamanospecialsch@yahoo.co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achamaltd@gmail.com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mailto:alicemunyiri2016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mailto:ambonisecondary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info@arahuka.co.ke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adnfinance2011@gmail.com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wallace.kimani@marasa.africa&#160;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janetndungu45@gmail.co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birithiasecschool@gmail.com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mailto:deals@bonfireadventures.com" TargetMode="External"/><Relationship Id="rId1" Type="http://schemas.openxmlformats.org/officeDocument/2006/relationships/hyperlink" Target="mailto:deals@bonfireadventures.com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info@brookfield.ac.ke;evanyam04@yahoo.com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bgngandu@gmail.co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ccpsnaromoru@gmail.co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githinjiluke@yahoo.com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chingagirlshighschool@gmail.com" TargetMode="Externa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mailto:info@comfund.co.ke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adnnursery@gmail.com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finance@cmatharihospital.co.ke" TargetMode="External"/><Relationship Id="rId5" Type="http://schemas.openxmlformats.org/officeDocument/2006/relationships/comments" Target="../comments7.xml"/><Relationship Id="rId4" Type="http://schemas.openxmlformats.org/officeDocument/2006/relationships/vmlDrawing" Target="../drawings/vmlDrawing7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adnconsolataps@gmail.com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cornerstonemedsltd@gmail.com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Gnjoroge@crediblesystems.co.ke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lizkinj@gmail.com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mailto:financeofficer@dkut.ac.ke;wisayam@yahoo.com" TargetMode="External"/><Relationship Id="rId1" Type="http://schemas.openxmlformats.org/officeDocument/2006/relationships/hyperlink" Target="mailto:financeofficer@dkut.ac.ke;wisayam@yahoo.com" TargetMode="Externa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9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bensonmaina73@gmail.com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mwanzimuyembe@gmail.com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tlcneuroclinic@gmail.com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wanjema.g@gmail.com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salaries@embuni.ac.ke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endarashaboys@yahoo.com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.bin"/><Relationship Id="rId2" Type="http://schemas.openxmlformats.org/officeDocument/2006/relationships/hyperlink" Target="mailto:hiramkabuchi@gmail.com" TargetMode="External"/><Relationship Id="rId1" Type="http://schemas.openxmlformats.org/officeDocument/2006/relationships/hyperlink" Target="mailto:nyeriteacherssacco@yahoo.com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nyeriteacherssacco@yahoo.com" TargetMode="Externa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hyperlink" Target="mailto:farmviewacademy@yahoo.com" TargetMode="External"/><Relationship Id="rId1" Type="http://schemas.openxmlformats.org/officeDocument/2006/relationships/hyperlink" Target="mailto:nyeriteacherssacco@yahoo.com" TargetMode="External"/><Relationship Id="rId4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ymarc88@gmail.com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gaakisecondary@gmail.com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gachikasecschool@yahoo.com" TargetMode="External"/><Relationship Id="rId5" Type="http://schemas.openxmlformats.org/officeDocument/2006/relationships/comments" Target="../comments12.xml"/><Relationship Id="rId4" Type="http://schemas.openxmlformats.org/officeDocument/2006/relationships/vmlDrawing" Target="../drawings/vmlDrawing12.v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gaikundosecschool@gmail.com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gakuyumahiga@gmail.com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aminamohamed0089@gmail.com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gathathiinisecondary122@gmail.com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gatugigirlssecondary@yahoo.com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giakanja@yahoo.com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gikumbosecondary@yahoo.com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gititusecondary2013@gmail.com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wangainyuthe15@gmail.com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6.x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hr@mahurumahosp.com;finance@mahurumahosp.com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7.x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nyeriteacherssacco@yahoo.com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ihwasecondaryschool@gmail.com" TargetMode="External"/><Relationship Id="rId1" Type="http://schemas.openxmlformats.org/officeDocument/2006/relationships/hyperlink" Target="mailto:nyeriteacherssacco@yahoo.com" TargetMode="External"/><Relationship Id="rId4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1.xml"/><Relationship Id="rId2" Type="http://schemas.openxmlformats.org/officeDocument/2006/relationships/printerSettings" Target="../printerSettings/printerSettings72.bin"/><Relationship Id="rId1" Type="http://schemas.openxmlformats.org/officeDocument/2006/relationships/hyperlink" Target="mailto:ihithesecondary@gmail.com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3.xml"/><Relationship Id="rId2" Type="http://schemas.openxmlformats.org/officeDocument/2006/relationships/printerSettings" Target="../printerSettings/printerSettings74.bin"/><Relationship Id="rId1" Type="http://schemas.openxmlformats.org/officeDocument/2006/relationships/hyperlink" Target="mailto:jamii.hospital@gmail.com" TargetMode="External"/><Relationship Id="rId5" Type="http://schemas.openxmlformats.org/officeDocument/2006/relationships/comments" Target="../comments13.xml"/><Relationship Id="rId4" Type="http://schemas.openxmlformats.org/officeDocument/2006/relationships/vmlDrawing" Target="../drawings/vmlDrawing13.v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4.xml"/><Relationship Id="rId2" Type="http://schemas.openxmlformats.org/officeDocument/2006/relationships/printerSettings" Target="../printerSettings/printerSettings75.bin"/><Relationship Id="rId1" Type="http://schemas.openxmlformats.org/officeDocument/2006/relationships/hyperlink" Target="mailto:accounts@kabarak.ac.ke" TargetMode="Externa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5.xml"/><Relationship Id="rId2" Type="http://schemas.openxmlformats.org/officeDocument/2006/relationships/printerSettings" Target="../printerSettings/printerSettings76.bin"/><Relationship Id="rId1" Type="http://schemas.openxmlformats.org/officeDocument/2006/relationships/hyperlink" Target="mailto:ccarholyn@kabianga.ac.ke" TargetMode="Externa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Relationship Id="rId4" Type="http://schemas.openxmlformats.org/officeDocument/2006/relationships/comments" Target="../comments15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7.xml"/><Relationship Id="rId2" Type="http://schemas.openxmlformats.org/officeDocument/2006/relationships/printerSettings" Target="../printerSettings/printerSettings78.bin"/><Relationship Id="rId1" Type="http://schemas.openxmlformats.org/officeDocument/2006/relationships/hyperlink" Target="mailto:kagumoh@gmail.com;stevekm1980@gmail.com" TargetMode="External"/><Relationship Id="rId5" Type="http://schemas.openxmlformats.org/officeDocument/2006/relationships/comments" Target="../comments16.xml"/><Relationship Id="rId4" Type="http://schemas.openxmlformats.org/officeDocument/2006/relationships/vmlDrawing" Target="../drawings/vmlDrawing16.v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8.xml"/><Relationship Id="rId2" Type="http://schemas.openxmlformats.org/officeDocument/2006/relationships/printerSettings" Target="../printerSettings/printerSettings79.bin"/><Relationship Id="rId1" Type="http://schemas.openxmlformats.org/officeDocument/2006/relationships/hyperlink" Target="mailto:hro@kagumocollege.ac.ke;financeofficer@kagumocollege.ac.ke" TargetMode="External"/><Relationship Id="rId5" Type="http://schemas.openxmlformats.org/officeDocument/2006/relationships/comments" Target="../comments17.xml"/><Relationship Id="rId4" Type="http://schemas.openxmlformats.org/officeDocument/2006/relationships/vmlDrawing" Target="../drawings/vmlDrawing1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0.xml"/><Relationship Id="rId2" Type="http://schemas.openxmlformats.org/officeDocument/2006/relationships/printerSettings" Target="../printerSettings/printerSettings81.bin"/><Relationship Id="rId1" Type="http://schemas.openxmlformats.org/officeDocument/2006/relationships/hyperlink" Target="mailto:accounts@mwewasco.co.ke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1.xml"/><Relationship Id="rId2" Type="http://schemas.openxmlformats.org/officeDocument/2006/relationships/printerSettings" Target="../printerSettings/printerSettings82.bin"/><Relationship Id="rId1" Type="http://schemas.openxmlformats.org/officeDocument/2006/relationships/hyperlink" Target="mailto:kairuthisec@gmail.com" TargetMode="External"/><Relationship Id="rId5" Type="http://schemas.openxmlformats.org/officeDocument/2006/relationships/comments" Target="../comments18.xml"/><Relationship Id="rId4" Type="http://schemas.openxmlformats.org/officeDocument/2006/relationships/vmlDrawing" Target="../drawings/vmlDrawing18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3.bin"/><Relationship Id="rId2" Type="http://schemas.openxmlformats.org/officeDocument/2006/relationships/hyperlink" Target="mailto:kamburainisecondary84@gmail.com" TargetMode="External"/><Relationship Id="rId1" Type="http://schemas.openxmlformats.org/officeDocument/2006/relationships/hyperlink" Target="mailto:kahuhiagirls@gmail.com" TargetMode="External"/><Relationship Id="rId4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hyperlink" Target="mailto:kangaruschool2012@gmail.com" TargetMode="External"/><Relationship Id="rId1" Type="http://schemas.openxmlformats.org/officeDocument/2006/relationships/hyperlink" Target="mailto:kahuhiagirls@gmail.com" TargetMode="External"/><Relationship Id="rId4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4.xml"/><Relationship Id="rId2" Type="http://schemas.openxmlformats.org/officeDocument/2006/relationships/printerSettings" Target="../printerSettings/printerSettings85.bin"/><Relationship Id="rId1" Type="http://schemas.openxmlformats.org/officeDocument/2006/relationships/hyperlink" Target="mailto:kanjurihigh@gmail.com" TargetMode="Externa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5.xml"/><Relationship Id="rId2" Type="http://schemas.openxmlformats.org/officeDocument/2006/relationships/printerSettings" Target="../printerSettings/printerSettings86.bin"/><Relationship Id="rId1" Type="http://schemas.openxmlformats.org/officeDocument/2006/relationships/hyperlink" Target="mailto:SKMURUGI@GMAIL.COM" TargetMode="Externa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Relationship Id="rId4" Type="http://schemas.openxmlformats.org/officeDocument/2006/relationships/comments" Target="../comments19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7.xml"/><Relationship Id="rId2" Type="http://schemas.openxmlformats.org/officeDocument/2006/relationships/printerSettings" Target="../printerSettings/printerSettings88.bin"/><Relationship Id="rId1" Type="http://schemas.openxmlformats.org/officeDocument/2006/relationships/hyperlink" Target="mailto:karatinapceaacademy2022@gmail.com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9.xml"/><Relationship Id="rId2" Type="http://schemas.openxmlformats.org/officeDocument/2006/relationships/printerSettings" Target="../printerSettings/printerSettings90.bin"/><Relationship Id="rId1" Type="http://schemas.openxmlformats.org/officeDocument/2006/relationships/hyperlink" Target="mailto:specialkaratina@gmail.com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Relationship Id="rId4" Type="http://schemas.openxmlformats.org/officeDocument/2006/relationships/comments" Target="../comments2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1.xml"/><Relationship Id="rId2" Type="http://schemas.openxmlformats.org/officeDocument/2006/relationships/printerSettings" Target="../printerSettings/printerSettings92.bin"/><Relationship Id="rId1" Type="http://schemas.openxmlformats.org/officeDocument/2006/relationships/hyperlink" Target="mailto:karikosecondary_school@yahoo.com" TargetMode="Externa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2.xml"/><Relationship Id="rId2" Type="http://schemas.openxmlformats.org/officeDocument/2006/relationships/printerSettings" Target="../printerSettings/printerSettings93.bin"/><Relationship Id="rId1" Type="http://schemas.openxmlformats.org/officeDocument/2006/relationships/hyperlink" Target="mailto:karimaboys@yahoo.com" TargetMode="External"/><Relationship Id="rId5" Type="http://schemas.openxmlformats.org/officeDocument/2006/relationships/comments" Target="../comments21.xml"/><Relationship Id="rId4" Type="http://schemas.openxmlformats.org/officeDocument/2006/relationships/vmlDrawing" Target="../drawings/vmlDrawing21.v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3.xml"/><Relationship Id="rId2" Type="http://schemas.openxmlformats.org/officeDocument/2006/relationships/printerSettings" Target="../printerSettings/printerSettings94.bin"/><Relationship Id="rId1" Type="http://schemas.openxmlformats.org/officeDocument/2006/relationships/hyperlink" Target="mailto:kenyattamahiga@gmail.com" TargetMode="External"/><Relationship Id="rId5" Type="http://schemas.openxmlformats.org/officeDocument/2006/relationships/comments" Target="../comments22.xml"/><Relationship Id="rId4" Type="http://schemas.openxmlformats.org/officeDocument/2006/relationships/vmlDrawing" Target="../drawings/vmlDrawing22.v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4.xml"/><Relationship Id="rId2" Type="http://schemas.openxmlformats.org/officeDocument/2006/relationships/printerSettings" Target="../printerSettings/printerSettings95.bin"/><Relationship Id="rId1" Type="http://schemas.openxmlformats.org/officeDocument/2006/relationships/hyperlink" Target="mailto:kusalaries@ku.ac.ke" TargetMode="Externa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5.xml"/><Relationship Id="rId2" Type="http://schemas.openxmlformats.org/officeDocument/2006/relationships/printerSettings" Target="../printerSettings/printerSettings96.bin"/><Relationship Id="rId1" Type="http://schemas.openxmlformats.org/officeDocument/2006/relationships/hyperlink" Target="mailto:keremaralimited@gmail.com%20,accounts@junglecoffee.co.ke" TargetMode="External"/><Relationship Id="rId5" Type="http://schemas.openxmlformats.org/officeDocument/2006/relationships/comments" Target="../comments23.xml"/><Relationship Id="rId4" Type="http://schemas.openxmlformats.org/officeDocument/2006/relationships/vmlDrawing" Target="../drawings/vmlDrawing23.v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6.xml"/><Relationship Id="rId2" Type="http://schemas.openxmlformats.org/officeDocument/2006/relationships/printerSettings" Target="../printerSettings/printerSettings97.bin"/><Relationship Id="rId1" Type="http://schemas.openxmlformats.org/officeDocument/2006/relationships/hyperlink" Target="mailto:kerugoyamcentre@yahoo.com" TargetMode="Externa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7.xml"/><Relationship Id="rId2" Type="http://schemas.openxmlformats.org/officeDocument/2006/relationships/printerSettings" Target="../printerSettings/printerSettings98.bin"/><Relationship Id="rId1" Type="http://schemas.openxmlformats.org/officeDocument/2006/relationships/hyperlink" Target="mailto:kiahagusecondaryschool15@gmail.com;wamuyumwaniki01@gmail.com" TargetMode="Externa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9.xml"/><Relationship Id="rId2" Type="http://schemas.openxmlformats.org/officeDocument/2006/relationships/printerSettings" Target="../printerSettings/printerSettings100.bin"/><Relationship Id="rId1" Type="http://schemas.openxmlformats.org/officeDocument/2006/relationships/hyperlink" Target="mailto:kienitech2019@gmail.com;info@kienitvc.ac.ke" TargetMode="Externa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1.bin"/><Relationship Id="rId1" Type="http://schemas.openxmlformats.org/officeDocument/2006/relationships/hyperlink" Target="mailto:lucywmwangi@gmail.com" TargetMode="Externa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2.bin"/><Relationship Id="rId1" Type="http://schemas.openxmlformats.org/officeDocument/2006/relationships/hyperlink" Target="mailto:kihomesec2017@gmail.com" TargetMode="Externa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5.bin"/><Relationship Id="rId1" Type="http://schemas.openxmlformats.org/officeDocument/2006/relationships/hyperlink" Target="mailto:hr@kirianimhospital.co.ke;kiriainimhosp@yahoo.com" TargetMode="Externa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7.bin"/><Relationship Id="rId1" Type="http://schemas.openxmlformats.org/officeDocument/2006/relationships/hyperlink" Target="mailto:finance@kyu.ac.ke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8.bin"/><Relationship Id="rId1" Type="http://schemas.openxmlformats.org/officeDocument/2006/relationships/hyperlink" Target="mailto:kiritisecondaryschool4@gmail.com" TargetMode="Externa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10.bin"/><Relationship Id="rId1" Type="http://schemas.openxmlformats.org/officeDocument/2006/relationships/hyperlink" Target="mailto:accounts@kobianscientific.com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1.bin"/><Relationship Id="rId1" Type="http://schemas.openxmlformats.org/officeDocument/2006/relationships/hyperlink" Target="mailto:diana@kusccomutual.co.ke" TargetMode="Externa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3.bin"/><Relationship Id="rId1" Type="http://schemas.openxmlformats.org/officeDocument/2006/relationships/hyperlink" Target="mailto:laikipiaetvc@gmail.com" TargetMode="Externa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4.bin"/><Relationship Id="rId1" Type="http://schemas.openxmlformats.org/officeDocument/2006/relationships/hyperlink" Target="mailto:radmin@laikipia.ac.ke" TargetMode="Externa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6.bin"/><Relationship Id="rId1" Type="http://schemas.openxmlformats.org/officeDocument/2006/relationships/hyperlink" Target="mailto:annambugua00@gmail.com" TargetMode="Externa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7.bin"/><Relationship Id="rId1" Type="http://schemas.openxmlformats.org/officeDocument/2006/relationships/hyperlink" Target="mailto:themountainspringshealth@gmail.com;lillyhealthcare@yahoo.com" TargetMode="Externa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8.bin"/><Relationship Id="rId1" Type="http://schemas.openxmlformats.org/officeDocument/2006/relationships/hyperlink" Target="mailto:OnesmusMaina.Muchemi@lstmed.ac.uk" TargetMode="Externa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9.bin"/><Relationship Id="rId1" Type="http://schemas.openxmlformats.org/officeDocument/2006/relationships/hyperlink" Target="mailto:fc@lionsloresho.org;hr@lionsloresho.org" TargetMode="Externa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20.bin"/><Relationship Id="rId1" Type="http://schemas.openxmlformats.org/officeDocument/2006/relationships/hyperlink" Target="mailto:littlebarnnyeri@gmail.com" TargetMode="Externa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1.bin"/><Relationship Id="rId1" Type="http://schemas.openxmlformats.org/officeDocument/2006/relationships/hyperlink" Target="mailto:mahigagirls@gmail.com;ndirangujohn26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2.bin"/><Relationship Id="rId1" Type="http://schemas.openxmlformats.org/officeDocument/2006/relationships/hyperlink" Target="mailto:maragimassch@gmail.com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3.bin"/><Relationship Id="rId1" Type="http://schemas.openxmlformats.org/officeDocument/2006/relationships/hyperlink" Target="mailto:maryimmaculatekaheti@gmail.com" TargetMode="Externa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4.bin"/><Relationship Id="rId1" Type="http://schemas.openxmlformats.org/officeDocument/2006/relationships/hyperlink" Target="mailto:paulkamotho414@gmail.com" TargetMode="External"/><Relationship Id="rId5" Type="http://schemas.openxmlformats.org/officeDocument/2006/relationships/comments" Target="../comments24.xml"/><Relationship Id="rId4" Type="http://schemas.openxmlformats.org/officeDocument/2006/relationships/vmlDrawing" Target="../drawings/vmlDrawing24.v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5.bin"/><Relationship Id="rId1" Type="http://schemas.openxmlformats.org/officeDocument/2006/relationships/hyperlink" Target="mailto:cicinderitu@gmail.com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6.bin"/><Relationship Id="rId1" Type="http://schemas.openxmlformats.org/officeDocument/2006/relationships/hyperlink" Target="mailto:srcharlescarol@gmail.com" TargetMode="Externa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7.bin"/><Relationship Id="rId1" Type="http://schemas.openxmlformats.org/officeDocument/2006/relationships/hyperlink" Target="mailto:mathengetechnicalinstitute@gmail.com" TargetMode="Externa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9.bin"/><Relationship Id="rId1" Type="http://schemas.openxmlformats.org/officeDocument/2006/relationships/hyperlink" Target="mailto:mawasco56@yahoo.com;info@mawasco.co.ke" TargetMode="Externa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30.bin"/><Relationship Id="rId1" Type="http://schemas.openxmlformats.org/officeDocument/2006/relationships/hyperlink" Target="mailto:jmavuno@gmail.com" TargetMode="Externa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2.bin"/><Relationship Id="rId1" Type="http://schemas.openxmlformats.org/officeDocument/2006/relationships/hyperlink" Target="mailto:hr@must.ac.ke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3.bin"/><Relationship Id="rId1" Type="http://schemas.openxmlformats.org/officeDocument/2006/relationships/hyperlink" Target="mailto:dorcnjoki8@gmail.com" TargetMode="Externa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4.bin"/><Relationship Id="rId1" Type="http://schemas.openxmlformats.org/officeDocument/2006/relationships/hyperlink" Target="mailto:marynkaritu@gmail.com" TargetMode="Externa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5.bin"/><Relationship Id="rId1" Type="http://schemas.openxmlformats.org/officeDocument/2006/relationships/hyperlink" Target="mailto:accountantmka@mtkenyaacademy.ac.ke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6.bin"/><Relationship Id="rId1" Type="http://schemas.openxmlformats.org/officeDocument/2006/relationships/hyperlink" Target="mailto:accountant@mtkenyaacademy.ac.ke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7.bin"/><Relationship Id="rId1" Type="http://schemas.openxmlformats.org/officeDocument/2006/relationships/hyperlink" Target="mailto:mucharageschool@yahoo.com" TargetMode="Externa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8.bin"/><Relationship Id="rId1" Type="http://schemas.openxmlformats.org/officeDocument/2006/relationships/hyperlink" Target="mailto:muhoyahigh@yahoo.com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9.bin"/><Relationship Id="rId1" Type="http://schemas.openxmlformats.org/officeDocument/2006/relationships/hyperlink" Target="mailto:mugaacademy@yahoo.com" TargetMode="Externa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1.bin"/><Relationship Id="rId1" Type="http://schemas.openxmlformats.org/officeDocument/2006/relationships/hyperlink" Target="mailto:mbhschool3@gmail.com" TargetMode="Externa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2.bin"/><Relationship Id="rId1" Type="http://schemas.openxmlformats.org/officeDocument/2006/relationships/hyperlink" Target="mailto:mukurweinitti@gmail.com" TargetMode="Externa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3.bin"/><Relationship Id="rId1" Type="http://schemas.openxmlformats.org/officeDocument/2006/relationships/hyperlink" Target="mailto:mkabiru@mununga.ktdateas.com" TargetMode="Externa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4.bin"/><Relationship Id="rId1" Type="http://schemas.openxmlformats.org/officeDocument/2006/relationships/hyperlink" Target="mailto:swaweru@mut.ac.ke" TargetMode="Externa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5.bin"/><Relationship Id="rId1" Type="http://schemas.openxmlformats.org/officeDocument/2006/relationships/hyperlink" Target="mailto:karanjadorcas7@gmail.com" TargetMode="Externa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6.bin"/><Relationship Id="rId1" Type="http://schemas.openxmlformats.org/officeDocument/2006/relationships/hyperlink" Target="mailto:muruguruhighschool@gmail.com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7.bin"/><Relationship Id="rId1" Type="http://schemas.openxmlformats.org/officeDocument/2006/relationships/hyperlink" Target="mailto:muthekafarmers@gmail.com" TargetMode="Externa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8.bin"/><Relationship Id="rId1" Type="http://schemas.openxmlformats.org/officeDocument/2006/relationships/hyperlink" Target="mailto:muthuanisecsch@yahoo.com;ndegwa.charity@yahoo.com" TargetMode="Externa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50.bin"/><Relationship Id="rId1" Type="http://schemas.openxmlformats.org/officeDocument/2006/relationships/hyperlink" Target="mailto:mweiga1@gmail.com;hezronwanjohi@gmail.com" TargetMode="Externa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1.bin"/><Relationship Id="rId1" Type="http://schemas.openxmlformats.org/officeDocument/2006/relationships/hyperlink" Target="mailto:mwiyogosec@gmail.com" TargetMode="Externa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2.bin"/><Relationship Id="rId1" Type="http://schemas.openxmlformats.org/officeDocument/2006/relationships/hyperlink" Target="mailto:nanyukihighschool@gmail.com" TargetMode="External"/><Relationship Id="rId5" Type="http://schemas.openxmlformats.org/officeDocument/2006/relationships/comments" Target="../comments25.xml"/><Relationship Id="rId4" Type="http://schemas.openxmlformats.org/officeDocument/2006/relationships/vmlDrawing" Target="../drawings/vmlDrawing25.v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3.bin"/><Relationship Id="rId1" Type="http://schemas.openxmlformats.org/officeDocument/2006/relationships/hyperlink" Target="mailto:naromorugirls@yahoo.com" TargetMode="External"/><Relationship Id="rId5" Type="http://schemas.openxmlformats.org/officeDocument/2006/relationships/comments" Target="../comments26.xml"/><Relationship Id="rId4" Type="http://schemas.openxmlformats.org/officeDocument/2006/relationships/vmlDrawing" Target="../drawings/vmlDrawing26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5.bin"/><Relationship Id="rId1" Type="http://schemas.openxmlformats.org/officeDocument/2006/relationships/hyperlink" Target="mailto:nairutiapolytechnic@gmail.com" TargetMode="Externa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6.bin"/><Relationship Id="rId1" Type="http://schemas.openxmlformats.org/officeDocument/2006/relationships/hyperlink" Target="mailto:ndathisec@gmail.com" TargetMode="Externa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7.bin"/><Relationship Id="rId1" Type="http://schemas.openxmlformats.org/officeDocument/2006/relationships/hyperlink" Target="mailto:ndiainigirls@gmail.com" TargetMode="Externa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8.bin"/><Relationship Id="rId1" Type="http://schemas.openxmlformats.org/officeDocument/2006/relationships/hyperlink" Target="mailto:accounts@nomaddental.com" TargetMode="Externa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9.bin"/><Relationship Id="rId1" Type="http://schemas.openxmlformats.org/officeDocument/2006/relationships/hyperlink" Target="mailto:accounts.kilimani@newlifehometrust.org" TargetMode="Externa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0.bin"/><Relationship Id="rId2" Type="http://schemas.openxmlformats.org/officeDocument/2006/relationships/hyperlink" Target="mailto:ngangarithisec@gmail.com" TargetMode="External"/><Relationship Id="rId1" Type="http://schemas.openxmlformats.org/officeDocument/2006/relationships/hyperlink" Target="mailto:ngangarithisec@gmail.com" TargetMode="External"/><Relationship Id="rId4" Type="http://schemas.openxmlformats.org/officeDocument/2006/relationships/drawing" Target="../drawings/drawing159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1.bin"/><Relationship Id="rId1" Type="http://schemas.openxmlformats.org/officeDocument/2006/relationships/hyperlink" Target="mailto:ngamwasec@gmail.com" TargetMode="Externa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2.bin"/><Relationship Id="rId1" Type="http://schemas.openxmlformats.org/officeDocument/2006/relationships/hyperlink" Target="mailto:ngooruschooltetu@gmail.com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4.bin"/><Relationship Id="rId1" Type="http://schemas.openxmlformats.org/officeDocument/2006/relationships/hyperlink" Target="mailto:nyeribaptist@gmail.com" TargetMode="External"/><Relationship Id="rId5" Type="http://schemas.openxmlformats.org/officeDocument/2006/relationships/comments" Target="../comments27.xml"/><Relationship Id="rId4" Type="http://schemas.openxmlformats.org/officeDocument/2006/relationships/vmlDrawing" Target="../drawings/vmlDrawing27.v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5.bin"/><Relationship Id="rId1" Type="http://schemas.openxmlformats.org/officeDocument/2006/relationships/hyperlink" Target="mailto:nyerigsacademy@gmail.com" TargetMode="External"/><Relationship Id="rId5" Type="http://schemas.openxmlformats.org/officeDocument/2006/relationships/comments" Target="../comments28.xml"/><Relationship Id="rId4" Type="http://schemas.openxmlformats.org/officeDocument/2006/relationships/vmlDrawing" Target="../drawings/vmlDrawing28.v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6.bin"/><Relationship Id="rId1" Type="http://schemas.openxmlformats.org/officeDocument/2006/relationships/hyperlink" Target="mailto:nyerinp@gmail.com;nyeritti@yahoo.com;igikaria@thenyeripoly.ac.ke" TargetMode="External"/><Relationship Id="rId5" Type="http://schemas.openxmlformats.org/officeDocument/2006/relationships/comments" Target="../comments29.xml"/><Relationship Id="rId4" Type="http://schemas.openxmlformats.org/officeDocument/2006/relationships/vmlDrawing" Target="../drawings/vmlDrawing29.v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7.bin"/><Relationship Id="rId1" Type="http://schemas.openxmlformats.org/officeDocument/2006/relationships/hyperlink" Target="mailto:info@nyerihigh.com" TargetMode="Externa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8.bin"/><Relationship Id="rId1" Type="http://schemas.openxmlformats.org/officeDocument/2006/relationships/hyperlink" Target="mailto:clinical@nyerihospice.org" TargetMode="External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9.bin"/><Relationship Id="rId1" Type="http://schemas.openxmlformats.org/officeDocument/2006/relationships/hyperlink" Target="mailto:nyeri_primary@yahoo.com" TargetMode="Externa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1.bin"/><Relationship Id="rId1" Type="http://schemas.openxmlformats.org/officeDocument/2006/relationships/hyperlink" Target="mailto:info@nyewasco.co.ke" TargetMode="External"/><Relationship Id="rId5" Type="http://schemas.openxmlformats.org/officeDocument/2006/relationships/comments" Target="../comments31.xml"/><Relationship Id="rId4" Type="http://schemas.openxmlformats.org/officeDocument/2006/relationships/vmlDrawing" Target="../drawings/vmlDrawing31.v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2.bin"/><Relationship Id="rId1" Type="http://schemas.openxmlformats.org/officeDocument/2006/relationships/hyperlink" Target="mailto:olivehillsc@gmail.com" TargetMode="Externa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3.bin"/><Relationship Id="rId1" Type="http://schemas.openxmlformats.org/officeDocument/2006/relationships/hyperlink" Target="mailto:othayagirlssec@gmail.com" TargetMode="Externa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4.bin"/><Relationship Id="rId1" Type="http://schemas.openxmlformats.org/officeDocument/2006/relationships/hyperlink" Target="mailto:omwasco@gmail.com;" TargetMode="External"/><Relationship Id="rId5" Type="http://schemas.openxmlformats.org/officeDocument/2006/relationships/comments" Target="../comments32.xml"/><Relationship Id="rId4" Type="http://schemas.openxmlformats.org/officeDocument/2006/relationships/vmlDrawing" Target="../drawings/vmlDrawing32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6.bin"/><Relationship Id="rId1" Type="http://schemas.openxmlformats.org/officeDocument/2006/relationships/hyperlink" Target="mailto:ourladyoflourdesg@yahoo.com" TargetMode="Externa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7.bin"/><Relationship Id="rId1" Type="http://schemas.openxmlformats.org/officeDocument/2006/relationships/hyperlink" Target="mailto:humanresource@outspanhospital.org;accounts@outspanhospital.org" TargetMode="Externa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8.bin"/><Relationship Id="rId1" Type="http://schemas.openxmlformats.org/officeDocument/2006/relationships/hyperlink" Target="mailto:hr@omc.ac.ke" TargetMode="Externa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80.bin"/><Relationship Id="rId1" Type="http://schemas.openxmlformats.org/officeDocument/2006/relationships/hyperlink" Target="mailto:INFO@PIONEERCHILD.ORG" TargetMode="Externa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1.bin"/><Relationship Id="rId1" Type="http://schemas.openxmlformats.org/officeDocument/2006/relationships/hyperlink" Target="mailto:delckwahome@gmail.com" TargetMode="External"/><Relationship Id="rId5" Type="http://schemas.openxmlformats.org/officeDocument/2006/relationships/comments" Target="../comments33.xml"/><Relationship Id="rId4" Type="http://schemas.openxmlformats.org/officeDocument/2006/relationships/vmlDrawing" Target="../drawings/vmlDrawing33.vm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2.bin"/><Relationship Id="rId1" Type="http://schemas.openxmlformats.org/officeDocument/2006/relationships/hyperlink" Target="mailto:pceachogoria@gmail.com;makumiemily@gmail.com" TargetMode="Externa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4.bin"/><Relationship Id="rId1" Type="http://schemas.openxmlformats.org/officeDocument/2006/relationships/hyperlink" Target="mailto:pceamuigaparish2018@gmail.com;sarahndumia@ymail.com" TargetMode="Externa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5.bin"/><Relationship Id="rId1" Type="http://schemas.openxmlformats.org/officeDocument/2006/relationships/hyperlink" Target="mailto:ndumia6@gmail.com" TargetMode="Externa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6.bin"/><Relationship Id="rId1" Type="http://schemas.openxmlformats.org/officeDocument/2006/relationships/hyperlink" Target="mailto:pceanrbieastpresbytery@gmail.com;ruth.muriungi@yahoo.com" TargetMode="Externa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8.bin"/><Relationship Id="rId1" Type="http://schemas.openxmlformats.org/officeDocument/2006/relationships/hyperlink" Target="mailto:githunguripresbytery@gmail.com" TargetMode="Externa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9.bin"/><Relationship Id="rId1" Type="http://schemas.openxmlformats.org/officeDocument/2006/relationships/hyperlink" Target="mailto:karatinapceaacademy2022@gmail.com" TargetMode="Externa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90.bin"/><Relationship Id="rId1" Type="http://schemas.openxmlformats.org/officeDocument/2006/relationships/hyperlink" Target="mailto:othayapresbytery@gmail.com" TargetMode="Externa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2.bin"/><Relationship Id="rId1" Type="http://schemas.openxmlformats.org/officeDocument/2006/relationships/hyperlink" Target="mailto:tumutumuhospital@yahoo.com" TargetMode="External"/><Relationship Id="rId5" Type="http://schemas.openxmlformats.org/officeDocument/2006/relationships/comments" Target="../comments34.xml"/><Relationship Id="rId4" Type="http://schemas.openxmlformats.org/officeDocument/2006/relationships/vmlDrawing" Target="../drawings/vmlDrawing34.v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3.bin"/><Relationship Id="rId1" Type="http://schemas.openxmlformats.org/officeDocument/2006/relationships/hyperlink" Target="mailto:pceattpres81@gmail.com" TargetMode="Externa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4.bin"/><Relationship Id="rId1" Type="http://schemas.openxmlformats.org/officeDocument/2006/relationships/hyperlink" Target="mailto:kiganjopresbytery@gmail.com" TargetMode="Externa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5.bin"/><Relationship Id="rId1" Type="http://schemas.openxmlformats.org/officeDocument/2006/relationships/hyperlink" Target="mailto:kaaranderitu17@gmail.com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6.bin"/><Relationship Id="rId1" Type="http://schemas.openxmlformats.org/officeDocument/2006/relationships/hyperlink" Target="mailto:pksecondary@gmail.com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7.bin"/><Relationship Id="rId1" Type="http://schemas.openxmlformats.org/officeDocument/2006/relationships/hyperlink" Target="mailto:info@plantech.co.ke" TargetMode="Externa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8.bin"/><Relationship Id="rId2" Type="http://schemas.openxmlformats.org/officeDocument/2006/relationships/hyperlink" Target="mailto:nyeriteachersplazahousingc@yahoo.com" TargetMode="External"/><Relationship Id="rId1" Type="http://schemas.openxmlformats.org/officeDocument/2006/relationships/hyperlink" Target="mailto:nyeriteachersplazahousingc@yahoo.com" TargetMode="External"/><Relationship Id="rId4" Type="http://schemas.openxmlformats.org/officeDocument/2006/relationships/drawing" Target="../drawings/drawing196.xml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9.bin"/><Relationship Id="rId1" Type="http://schemas.openxmlformats.org/officeDocument/2006/relationships/hyperlink" Target="mailto:info@%20gamewatchers%20.co.ke" TargetMode="External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8.xml"/><Relationship Id="rId2" Type="http://schemas.openxmlformats.org/officeDocument/2006/relationships/printerSettings" Target="../printerSettings/printerSettings200.bin"/><Relationship Id="rId1" Type="http://schemas.openxmlformats.org/officeDocument/2006/relationships/hyperlink" Target="mailto:financenairobi@refugepoint.org" TargetMode="External"/><Relationship Id="rId5" Type="http://schemas.openxmlformats.org/officeDocument/2006/relationships/comments" Target="../comments35.xml"/><Relationship Id="rId4" Type="http://schemas.openxmlformats.org/officeDocument/2006/relationships/vmlDrawing" Target="../drawings/vmlDrawing35.vml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9.xml"/><Relationship Id="rId2" Type="http://schemas.openxmlformats.org/officeDocument/2006/relationships/printerSettings" Target="../printerSettings/printerSettings201.bin"/><Relationship Id="rId1" Type="http://schemas.openxmlformats.org/officeDocument/2006/relationships/hyperlink" Target="mailto:reedssec@gmail.com" TargetMode="Externa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2.bin"/><Relationship Id="rId1" Type="http://schemas.openxmlformats.org/officeDocument/2006/relationships/hyperlink" Target="mailto:riamukurwe@gmail.com" TargetMode="Externa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4.bin"/><Relationship Id="rId1" Type="http://schemas.openxmlformats.org/officeDocument/2006/relationships/hyperlink" Target="mailto:mwangihfred@gmail.com" TargetMode="External"/><Relationship Id="rId5" Type="http://schemas.openxmlformats.org/officeDocument/2006/relationships/comments" Target="../comments36.xml"/><Relationship Id="rId4" Type="http://schemas.openxmlformats.org/officeDocument/2006/relationships/vmlDrawing" Target="../drawings/vmlDrawing36.vm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5.bin"/><Relationship Id="rId1" Type="http://schemas.openxmlformats.org/officeDocument/2006/relationships/hyperlink" Target="mailto:rcanyeri@yahoo.com" TargetMode="Externa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6.bin"/><Relationship Id="rId1" Type="http://schemas.openxmlformats.org/officeDocument/2006/relationships/hyperlink" Target="mailto:rwarehigh@ymail.com" TargetMode="External"/><Relationship Id="rId5" Type="http://schemas.openxmlformats.org/officeDocument/2006/relationships/comments" Target="../comments37.xml"/><Relationship Id="rId4" Type="http://schemas.openxmlformats.org/officeDocument/2006/relationships/vmlDrawing" Target="../drawings/vmlDrawing37.vml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7.bin"/><Relationship Id="rId1" Type="http://schemas.openxmlformats.org/officeDocument/2006/relationships/hyperlink" Target="mailto:ribiru88@yahoo.com" TargetMode="Externa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8.bin"/><Relationship Id="rId1" Type="http://schemas.openxmlformats.org/officeDocument/2006/relationships/hyperlink" Target="mailto:francis@sbckenya.com" TargetMode="External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9.bin"/><Relationship Id="rId1" Type="http://schemas.openxmlformats.org/officeDocument/2006/relationships/hyperlink" Target="mailto:naomi@sekurainternational.com;njau@sekurainternational.com" TargetMode="Externa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11.bin"/><Relationship Id="rId1" Type="http://schemas.openxmlformats.org/officeDocument/2006/relationships/hyperlink" Target="mailto:juliannakadzo@gmail.com" TargetMode="Externa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2.bin"/><Relationship Id="rId1" Type="http://schemas.openxmlformats.org/officeDocument/2006/relationships/hyperlink" Target="mailto:harunhungu@gmail.com" TargetMode="Externa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3.bin"/><Relationship Id="rId1" Type="http://schemas.openxmlformats.org/officeDocument/2006/relationships/hyperlink" Target="mailto:harunhungu@gmail.com" TargetMode="External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4.bin"/><Relationship Id="rId1" Type="http://schemas.openxmlformats.org/officeDocument/2006/relationships/hyperlink" Target="mailto:slopspharm@gmail.com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5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6.bin"/><Relationship Id="rId1" Type="http://schemas.openxmlformats.org/officeDocument/2006/relationships/hyperlink" Target="mailto:karuepurity@gmail.com" TargetMode="External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7.bin"/><Relationship Id="rId4" Type="http://schemas.openxmlformats.org/officeDocument/2006/relationships/comments" Target="../comments38.xm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8.bin"/><Relationship Id="rId1" Type="http://schemas.openxmlformats.org/officeDocument/2006/relationships/hyperlink" Target="mailto:Stanneggirls@gmail.com" TargetMode="External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9.bin"/><Relationship Id="rId1" Type="http://schemas.openxmlformats.org/officeDocument/2006/relationships/hyperlink" Target="mailto:karuepurity@gmail.com" TargetMode="External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20.bin"/><Relationship Id="rId1" Type="http://schemas.openxmlformats.org/officeDocument/2006/relationships/hyperlink" Target="mailto:bakhitagataragwa@gmail.com" TargetMode="External"/><Relationship Id="rId5" Type="http://schemas.openxmlformats.org/officeDocument/2006/relationships/comments" Target="../comments39.xml"/><Relationship Id="rId4" Type="http://schemas.openxmlformats.org/officeDocument/2006/relationships/vmlDrawing" Target="../drawings/vmlDrawing39.vm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21.bin"/><Relationship Id="rId1" Type="http://schemas.openxmlformats.org/officeDocument/2006/relationships/hyperlink" Target="mailto:info@stcolumbasttc.ac.ke" TargetMode="External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2.bin"/><Relationship Id="rId1" Type="http://schemas.openxmlformats.org/officeDocument/2006/relationships/hyperlink" Target="mailto:kahetigirls2007@gmail.com" TargetMode="External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3.bin"/><Relationship Id="rId4" Type="http://schemas.openxmlformats.org/officeDocument/2006/relationships/comments" Target="../comments40.xm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4.bin"/><Relationship Id="rId1" Type="http://schemas.openxmlformats.org/officeDocument/2006/relationships/hyperlink" Target="mailto:stjosephallamanosec2023@gmail.com" TargetMode="Externa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5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6.bin"/><Relationship Id="rId1" Type="http://schemas.openxmlformats.org/officeDocument/2006/relationships/hyperlink" Target="mailto:marywamaitha2015@gmail.com" TargetMode="External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7.bin"/><Relationship Id="rId1" Type="http://schemas.openxmlformats.org/officeDocument/2006/relationships/hyperlink" Target="mailto:stjosewamasec@gmail.com" TargetMode="Externa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8.bin"/><Relationship Id="rId1" Type="http://schemas.openxmlformats.org/officeDocument/2006/relationships/hyperlink" Target="mailto:lasallekaremeno@gmail.com;priscillahmumbi1@gmail.com" TargetMode="External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9.bin"/><Relationship Id="rId1" Type="http://schemas.openxmlformats.org/officeDocument/2006/relationships/hyperlink" Target="mailto:stjudemugunda@gmail.com;mugundastjude@gmail.com" TargetMode="Externa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30.bin"/><Relationship Id="rId1" Type="http://schemas.openxmlformats.org/officeDocument/2006/relationships/hyperlink" Target="mailto:stmaryslasalle@gmail.com" TargetMode="External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31.bin"/><Relationship Id="rId1" Type="http://schemas.openxmlformats.org/officeDocument/2006/relationships/hyperlink" Target="mailto:Stmariagorettisec@yahoo.com" TargetMode="External"/><Relationship Id="rId5" Type="http://schemas.openxmlformats.org/officeDocument/2006/relationships/comments" Target="../comments41.xml"/><Relationship Id="rId4" Type="http://schemas.openxmlformats.org/officeDocument/2006/relationships/vmlDrawing" Target="../drawings/vmlDrawing41.vml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2.bin"/><Relationship Id="rId1" Type="http://schemas.openxmlformats.org/officeDocument/2006/relationships/hyperlink" Target="mailto:stmonicamunyaka9@gmail.com" TargetMode="External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3.bin"/><Relationship Id="rId1" Type="http://schemas.openxmlformats.org/officeDocument/2006/relationships/hyperlink" Target="mailto:info@stthomasacademy.ac.ke" TargetMode="External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4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5.bin"/><Relationship Id="rId1" Type="http://schemas.openxmlformats.org/officeDocument/2006/relationships/hyperlink" Target="mailto:stpaulsgithakwa@gmail.com" TargetMode="External"/><Relationship Id="rId5" Type="http://schemas.openxmlformats.org/officeDocument/2006/relationships/comments" Target="../comments42.xml"/><Relationship Id="rId4" Type="http://schemas.openxmlformats.org/officeDocument/2006/relationships/vmlDrawing" Target="../drawings/vmlDrawing42.vml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6.bin"/><Relationship Id="rId1" Type="http://schemas.openxmlformats.org/officeDocument/2006/relationships/hyperlink" Target="mailto:burguretsec@gmail.com" TargetMode="External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7.bin"/><Relationship Id="rId1" Type="http://schemas.openxmlformats.org/officeDocument/2006/relationships/hyperlink" Target="mailto:st.regina.nairutia@gmail.com" TargetMode="External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8.bin"/><Relationship Id="rId1" Type="http://schemas.openxmlformats.org/officeDocument/2006/relationships/hyperlink" Target="mailto:johngwairagu@gmail.com;saintlykids@gmail.com" TargetMode="External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9.bin"/><Relationship Id="rId1" Type="http://schemas.openxmlformats.org/officeDocument/2006/relationships/hyperlink" Target="mailto:Muriukiesther2010@gmail.com" TargetMode="External"/><Relationship Id="rId5" Type="http://schemas.openxmlformats.org/officeDocument/2006/relationships/comments" Target="../comments43.xml"/><Relationship Id="rId4" Type="http://schemas.openxmlformats.org/officeDocument/2006/relationships/vmlDrawing" Target="../drawings/vmlDrawing43.vml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40.bin"/><Relationship Id="rId1" Type="http://schemas.openxmlformats.org/officeDocument/2006/relationships/hyperlink" Target="mailto:tambayasec@gmail.com" TargetMode="External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41.bin"/><Relationship Id="rId1" Type="http://schemas.openxmlformats.org/officeDocument/2006/relationships/hyperlink" Target="mailto:hr@tanawwda.go.ke;migerem@tanawwda.go.ke" TargetMode="Externa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2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3.bin"/><Relationship Id="rId2" Type="http://schemas.openxmlformats.org/officeDocument/2006/relationships/hyperlink" Target="tel:0708219909" TargetMode="External"/><Relationship Id="rId1" Type="http://schemas.openxmlformats.org/officeDocument/2006/relationships/hyperlink" Target="mailto:parulrakshit@yahoo.com" TargetMode="External"/><Relationship Id="rId4" Type="http://schemas.openxmlformats.org/officeDocument/2006/relationships/drawing" Target="../drawings/drawing241.xml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4.bin"/><Relationship Id="rId1" Type="http://schemas.openxmlformats.org/officeDocument/2006/relationships/hyperlink" Target="mailto:wanjikuveronicah57@gmail.com" TargetMode="External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5.bin"/><Relationship Id="rId1" Type="http://schemas.openxmlformats.org/officeDocument/2006/relationships/hyperlink" Target="mailto:tetugirls@yahoo.com" TargetMode="External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6.bin"/><Relationship Id="rId1" Type="http://schemas.openxmlformats.org/officeDocument/2006/relationships/hyperlink" Target="mailto:kelvinnjaungiri@tetutvc.ac.ke" TargetMode="External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7.bin"/><Relationship Id="rId1" Type="http://schemas.openxmlformats.org/officeDocument/2006/relationships/hyperlink" Target="mailto:housingtetu@yahoo.com" TargetMode="External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8.bin"/><Relationship Id="rId1" Type="http://schemas.openxmlformats.org/officeDocument/2006/relationships/hyperlink" Target="mailto:njeru.mwangi@chartafai.com" TargetMode="Externa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9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50.bin"/><Relationship Id="rId1" Type="http://schemas.openxmlformats.org/officeDocument/2006/relationships/hyperlink" Target="mailto:tumutumuschdeaf@yahoo.com" TargetMode="External"/><Relationship Id="rId5" Type="http://schemas.openxmlformats.org/officeDocument/2006/relationships/comments" Target="../comments44.xml"/><Relationship Id="rId4" Type="http://schemas.openxmlformats.org/officeDocument/2006/relationships/vmlDrawing" Target="../drawings/vmlDrawing44.vml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51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2.bin"/><Relationship Id="rId1" Type="http://schemas.openxmlformats.org/officeDocument/2006/relationships/hyperlink" Target="mailto:ckiptoo@tuc.ac.ke" TargetMode="External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3.bin"/><Relationship Id="rId1" Type="http://schemas.openxmlformats.org/officeDocument/2006/relationships/hyperlink" Target="mailto:wamaganagss@gmail.com" TargetMode="External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4.bin"/><Relationship Id="rId1" Type="http://schemas.openxmlformats.org/officeDocument/2006/relationships/hyperlink" Target="mailto:wamutituschool@yahoo.com;gladyswanguikamau@gmail.com" TargetMode="External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5.bin"/><Relationship Id="rId1" Type="http://schemas.openxmlformats.org/officeDocument/2006/relationships/hyperlink" Target="mailto:Wandumbisecschool@gmail.com" TargetMode="External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6.bin"/><Relationship Id="rId1" Type="http://schemas.openxmlformats.org/officeDocument/2006/relationships/hyperlink" Target="mailto:wandumbispecialschool@gmail.com" TargetMode="External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7.bin"/><Relationship Id="rId1" Type="http://schemas.openxmlformats.org/officeDocument/2006/relationships/hyperlink" Target="mailto:matheriwanjira2016@gmail.com" TargetMode="External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hyperlink" Target="mailto:wemacentral@gmail.com" TargetMode="External"/><Relationship Id="rId1" Type="http://schemas.openxmlformats.org/officeDocument/2006/relationships/hyperlink" Target="mailto:wemacentral@gmail.com" TargetMode="External"/><Relationship Id="rId4" Type="http://schemas.openxmlformats.org/officeDocument/2006/relationships/drawing" Target="../drawings/drawing256.xml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9.bin"/><Relationship Id="rId1" Type="http://schemas.openxmlformats.org/officeDocument/2006/relationships/hyperlink" Target="mailto:Witimasecondaryschool@yahoo.com;%20eustacemn@gmail.com" TargetMode="External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60.bin"/><Relationship Id="rId1" Type="http://schemas.openxmlformats.org/officeDocument/2006/relationships/hyperlink" Target="mailto:rosemercy2000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L25"/>
  <sheetViews>
    <sheetView zoomScaleNormal="100" workbookViewId="0">
      <selection activeCell="B22" sqref="B22"/>
    </sheetView>
  </sheetViews>
  <sheetFormatPr defaultRowHeight="12.75" x14ac:dyDescent="0.2"/>
  <cols>
    <col min="1" max="1" width="25.7109375" customWidth="1"/>
    <col min="2" max="2" width="13.85546875" customWidth="1"/>
    <col min="3" max="3" width="12.140625" customWidth="1"/>
    <col min="5" max="5" width="11" customWidth="1"/>
    <col min="7" max="7" width="9.5703125" bestFit="1" customWidth="1"/>
    <col min="11" max="11" width="13.42578125" customWidth="1"/>
  </cols>
  <sheetData>
    <row r="1" spans="1:12" x14ac:dyDescent="0.2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15.75" x14ac:dyDescent="0.2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364"/>
    </row>
    <row r="3" spans="1:12" ht="15.75" x14ac:dyDescent="0.25">
      <c r="A3" s="1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364"/>
    </row>
    <row r="4" spans="1:12" ht="15.7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64"/>
    </row>
    <row r="5" spans="1:12" ht="15.75" x14ac:dyDescent="0.25">
      <c r="A5" s="2" t="s">
        <v>2</v>
      </c>
      <c r="B5" s="16"/>
      <c r="C5" s="2"/>
      <c r="D5" s="2"/>
      <c r="E5" s="2"/>
      <c r="F5" s="2"/>
      <c r="G5" s="2"/>
      <c r="H5" s="2"/>
      <c r="I5" s="2"/>
      <c r="J5" s="364"/>
      <c r="K5" s="2"/>
      <c r="L5" s="364"/>
    </row>
    <row r="6" spans="1:12" ht="15.75" x14ac:dyDescent="0.25">
      <c r="A6" s="1"/>
      <c r="B6" s="1"/>
      <c r="C6" s="1"/>
      <c r="D6" s="1"/>
      <c r="E6" s="1"/>
      <c r="F6" s="1"/>
      <c r="G6" s="1"/>
      <c r="H6" s="1"/>
      <c r="I6" s="1"/>
      <c r="J6" s="16"/>
      <c r="K6" s="1"/>
      <c r="L6" s="364"/>
    </row>
    <row r="7" spans="1:12" ht="15.75" x14ac:dyDescent="0.25">
      <c r="A7" s="2" t="s">
        <v>3</v>
      </c>
      <c r="B7" s="2"/>
      <c r="C7" s="2"/>
      <c r="D7" s="2"/>
      <c r="E7" s="2"/>
      <c r="F7" s="2"/>
      <c r="G7" s="2"/>
      <c r="H7" s="2"/>
      <c r="I7" s="2"/>
      <c r="J7" s="2"/>
      <c r="K7" s="1"/>
      <c r="L7" s="364"/>
    </row>
    <row r="8" spans="1:12" ht="15.7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364"/>
    </row>
    <row r="9" spans="1:12" ht="15.75" x14ac:dyDescent="0.25">
      <c r="A9" s="17" t="s">
        <v>4</v>
      </c>
      <c r="B9" s="17" t="s">
        <v>5</v>
      </c>
      <c r="C9" s="17" t="s">
        <v>6</v>
      </c>
      <c r="D9" s="17" t="s">
        <v>7</v>
      </c>
      <c r="E9" s="17" t="s">
        <v>8</v>
      </c>
      <c r="F9" s="20" t="s">
        <v>9</v>
      </c>
      <c r="G9" s="17" t="s">
        <v>10</v>
      </c>
      <c r="H9" s="20" t="s">
        <v>9</v>
      </c>
      <c r="I9" s="17" t="s">
        <v>11</v>
      </c>
      <c r="J9" s="20" t="s">
        <v>12</v>
      </c>
      <c r="K9" s="17" t="s">
        <v>13</v>
      </c>
      <c r="L9" s="364"/>
    </row>
    <row r="10" spans="1:12" x14ac:dyDescent="0.2">
      <c r="A10" s="3"/>
      <c r="B10" s="3"/>
      <c r="C10" s="6"/>
      <c r="D10" s="6"/>
      <c r="E10" s="6"/>
      <c r="F10" s="6"/>
      <c r="G10" s="6"/>
      <c r="H10" s="6"/>
      <c r="I10" s="6"/>
      <c r="J10" s="6"/>
      <c r="K10" s="6"/>
      <c r="L10" s="364"/>
    </row>
    <row r="11" spans="1:12" ht="15.75" x14ac:dyDescent="0.25">
      <c r="A11" s="1" t="s">
        <v>14</v>
      </c>
      <c r="B11" s="1" t="s">
        <v>15</v>
      </c>
      <c r="C11" s="8">
        <v>1000</v>
      </c>
      <c r="D11" s="8">
        <v>100</v>
      </c>
      <c r="E11" s="8">
        <v>1620</v>
      </c>
      <c r="F11" s="9">
        <v>21</v>
      </c>
      <c r="G11" s="8"/>
      <c r="H11" s="9"/>
      <c r="I11" s="8"/>
      <c r="J11" s="9"/>
      <c r="K11" s="8">
        <f>SUM(C11:J11)</f>
        <v>2741</v>
      </c>
      <c r="L11" s="364"/>
    </row>
    <row r="12" spans="1:12" x14ac:dyDescent="0.2">
      <c r="A12" s="3"/>
      <c r="B12" s="3"/>
      <c r="C12" s="6"/>
      <c r="D12" s="6"/>
      <c r="E12" s="6"/>
      <c r="F12" s="10"/>
      <c r="G12" s="6"/>
      <c r="H12" s="6"/>
      <c r="I12" s="6"/>
      <c r="J12" s="6"/>
      <c r="K12" s="6"/>
      <c r="L12" s="364"/>
    </row>
    <row r="13" spans="1:12" x14ac:dyDescent="0.2">
      <c r="A13" s="3"/>
      <c r="B13" s="3"/>
      <c r="C13" s="6"/>
      <c r="D13" s="6"/>
      <c r="E13" s="6"/>
      <c r="F13" s="10"/>
      <c r="G13" s="6"/>
      <c r="H13" s="6"/>
      <c r="I13" s="6"/>
      <c r="J13" s="6"/>
      <c r="K13" s="6"/>
      <c r="L13" s="364"/>
    </row>
    <row r="14" spans="1:12" x14ac:dyDescent="0.2">
      <c r="A14" s="3"/>
      <c r="B14" s="3"/>
      <c r="C14" s="6"/>
      <c r="D14" s="6"/>
      <c r="E14" s="6"/>
      <c r="F14" s="10"/>
      <c r="G14" s="6"/>
      <c r="H14" s="6"/>
      <c r="I14" s="6"/>
      <c r="J14" s="6"/>
      <c r="K14" s="6"/>
      <c r="L14" s="364"/>
    </row>
    <row r="15" spans="1:12" ht="15.75" x14ac:dyDescent="0.25">
      <c r="A15" s="1" t="s">
        <v>16</v>
      </c>
      <c r="B15" s="1"/>
      <c r="C15" s="18">
        <f>SUM(C11:C14)</f>
        <v>1000</v>
      </c>
      <c r="D15" s="18">
        <f>SUM(D10:D14)</f>
        <v>100</v>
      </c>
      <c r="E15" s="18">
        <f>SUM(E10:E14)</f>
        <v>1620</v>
      </c>
      <c r="F15" s="19">
        <f>SUM(F11:F14)</f>
        <v>21</v>
      </c>
      <c r="G15" s="18"/>
      <c r="H15" s="18"/>
      <c r="I15" s="18"/>
      <c r="J15" s="19"/>
      <c r="K15" s="18">
        <f>SUM(C15:J15)</f>
        <v>2741</v>
      </c>
      <c r="L15" s="364"/>
    </row>
    <row r="16" spans="1:12" x14ac:dyDescent="0.2">
      <c r="A16" s="3"/>
      <c r="B16" s="3"/>
      <c r="C16" s="6"/>
      <c r="D16" s="6"/>
      <c r="E16" s="6"/>
      <c r="F16" s="1791"/>
      <c r="G16" s="6"/>
      <c r="H16" s="6"/>
      <c r="I16" s="6"/>
      <c r="J16" s="6"/>
      <c r="K16" s="6"/>
      <c r="L16" s="364"/>
    </row>
    <row r="17" spans="1:12" x14ac:dyDescent="0.2">
      <c r="A17" s="3" t="s">
        <v>17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64"/>
    </row>
    <row r="18" spans="1:12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64"/>
    </row>
    <row r="19" spans="1:12" x14ac:dyDescent="0.2">
      <c r="A19" s="3" t="s">
        <v>18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64"/>
    </row>
    <row r="20" spans="1:12" x14ac:dyDescent="0.2">
      <c r="A20" s="364"/>
      <c r="B20" s="364"/>
      <c r="C20" s="364"/>
      <c r="D20" s="364"/>
      <c r="E20" s="364"/>
      <c r="F20" s="364"/>
      <c r="G20" s="364"/>
      <c r="H20" s="364"/>
      <c r="I20" s="364"/>
      <c r="J20" s="364"/>
      <c r="K20" s="364"/>
      <c r="L20" s="364"/>
    </row>
    <row r="21" spans="1:12" x14ac:dyDescent="0.2">
      <c r="A21" s="364"/>
      <c r="B21" s="364"/>
      <c r="C21" s="364"/>
      <c r="D21" s="364"/>
      <c r="E21" s="364"/>
      <c r="F21" s="364"/>
      <c r="G21" s="364"/>
      <c r="H21" s="364"/>
      <c r="I21" s="364"/>
      <c r="J21" s="364"/>
      <c r="K21" s="364"/>
      <c r="L21" s="364"/>
    </row>
    <row r="22" spans="1:12" x14ac:dyDescent="0.2">
      <c r="A22" s="364"/>
      <c r="B22" s="364"/>
      <c r="C22" s="364"/>
      <c r="D22" s="364"/>
      <c r="E22" s="364"/>
      <c r="F22" s="364"/>
      <c r="G22" s="364"/>
      <c r="H22" s="364"/>
      <c r="I22" s="364"/>
      <c r="J22" s="364"/>
      <c r="K22" s="364"/>
      <c r="L22" s="364"/>
    </row>
    <row r="23" spans="1:12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1:12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</row>
    <row r="25" spans="1:12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</sheetData>
  <phoneticPr fontId="0" type="noConversion"/>
  <printOptions gridLines="1"/>
  <pageMargins left="0.75" right="0.75" top="1" bottom="1" header="0.5" footer="0.5"/>
  <pageSetup paperSize="9" scale="95" orientation="landscape" horizontalDpi="4294967293" copies="7" r:id="rId1"/>
  <headerFooter alignWithMargins="0">
    <oddHeader>&amp;A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rgb="FF0066CC"/>
  </sheetPr>
  <dimension ref="A1:N41"/>
  <sheetViews>
    <sheetView view="pageBreakPreview" topLeftCell="A4" zoomScale="50" zoomScaleNormal="100" zoomScaleSheetLayoutView="50" workbookViewId="0">
      <selection activeCell="B4" activeCellId="1" sqref="B11 B4"/>
    </sheetView>
  </sheetViews>
  <sheetFormatPr defaultColWidth="9.140625" defaultRowHeight="27" x14ac:dyDescent="0.35"/>
  <cols>
    <col min="1" max="1" width="6.28515625" style="1799" bestFit="1" customWidth="1"/>
    <col min="2" max="2" width="72" style="1799" customWidth="1"/>
    <col min="3" max="3" width="19.140625" style="1802" bestFit="1" customWidth="1"/>
    <col min="4" max="4" width="26.5703125" style="1803" customWidth="1"/>
    <col min="5" max="5" width="22" style="2035" bestFit="1" customWidth="1"/>
    <col min="6" max="6" width="24.85546875" style="1804" customWidth="1"/>
    <col min="7" max="7" width="25" style="1804" customWidth="1"/>
    <col min="8" max="8" width="13" style="1799" bestFit="1" customWidth="1"/>
    <col min="9" max="9" width="11.140625" style="1799" bestFit="1" customWidth="1"/>
    <col min="10" max="10" width="15" style="1799" customWidth="1"/>
    <col min="11" max="11" width="11.140625" style="1799" bestFit="1" customWidth="1"/>
    <col min="12" max="12" width="23.42578125" style="1799" customWidth="1"/>
    <col min="13" max="13" width="23.7109375" style="1803" customWidth="1"/>
    <col min="14" max="14" width="24.42578125" style="2035" bestFit="1" customWidth="1"/>
    <col min="15" max="16384" width="9.140625" style="1799"/>
  </cols>
  <sheetData>
    <row r="1" spans="1:14" ht="27.75" x14ac:dyDescent="0.4">
      <c r="A1" s="1927"/>
      <c r="B1" s="1181" t="s">
        <v>19</v>
      </c>
      <c r="C1" s="776"/>
      <c r="D1" s="1928"/>
      <c r="E1" s="2027"/>
      <c r="F1" s="601"/>
      <c r="G1" s="601"/>
      <c r="H1" s="1927"/>
      <c r="I1" s="1927"/>
      <c r="J1" s="1927"/>
      <c r="K1" s="1927"/>
      <c r="L1" s="1927"/>
      <c r="M1" s="1929"/>
      <c r="N1" s="2848"/>
    </row>
    <row r="2" spans="1:14" ht="27.75" x14ac:dyDescent="0.4">
      <c r="A2" s="1927"/>
      <c r="B2" s="785" t="s">
        <v>20</v>
      </c>
      <c r="C2" s="776"/>
      <c r="D2" s="1928"/>
      <c r="E2" s="2028"/>
      <c r="F2" s="538"/>
      <c r="G2" s="538"/>
      <c r="H2" s="1930"/>
      <c r="I2" s="1930"/>
      <c r="J2" s="1927"/>
      <c r="K2" s="1927"/>
      <c r="L2" s="1927"/>
      <c r="M2" s="1929"/>
      <c r="N2" s="2848"/>
    </row>
    <row r="3" spans="1:14" ht="27.75" x14ac:dyDescent="0.4">
      <c r="A3" s="1927"/>
      <c r="B3" s="785" t="s">
        <v>21</v>
      </c>
      <c r="C3" s="776"/>
      <c r="D3" s="1928"/>
      <c r="E3" s="2028"/>
      <c r="F3" s="538"/>
      <c r="G3" s="538"/>
      <c r="H3" s="1930"/>
      <c r="I3" s="1930"/>
      <c r="J3" s="1927"/>
      <c r="K3" s="1927"/>
      <c r="L3" s="1927"/>
      <c r="M3" s="1929"/>
      <c r="N3" s="2848"/>
    </row>
    <row r="4" spans="1:14" ht="27.75" x14ac:dyDescent="0.4">
      <c r="A4" s="1927"/>
      <c r="B4" s="785" t="s">
        <v>22</v>
      </c>
      <c r="C4" s="776"/>
      <c r="D4" s="1928"/>
      <c r="E4" s="2028"/>
      <c r="F4" s="538"/>
      <c r="G4" s="538"/>
      <c r="H4" s="1930"/>
      <c r="I4" s="1930"/>
      <c r="J4" s="1927"/>
      <c r="K4" s="1927"/>
      <c r="L4" s="1927"/>
      <c r="M4" s="1929"/>
      <c r="N4" s="2848"/>
    </row>
    <row r="5" spans="1:14" ht="27.75" x14ac:dyDescent="0.4">
      <c r="A5" s="1927"/>
      <c r="B5" s="785" t="s">
        <v>23</v>
      </c>
      <c r="C5" s="776"/>
      <c r="D5" s="1928"/>
      <c r="E5" s="2028"/>
      <c r="F5" s="538"/>
      <c r="G5" s="538"/>
      <c r="H5" s="1930"/>
      <c r="I5" s="1930"/>
      <c r="J5" s="1927"/>
      <c r="K5" s="1927"/>
      <c r="L5" s="1927"/>
      <c r="M5" s="1929"/>
      <c r="N5" s="2848"/>
    </row>
    <row r="6" spans="1:14" ht="27.75" x14ac:dyDescent="0.4">
      <c r="A6" s="1927"/>
      <c r="B6" s="785" t="s">
        <v>24</v>
      </c>
      <c r="C6" s="776"/>
      <c r="D6" s="1928"/>
      <c r="E6" s="2028"/>
      <c r="F6" s="538"/>
      <c r="G6" s="538"/>
      <c r="H6" s="1930"/>
      <c r="I6" s="1930"/>
      <c r="J6" s="1927"/>
      <c r="K6" s="1927"/>
      <c r="L6" s="1927"/>
      <c r="M6" s="1929"/>
      <c r="N6" s="2848"/>
    </row>
    <row r="7" spans="1:14" ht="27.75" x14ac:dyDescent="0.4">
      <c r="A7" s="1931"/>
      <c r="B7" s="1932"/>
      <c r="C7" s="1933"/>
      <c r="D7" s="1934"/>
      <c r="E7" s="2029"/>
      <c r="F7" s="538"/>
      <c r="G7" s="538"/>
      <c r="H7" s="1931"/>
      <c r="I7" s="1931"/>
      <c r="J7" s="1931"/>
      <c r="K7" s="1931"/>
      <c r="L7" s="1931"/>
      <c r="M7" s="1934"/>
      <c r="N7" s="2029"/>
    </row>
    <row r="8" spans="1:14" ht="27.75" x14ac:dyDescent="0.4">
      <c r="A8" s="1931"/>
      <c r="B8" s="1932" t="s">
        <v>25</v>
      </c>
      <c r="C8" s="1933"/>
      <c r="D8" s="1934"/>
      <c r="E8" s="2029"/>
      <c r="F8" s="538"/>
      <c r="G8" s="538"/>
      <c r="H8" s="1931"/>
      <c r="I8" s="1931"/>
      <c r="J8" s="1931"/>
      <c r="K8" s="1931"/>
      <c r="L8" s="1931"/>
      <c r="M8" s="1934"/>
      <c r="N8" s="2029"/>
    </row>
    <row r="9" spans="1:14" ht="27.75" x14ac:dyDescent="0.4">
      <c r="A9" s="1931"/>
      <c r="B9" s="1932" t="s">
        <v>26</v>
      </c>
      <c r="C9" s="1933"/>
      <c r="D9" s="1934"/>
      <c r="E9" s="2029"/>
      <c r="F9" s="538"/>
      <c r="G9" s="538"/>
      <c r="H9" s="1931"/>
      <c r="I9" s="1931"/>
      <c r="J9" s="1931"/>
      <c r="K9" s="1931"/>
      <c r="L9" s="1931"/>
      <c r="M9" s="1934"/>
      <c r="N9" s="2029"/>
    </row>
    <row r="10" spans="1:14" ht="27.75" x14ac:dyDescent="0.4">
      <c r="A10" s="1931"/>
      <c r="B10" s="228" t="s">
        <v>27</v>
      </c>
      <c r="C10" s="1933"/>
      <c r="D10" s="1934"/>
      <c r="E10" s="2029"/>
      <c r="F10" s="538"/>
      <c r="G10" s="538"/>
      <c r="H10" s="1931"/>
      <c r="I10" s="1931"/>
      <c r="J10" s="1931"/>
      <c r="K10" s="1931"/>
      <c r="L10" s="1931"/>
      <c r="M10" s="1934"/>
      <c r="N10" s="2029"/>
    </row>
    <row r="11" spans="1:14" ht="27.75" x14ac:dyDescent="0.4">
      <c r="A11" s="1931"/>
      <c r="B11" s="876" t="s">
        <v>28</v>
      </c>
      <c r="C11" s="1933"/>
      <c r="D11" s="1934"/>
      <c r="E11" s="2029"/>
      <c r="F11" s="538"/>
      <c r="G11" s="538"/>
      <c r="H11" s="1931"/>
      <c r="I11" s="1931"/>
      <c r="J11" s="1931"/>
      <c r="K11" s="1931"/>
      <c r="L11" s="1931"/>
      <c r="M11" s="1934"/>
      <c r="N11" s="2029"/>
    </row>
    <row r="12" spans="1:14" ht="27.75" x14ac:dyDescent="0.4">
      <c r="A12" s="1931"/>
      <c r="B12" s="377"/>
      <c r="C12" s="1933"/>
      <c r="D12" s="1934"/>
      <c r="E12" s="2029"/>
      <c r="F12" s="538"/>
      <c r="G12" s="538"/>
      <c r="H12" s="1931"/>
      <c r="I12" s="1931"/>
      <c r="J12" s="1931"/>
      <c r="K12" s="1931"/>
      <c r="L12" s="1931"/>
      <c r="M12" s="1934"/>
      <c r="N12" s="2029"/>
    </row>
    <row r="13" spans="1:14" ht="27.75" x14ac:dyDescent="0.4">
      <c r="A13" s="1931"/>
      <c r="B13" s="1932" t="s">
        <v>5760</v>
      </c>
      <c r="C13" s="1933"/>
      <c r="D13" s="1934"/>
      <c r="E13" s="2029"/>
      <c r="F13" s="538"/>
      <c r="G13" s="538"/>
      <c r="H13" s="1931"/>
      <c r="I13" s="1931"/>
      <c r="J13" s="1931"/>
      <c r="K13" s="1931"/>
      <c r="L13" s="1931"/>
      <c r="M13" s="1934"/>
      <c r="N13" s="2029"/>
    </row>
    <row r="14" spans="1:14" ht="27.75" x14ac:dyDescent="0.4">
      <c r="A14" s="1931"/>
      <c r="B14" s="1932"/>
      <c r="C14" s="1933"/>
      <c r="D14" s="1934"/>
      <c r="E14" s="2029"/>
      <c r="F14" s="538"/>
      <c r="G14" s="538"/>
      <c r="H14" s="1931"/>
      <c r="I14" s="1931"/>
      <c r="J14" s="1931"/>
      <c r="K14" s="1931"/>
      <c r="L14" s="1931"/>
      <c r="M14" s="1934"/>
      <c r="N14" s="2029"/>
    </row>
    <row r="15" spans="1:14" s="1805" customFormat="1" ht="27.75" x14ac:dyDescent="0.2">
      <c r="A15" s="1935"/>
      <c r="B15" s="1935" t="s">
        <v>29</v>
      </c>
      <c r="C15" s="1935" t="s">
        <v>30</v>
      </c>
      <c r="D15" s="1936" t="s">
        <v>6</v>
      </c>
      <c r="E15" s="1936" t="s">
        <v>31</v>
      </c>
      <c r="F15" s="1937" t="s">
        <v>32</v>
      </c>
      <c r="G15" s="1937" t="s">
        <v>33</v>
      </c>
      <c r="H15" s="1935" t="s">
        <v>34</v>
      </c>
      <c r="I15" s="1935" t="s">
        <v>35</v>
      </c>
      <c r="J15" s="1936" t="s">
        <v>36</v>
      </c>
      <c r="K15" s="1936" t="s">
        <v>33</v>
      </c>
      <c r="L15" s="1936" t="s">
        <v>37</v>
      </c>
      <c r="M15" s="1936" t="s">
        <v>38</v>
      </c>
      <c r="N15" s="1936" t="s">
        <v>39</v>
      </c>
    </row>
    <row r="16" spans="1:14" s="1806" customFormat="1" ht="27.75" x14ac:dyDescent="0.2">
      <c r="A16" s="1938">
        <v>1</v>
      </c>
      <c r="B16" s="1939" t="s">
        <v>40</v>
      </c>
      <c r="C16" s="1938">
        <v>4785</v>
      </c>
      <c r="D16" s="2241">
        <v>1000</v>
      </c>
      <c r="E16" s="2241">
        <v>350</v>
      </c>
      <c r="F16" s="2241"/>
      <c r="G16" s="2241"/>
      <c r="H16" s="2241"/>
      <c r="I16" s="2241"/>
      <c r="J16" s="2241"/>
      <c r="K16" s="2241"/>
      <c r="L16" s="2241"/>
      <c r="M16" s="2241">
        <v>3310</v>
      </c>
      <c r="N16" s="1890">
        <f t="shared" ref="N16:N21" si="0">SUM(D16:M16)</f>
        <v>4660</v>
      </c>
    </row>
    <row r="17" spans="1:14" s="1806" customFormat="1" ht="27.75" x14ac:dyDescent="0.2">
      <c r="A17" s="1938">
        <v>2</v>
      </c>
      <c r="B17" s="1939" t="s">
        <v>41</v>
      </c>
      <c r="C17" s="1938">
        <v>4781</v>
      </c>
      <c r="D17" s="2241">
        <v>1000</v>
      </c>
      <c r="E17" s="2241">
        <v>350</v>
      </c>
      <c r="F17" s="2241">
        <v>900</v>
      </c>
      <c r="G17" s="2241">
        <v>442</v>
      </c>
      <c r="H17" s="2241"/>
      <c r="I17" s="2241"/>
      <c r="J17" s="2241"/>
      <c r="K17" s="2241"/>
      <c r="L17" s="2241"/>
      <c r="M17" s="2241"/>
      <c r="N17" s="1890">
        <f t="shared" si="0"/>
        <v>2692</v>
      </c>
    </row>
    <row r="18" spans="1:14" s="1807" customFormat="1" ht="27.75" x14ac:dyDescent="0.2">
      <c r="A18" s="1938">
        <v>3</v>
      </c>
      <c r="B18" s="1940" t="s">
        <v>42</v>
      </c>
      <c r="C18" s="1941">
        <v>441482</v>
      </c>
      <c r="D18" s="2242">
        <v>7000</v>
      </c>
      <c r="E18" s="2241">
        <v>350</v>
      </c>
      <c r="F18" s="2243">
        <v>17500</v>
      </c>
      <c r="G18" s="2241">
        <v>11418</v>
      </c>
      <c r="H18" s="2242"/>
      <c r="I18" s="2242"/>
      <c r="J18" s="2242"/>
      <c r="K18" s="2243"/>
      <c r="L18" s="2243"/>
      <c r="M18" s="2243">
        <v>24140</v>
      </c>
      <c r="N18" s="1890">
        <f t="shared" si="0"/>
        <v>60408</v>
      </c>
    </row>
    <row r="19" spans="1:14" s="1806" customFormat="1" ht="27.75" x14ac:dyDescent="0.2">
      <c r="A19" s="1938">
        <v>4</v>
      </c>
      <c r="B19" s="1939" t="s">
        <v>43</v>
      </c>
      <c r="C19" s="1938">
        <v>909422</v>
      </c>
      <c r="D19" s="2244">
        <v>1000</v>
      </c>
      <c r="E19" s="2241">
        <v>350</v>
      </c>
      <c r="F19" s="2241"/>
      <c r="G19" s="2241"/>
      <c r="H19" s="2244"/>
      <c r="I19" s="2244"/>
      <c r="J19" s="2244"/>
      <c r="K19" s="2241"/>
      <c r="L19" s="2241"/>
      <c r="M19" s="2241"/>
      <c r="N19" s="1890">
        <f t="shared" si="0"/>
        <v>1350</v>
      </c>
    </row>
    <row r="20" spans="1:14" s="1807" customFormat="1" ht="27.75" x14ac:dyDescent="0.2">
      <c r="A20" s="1865">
        <v>5</v>
      </c>
      <c r="B20" s="1942" t="s">
        <v>44</v>
      </c>
      <c r="C20" s="1865">
        <v>8885</v>
      </c>
      <c r="D20" s="2244">
        <v>2000</v>
      </c>
      <c r="E20" s="2244">
        <v>350</v>
      </c>
      <c r="F20" s="2241"/>
      <c r="G20" s="2241"/>
      <c r="H20" s="2244"/>
      <c r="I20" s="2244"/>
      <c r="J20" s="2244"/>
      <c r="K20" s="2244"/>
      <c r="L20" s="2244"/>
      <c r="M20" s="2244"/>
      <c r="N20" s="2948">
        <f t="shared" si="0"/>
        <v>2350</v>
      </c>
    </row>
    <row r="21" spans="1:14" s="1807" customFormat="1" ht="27.75" x14ac:dyDescent="0.2">
      <c r="A21" s="1865">
        <v>6</v>
      </c>
      <c r="B21" s="1942" t="s">
        <v>45</v>
      </c>
      <c r="C21" s="1865">
        <v>7479</v>
      </c>
      <c r="D21" s="2244">
        <v>1000</v>
      </c>
      <c r="E21" s="2244">
        <v>350</v>
      </c>
      <c r="F21" s="2241"/>
      <c r="G21" s="2241"/>
      <c r="H21" s="2244"/>
      <c r="I21" s="2244"/>
      <c r="J21" s="2244"/>
      <c r="K21" s="2244"/>
      <c r="L21" s="2244"/>
      <c r="M21" s="2244"/>
      <c r="N21" s="2948">
        <f t="shared" si="0"/>
        <v>1350</v>
      </c>
    </row>
    <row r="22" spans="1:14" ht="27.75" x14ac:dyDescent="0.4">
      <c r="A22" s="1931"/>
      <c r="B22" s="1939"/>
      <c r="C22" s="1933"/>
      <c r="D22" s="1934"/>
      <c r="E22" s="2029"/>
      <c r="F22" s="538"/>
      <c r="G22" s="538"/>
      <c r="H22" s="1931"/>
      <c r="I22" s="1931"/>
      <c r="J22" s="1931"/>
      <c r="K22" s="1931"/>
      <c r="L22" s="1931"/>
      <c r="M22" s="1934"/>
      <c r="N22" s="2029"/>
    </row>
    <row r="23" spans="1:14" ht="27.75" x14ac:dyDescent="0.4">
      <c r="A23" s="1931"/>
      <c r="B23" s="1932" t="s">
        <v>46</v>
      </c>
      <c r="C23" s="1933"/>
      <c r="D23" s="540">
        <f t="shared" ref="D23:N23" si="1">SUM(D16:D22)</f>
        <v>13000</v>
      </c>
      <c r="E23" s="597">
        <f t="shared" si="1"/>
        <v>2100</v>
      </c>
      <c r="F23" s="540">
        <f t="shared" si="1"/>
        <v>18400</v>
      </c>
      <c r="G23" s="540">
        <f>SUM(G17:G22)</f>
        <v>11860</v>
      </c>
      <c r="H23" s="540">
        <f t="shared" si="1"/>
        <v>0</v>
      </c>
      <c r="I23" s="540">
        <f t="shared" si="1"/>
        <v>0</v>
      </c>
      <c r="J23" s="540">
        <f t="shared" si="1"/>
        <v>0</v>
      </c>
      <c r="K23" s="540">
        <f t="shared" si="1"/>
        <v>0</v>
      </c>
      <c r="L23" s="540">
        <f t="shared" si="1"/>
        <v>0</v>
      </c>
      <c r="M23" s="540">
        <f t="shared" si="1"/>
        <v>27450</v>
      </c>
      <c r="N23" s="597">
        <f t="shared" si="1"/>
        <v>72810</v>
      </c>
    </row>
    <row r="24" spans="1:14" ht="27.75" x14ac:dyDescent="0.4">
      <c r="A24" s="1931"/>
      <c r="B24" s="1932"/>
      <c r="C24" s="1933"/>
      <c r="D24" s="1943"/>
      <c r="E24" s="2030"/>
      <c r="F24" s="596"/>
      <c r="G24" s="596"/>
      <c r="H24" s="1944"/>
      <c r="I24" s="1944"/>
      <c r="J24" s="1944"/>
      <c r="K24" s="1944"/>
      <c r="L24" s="1944"/>
      <c r="M24" s="1943"/>
      <c r="N24" s="2030"/>
    </row>
    <row r="25" spans="1:14" ht="27.75" x14ac:dyDescent="0.4">
      <c r="A25" s="1931"/>
      <c r="B25" s="1932"/>
      <c r="C25" s="1933"/>
      <c r="D25" s="1943"/>
      <c r="E25" s="2030"/>
      <c r="F25" s="596"/>
      <c r="G25" s="596"/>
      <c r="H25" s="1944"/>
      <c r="I25" s="1944"/>
      <c r="J25" s="1944"/>
      <c r="K25" s="1944"/>
      <c r="L25" s="1944"/>
      <c r="M25" s="1943"/>
      <c r="N25" s="2030"/>
    </row>
    <row r="26" spans="1:14" ht="27.75" x14ac:dyDescent="0.4">
      <c r="A26" s="1931"/>
      <c r="B26" s="377"/>
      <c r="C26" s="1933"/>
      <c r="D26" s="1934"/>
      <c r="E26" s="2029"/>
      <c r="F26" s="538"/>
      <c r="G26" s="538"/>
      <c r="H26" s="1931"/>
      <c r="I26" s="1931"/>
      <c r="J26" s="1931"/>
      <c r="K26" s="1931"/>
      <c r="L26" s="1931"/>
      <c r="M26" s="1934"/>
      <c r="N26" s="2029"/>
    </row>
    <row r="27" spans="1:14" ht="27.75" x14ac:dyDescent="0.4">
      <c r="A27" s="1931"/>
      <c r="B27" s="1932"/>
      <c r="C27" s="1933"/>
      <c r="D27" s="1934"/>
      <c r="E27" s="2029"/>
      <c r="F27" s="538"/>
      <c r="G27" s="538"/>
      <c r="H27" s="1931"/>
      <c r="I27" s="1931"/>
      <c r="J27" s="1931"/>
      <c r="K27" s="1931"/>
      <c r="L27" s="1931"/>
      <c r="M27" s="1934"/>
      <c r="N27" s="2029"/>
    </row>
    <row r="28" spans="1:14" ht="27.75" x14ac:dyDescent="0.4">
      <c r="A28" s="1931"/>
      <c r="B28" s="377"/>
      <c r="C28" s="1933"/>
      <c r="D28" s="1945"/>
      <c r="E28" s="2031"/>
      <c r="F28" s="538"/>
      <c r="G28" s="538"/>
      <c r="H28" s="1931"/>
      <c r="I28" s="1931"/>
      <c r="J28" s="1931"/>
      <c r="K28" s="1931"/>
      <c r="L28" s="1931"/>
      <c r="M28" s="1934"/>
      <c r="N28" s="2029"/>
    </row>
    <row r="29" spans="1:14" ht="27.75" x14ac:dyDescent="0.4">
      <c r="A29" s="1946"/>
      <c r="B29" s="1932" t="s">
        <v>47</v>
      </c>
      <c r="C29" s="1947"/>
      <c r="D29" s="1948"/>
      <c r="E29" s="2032"/>
      <c r="F29" s="651"/>
      <c r="G29" s="651"/>
      <c r="H29" s="1946"/>
      <c r="I29" s="1946"/>
      <c r="J29" s="1946"/>
      <c r="K29" s="1946"/>
      <c r="L29" s="1946"/>
      <c r="M29" s="1948"/>
      <c r="N29" s="2032"/>
    </row>
    <row r="30" spans="1:14" x14ac:dyDescent="0.35">
      <c r="A30" s="377"/>
      <c r="B30" s="377"/>
      <c r="C30" s="382"/>
      <c r="D30" s="1949"/>
      <c r="E30" s="569"/>
      <c r="F30" s="651"/>
      <c r="G30" s="651"/>
      <c r="H30" s="377"/>
      <c r="I30" s="377"/>
      <c r="J30" s="377"/>
      <c r="K30" s="377"/>
      <c r="L30" s="377"/>
      <c r="M30" s="1949"/>
      <c r="N30" s="569"/>
    </row>
    <row r="31" spans="1:14" x14ac:dyDescent="0.35">
      <c r="A31" s="377"/>
      <c r="B31" s="377"/>
      <c r="C31" s="377"/>
      <c r="D31" s="377"/>
      <c r="E31" s="530"/>
      <c r="F31" s="651"/>
      <c r="G31" s="651"/>
      <c r="H31" s="377"/>
      <c r="I31" s="377"/>
      <c r="J31" s="377"/>
      <c r="K31" s="377"/>
      <c r="L31" s="377"/>
      <c r="M31" s="377"/>
      <c r="N31" s="530"/>
    </row>
    <row r="32" spans="1:14" ht="27.75" x14ac:dyDescent="0.4">
      <c r="A32" s="377"/>
      <c r="B32" s="1932" t="s">
        <v>48</v>
      </c>
      <c r="C32" s="382"/>
      <c r="D32" s="1949"/>
      <c r="E32" s="569"/>
      <c r="F32" s="651"/>
      <c r="G32" s="651"/>
      <c r="H32" s="377"/>
      <c r="I32" s="377"/>
      <c r="J32" s="377"/>
      <c r="K32" s="377"/>
      <c r="L32" s="377"/>
      <c r="M32" s="1949"/>
      <c r="N32" s="569"/>
    </row>
    <row r="33" spans="1:14" ht="27.75" x14ac:dyDescent="0.4">
      <c r="A33" s="377"/>
      <c r="B33" s="1932"/>
      <c r="C33" s="382"/>
      <c r="D33" s="1949"/>
      <c r="E33" s="569"/>
      <c r="F33" s="651"/>
      <c r="G33" s="651"/>
      <c r="H33" s="377"/>
      <c r="I33" s="377"/>
      <c r="J33" s="377"/>
      <c r="K33" s="377"/>
      <c r="L33" s="377"/>
      <c r="M33" s="1949"/>
      <c r="N33" s="569"/>
    </row>
    <row r="34" spans="1:14" ht="27.75" x14ac:dyDescent="0.4">
      <c r="A34" s="377"/>
      <c r="B34" s="1932"/>
      <c r="C34" s="382"/>
      <c r="D34" s="1949"/>
      <c r="E34" s="569"/>
      <c r="F34" s="651"/>
      <c r="G34" s="651"/>
      <c r="H34" s="377"/>
      <c r="I34" s="377"/>
      <c r="J34" s="377"/>
      <c r="K34" s="377"/>
      <c r="L34" s="377"/>
      <c r="M34" s="1949"/>
      <c r="N34" s="569"/>
    </row>
    <row r="35" spans="1:14" ht="27.75" x14ac:dyDescent="0.4">
      <c r="A35" s="377"/>
      <c r="B35" s="379" t="s">
        <v>5789</v>
      </c>
      <c r="C35" s="382"/>
      <c r="D35" s="1949"/>
      <c r="E35" s="569"/>
      <c r="F35" s="651"/>
      <c r="G35" s="651"/>
      <c r="H35" s="377"/>
      <c r="I35" s="377"/>
      <c r="J35" s="377"/>
      <c r="K35" s="377"/>
      <c r="L35" s="377"/>
      <c r="M35" s="1949"/>
      <c r="N35" s="569"/>
    </row>
    <row r="36" spans="1:14" s="1800" customFormat="1" ht="27.75" x14ac:dyDescent="0.4">
      <c r="A36" s="1950">
        <v>4</v>
      </c>
      <c r="B36" s="1951" t="s">
        <v>49</v>
      </c>
      <c r="C36" s="1952">
        <v>774260</v>
      </c>
      <c r="D36" s="1953">
        <v>1000</v>
      </c>
      <c r="E36" s="2033">
        <v>200</v>
      </c>
      <c r="F36" s="260"/>
      <c r="G36" s="260"/>
      <c r="H36" s="1950"/>
      <c r="I36" s="1950"/>
      <c r="J36" s="1950" t="s">
        <v>50</v>
      </c>
      <c r="K36" s="260"/>
      <c r="L36" s="260">
        <v>1245</v>
      </c>
      <c r="M36" s="1954"/>
      <c r="N36" s="1605">
        <f t="shared" ref="N36:N41" si="2">SUM(D36:M36)</f>
        <v>2445</v>
      </c>
    </row>
    <row r="37" spans="1:14" s="1801" customFormat="1" ht="27.75" x14ac:dyDescent="0.4">
      <c r="A37" s="1950">
        <v>5</v>
      </c>
      <c r="B37" s="1951" t="s">
        <v>51</v>
      </c>
      <c r="C37" s="1952">
        <v>7479</v>
      </c>
      <c r="D37" s="1953">
        <v>1000</v>
      </c>
      <c r="E37" s="2033">
        <v>200</v>
      </c>
      <c r="F37" s="260"/>
      <c r="G37" s="260"/>
      <c r="H37" s="1955"/>
      <c r="I37" s="1955"/>
      <c r="J37" s="1955"/>
      <c r="K37" s="260"/>
      <c r="L37" s="260"/>
      <c r="M37" s="1954"/>
      <c r="N37" s="1605">
        <f t="shared" si="2"/>
        <v>1200</v>
      </c>
    </row>
    <row r="38" spans="1:14" s="1801" customFormat="1" ht="27.75" x14ac:dyDescent="0.4">
      <c r="A38" s="1950">
        <v>6</v>
      </c>
      <c r="B38" s="1956" t="s">
        <v>52</v>
      </c>
      <c r="C38" s="1957">
        <v>7762</v>
      </c>
      <c r="D38" s="1958">
        <v>2000</v>
      </c>
      <c r="E38" s="2034">
        <v>200</v>
      </c>
      <c r="F38" s="260"/>
      <c r="G38" s="260"/>
      <c r="H38" s="1955"/>
      <c r="I38" s="1955"/>
      <c r="J38" s="1955"/>
      <c r="K38" s="260"/>
      <c r="L38" s="260"/>
      <c r="M38" s="1954"/>
      <c r="N38" s="1605">
        <f t="shared" si="2"/>
        <v>2200</v>
      </c>
    </row>
    <row r="39" spans="1:14" s="1801" customFormat="1" ht="27.75" x14ac:dyDescent="0.4">
      <c r="A39" s="1950">
        <v>7</v>
      </c>
      <c r="B39" s="1956" t="s">
        <v>53</v>
      </c>
      <c r="C39" s="1957">
        <v>879043</v>
      </c>
      <c r="D39" s="1958">
        <v>1000</v>
      </c>
      <c r="E39" s="2034">
        <v>200</v>
      </c>
      <c r="F39" s="260"/>
      <c r="G39" s="260"/>
      <c r="H39" s="1955"/>
      <c r="I39" s="1955"/>
      <c r="J39" s="1955"/>
      <c r="K39" s="260"/>
      <c r="L39" s="260"/>
      <c r="M39" s="1954"/>
      <c r="N39" s="1605">
        <f t="shared" si="2"/>
        <v>1200</v>
      </c>
    </row>
    <row r="40" spans="1:14" s="1801" customFormat="1" ht="27.75" x14ac:dyDescent="0.4">
      <c r="A40" s="1950">
        <v>8</v>
      </c>
      <c r="B40" s="1956" t="s">
        <v>54</v>
      </c>
      <c r="C40" s="1957">
        <v>7768</v>
      </c>
      <c r="D40" s="1958">
        <v>1000</v>
      </c>
      <c r="E40" s="2034">
        <v>200</v>
      </c>
      <c r="F40" s="260"/>
      <c r="G40" s="260"/>
      <c r="H40" s="1955"/>
      <c r="I40" s="1955"/>
      <c r="J40" s="1955"/>
      <c r="K40" s="260"/>
      <c r="L40" s="260"/>
      <c r="M40" s="1954"/>
      <c r="N40" s="1605">
        <f t="shared" si="2"/>
        <v>1200</v>
      </c>
    </row>
    <row r="41" spans="1:14" s="1800" customFormat="1" ht="27.75" x14ac:dyDescent="0.4">
      <c r="A41" s="1950">
        <v>9</v>
      </c>
      <c r="B41" s="1956" t="s">
        <v>55</v>
      </c>
      <c r="C41" s="1957">
        <v>7761</v>
      </c>
      <c r="D41" s="1958">
        <v>1000</v>
      </c>
      <c r="E41" s="2034">
        <v>200</v>
      </c>
      <c r="F41" s="260"/>
      <c r="G41" s="260"/>
      <c r="H41" s="1950"/>
      <c r="I41" s="1950"/>
      <c r="J41" s="1950"/>
      <c r="K41" s="1950"/>
      <c r="L41" s="1950"/>
      <c r="M41" s="1953"/>
      <c r="N41" s="2033">
        <f t="shared" si="2"/>
        <v>1200</v>
      </c>
    </row>
  </sheetData>
  <hyperlinks>
    <hyperlink ref="B11" r:id="rId1" xr:uid="{00000000-0004-0000-01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622A-DD0D-473B-B85C-31A7579F956E}">
  <dimension ref="A1:L32"/>
  <sheetViews>
    <sheetView view="pageBreakPreview" topLeftCell="A7" zoomScale="60" zoomScaleNormal="100" workbookViewId="0">
      <selection activeCell="A11" sqref="A11"/>
    </sheetView>
  </sheetViews>
  <sheetFormatPr defaultRowHeight="12.75" x14ac:dyDescent="0.2"/>
  <cols>
    <col min="1" max="1" width="114.140625" bestFit="1" customWidth="1"/>
    <col min="2" max="2" width="14.140625" customWidth="1"/>
    <col min="3" max="3" width="22" bestFit="1" customWidth="1"/>
    <col min="4" max="4" width="18.28515625" bestFit="1" customWidth="1"/>
    <col min="5" max="5" width="18.85546875" customWidth="1"/>
    <col min="6" max="6" width="11.28515625" bestFit="1" customWidth="1"/>
    <col min="7" max="7" width="13" bestFit="1" customWidth="1"/>
    <col min="8" max="8" width="11.140625" bestFit="1" customWidth="1"/>
    <col min="9" max="9" width="14.42578125" bestFit="1" customWidth="1"/>
    <col min="10" max="10" width="11.28515625" bestFit="1" customWidth="1"/>
    <col min="11" max="11" width="20.140625" bestFit="1" customWidth="1"/>
    <col min="12" max="12" width="22" bestFit="1" customWidth="1"/>
  </cols>
  <sheetData>
    <row r="1" spans="1:12" ht="28.5" x14ac:dyDescent="0.45">
      <c r="A1" s="385" t="s">
        <v>19</v>
      </c>
      <c r="B1" s="386"/>
      <c r="C1" s="386"/>
      <c r="D1" s="387"/>
      <c r="E1" s="388"/>
      <c r="F1" s="387"/>
      <c r="G1" s="387"/>
      <c r="H1" s="384"/>
      <c r="I1" s="389"/>
      <c r="J1" s="389"/>
      <c r="K1" s="389"/>
      <c r="L1" s="389"/>
    </row>
    <row r="2" spans="1:12" ht="28.5" x14ac:dyDescent="0.45">
      <c r="A2" s="386" t="s">
        <v>20</v>
      </c>
      <c r="B2" s="386"/>
      <c r="C2" s="386"/>
      <c r="D2" s="390"/>
      <c r="E2" s="391"/>
      <c r="F2" s="390"/>
      <c r="G2" s="390"/>
      <c r="H2" s="392"/>
      <c r="I2" s="389"/>
      <c r="J2" s="389"/>
      <c r="K2" s="389"/>
      <c r="L2" s="389"/>
    </row>
    <row r="3" spans="1:12" ht="28.5" x14ac:dyDescent="0.45">
      <c r="A3" s="386" t="s">
        <v>21</v>
      </c>
      <c r="B3" s="386"/>
      <c r="C3" s="386"/>
      <c r="D3" s="390"/>
      <c r="E3" s="391"/>
      <c r="F3" s="390"/>
      <c r="G3" s="390"/>
      <c r="H3" s="392"/>
      <c r="I3" s="389"/>
      <c r="J3" s="389"/>
      <c r="K3" s="389"/>
      <c r="L3" s="389"/>
    </row>
    <row r="4" spans="1:12" ht="28.5" x14ac:dyDescent="0.45">
      <c r="A4" s="386" t="s">
        <v>22</v>
      </c>
      <c r="B4" s="386"/>
      <c r="C4" s="386"/>
      <c r="D4" s="390"/>
      <c r="E4" s="391"/>
      <c r="F4" s="390"/>
      <c r="G4" s="390"/>
      <c r="H4" s="392"/>
      <c r="I4" s="389"/>
      <c r="J4" s="389"/>
      <c r="K4" s="389"/>
      <c r="L4" s="389"/>
    </row>
    <row r="5" spans="1:12" ht="28.5" x14ac:dyDescent="0.45">
      <c r="A5" s="386" t="s">
        <v>23</v>
      </c>
      <c r="B5" s="386"/>
      <c r="C5" s="386"/>
      <c r="D5" s="390"/>
      <c r="E5" s="391"/>
      <c r="F5" s="390"/>
      <c r="G5" s="390"/>
      <c r="H5" s="392"/>
      <c r="I5" s="389"/>
      <c r="J5" s="389"/>
      <c r="K5" s="389"/>
      <c r="L5" s="389"/>
    </row>
    <row r="6" spans="1:12" ht="28.5" x14ac:dyDescent="0.45">
      <c r="A6" s="386" t="s">
        <v>24</v>
      </c>
      <c r="B6" s="386"/>
      <c r="C6" s="386"/>
      <c r="D6" s="390"/>
      <c r="E6" s="391"/>
      <c r="F6" s="390"/>
      <c r="G6" s="390"/>
      <c r="H6" s="392"/>
      <c r="I6" s="389"/>
      <c r="J6" s="389"/>
      <c r="K6" s="389"/>
      <c r="L6" s="389"/>
    </row>
    <row r="7" spans="1:12" ht="27.75" x14ac:dyDescent="0.4">
      <c r="A7" s="393"/>
      <c r="B7" s="393"/>
      <c r="C7" s="393"/>
      <c r="D7" s="393"/>
      <c r="E7" s="393"/>
      <c r="F7" s="393"/>
      <c r="G7" s="393"/>
      <c r="H7" s="394"/>
      <c r="I7" s="394"/>
      <c r="J7" s="394"/>
      <c r="K7" s="394"/>
      <c r="L7" s="377"/>
    </row>
    <row r="8" spans="1:12" ht="27.75" x14ac:dyDescent="0.4">
      <c r="A8" s="379" t="s">
        <v>56</v>
      </c>
      <c r="B8" s="379"/>
      <c r="C8" s="379"/>
      <c r="D8" s="379"/>
      <c r="E8" s="379" t="s">
        <v>57</v>
      </c>
      <c r="F8" s="379"/>
      <c r="G8" s="379"/>
      <c r="H8" s="377"/>
      <c r="I8" s="377"/>
      <c r="J8" s="377"/>
      <c r="K8" s="377"/>
      <c r="L8" s="377"/>
    </row>
    <row r="9" spans="1:12" ht="27.75" x14ac:dyDescent="0.4">
      <c r="A9" s="379" t="s">
        <v>58</v>
      </c>
      <c r="B9" s="379"/>
      <c r="C9" s="379"/>
      <c r="D9" s="379"/>
      <c r="E9" s="379"/>
      <c r="F9" s="379"/>
      <c r="G9" s="379"/>
      <c r="H9" s="377"/>
      <c r="I9" s="377"/>
      <c r="J9" s="377"/>
      <c r="K9" s="377"/>
      <c r="L9" s="377"/>
    </row>
    <row r="10" spans="1:12" ht="27.75" x14ac:dyDescent="0.4">
      <c r="A10" s="379" t="s">
        <v>59</v>
      </c>
      <c r="B10" s="379"/>
      <c r="C10" s="379"/>
      <c r="D10" s="379"/>
      <c r="E10" s="379"/>
      <c r="F10" s="379"/>
      <c r="G10" s="379"/>
      <c r="H10" s="377"/>
      <c r="I10" s="377"/>
      <c r="J10" s="377"/>
      <c r="K10" s="377"/>
      <c r="L10" s="377"/>
    </row>
    <row r="11" spans="1:12" ht="30" x14ac:dyDescent="0.4">
      <c r="A11" s="379" t="s">
        <v>60</v>
      </c>
      <c r="B11" s="379"/>
      <c r="C11" s="379"/>
      <c r="D11" s="379"/>
      <c r="E11" s="395"/>
      <c r="F11" s="379"/>
      <c r="G11" s="379"/>
      <c r="H11" s="377"/>
      <c r="I11" s="377"/>
      <c r="J11" s="377"/>
      <c r="K11" s="377"/>
      <c r="L11" s="377"/>
    </row>
    <row r="12" spans="1:12" ht="30" x14ac:dyDescent="0.4">
      <c r="A12" s="379"/>
      <c r="B12" s="379"/>
      <c r="C12" s="379"/>
      <c r="D12" s="379"/>
      <c r="E12" s="395"/>
      <c r="F12" s="379"/>
      <c r="G12" s="379"/>
      <c r="H12" s="377"/>
      <c r="I12" s="377"/>
      <c r="J12" s="377"/>
      <c r="K12" s="377"/>
      <c r="L12" s="377"/>
    </row>
    <row r="13" spans="1:12" ht="27.75" x14ac:dyDescent="0.4">
      <c r="A13" s="379" t="s">
        <v>5761</v>
      </c>
      <c r="B13" s="379"/>
      <c r="C13" s="379"/>
      <c r="D13" s="379"/>
      <c r="E13" s="379"/>
      <c r="F13" s="379"/>
      <c r="G13" s="379"/>
      <c r="H13" s="377"/>
      <c r="I13" s="377"/>
      <c r="J13" s="377"/>
      <c r="K13" s="377"/>
      <c r="L13" s="377"/>
    </row>
    <row r="14" spans="1:12" ht="27.75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</row>
    <row r="15" spans="1:12" ht="27.75" x14ac:dyDescent="0.4">
      <c r="A15" s="396" t="s">
        <v>29</v>
      </c>
      <c r="B15" s="396" t="s">
        <v>30</v>
      </c>
      <c r="C15" s="396" t="s">
        <v>6</v>
      </c>
      <c r="D15" s="396" t="s">
        <v>31</v>
      </c>
      <c r="E15" s="396" t="s">
        <v>32</v>
      </c>
      <c r="F15" s="396" t="s">
        <v>33</v>
      </c>
      <c r="G15" s="396" t="s">
        <v>34</v>
      </c>
      <c r="H15" s="396" t="s">
        <v>35</v>
      </c>
      <c r="I15" s="397" t="s">
        <v>36</v>
      </c>
      <c r="J15" s="397" t="s">
        <v>33</v>
      </c>
      <c r="K15" s="396" t="s">
        <v>38</v>
      </c>
      <c r="L15" s="396" t="s">
        <v>39</v>
      </c>
    </row>
    <row r="16" spans="1:12" ht="27.75" x14ac:dyDescent="0.4">
      <c r="A16" s="379" t="s">
        <v>61</v>
      </c>
      <c r="B16" s="379">
        <v>10998</v>
      </c>
      <c r="C16" s="398">
        <v>1000</v>
      </c>
      <c r="D16" s="398">
        <v>350</v>
      </c>
      <c r="E16" s="398"/>
      <c r="F16" s="399"/>
      <c r="G16" s="398"/>
      <c r="H16" s="398"/>
      <c r="I16" s="398"/>
      <c r="J16" s="398"/>
      <c r="K16" s="400"/>
      <c r="L16" s="398">
        <f>SUM(C16:K16)</f>
        <v>1350</v>
      </c>
    </row>
    <row r="17" spans="1:12" ht="27.75" x14ac:dyDescent="0.4">
      <c r="A17" s="379" t="s">
        <v>62</v>
      </c>
      <c r="B17" s="379">
        <v>10997</v>
      </c>
      <c r="C17" s="398">
        <v>1000</v>
      </c>
      <c r="D17" s="398">
        <v>350</v>
      </c>
      <c r="E17" s="398"/>
      <c r="F17" s="398"/>
      <c r="G17" s="398"/>
      <c r="H17" s="398"/>
      <c r="I17" s="398"/>
      <c r="J17" s="398"/>
      <c r="K17" s="398"/>
      <c r="L17" s="398">
        <f>SUM(C17:K17)</f>
        <v>1350</v>
      </c>
    </row>
    <row r="18" spans="1:12" ht="27.75" x14ac:dyDescent="0.4">
      <c r="A18" s="379"/>
      <c r="B18" s="380"/>
      <c r="C18" s="402"/>
      <c r="D18" s="402"/>
      <c r="E18" s="402"/>
      <c r="F18" s="402"/>
      <c r="G18" s="402"/>
      <c r="H18" s="402"/>
      <c r="I18" s="402"/>
      <c r="J18" s="402"/>
      <c r="K18" s="402"/>
      <c r="L18" s="402"/>
    </row>
    <row r="19" spans="1:12" ht="27.75" x14ac:dyDescent="0.4">
      <c r="A19" s="396" t="s">
        <v>13</v>
      </c>
      <c r="B19" s="377"/>
      <c r="C19" s="402">
        <f t="shared" ref="C19:K19" si="0">SUM(C16:C16)</f>
        <v>1000</v>
      </c>
      <c r="D19" s="402">
        <f t="shared" si="0"/>
        <v>350</v>
      </c>
      <c r="E19" s="402">
        <f t="shared" si="0"/>
        <v>0</v>
      </c>
      <c r="F19" s="402">
        <f t="shared" si="0"/>
        <v>0</v>
      </c>
      <c r="G19" s="402">
        <f t="shared" si="0"/>
        <v>0</v>
      </c>
      <c r="H19" s="402">
        <f t="shared" si="0"/>
        <v>0</v>
      </c>
      <c r="I19" s="402">
        <f t="shared" si="0"/>
        <v>0</v>
      </c>
      <c r="J19" s="402">
        <f t="shared" si="0"/>
        <v>0</v>
      </c>
      <c r="K19" s="402">
        <f t="shared" si="0"/>
        <v>0</v>
      </c>
      <c r="L19" s="402">
        <f>SUM(L16:L18)</f>
        <v>2700</v>
      </c>
    </row>
    <row r="20" spans="1:12" ht="27.75" x14ac:dyDescent="0.4">
      <c r="A20" s="379"/>
      <c r="B20" s="377"/>
      <c r="C20" s="402"/>
      <c r="D20" s="402"/>
      <c r="E20" s="402"/>
      <c r="F20" s="402"/>
      <c r="G20" s="402"/>
      <c r="H20" s="402"/>
      <c r="I20" s="402"/>
      <c r="J20" s="402"/>
      <c r="K20" s="402"/>
      <c r="L20" s="402"/>
    </row>
    <row r="21" spans="1:12" ht="27.75" x14ac:dyDescent="0.4">
      <c r="A21" s="379"/>
      <c r="B21" s="377"/>
      <c r="C21" s="402"/>
      <c r="D21" s="402"/>
      <c r="E21" s="402"/>
      <c r="F21" s="402"/>
      <c r="G21" s="402"/>
      <c r="H21" s="402"/>
      <c r="I21" s="402"/>
      <c r="J21" s="402"/>
      <c r="K21" s="402"/>
      <c r="L21" s="402"/>
    </row>
    <row r="22" spans="1:12" ht="27.75" x14ac:dyDescent="0.4">
      <c r="A22" s="379"/>
      <c r="B22" s="377"/>
      <c r="C22" s="402"/>
      <c r="D22" s="402"/>
      <c r="E22" s="402"/>
      <c r="F22" s="402"/>
      <c r="G22" s="402"/>
      <c r="H22" s="402"/>
      <c r="I22" s="402"/>
      <c r="J22" s="402"/>
      <c r="K22" s="402"/>
      <c r="L22" s="402"/>
    </row>
    <row r="23" spans="1:12" ht="27.75" x14ac:dyDescent="0.4">
      <c r="A23" s="379"/>
      <c r="B23" s="377"/>
      <c r="C23" s="402"/>
      <c r="D23" s="402"/>
      <c r="E23" s="402"/>
      <c r="F23" s="402"/>
      <c r="G23" s="402"/>
      <c r="H23" s="402"/>
      <c r="I23" s="402"/>
      <c r="J23" s="402"/>
      <c r="K23" s="402"/>
      <c r="L23" s="402"/>
    </row>
    <row r="24" spans="1:12" ht="27.75" x14ac:dyDescent="0.4">
      <c r="A24" s="379"/>
      <c r="B24" s="377"/>
      <c r="C24" s="403"/>
      <c r="D24" s="403"/>
      <c r="E24" s="403"/>
      <c r="F24" s="398"/>
      <c r="G24" s="398"/>
      <c r="H24" s="398"/>
      <c r="I24" s="398"/>
      <c r="J24" s="398"/>
      <c r="K24" s="398"/>
      <c r="L24" s="398"/>
    </row>
    <row r="25" spans="1:12" ht="27" x14ac:dyDescent="0.35">
      <c r="A25" s="377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</row>
    <row r="26" spans="1:12" ht="27.75" x14ac:dyDescent="0.4">
      <c r="A26" s="379" t="s">
        <v>63</v>
      </c>
      <c r="B26" s="379"/>
      <c r="C26" s="379"/>
      <c r="D26" s="377"/>
      <c r="E26" s="377"/>
      <c r="F26" s="377"/>
      <c r="G26" s="377"/>
      <c r="H26" s="377"/>
      <c r="I26" s="377" t="s">
        <v>50</v>
      </c>
      <c r="J26" s="377"/>
      <c r="K26" s="377"/>
      <c r="L26" s="377"/>
    </row>
    <row r="27" spans="1:12" ht="27.75" x14ac:dyDescent="0.4">
      <c r="A27" s="379"/>
      <c r="B27" s="379"/>
      <c r="C27" s="379"/>
      <c r="D27" s="379"/>
      <c r="E27" s="379"/>
      <c r="F27" s="379"/>
      <c r="G27" s="379"/>
      <c r="H27" s="377"/>
      <c r="I27" s="377"/>
      <c r="J27" s="377"/>
      <c r="K27" s="377"/>
      <c r="L27" s="377"/>
    </row>
    <row r="28" spans="1:12" ht="27.75" x14ac:dyDescent="0.4">
      <c r="A28" s="404"/>
      <c r="B28" s="379"/>
      <c r="C28" s="379"/>
      <c r="D28" s="379"/>
      <c r="E28" s="379"/>
      <c r="F28" s="379"/>
      <c r="G28" s="379"/>
      <c r="H28" s="377"/>
      <c r="I28" s="377"/>
      <c r="J28" s="377"/>
      <c r="K28" s="377"/>
      <c r="L28" s="377"/>
    </row>
    <row r="29" spans="1:12" ht="27.75" x14ac:dyDescent="0.4">
      <c r="A29" s="379" t="s">
        <v>64</v>
      </c>
      <c r="B29" s="377"/>
      <c r="C29" s="379"/>
      <c r="D29" s="379"/>
      <c r="E29" s="379"/>
      <c r="F29" s="379"/>
      <c r="G29" s="379"/>
      <c r="H29" s="377"/>
      <c r="I29" s="377"/>
      <c r="J29" s="377"/>
      <c r="K29" s="377"/>
      <c r="L29" s="377"/>
    </row>
    <row r="30" spans="1:12" ht="28.5" x14ac:dyDescent="0.45">
      <c r="A30" s="378"/>
      <c r="B30" s="377"/>
      <c r="C30" s="377"/>
      <c r="D30" s="377"/>
      <c r="E30" s="377"/>
      <c r="F30" s="377"/>
      <c r="G30" s="377"/>
      <c r="H30" s="377"/>
      <c r="I30" s="377"/>
      <c r="J30" s="377"/>
      <c r="K30" s="377"/>
      <c r="L30" s="377"/>
    </row>
    <row r="31" spans="1:12" ht="27" x14ac:dyDescent="0.35">
      <c r="B31" s="377"/>
      <c r="C31" s="377"/>
      <c r="D31" s="377"/>
      <c r="E31" s="377"/>
      <c r="F31" s="377"/>
      <c r="G31" s="377"/>
      <c r="H31" s="377"/>
      <c r="I31" s="377"/>
      <c r="J31" s="377"/>
      <c r="K31" s="377"/>
      <c r="L31" s="377"/>
    </row>
    <row r="32" spans="1:12" ht="27.75" x14ac:dyDescent="0.4">
      <c r="A32" s="379" t="s">
        <v>5789</v>
      </c>
      <c r="B32" s="377"/>
      <c r="C32" s="377"/>
      <c r="D32" s="377"/>
      <c r="E32" s="377"/>
      <c r="F32" s="377"/>
      <c r="G32" s="377"/>
      <c r="H32" s="377"/>
      <c r="I32" s="377"/>
      <c r="J32" s="377"/>
      <c r="K32" s="377"/>
      <c r="L32" s="377"/>
    </row>
  </sheetData>
  <pageMargins left="0.7" right="0.7" top="0.75" bottom="0.75" header="0.3" footer="0.3"/>
  <pageSetup scale="26" orientation="portrait" r:id="rId1"/>
  <colBreaks count="2" manualBreakCount="2">
    <brk id="12" max="1048575" man="1"/>
    <brk id="23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FF0000"/>
  </sheetPr>
  <dimension ref="A2:O36"/>
  <sheetViews>
    <sheetView view="pageBreakPreview" topLeftCell="B7" zoomScale="60" zoomScaleNormal="100" workbookViewId="0">
      <selection activeCell="B12" sqref="B12"/>
    </sheetView>
  </sheetViews>
  <sheetFormatPr defaultRowHeight="12.75" x14ac:dyDescent="0.2"/>
  <cols>
    <col min="1" max="1" width="5.42578125" customWidth="1"/>
    <col min="2" max="2" width="87.28515625" customWidth="1"/>
    <col min="3" max="3" width="19.7109375" customWidth="1"/>
    <col min="4" max="4" width="21.140625" customWidth="1"/>
    <col min="5" max="5" width="18.28515625" bestFit="1" customWidth="1"/>
    <col min="6" max="6" width="24.7109375" customWidth="1"/>
    <col min="7" max="8" width="22" customWidth="1"/>
    <col min="9" max="9" width="17.42578125" customWidth="1"/>
    <col min="10" max="10" width="13.28515625" customWidth="1"/>
    <col min="11" max="11" width="18.140625" customWidth="1"/>
    <col min="12" max="12" width="20.140625" bestFit="1" customWidth="1"/>
    <col min="13" max="13" width="27.28515625" customWidth="1"/>
    <col min="14" max="14" width="20" customWidth="1"/>
    <col min="15" max="15" width="9.140625" hidden="1" customWidth="1"/>
  </cols>
  <sheetData>
    <row r="2" spans="1:14" ht="28.5" x14ac:dyDescent="0.45">
      <c r="A2" s="384"/>
      <c r="B2" s="385" t="s">
        <v>19</v>
      </c>
      <c r="C2" s="386"/>
      <c r="D2" s="386"/>
      <c r="E2" s="387"/>
      <c r="F2" s="388"/>
      <c r="G2" s="387"/>
      <c r="H2" s="387"/>
      <c r="I2" s="384"/>
      <c r="J2" s="389"/>
      <c r="K2" s="389"/>
      <c r="L2" s="389"/>
      <c r="M2" s="389"/>
      <c r="N2" s="83"/>
    </row>
    <row r="3" spans="1:14" ht="28.5" x14ac:dyDescent="0.45">
      <c r="A3" s="384"/>
      <c r="B3" s="386" t="s">
        <v>20</v>
      </c>
      <c r="C3" s="386"/>
      <c r="D3" s="386"/>
      <c r="E3" s="390"/>
      <c r="F3" s="391"/>
      <c r="G3" s="390"/>
      <c r="H3" s="390"/>
      <c r="I3" s="392"/>
      <c r="J3" s="389"/>
      <c r="K3" s="389"/>
      <c r="L3" s="389"/>
      <c r="M3" s="389"/>
      <c r="N3" s="83"/>
    </row>
    <row r="4" spans="1:14" ht="28.5" x14ac:dyDescent="0.45">
      <c r="A4" s="384"/>
      <c r="B4" s="386" t="s">
        <v>21</v>
      </c>
      <c r="C4" s="386"/>
      <c r="D4" s="386"/>
      <c r="E4" s="390"/>
      <c r="F4" s="391"/>
      <c r="G4" s="390"/>
      <c r="H4" s="390"/>
      <c r="I4" s="392"/>
      <c r="J4" s="389"/>
      <c r="K4" s="389"/>
      <c r="L4" s="389"/>
      <c r="M4" s="389"/>
      <c r="N4" s="83"/>
    </row>
    <row r="5" spans="1:14" ht="28.5" x14ac:dyDescent="0.45">
      <c r="A5" s="384"/>
      <c r="B5" s="386" t="s">
        <v>22</v>
      </c>
      <c r="C5" s="386"/>
      <c r="D5" s="386"/>
      <c r="E5" s="390"/>
      <c r="F5" s="391"/>
      <c r="G5" s="390"/>
      <c r="H5" s="390"/>
      <c r="I5" s="392"/>
      <c r="J5" s="389"/>
      <c r="K5" s="389"/>
      <c r="L5" s="389"/>
      <c r="M5" s="389"/>
      <c r="N5" s="83"/>
    </row>
    <row r="6" spans="1:14" ht="28.5" x14ac:dyDescent="0.45">
      <c r="A6" s="384"/>
      <c r="B6" s="386" t="s">
        <v>23</v>
      </c>
      <c r="C6" s="386"/>
      <c r="D6" s="386"/>
      <c r="E6" s="390"/>
      <c r="F6" s="391"/>
      <c r="G6" s="390"/>
      <c r="H6" s="390"/>
      <c r="I6" s="392"/>
      <c r="J6" s="389"/>
      <c r="K6" s="389"/>
      <c r="L6" s="389"/>
      <c r="M6" s="389"/>
      <c r="N6" s="83"/>
    </row>
    <row r="7" spans="1:14" ht="28.5" x14ac:dyDescent="0.45">
      <c r="A7" s="384"/>
      <c r="B7" s="386" t="s">
        <v>24</v>
      </c>
      <c r="C7" s="386"/>
      <c r="D7" s="386"/>
      <c r="E7" s="390"/>
      <c r="F7" s="391"/>
      <c r="G7" s="390"/>
      <c r="H7" s="390"/>
      <c r="I7" s="392"/>
      <c r="J7" s="389"/>
      <c r="K7" s="389"/>
      <c r="L7" s="389"/>
      <c r="M7" s="389"/>
      <c r="N7" s="83"/>
    </row>
    <row r="8" spans="1:14" ht="27.75" x14ac:dyDescent="0.4">
      <c r="A8" s="377"/>
      <c r="B8" s="393"/>
      <c r="C8" s="393"/>
      <c r="D8" s="393"/>
      <c r="E8" s="393"/>
      <c r="F8" s="393"/>
      <c r="G8" s="393"/>
      <c r="H8" s="393"/>
      <c r="I8" s="394"/>
      <c r="J8" s="394"/>
      <c r="K8" s="394"/>
      <c r="L8" s="394"/>
      <c r="M8" s="377"/>
      <c r="N8" s="93"/>
    </row>
    <row r="9" spans="1:14" ht="27.75" x14ac:dyDescent="0.4">
      <c r="A9" s="377"/>
      <c r="B9" s="379" t="s">
        <v>65</v>
      </c>
      <c r="C9" s="379"/>
      <c r="D9" s="379"/>
      <c r="E9" s="379"/>
      <c r="F9" s="379" t="s">
        <v>57</v>
      </c>
      <c r="G9" s="379"/>
      <c r="H9" s="379"/>
      <c r="I9" s="377"/>
      <c r="J9" s="377"/>
      <c r="K9" s="377"/>
      <c r="L9" s="377"/>
      <c r="M9" s="377"/>
      <c r="N9" s="81"/>
    </row>
    <row r="10" spans="1:14" ht="27.75" x14ac:dyDescent="0.4">
      <c r="A10" s="377"/>
      <c r="B10" s="379" t="s">
        <v>66</v>
      </c>
      <c r="C10" s="379"/>
      <c r="D10" s="379"/>
      <c r="E10" s="379"/>
      <c r="F10" s="379"/>
      <c r="G10" s="379"/>
      <c r="H10" s="379"/>
      <c r="I10" s="377"/>
      <c r="J10" s="377"/>
      <c r="K10" s="377"/>
      <c r="L10" s="377"/>
      <c r="M10" s="377"/>
      <c r="N10" s="81"/>
    </row>
    <row r="11" spans="1:14" ht="27.75" x14ac:dyDescent="0.4">
      <c r="A11" s="377"/>
      <c r="B11" s="379" t="s">
        <v>67</v>
      </c>
      <c r="C11" s="379"/>
      <c r="D11" s="379"/>
      <c r="E11" s="379"/>
      <c r="F11" s="379"/>
      <c r="G11" s="379"/>
      <c r="H11" s="379"/>
      <c r="I11" s="377"/>
      <c r="J11" s="377"/>
      <c r="K11" s="377"/>
      <c r="L11" s="377"/>
      <c r="M11" s="377"/>
      <c r="N11" s="81"/>
    </row>
    <row r="12" spans="1:14" ht="30" x14ac:dyDescent="0.4">
      <c r="A12" s="377"/>
      <c r="B12" s="379" t="s">
        <v>68</v>
      </c>
      <c r="C12" s="379"/>
      <c r="D12" s="379"/>
      <c r="E12" s="379"/>
      <c r="F12" s="395"/>
      <c r="G12" s="379"/>
      <c r="H12" s="379"/>
      <c r="I12" s="377"/>
      <c r="J12" s="377"/>
      <c r="K12" s="377"/>
      <c r="L12" s="377"/>
      <c r="M12" s="377"/>
      <c r="N12" s="81"/>
    </row>
    <row r="13" spans="1:14" ht="30" x14ac:dyDescent="0.4">
      <c r="A13" s="377"/>
      <c r="B13" s="379"/>
      <c r="C13" s="379"/>
      <c r="D13" s="379"/>
      <c r="E13" s="379"/>
      <c r="F13" s="395"/>
      <c r="G13" s="379"/>
      <c r="H13" s="379"/>
      <c r="I13" s="377"/>
      <c r="J13" s="377"/>
      <c r="K13" s="377"/>
      <c r="L13" s="377"/>
      <c r="M13" s="377"/>
      <c r="N13" s="81"/>
    </row>
    <row r="14" spans="1:14" ht="27.75" x14ac:dyDescent="0.4">
      <c r="A14" s="377"/>
      <c r="B14" s="379" t="s">
        <v>5761</v>
      </c>
      <c r="C14" s="379"/>
      <c r="D14" s="379"/>
      <c r="E14" s="379"/>
      <c r="F14" s="379"/>
      <c r="G14" s="379"/>
      <c r="H14" s="379"/>
      <c r="I14" s="377"/>
      <c r="J14" s="377"/>
      <c r="K14" s="377"/>
      <c r="L14" s="377"/>
      <c r="M14" s="377"/>
      <c r="N14" s="81"/>
    </row>
    <row r="15" spans="1:14" ht="27.75" x14ac:dyDescent="0.4">
      <c r="A15" s="377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4"/>
    </row>
    <row r="16" spans="1:14" s="5" customFormat="1" ht="27.75" x14ac:dyDescent="0.4">
      <c r="A16" s="380"/>
      <c r="B16" s="396" t="s">
        <v>29</v>
      </c>
      <c r="C16" s="396" t="s">
        <v>30</v>
      </c>
      <c r="D16" s="396" t="s">
        <v>6</v>
      </c>
      <c r="E16" s="396" t="s">
        <v>31</v>
      </c>
      <c r="F16" s="396" t="s">
        <v>32</v>
      </c>
      <c r="G16" s="396" t="s">
        <v>33</v>
      </c>
      <c r="H16" s="396" t="s">
        <v>34</v>
      </c>
      <c r="I16" s="396" t="s">
        <v>35</v>
      </c>
      <c r="J16" s="397" t="s">
        <v>36</v>
      </c>
      <c r="K16" s="397" t="s">
        <v>33</v>
      </c>
      <c r="L16" s="396" t="s">
        <v>38</v>
      </c>
      <c r="M16" s="396" t="s">
        <v>39</v>
      </c>
      <c r="N16" s="86"/>
    </row>
    <row r="17" spans="1:14" ht="27.75" x14ac:dyDescent="0.4">
      <c r="A17" s="379">
        <v>1</v>
      </c>
      <c r="B17" s="379" t="s">
        <v>69</v>
      </c>
      <c r="C17" s="379">
        <v>9166</v>
      </c>
      <c r="D17" s="398">
        <v>2800</v>
      </c>
      <c r="E17" s="398">
        <v>350</v>
      </c>
      <c r="F17" s="398"/>
      <c r="G17" s="399"/>
      <c r="H17" s="398"/>
      <c r="I17" s="398"/>
      <c r="J17" s="398"/>
      <c r="K17" s="398"/>
      <c r="L17" s="400"/>
      <c r="M17" s="398">
        <f>SUM(D17:L17)</f>
        <v>3150</v>
      </c>
      <c r="N17" s="82"/>
    </row>
    <row r="18" spans="1:14" ht="27.75" x14ac:dyDescent="0.4">
      <c r="A18" s="380"/>
      <c r="B18" s="379"/>
      <c r="C18" s="380"/>
      <c r="D18" s="402"/>
      <c r="E18" s="402"/>
      <c r="F18" s="402"/>
      <c r="G18" s="402"/>
      <c r="H18" s="402"/>
      <c r="I18" s="402"/>
      <c r="J18" s="402"/>
      <c r="K18" s="402"/>
      <c r="L18" s="402"/>
      <c r="M18" s="402"/>
      <c r="N18" s="91"/>
    </row>
    <row r="19" spans="1:14" ht="27.75" x14ac:dyDescent="0.4">
      <c r="A19" s="380"/>
      <c r="B19" s="379"/>
      <c r="C19" s="380"/>
      <c r="D19" s="402"/>
      <c r="E19" s="402"/>
      <c r="F19" s="402"/>
      <c r="G19" s="402"/>
      <c r="H19" s="402"/>
      <c r="I19" s="402"/>
      <c r="J19" s="402"/>
      <c r="K19" s="402"/>
      <c r="L19" s="402"/>
      <c r="M19" s="402"/>
      <c r="N19" s="91"/>
    </row>
    <row r="20" spans="1:14" ht="27.75" x14ac:dyDescent="0.4">
      <c r="A20" s="377"/>
      <c r="B20" s="396" t="s">
        <v>13</v>
      </c>
      <c r="C20" s="377"/>
      <c r="D20" s="402">
        <f t="shared" ref="D20:M20" si="0">SUM(D17:D17)</f>
        <v>2800</v>
      </c>
      <c r="E20" s="402">
        <f t="shared" si="0"/>
        <v>350</v>
      </c>
      <c r="F20" s="402">
        <f t="shared" si="0"/>
        <v>0</v>
      </c>
      <c r="G20" s="402">
        <f t="shared" si="0"/>
        <v>0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3150</v>
      </c>
      <c r="N20" s="82"/>
    </row>
    <row r="21" spans="1:14" ht="27.75" x14ac:dyDescent="0.4">
      <c r="A21" s="377"/>
      <c r="B21" s="379"/>
      <c r="C21" s="377"/>
      <c r="D21" s="402"/>
      <c r="E21" s="402"/>
      <c r="F21" s="402"/>
      <c r="G21" s="402"/>
      <c r="H21" s="402"/>
      <c r="I21" s="402"/>
      <c r="J21" s="402"/>
      <c r="K21" s="402"/>
      <c r="L21" s="402"/>
      <c r="M21" s="402"/>
      <c r="N21" s="82"/>
    </row>
    <row r="22" spans="1:14" ht="27.75" x14ac:dyDescent="0.4">
      <c r="A22" s="377"/>
      <c r="B22" s="379"/>
      <c r="C22" s="377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82"/>
    </row>
    <row r="23" spans="1:14" ht="27.75" x14ac:dyDescent="0.4">
      <c r="A23" s="377"/>
      <c r="B23" s="379"/>
      <c r="C23" s="377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82"/>
    </row>
    <row r="24" spans="1:14" ht="27.75" x14ac:dyDescent="0.4">
      <c r="A24" s="377"/>
      <c r="B24" s="379"/>
      <c r="C24" s="377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82"/>
    </row>
    <row r="25" spans="1:14" ht="27.75" x14ac:dyDescent="0.4">
      <c r="A25" s="380"/>
      <c r="B25" s="379"/>
      <c r="C25" s="377"/>
      <c r="D25" s="403"/>
      <c r="E25" s="403"/>
      <c r="F25" s="403"/>
      <c r="G25" s="398"/>
      <c r="H25" s="398"/>
      <c r="I25" s="398"/>
      <c r="J25" s="398"/>
      <c r="K25" s="398"/>
      <c r="L25" s="398"/>
      <c r="M25" s="398"/>
      <c r="N25" s="82"/>
    </row>
    <row r="26" spans="1:14" ht="27" x14ac:dyDescent="0.35">
      <c r="A26" s="377"/>
      <c r="B26" s="377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81"/>
    </row>
    <row r="27" spans="1:14" ht="27.75" x14ac:dyDescent="0.4">
      <c r="A27" s="377"/>
      <c r="B27" s="379" t="s">
        <v>63</v>
      </c>
      <c r="C27" s="379"/>
      <c r="D27" s="379"/>
      <c r="E27" s="377"/>
      <c r="F27" s="377"/>
      <c r="G27" s="377"/>
      <c r="H27" s="377"/>
      <c r="I27" s="377"/>
      <c r="J27" s="377" t="s">
        <v>50</v>
      </c>
      <c r="K27" s="377"/>
      <c r="L27" s="377"/>
      <c r="M27" s="377"/>
      <c r="N27" s="81"/>
    </row>
    <row r="28" spans="1:14" ht="27.75" x14ac:dyDescent="0.4">
      <c r="A28" s="377"/>
      <c r="B28" s="379"/>
      <c r="C28" s="379"/>
      <c r="D28" s="379"/>
      <c r="E28" s="379"/>
      <c r="F28" s="379"/>
      <c r="G28" s="379"/>
      <c r="H28" s="379"/>
      <c r="I28" s="377"/>
      <c r="J28" s="377"/>
      <c r="K28" s="377"/>
      <c r="L28" s="377"/>
      <c r="M28" s="377"/>
      <c r="N28" s="81"/>
    </row>
    <row r="29" spans="1:14" ht="27.75" x14ac:dyDescent="0.4">
      <c r="A29" s="377"/>
      <c r="B29" s="404"/>
      <c r="C29" s="379"/>
      <c r="D29" s="379"/>
      <c r="E29" s="379"/>
      <c r="F29" s="379"/>
      <c r="G29" s="379"/>
      <c r="H29" s="379"/>
      <c r="I29" s="377"/>
      <c r="J29" s="377"/>
      <c r="K29" s="377"/>
      <c r="L29" s="377"/>
      <c r="M29" s="377"/>
      <c r="N29" s="81"/>
    </row>
    <row r="30" spans="1:14" ht="27.75" x14ac:dyDescent="0.4">
      <c r="A30" s="377"/>
      <c r="B30" s="379" t="s">
        <v>64</v>
      </c>
      <c r="C30" s="377"/>
      <c r="D30" s="379"/>
      <c r="E30" s="379"/>
      <c r="F30" s="379"/>
      <c r="G30" s="379"/>
      <c r="H30" s="379"/>
      <c r="I30" s="377"/>
      <c r="J30" s="377"/>
      <c r="K30" s="377"/>
      <c r="L30" s="377"/>
      <c r="M30" s="377"/>
      <c r="N30" s="81"/>
    </row>
    <row r="31" spans="1:14" ht="28.5" x14ac:dyDescent="0.45">
      <c r="A31" s="377"/>
      <c r="B31" s="378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81"/>
    </row>
    <row r="32" spans="1:14" ht="27" x14ac:dyDescent="0.35">
      <c r="A32" s="377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81"/>
    </row>
    <row r="33" spans="1:14" ht="27.75" x14ac:dyDescent="0.4">
      <c r="A33" s="377"/>
      <c r="B33" s="379" t="s">
        <v>5789</v>
      </c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81"/>
    </row>
    <row r="34" spans="1:14" ht="27" x14ac:dyDescent="0.35">
      <c r="B34" s="81"/>
    </row>
    <row r="35" spans="1:14" ht="27" x14ac:dyDescent="0.35">
      <c r="B35" s="81"/>
    </row>
    <row r="36" spans="1:14" ht="27" x14ac:dyDescent="0.35">
      <c r="B36" s="81"/>
    </row>
  </sheetData>
  <printOptions gridLines="1"/>
  <pageMargins left="0.7" right="0.7" top="0.75" bottom="0.75" header="0.3" footer="0.3"/>
  <pageSetup scale="3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00B050"/>
  </sheetPr>
  <dimension ref="A1:N28"/>
  <sheetViews>
    <sheetView view="pageBreakPreview" topLeftCell="B7" zoomScale="60" zoomScaleNormal="100" workbookViewId="0">
      <selection activeCell="B10" sqref="B10"/>
    </sheetView>
  </sheetViews>
  <sheetFormatPr defaultColWidth="9.140625" defaultRowHeight="26.25" x14ac:dyDescent="0.4"/>
  <cols>
    <col min="1" max="1" width="4.140625" style="23" bestFit="1" customWidth="1"/>
    <col min="2" max="2" width="99.28515625" style="23" customWidth="1"/>
    <col min="3" max="3" width="17" style="23" bestFit="1" customWidth="1"/>
    <col min="4" max="4" width="19.5703125" style="23" bestFit="1" customWidth="1"/>
    <col min="5" max="5" width="16.140625" style="23" bestFit="1" customWidth="1"/>
    <col min="6" max="6" width="14.7109375" style="23" bestFit="1" customWidth="1"/>
    <col min="7" max="7" width="10.42578125" style="23" bestFit="1" customWidth="1"/>
    <col min="8" max="8" width="19.5703125" style="23" bestFit="1" customWidth="1"/>
    <col min="9" max="9" width="16.140625" style="23" bestFit="1" customWidth="1"/>
    <col min="10" max="10" width="19.5703125" style="23" bestFit="1" customWidth="1"/>
    <col min="11" max="11" width="19.5703125" style="145" bestFit="1" customWidth="1"/>
    <col min="12" max="12" width="12.7109375" style="23" bestFit="1" customWidth="1"/>
    <col min="13" max="13" width="19.5703125" style="23" bestFit="1" customWidth="1"/>
    <col min="14" max="14" width="21.85546875" style="23" bestFit="1" customWidth="1"/>
    <col min="15" max="15" width="22" style="23" customWidth="1"/>
    <col min="16" max="16384" width="9.140625" style="23"/>
  </cols>
  <sheetData>
    <row r="1" spans="1:14" x14ac:dyDescent="0.4">
      <c r="A1" s="228"/>
      <c r="B1" s="228"/>
      <c r="C1" s="228"/>
      <c r="D1" s="228"/>
      <c r="E1" s="228"/>
      <c r="F1" s="228"/>
      <c r="G1" s="228"/>
      <c r="H1" s="228"/>
      <c r="I1" s="228"/>
      <c r="J1" s="228"/>
      <c r="K1" s="321"/>
      <c r="L1" s="228"/>
      <c r="M1" s="228"/>
      <c r="N1" s="228"/>
    </row>
    <row r="2" spans="1:14" s="71" customFormat="1" x14ac:dyDescent="0.4">
      <c r="A2" s="366"/>
      <c r="B2" s="405"/>
      <c r="C2" s="405"/>
      <c r="D2" s="405"/>
      <c r="E2" s="406"/>
      <c r="F2" s="407"/>
      <c r="G2" s="406"/>
      <c r="H2" s="408"/>
      <c r="I2" s="408"/>
      <c r="J2" s="409"/>
      <c r="K2" s="2099"/>
      <c r="L2" s="409"/>
      <c r="M2" s="409"/>
      <c r="N2" s="409"/>
    </row>
    <row r="3" spans="1:14" s="71" customFormat="1" x14ac:dyDescent="0.4">
      <c r="A3" s="366"/>
      <c r="B3" s="405" t="s">
        <v>21</v>
      </c>
      <c r="C3" s="405"/>
      <c r="D3" s="405"/>
      <c r="E3" s="406"/>
      <c r="F3" s="407"/>
      <c r="G3" s="406"/>
      <c r="H3" s="408"/>
      <c r="I3" s="408"/>
      <c r="J3" s="409"/>
      <c r="K3" s="2099"/>
      <c r="L3" s="409"/>
      <c r="M3" s="409"/>
      <c r="N3" s="409"/>
    </row>
    <row r="4" spans="1:14" s="71" customFormat="1" x14ac:dyDescent="0.4">
      <c r="A4" s="366"/>
      <c r="B4" s="405" t="s">
        <v>22</v>
      </c>
      <c r="C4" s="405"/>
      <c r="D4" s="405"/>
      <c r="E4" s="406"/>
      <c r="F4" s="407"/>
      <c r="G4" s="406"/>
      <c r="H4" s="408"/>
      <c r="I4" s="408"/>
      <c r="J4" s="409"/>
      <c r="K4" s="2099"/>
      <c r="L4" s="409"/>
      <c r="M4" s="409"/>
      <c r="N4" s="409"/>
    </row>
    <row r="5" spans="1:14" s="71" customFormat="1" x14ac:dyDescent="0.4">
      <c r="A5" s="366"/>
      <c r="B5" s="405" t="s">
        <v>23</v>
      </c>
      <c r="C5" s="405"/>
      <c r="D5" s="405"/>
      <c r="E5" s="406"/>
      <c r="F5" s="407"/>
      <c r="G5" s="406"/>
      <c r="H5" s="408"/>
      <c r="I5" s="408"/>
      <c r="J5" s="409"/>
      <c r="K5" s="2099"/>
      <c r="L5" s="409"/>
      <c r="M5" s="409"/>
      <c r="N5" s="409"/>
    </row>
    <row r="6" spans="1:14" s="71" customFormat="1" x14ac:dyDescent="0.4">
      <c r="A6" s="366"/>
      <c r="B6" s="405" t="s">
        <v>24</v>
      </c>
      <c r="C6" s="405"/>
      <c r="D6" s="405"/>
      <c r="E6" s="406"/>
      <c r="F6" s="407"/>
      <c r="G6" s="406"/>
      <c r="H6" s="408"/>
      <c r="I6" s="408"/>
      <c r="J6" s="409"/>
      <c r="K6" s="2099"/>
      <c r="L6" s="409"/>
      <c r="M6" s="409"/>
      <c r="N6" s="409"/>
    </row>
    <row r="7" spans="1:14" x14ac:dyDescent="0.4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321"/>
      <c r="L7" s="228"/>
      <c r="M7" s="228"/>
      <c r="N7" s="228"/>
    </row>
    <row r="8" spans="1:14" x14ac:dyDescent="0.4">
      <c r="A8" s="228"/>
      <c r="B8" s="228" t="s">
        <v>70</v>
      </c>
      <c r="C8" s="228"/>
      <c r="D8" s="228"/>
      <c r="E8" s="228"/>
      <c r="F8" s="228"/>
      <c r="G8" s="228"/>
      <c r="H8" s="228"/>
      <c r="I8" s="228"/>
      <c r="J8" s="228"/>
      <c r="K8" s="321"/>
      <c r="L8" s="228"/>
      <c r="M8" s="228"/>
      <c r="N8" s="228"/>
    </row>
    <row r="9" spans="1:14" x14ac:dyDescent="0.4">
      <c r="A9" s="228"/>
      <c r="B9" s="228" t="s">
        <v>71</v>
      </c>
      <c r="C9" s="228"/>
      <c r="D9" s="228"/>
      <c r="E9" s="228"/>
      <c r="F9" s="228"/>
      <c r="G9" s="228"/>
      <c r="H9" s="228"/>
      <c r="I9" s="228"/>
      <c r="J9" s="228"/>
      <c r="K9" s="321"/>
      <c r="L9" s="228"/>
      <c r="M9" s="228"/>
      <c r="N9" s="228"/>
    </row>
    <row r="10" spans="1:14" x14ac:dyDescent="0.4">
      <c r="A10" s="228"/>
      <c r="B10" s="876" t="s">
        <v>72</v>
      </c>
      <c r="C10" s="228"/>
      <c r="D10" s="228"/>
      <c r="E10" s="228"/>
      <c r="F10" s="228"/>
      <c r="G10" s="228"/>
      <c r="H10" s="228"/>
      <c r="I10" s="228"/>
      <c r="J10" s="228"/>
      <c r="K10" s="321"/>
      <c r="L10" s="228"/>
      <c r="M10" s="228"/>
      <c r="N10" s="228"/>
    </row>
    <row r="11" spans="1:14" x14ac:dyDescent="0.4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321"/>
      <c r="L11" s="228"/>
      <c r="M11" s="228"/>
      <c r="N11" s="228"/>
    </row>
    <row r="12" spans="1:14" x14ac:dyDescent="0.4">
      <c r="A12" s="228"/>
      <c r="B12" s="228" t="s">
        <v>5761</v>
      </c>
      <c r="C12" s="228"/>
      <c r="D12" s="228"/>
      <c r="E12" s="228"/>
      <c r="F12" s="228"/>
      <c r="G12" s="228"/>
      <c r="H12" s="228"/>
      <c r="I12" s="228"/>
      <c r="J12" s="228"/>
      <c r="K12" s="321"/>
      <c r="L12" s="228"/>
      <c r="M12" s="228"/>
      <c r="N12" s="228"/>
    </row>
    <row r="13" spans="1:14" s="32" customFormat="1" x14ac:dyDescent="0.4">
      <c r="A13" s="367"/>
      <c r="B13" s="367" t="s">
        <v>29</v>
      </c>
      <c r="C13" s="367" t="s">
        <v>30</v>
      </c>
      <c r="D13" s="367" t="s">
        <v>6</v>
      </c>
      <c r="E13" s="367" t="s">
        <v>31</v>
      </c>
      <c r="F13" s="367" t="s">
        <v>32</v>
      </c>
      <c r="G13" s="367" t="s">
        <v>33</v>
      </c>
      <c r="H13" s="367" t="s">
        <v>34</v>
      </c>
      <c r="I13" s="367" t="s">
        <v>35</v>
      </c>
      <c r="J13" s="410" t="s">
        <v>36</v>
      </c>
      <c r="K13" s="1713" t="s">
        <v>33</v>
      </c>
      <c r="L13" s="410" t="s">
        <v>73</v>
      </c>
      <c r="M13" s="367" t="s">
        <v>74</v>
      </c>
      <c r="N13" s="367" t="s">
        <v>39</v>
      </c>
    </row>
    <row r="14" spans="1:14" x14ac:dyDescent="0.4">
      <c r="A14" s="228">
        <v>1</v>
      </c>
      <c r="B14" s="228" t="s">
        <v>75</v>
      </c>
      <c r="C14" s="275">
        <v>1757</v>
      </c>
      <c r="D14" s="411">
        <v>1000</v>
      </c>
      <c r="E14" s="411">
        <v>350</v>
      </c>
      <c r="F14" s="411"/>
      <c r="G14" s="411"/>
      <c r="H14" s="411"/>
      <c r="I14" s="411"/>
      <c r="J14" s="411">
        <v>3330</v>
      </c>
      <c r="K14" s="501">
        <v>736</v>
      </c>
      <c r="L14" s="411"/>
      <c r="M14" s="411">
        <v>9530</v>
      </c>
      <c r="N14" s="411">
        <f>SUM(D14:M14)</f>
        <v>14946</v>
      </c>
    </row>
    <row r="15" spans="1:14" x14ac:dyDescent="0.4">
      <c r="A15" s="228"/>
      <c r="B15" s="228"/>
      <c r="C15" s="275"/>
      <c r="D15" s="411"/>
      <c r="E15" s="411"/>
      <c r="F15" s="411"/>
      <c r="G15" s="411"/>
      <c r="H15" s="411"/>
      <c r="I15" s="411"/>
      <c r="J15" s="411"/>
      <c r="K15" s="501"/>
      <c r="L15" s="411"/>
      <c r="M15" s="411"/>
      <c r="N15" s="411"/>
    </row>
    <row r="16" spans="1:14" s="32" customFormat="1" x14ac:dyDescent="0.4">
      <c r="A16" s="367"/>
      <c r="B16" s="228"/>
      <c r="C16" s="367"/>
      <c r="D16" s="412"/>
      <c r="E16" s="412"/>
      <c r="F16" s="412"/>
      <c r="G16" s="412"/>
      <c r="H16" s="412"/>
      <c r="I16" s="412"/>
      <c r="J16" s="412"/>
      <c r="K16" s="501"/>
      <c r="L16" s="412"/>
      <c r="M16" s="412"/>
      <c r="N16" s="412"/>
    </row>
    <row r="17" spans="1:14" ht="33" x14ac:dyDescent="0.85">
      <c r="A17" s="228"/>
      <c r="B17" s="228" t="s">
        <v>46</v>
      </c>
      <c r="C17" s="228"/>
      <c r="D17" s="412">
        <f t="shared" ref="D17:N17" si="0">SUM(D14:D14)</f>
        <v>1000</v>
      </c>
      <c r="E17" s="412">
        <f t="shared" si="0"/>
        <v>350</v>
      </c>
      <c r="F17" s="412">
        <f t="shared" si="0"/>
        <v>0</v>
      </c>
      <c r="G17" s="412">
        <f t="shared" si="0"/>
        <v>0</v>
      </c>
      <c r="H17" s="412">
        <f t="shared" si="0"/>
        <v>0</v>
      </c>
      <c r="I17" s="412">
        <f t="shared" si="0"/>
        <v>0</v>
      </c>
      <c r="J17" s="412">
        <f t="shared" si="0"/>
        <v>3330</v>
      </c>
      <c r="K17" s="957">
        <v>769</v>
      </c>
      <c r="L17" s="412">
        <f t="shared" si="0"/>
        <v>0</v>
      </c>
      <c r="M17" s="412">
        <f t="shared" si="0"/>
        <v>9530</v>
      </c>
      <c r="N17" s="412">
        <f t="shared" si="0"/>
        <v>14946</v>
      </c>
    </row>
    <row r="18" spans="1:14" s="32" customFormat="1" x14ac:dyDescent="0.4">
      <c r="A18" s="367"/>
      <c r="B18" s="228"/>
      <c r="C18" s="228"/>
      <c r="D18" s="410"/>
      <c r="E18" s="410"/>
      <c r="F18" s="410"/>
      <c r="G18" s="410"/>
      <c r="H18" s="410"/>
      <c r="I18" s="410"/>
      <c r="J18" s="410"/>
      <c r="K18" s="1713"/>
      <c r="L18" s="410"/>
      <c r="M18" s="410"/>
      <c r="N18" s="410"/>
    </row>
    <row r="19" spans="1:14" x14ac:dyDescent="0.4">
      <c r="A19" s="228"/>
      <c r="B19" s="228"/>
      <c r="C19" s="228"/>
      <c r="D19" s="228"/>
      <c r="E19" s="228"/>
      <c r="F19" s="228"/>
      <c r="G19" s="228"/>
      <c r="H19" s="228"/>
      <c r="I19" s="228"/>
      <c r="J19" s="228"/>
      <c r="K19" s="321"/>
      <c r="L19" s="228"/>
      <c r="M19" s="228"/>
      <c r="N19" s="228"/>
    </row>
    <row r="20" spans="1:14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 t="s">
        <v>50</v>
      </c>
      <c r="K20" s="321"/>
      <c r="L20" s="228"/>
      <c r="M20" s="228"/>
      <c r="N20" s="228"/>
    </row>
    <row r="21" spans="1:14" x14ac:dyDescent="0.4">
      <c r="A21" s="228"/>
      <c r="B21" s="228"/>
      <c r="C21" s="228"/>
      <c r="D21" s="2950"/>
      <c r="E21" s="2950"/>
      <c r="F21" s="2950"/>
      <c r="G21" s="228"/>
      <c r="H21" s="228"/>
      <c r="I21" s="228"/>
      <c r="J21" s="228"/>
      <c r="K21" s="321"/>
      <c r="L21" s="228"/>
      <c r="M21" s="228"/>
      <c r="N21" s="228"/>
    </row>
    <row r="22" spans="1:14" x14ac:dyDescent="0.4">
      <c r="A22" s="228"/>
      <c r="B22" s="228" t="s">
        <v>63</v>
      </c>
      <c r="C22" s="228"/>
      <c r="D22" s="228"/>
      <c r="E22" s="228"/>
      <c r="F22" s="228"/>
      <c r="G22" s="228"/>
      <c r="H22" s="228"/>
      <c r="I22" s="228"/>
      <c r="J22" s="228"/>
      <c r="K22" s="321"/>
      <c r="L22" s="228"/>
      <c r="M22" s="228"/>
      <c r="N22" s="228"/>
    </row>
    <row r="23" spans="1:14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321"/>
      <c r="L23" s="228"/>
      <c r="M23" s="228"/>
      <c r="N23" s="228"/>
    </row>
    <row r="24" spans="1:14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321"/>
      <c r="L24" s="228"/>
      <c r="M24" s="228"/>
      <c r="N24" s="228"/>
    </row>
    <row r="25" spans="1:14" x14ac:dyDescent="0.4">
      <c r="A25" s="228"/>
      <c r="B25" s="228" t="s">
        <v>76</v>
      </c>
      <c r="C25" s="228"/>
      <c r="D25" s="228"/>
      <c r="E25" s="228"/>
      <c r="F25" s="228"/>
      <c r="G25" s="228"/>
      <c r="H25" s="228"/>
      <c r="I25" s="228"/>
      <c r="J25" s="228"/>
      <c r="K25" s="321"/>
      <c r="L25" s="228"/>
      <c r="M25" s="228"/>
      <c r="N25" s="228"/>
    </row>
    <row r="26" spans="1:14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321"/>
      <c r="L26" s="228"/>
      <c r="M26" s="228"/>
      <c r="N26" s="228"/>
    </row>
    <row r="27" spans="1:14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321"/>
      <c r="L27" s="228"/>
      <c r="M27" s="228"/>
      <c r="N27" s="228"/>
    </row>
    <row r="28" spans="1:14" ht="27.75" x14ac:dyDescent="0.4">
      <c r="A28" s="228"/>
      <c r="B28" s="379" t="s">
        <v>5789</v>
      </c>
      <c r="C28" s="228"/>
      <c r="D28" s="228"/>
      <c r="E28" s="228"/>
      <c r="F28" s="228"/>
      <c r="G28" s="228"/>
      <c r="H28" s="228"/>
      <c r="I28" s="228"/>
      <c r="J28" s="228"/>
      <c r="K28" s="321"/>
      <c r="L28" s="228"/>
      <c r="M28" s="228"/>
      <c r="N28" s="228"/>
    </row>
  </sheetData>
  <mergeCells count="1">
    <mergeCell ref="D21:F21"/>
  </mergeCells>
  <hyperlinks>
    <hyperlink ref="B10" r:id="rId1" xr:uid="{00000000-0004-0000-04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4">
    <tabColor rgb="FF00B050"/>
  </sheetPr>
  <dimension ref="A2:N34"/>
  <sheetViews>
    <sheetView view="pageBreakPreview" topLeftCell="A4" zoomScale="60" zoomScaleNormal="100" workbookViewId="0">
      <selection activeCell="B11" sqref="B11"/>
    </sheetView>
  </sheetViews>
  <sheetFormatPr defaultColWidth="9.140625" defaultRowHeight="26.25" x14ac:dyDescent="0.4"/>
  <cols>
    <col min="1" max="1" width="4.140625" style="23" bestFit="1" customWidth="1"/>
    <col min="2" max="2" width="97.7109375" style="23" customWidth="1"/>
    <col min="3" max="3" width="17" style="23" bestFit="1" customWidth="1"/>
    <col min="4" max="6" width="19.5703125" style="23" bestFit="1" customWidth="1"/>
    <col min="7" max="7" width="16.140625" style="23" bestFit="1" customWidth="1"/>
    <col min="8" max="8" width="11.5703125" style="23" bestFit="1" customWidth="1"/>
    <col min="9" max="9" width="9.85546875" style="23" bestFit="1" customWidth="1"/>
    <col min="10" max="10" width="13.28515625" style="23" bestFit="1" customWidth="1"/>
    <col min="11" max="11" width="10.42578125" style="23" bestFit="1" customWidth="1"/>
    <col min="12" max="13" width="19.5703125" style="23" bestFit="1" customWidth="1"/>
    <col min="14" max="14" width="21.85546875" style="23" bestFit="1" customWidth="1"/>
    <col min="15" max="15" width="22" style="23" customWidth="1"/>
    <col min="16" max="16384" width="9.140625" style="23"/>
  </cols>
  <sheetData>
    <row r="2" spans="1:14" s="71" customFormat="1" ht="22.5" customHeight="1" x14ac:dyDescent="0.4">
      <c r="A2" s="366"/>
      <c r="B2" s="405"/>
      <c r="C2" s="405"/>
      <c r="D2" s="405"/>
      <c r="E2" s="406"/>
      <c r="F2" s="407"/>
      <c r="G2" s="406"/>
      <c r="H2" s="408"/>
      <c r="I2" s="408"/>
      <c r="J2" s="409"/>
      <c r="K2" s="409"/>
      <c r="L2" s="409"/>
      <c r="M2" s="409"/>
      <c r="N2" s="409"/>
    </row>
    <row r="3" spans="1:14" s="71" customFormat="1" ht="27.75" customHeight="1" x14ac:dyDescent="0.4">
      <c r="A3" s="366"/>
      <c r="B3" s="405" t="s">
        <v>21</v>
      </c>
      <c r="C3" s="405"/>
      <c r="D3" s="405"/>
      <c r="E3" s="406"/>
      <c r="F3" s="407"/>
      <c r="G3" s="406"/>
      <c r="H3" s="408"/>
      <c r="I3" s="408"/>
      <c r="J3" s="409"/>
      <c r="K3" s="409"/>
      <c r="L3" s="409"/>
      <c r="M3" s="409"/>
      <c r="N3" s="409"/>
    </row>
    <row r="4" spans="1:14" s="71" customFormat="1" x14ac:dyDescent="0.4">
      <c r="A4" s="366"/>
      <c r="B4" s="405" t="s">
        <v>22</v>
      </c>
      <c r="C4" s="405"/>
      <c r="D4" s="405"/>
      <c r="E4" s="406"/>
      <c r="F4" s="407"/>
      <c r="G4" s="406"/>
      <c r="H4" s="408"/>
      <c r="I4" s="408"/>
      <c r="J4" s="409"/>
      <c r="K4" s="409"/>
      <c r="L4" s="409"/>
      <c r="M4" s="409"/>
      <c r="N4" s="409"/>
    </row>
    <row r="5" spans="1:14" s="71" customFormat="1" x14ac:dyDescent="0.4">
      <c r="A5" s="366"/>
      <c r="B5" s="405" t="s">
        <v>23</v>
      </c>
      <c r="C5" s="405"/>
      <c r="D5" s="405"/>
      <c r="E5" s="406"/>
      <c r="F5" s="407"/>
      <c r="G5" s="406"/>
      <c r="H5" s="408"/>
      <c r="I5" s="408"/>
      <c r="J5" s="409"/>
      <c r="K5" s="409"/>
      <c r="L5" s="409"/>
      <c r="M5" s="409"/>
      <c r="N5" s="409"/>
    </row>
    <row r="6" spans="1:14" s="71" customFormat="1" x14ac:dyDescent="0.4">
      <c r="A6" s="366"/>
      <c r="B6" s="405" t="s">
        <v>24</v>
      </c>
      <c r="C6" s="405"/>
      <c r="D6" s="405"/>
      <c r="E6" s="406"/>
      <c r="F6" s="407"/>
      <c r="G6" s="406"/>
      <c r="H6" s="408"/>
      <c r="I6" s="408"/>
      <c r="J6" s="409"/>
      <c r="K6" s="409"/>
      <c r="L6" s="409"/>
      <c r="M6" s="409"/>
      <c r="N6" s="409"/>
    </row>
    <row r="7" spans="1:14" x14ac:dyDescent="0.4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x14ac:dyDescent="0.4">
      <c r="A8" s="228"/>
      <c r="B8" s="228" t="s">
        <v>77</v>
      </c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x14ac:dyDescent="0.4">
      <c r="A9" s="228"/>
      <c r="B9" s="228" t="s">
        <v>78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x14ac:dyDescent="0.4">
      <c r="A10" s="228"/>
      <c r="B10" s="228" t="s">
        <v>79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x14ac:dyDescent="0.4">
      <c r="A11" s="228"/>
      <c r="B11" s="727" t="s">
        <v>80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x14ac:dyDescent="0.4">
      <c r="A12" s="228"/>
      <c r="B12" s="228" t="s">
        <v>5761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4">
      <c r="A13" s="228"/>
      <c r="B13" s="228" t="s">
        <v>29</v>
      </c>
      <c r="C13" s="228" t="s">
        <v>30</v>
      </c>
      <c r="D13" s="228" t="s">
        <v>6</v>
      </c>
      <c r="E13" s="228" t="s">
        <v>31</v>
      </c>
      <c r="F13" s="228" t="s">
        <v>32</v>
      </c>
      <c r="G13" s="228" t="s">
        <v>33</v>
      </c>
      <c r="H13" s="228" t="s">
        <v>34</v>
      </c>
      <c r="I13" s="228" t="s">
        <v>35</v>
      </c>
      <c r="J13" s="276" t="s">
        <v>36</v>
      </c>
      <c r="K13" s="276" t="s">
        <v>33</v>
      </c>
      <c r="L13" s="276" t="s">
        <v>73</v>
      </c>
      <c r="M13" s="228" t="s">
        <v>74</v>
      </c>
      <c r="N13" s="228" t="s">
        <v>39</v>
      </c>
    </row>
    <row r="14" spans="1:14" x14ac:dyDescent="0.4">
      <c r="A14" s="228">
        <v>1</v>
      </c>
      <c r="B14" s="228" t="s">
        <v>81</v>
      </c>
      <c r="C14" s="275">
        <v>759</v>
      </c>
      <c r="D14" s="411">
        <v>1000</v>
      </c>
      <c r="E14" s="411">
        <v>350</v>
      </c>
      <c r="F14" s="411"/>
      <c r="G14" s="411"/>
      <c r="H14" s="411"/>
      <c r="I14" s="411"/>
      <c r="J14" s="411"/>
      <c r="K14" s="411"/>
      <c r="L14" s="411"/>
      <c r="M14" s="411"/>
      <c r="N14" s="411">
        <f>SUM(D14:M14)</f>
        <v>1350</v>
      </c>
    </row>
    <row r="15" spans="1:14" x14ac:dyDescent="0.4">
      <c r="A15" s="228">
        <v>2</v>
      </c>
      <c r="B15" s="228" t="s">
        <v>82</v>
      </c>
      <c r="C15" s="275">
        <v>954</v>
      </c>
      <c r="D15" s="411">
        <v>1000</v>
      </c>
      <c r="E15" s="411">
        <v>350</v>
      </c>
      <c r="F15" s="411"/>
      <c r="G15" s="411"/>
      <c r="H15" s="411"/>
      <c r="I15" s="411"/>
      <c r="J15" s="411"/>
      <c r="K15" s="411"/>
      <c r="L15" s="411"/>
      <c r="M15" s="411">
        <v>9290</v>
      </c>
      <c r="N15" s="411">
        <f>SUM(D15:M15)</f>
        <v>10640</v>
      </c>
    </row>
    <row r="16" spans="1:14" x14ac:dyDescent="0.4">
      <c r="A16" s="228">
        <v>3</v>
      </c>
      <c r="B16" s="228" t="s">
        <v>83</v>
      </c>
      <c r="C16" s="275">
        <v>6869</v>
      </c>
      <c r="D16" s="411">
        <v>1000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1350</v>
      </c>
    </row>
    <row r="17" spans="1:14" ht="27" customHeight="1" x14ac:dyDescent="0.4">
      <c r="A17" s="228"/>
      <c r="B17" s="228"/>
      <c r="C17" s="275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1"/>
    </row>
    <row r="18" spans="1:14" x14ac:dyDescent="0.4">
      <c r="A18" s="228"/>
      <c r="B18" s="228"/>
      <c r="C18" s="228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x14ac:dyDescent="0.4">
      <c r="A19" s="228"/>
      <c r="B19" s="228" t="s">
        <v>46</v>
      </c>
      <c r="C19" s="228"/>
      <c r="D19" s="412">
        <f t="shared" ref="D19:N19" si="0">SUM(D14:D18)</f>
        <v>3000</v>
      </c>
      <c r="E19" s="412">
        <f t="shared" si="0"/>
        <v>1050</v>
      </c>
      <c r="F19" s="412">
        <f t="shared" si="0"/>
        <v>0</v>
      </c>
      <c r="G19" s="412">
        <f t="shared" si="0"/>
        <v>0</v>
      </c>
      <c r="H19" s="412">
        <f t="shared" si="0"/>
        <v>0</v>
      </c>
      <c r="I19" s="412">
        <f t="shared" si="0"/>
        <v>0</v>
      </c>
      <c r="J19" s="412">
        <f t="shared" si="0"/>
        <v>0</v>
      </c>
      <c r="K19" s="412">
        <f t="shared" si="0"/>
        <v>0</v>
      </c>
      <c r="L19" s="412">
        <f t="shared" si="0"/>
        <v>0</v>
      </c>
      <c r="M19" s="412">
        <f t="shared" si="0"/>
        <v>9290</v>
      </c>
      <c r="N19" s="412">
        <f t="shared" si="0"/>
        <v>13340</v>
      </c>
    </row>
    <row r="20" spans="1:14" s="32" customFormat="1" x14ac:dyDescent="0.4">
      <c r="A20" s="367"/>
      <c r="B20" s="228"/>
      <c r="C20" s="228"/>
      <c r="D20" s="410"/>
      <c r="E20" s="410"/>
      <c r="F20" s="410"/>
      <c r="G20" s="410"/>
      <c r="H20" s="410"/>
      <c r="I20" s="410"/>
      <c r="J20" s="410"/>
      <c r="K20" s="410"/>
      <c r="L20" s="410"/>
      <c r="M20" s="410"/>
      <c r="N20" s="410"/>
    </row>
    <row r="21" spans="1:14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 t="s">
        <v>50</v>
      </c>
      <c r="K22" s="228"/>
      <c r="L22" s="228"/>
      <c r="M22" s="228"/>
      <c r="N22" s="228"/>
    </row>
    <row r="23" spans="1:14" x14ac:dyDescent="0.4">
      <c r="A23" s="228"/>
      <c r="B23" s="228"/>
      <c r="C23" s="228"/>
      <c r="D23" s="2950"/>
      <c r="E23" s="2950"/>
      <c r="F23" s="2950"/>
      <c r="G23" s="228"/>
      <c r="H23" s="228"/>
      <c r="I23" s="228"/>
      <c r="J23" s="228"/>
      <c r="K23" s="228"/>
      <c r="L23" s="228"/>
      <c r="M23" s="228"/>
      <c r="N23" s="228"/>
    </row>
    <row r="24" spans="1:14" x14ac:dyDescent="0.4">
      <c r="A24" s="228"/>
      <c r="B24" s="228" t="s">
        <v>63</v>
      </c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x14ac:dyDescent="0.4">
      <c r="A27" s="228"/>
      <c r="B27" s="228" t="s">
        <v>76</v>
      </c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7.75" x14ac:dyDescent="0.4">
      <c r="A30" s="228"/>
      <c r="B30" s="379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x14ac:dyDescent="0.4">
      <c r="A31" s="228"/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372" customFormat="1" x14ac:dyDescent="0.4">
      <c r="A32" s="67">
        <v>5</v>
      </c>
      <c r="B32" s="67" t="s">
        <v>84</v>
      </c>
      <c r="C32" s="67">
        <v>614280</v>
      </c>
      <c r="D32" s="219">
        <v>1000</v>
      </c>
      <c r="E32" s="219">
        <v>200</v>
      </c>
      <c r="F32" s="219">
        <v>0</v>
      </c>
      <c r="G32" s="373"/>
      <c r="H32" s="373"/>
      <c r="I32" s="363"/>
      <c r="J32" s="363"/>
      <c r="K32" s="363"/>
      <c r="L32" s="363"/>
      <c r="M32" s="363"/>
      <c r="N32" s="219">
        <f>SUM(D32:M32)</f>
        <v>1200</v>
      </c>
    </row>
    <row r="33" spans="1:14" s="67" customFormat="1" ht="27" customHeight="1" x14ac:dyDescent="0.4">
      <c r="A33" s="67">
        <v>4</v>
      </c>
      <c r="B33" s="67" t="s">
        <v>85</v>
      </c>
      <c r="C33" s="218">
        <v>3981</v>
      </c>
      <c r="D33" s="219">
        <v>1000</v>
      </c>
      <c r="E33" s="219">
        <v>200</v>
      </c>
      <c r="F33" s="219"/>
      <c r="G33" s="219"/>
      <c r="H33" s="219"/>
      <c r="I33" s="219"/>
      <c r="J33" s="219"/>
      <c r="K33" s="219"/>
      <c r="L33" s="219">
        <v>2550</v>
      </c>
      <c r="M33" s="219"/>
      <c r="N33" s="219">
        <f>SUM(D33:M33)</f>
        <v>3750</v>
      </c>
    </row>
    <row r="34" spans="1:14" s="277" customFormat="1" ht="27" customHeight="1" x14ac:dyDescent="0.4">
      <c r="A34" s="277">
        <v>4</v>
      </c>
      <c r="B34" s="277" t="s">
        <v>86</v>
      </c>
      <c r="C34" s="375">
        <v>969794</v>
      </c>
      <c r="D34" s="376">
        <v>1000</v>
      </c>
      <c r="E34" s="376">
        <v>200</v>
      </c>
      <c r="F34" s="376"/>
      <c r="G34" s="376" t="s">
        <v>87</v>
      </c>
      <c r="H34" s="376"/>
      <c r="I34" s="376"/>
      <c r="J34" s="376"/>
      <c r="K34" s="376"/>
      <c r="L34" s="376"/>
      <c r="M34" s="376"/>
      <c r="N34" s="376">
        <f>SUM(D34:M34)</f>
        <v>1200</v>
      </c>
    </row>
  </sheetData>
  <mergeCells count="1">
    <mergeCell ref="D23:F23"/>
  </mergeCells>
  <phoneticPr fontId="0" type="noConversion"/>
  <hyperlinks>
    <hyperlink ref="B11" r:id="rId1" xr:uid="{8C88E5FF-0CB2-4E88-BD64-49C7FA571EA8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70C0"/>
  </sheetPr>
  <dimension ref="A2:N34"/>
  <sheetViews>
    <sheetView view="pageBreakPreview" topLeftCell="A4" zoomScale="60" zoomScaleNormal="100" workbookViewId="0">
      <selection activeCell="B12" sqref="B12"/>
    </sheetView>
  </sheetViews>
  <sheetFormatPr defaultColWidth="9.140625" defaultRowHeight="23.25" x14ac:dyDescent="0.35"/>
  <cols>
    <col min="1" max="1" width="5.140625" customWidth="1"/>
    <col min="2" max="2" width="68.140625" customWidth="1"/>
    <col min="3" max="3" width="15.7109375" customWidth="1"/>
    <col min="4" max="4" width="19.42578125" bestFit="1" customWidth="1"/>
    <col min="5" max="5" width="18.5703125" customWidth="1"/>
    <col min="6" max="6" width="21.140625" style="15" customWidth="1"/>
    <col min="7" max="7" width="23.140625" style="15" customWidth="1"/>
    <col min="8" max="8" width="17.42578125" style="274" customWidth="1"/>
    <col min="9" max="9" width="17.5703125" style="274" bestFit="1" customWidth="1"/>
    <col min="10" max="11" width="17.5703125" bestFit="1" customWidth="1"/>
    <col min="12" max="12" width="19.42578125" bestFit="1" customWidth="1"/>
    <col min="13" max="13" width="19.42578125" customWidth="1"/>
    <col min="14" max="14" width="21.5703125" bestFit="1" customWidth="1"/>
  </cols>
  <sheetData>
    <row r="2" spans="1:14" x14ac:dyDescent="0.35">
      <c r="A2" s="130"/>
      <c r="B2" s="414" t="s">
        <v>19</v>
      </c>
      <c r="C2" s="415"/>
      <c r="D2" s="415"/>
      <c r="E2" s="416"/>
      <c r="F2" s="417"/>
      <c r="G2" s="416"/>
      <c r="H2" s="418"/>
      <c r="I2" s="419"/>
      <c r="J2" s="420"/>
      <c r="K2" s="420"/>
      <c r="L2" s="420"/>
      <c r="M2" s="420"/>
      <c r="N2" s="420"/>
    </row>
    <row r="3" spans="1:14" x14ac:dyDescent="0.35">
      <c r="A3" s="130"/>
      <c r="B3" s="415" t="s">
        <v>20</v>
      </c>
      <c r="C3" s="415"/>
      <c r="D3" s="415"/>
      <c r="E3" s="421"/>
      <c r="F3" s="422"/>
      <c r="G3" s="421"/>
      <c r="H3" s="423"/>
      <c r="I3" s="424"/>
      <c r="J3" s="420"/>
      <c r="K3" s="420"/>
      <c r="L3" s="420"/>
      <c r="M3" s="420"/>
      <c r="N3" s="420"/>
    </row>
    <row r="4" spans="1:14" x14ac:dyDescent="0.35">
      <c r="A4" s="130"/>
      <c r="B4" s="415" t="s">
        <v>21</v>
      </c>
      <c r="C4" s="415"/>
      <c r="D4" s="415"/>
      <c r="E4" s="421"/>
      <c r="F4" s="422"/>
      <c r="G4" s="421"/>
      <c r="H4" s="423"/>
      <c r="I4" s="424"/>
      <c r="J4" s="420"/>
      <c r="K4" s="420"/>
      <c r="L4" s="420"/>
      <c r="M4" s="420"/>
      <c r="N4" s="420"/>
    </row>
    <row r="5" spans="1:14" x14ac:dyDescent="0.35">
      <c r="A5" s="130"/>
      <c r="B5" s="415" t="s">
        <v>22</v>
      </c>
      <c r="C5" s="415"/>
      <c r="D5" s="415"/>
      <c r="E5" s="421"/>
      <c r="F5" s="422"/>
      <c r="G5" s="421"/>
      <c r="H5" s="423"/>
      <c r="I5" s="424"/>
      <c r="J5" s="420"/>
      <c r="K5" s="420"/>
      <c r="L5" s="420"/>
      <c r="M5" s="420"/>
      <c r="N5" s="420"/>
    </row>
    <row r="6" spans="1:14" x14ac:dyDescent="0.35">
      <c r="A6" s="130"/>
      <c r="B6" s="415" t="s">
        <v>23</v>
      </c>
      <c r="C6" s="415"/>
      <c r="D6" s="415"/>
      <c r="E6" s="421"/>
      <c r="F6" s="422"/>
      <c r="G6" s="421"/>
      <c r="H6" s="423"/>
      <c r="I6" s="424"/>
      <c r="J6" s="420"/>
      <c r="K6" s="420"/>
      <c r="L6" s="420"/>
      <c r="M6" s="420"/>
      <c r="N6" s="420"/>
    </row>
    <row r="7" spans="1:14" x14ac:dyDescent="0.35">
      <c r="A7" s="130"/>
      <c r="B7" s="415" t="s">
        <v>24</v>
      </c>
      <c r="C7" s="415"/>
      <c r="D7" s="415"/>
      <c r="E7" s="421"/>
      <c r="F7" s="422"/>
      <c r="G7" s="421"/>
      <c r="H7" s="423"/>
      <c r="I7" s="424"/>
      <c r="J7" s="420"/>
      <c r="K7" s="420"/>
      <c r="L7" s="420"/>
      <c r="M7" s="420"/>
      <c r="N7" s="420"/>
    </row>
    <row r="8" spans="1:14" x14ac:dyDescent="0.35">
      <c r="A8" s="130"/>
      <c r="B8" s="415"/>
      <c r="C8" s="415"/>
      <c r="D8" s="415"/>
      <c r="E8" s="421"/>
      <c r="F8" s="422"/>
      <c r="G8" s="421"/>
      <c r="H8" s="423"/>
      <c r="I8" s="424"/>
      <c r="J8" s="420"/>
      <c r="K8" s="420"/>
      <c r="L8" s="420"/>
      <c r="M8" s="420"/>
      <c r="N8" s="420"/>
    </row>
    <row r="9" spans="1:14" x14ac:dyDescent="0.35">
      <c r="A9" s="425"/>
      <c r="B9" s="48" t="s">
        <v>88</v>
      </c>
      <c r="C9" s="48"/>
      <c r="D9" s="48"/>
      <c r="E9" s="48"/>
      <c r="F9" s="48"/>
      <c r="G9" s="48"/>
      <c r="H9" s="302"/>
      <c r="I9" s="302"/>
      <c r="J9" s="48"/>
      <c r="K9" s="48"/>
      <c r="L9" s="48"/>
      <c r="M9" s="48"/>
      <c r="N9" s="302"/>
    </row>
    <row r="10" spans="1:14" x14ac:dyDescent="0.35">
      <c r="A10" s="425"/>
      <c r="B10" s="48" t="s">
        <v>89</v>
      </c>
      <c r="C10" s="48"/>
      <c r="D10" s="48"/>
      <c r="E10" s="425"/>
      <c r="F10" s="425"/>
      <c r="G10" s="425"/>
      <c r="H10" s="426"/>
      <c r="I10" s="426"/>
      <c r="J10" s="425"/>
      <c r="K10" s="425"/>
      <c r="L10" s="425"/>
      <c r="M10" s="425"/>
      <c r="N10" s="426"/>
    </row>
    <row r="11" spans="1:14" x14ac:dyDescent="0.35">
      <c r="A11" s="425"/>
      <c r="B11" s="48" t="s">
        <v>90</v>
      </c>
      <c r="C11" s="48"/>
      <c r="D11" s="48"/>
      <c r="E11" s="425"/>
      <c r="F11" s="425"/>
      <c r="G11" s="425"/>
      <c r="H11" s="426"/>
      <c r="I11" s="426"/>
      <c r="J11" s="425"/>
      <c r="K11" s="425"/>
      <c r="L11" s="425"/>
      <c r="M11" s="425"/>
      <c r="N11" s="426"/>
    </row>
    <row r="12" spans="1:14" x14ac:dyDescent="0.35">
      <c r="A12" s="425"/>
      <c r="B12" s="876" t="s">
        <v>91</v>
      </c>
      <c r="C12" s="48"/>
      <c r="D12" s="48"/>
      <c r="E12" s="425"/>
      <c r="F12" s="425"/>
      <c r="G12" s="425"/>
      <c r="H12" s="426"/>
      <c r="I12" s="426"/>
      <c r="J12" s="425"/>
      <c r="K12" s="425"/>
      <c r="L12" s="425"/>
      <c r="M12" s="425"/>
      <c r="N12" s="426"/>
    </row>
    <row r="13" spans="1:14" x14ac:dyDescent="0.35">
      <c r="A13" s="425"/>
      <c r="B13" s="48"/>
      <c r="C13" s="48"/>
      <c r="D13" s="48"/>
      <c r="E13" s="425"/>
      <c r="F13" s="425"/>
      <c r="G13" s="425"/>
      <c r="H13" s="426"/>
      <c r="I13" s="426"/>
      <c r="J13" s="425"/>
      <c r="K13" s="425"/>
      <c r="L13" s="425"/>
      <c r="M13" s="425"/>
      <c r="N13" s="426"/>
    </row>
    <row r="14" spans="1:14" x14ac:dyDescent="0.35">
      <c r="A14" s="425"/>
      <c r="B14" s="48" t="s">
        <v>5761</v>
      </c>
      <c r="C14" s="48"/>
      <c r="D14" s="48"/>
      <c r="E14" s="48"/>
      <c r="F14" s="48"/>
      <c r="G14" s="48"/>
      <c r="H14" s="302"/>
      <c r="I14" s="302"/>
      <c r="J14" s="48"/>
      <c r="K14" s="48"/>
      <c r="L14" s="48"/>
      <c r="M14" s="48"/>
      <c r="N14" s="302"/>
    </row>
    <row r="15" spans="1:14" x14ac:dyDescent="0.35">
      <c r="A15" s="425"/>
      <c r="B15" s="425"/>
      <c r="C15" s="425"/>
      <c r="D15" s="425"/>
      <c r="E15" s="48"/>
      <c r="F15" s="425"/>
      <c r="G15" s="425"/>
      <c r="H15" s="426"/>
      <c r="I15" s="426"/>
      <c r="J15" s="425"/>
      <c r="K15" s="425"/>
      <c r="L15" s="425"/>
      <c r="M15" s="425"/>
      <c r="N15" s="426"/>
    </row>
    <row r="16" spans="1:14" s="138" customFormat="1" x14ac:dyDescent="0.35">
      <c r="A16" s="427"/>
      <c r="B16" s="428" t="s">
        <v>92</v>
      </c>
      <c r="C16" s="428" t="s">
        <v>93</v>
      </c>
      <c r="D16" s="428" t="s">
        <v>94</v>
      </c>
      <c r="E16" s="428" t="s">
        <v>95</v>
      </c>
      <c r="F16" s="428" t="s">
        <v>96</v>
      </c>
      <c r="G16" s="428" t="s">
        <v>33</v>
      </c>
      <c r="H16" s="429" t="s">
        <v>34</v>
      </c>
      <c r="I16" s="429" t="s">
        <v>33</v>
      </c>
      <c r="J16" s="428" t="s">
        <v>36</v>
      </c>
      <c r="K16" s="428" t="s">
        <v>33</v>
      </c>
      <c r="L16" s="428" t="s">
        <v>97</v>
      </c>
      <c r="M16" s="428" t="s">
        <v>74</v>
      </c>
      <c r="N16" s="429" t="s">
        <v>39</v>
      </c>
    </row>
    <row r="17" spans="1:14" x14ac:dyDescent="0.35">
      <c r="A17" s="48">
        <v>1</v>
      </c>
      <c r="B17" s="48" t="s">
        <v>98</v>
      </c>
      <c r="C17" s="1445">
        <v>1977</v>
      </c>
      <c r="D17" s="302">
        <v>1000</v>
      </c>
      <c r="E17" s="303">
        <v>350</v>
      </c>
      <c r="F17" s="302">
        <v>63750</v>
      </c>
      <c r="G17" s="302">
        <v>38459.5</v>
      </c>
      <c r="H17" s="302"/>
      <c r="I17" s="302"/>
      <c r="J17" s="48"/>
      <c r="K17" s="48"/>
      <c r="L17" s="302"/>
      <c r="M17" s="302"/>
      <c r="N17" s="302">
        <f>SUM(D17:L17)</f>
        <v>103559.5</v>
      </c>
    </row>
    <row r="18" spans="1:14" x14ac:dyDescent="0.35">
      <c r="A18" s="48">
        <v>2</v>
      </c>
      <c r="B18" s="48" t="s">
        <v>99</v>
      </c>
      <c r="C18" s="1445">
        <v>9537</v>
      </c>
      <c r="D18" s="302">
        <v>1500</v>
      </c>
      <c r="E18" s="303">
        <v>350</v>
      </c>
      <c r="F18" s="302"/>
      <c r="G18" s="302"/>
      <c r="H18" s="302">
        <v>5935</v>
      </c>
      <c r="I18" s="607">
        <v>416</v>
      </c>
      <c r="J18" s="302"/>
      <c r="K18" s="302"/>
      <c r="L18" s="302"/>
      <c r="M18" s="302"/>
      <c r="N18" s="302">
        <f>SUM(D18:L18)</f>
        <v>8201</v>
      </c>
    </row>
    <row r="19" spans="1:14" x14ac:dyDescent="0.35">
      <c r="A19" s="48">
        <v>3</v>
      </c>
      <c r="B19" s="48" t="s">
        <v>5748</v>
      </c>
      <c r="C19" s="1445">
        <v>11281</v>
      </c>
      <c r="D19" s="302">
        <v>2000</v>
      </c>
      <c r="E19" s="303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>SUM(D19:M19)</f>
        <v>2350</v>
      </c>
    </row>
    <row r="20" spans="1:14" x14ac:dyDescent="0.35">
      <c r="A20" s="48"/>
      <c r="B20" s="48"/>
      <c r="C20" s="1445"/>
      <c r="D20" s="302"/>
      <c r="E20" s="48"/>
      <c r="F20" s="302"/>
      <c r="G20" s="302"/>
      <c r="H20" s="302"/>
      <c r="I20" s="302"/>
      <c r="J20" s="302"/>
      <c r="K20" s="302"/>
      <c r="L20" s="302"/>
      <c r="M20" s="302"/>
      <c r="N20" s="302"/>
    </row>
    <row r="21" spans="1:14" s="138" customFormat="1" x14ac:dyDescent="0.35">
      <c r="A21" s="428"/>
      <c r="B21" s="428" t="s">
        <v>100</v>
      </c>
      <c r="C21" s="428"/>
      <c r="D21" s="429">
        <f>SUM(D17:D20)</f>
        <v>4500</v>
      </c>
      <c r="E21" s="429">
        <f t="shared" ref="E21:N21" si="0">SUM(E17:E20)</f>
        <v>1050</v>
      </c>
      <c r="F21" s="429">
        <f t="shared" si="0"/>
        <v>63750</v>
      </c>
      <c r="G21" s="429">
        <f>SUM(G17:G20)</f>
        <v>38459.5</v>
      </c>
      <c r="H21" s="429">
        <f t="shared" si="0"/>
        <v>5935</v>
      </c>
      <c r="I21" s="429">
        <f t="shared" si="0"/>
        <v>416</v>
      </c>
      <c r="J21" s="429">
        <f t="shared" si="0"/>
        <v>0</v>
      </c>
      <c r="K21" s="429">
        <f t="shared" si="0"/>
        <v>0</v>
      </c>
      <c r="L21" s="429">
        <f t="shared" si="0"/>
        <v>0</v>
      </c>
      <c r="M21" s="429">
        <v>0</v>
      </c>
      <c r="N21" s="429">
        <f t="shared" si="0"/>
        <v>114110.5</v>
      </c>
    </row>
    <row r="22" spans="1:14" x14ac:dyDescent="0.35">
      <c r="A22" s="48"/>
      <c r="B22" s="48"/>
      <c r="C22" s="48"/>
      <c r="D22" s="302"/>
      <c r="E22" s="48"/>
      <c r="F22" s="48"/>
      <c r="G22" s="48"/>
      <c r="H22" s="302"/>
      <c r="I22" s="302"/>
      <c r="J22" s="48"/>
      <c r="K22" s="48"/>
      <c r="L22" s="48"/>
      <c r="M22" s="48"/>
      <c r="N22" s="302"/>
    </row>
    <row r="23" spans="1:14" x14ac:dyDescent="0.35">
      <c r="A23" s="48"/>
      <c r="B23" s="48"/>
      <c r="C23" s="48"/>
      <c r="D23" s="48"/>
      <c r="E23" s="48"/>
      <c r="F23" s="48"/>
      <c r="G23" s="48"/>
      <c r="H23" s="302"/>
      <c r="I23" s="302"/>
      <c r="J23" s="48"/>
      <c r="K23" s="48"/>
      <c r="L23" s="48"/>
      <c r="M23" s="48"/>
      <c r="N23" s="302"/>
    </row>
    <row r="24" spans="1:14" x14ac:dyDescent="0.35">
      <c r="A24" s="48"/>
      <c r="B24" s="48"/>
      <c r="C24" s="48"/>
      <c r="D24" s="48"/>
      <c r="E24" s="48"/>
      <c r="F24" s="48"/>
      <c r="G24" s="48"/>
      <c r="H24" s="302"/>
      <c r="I24" s="302"/>
      <c r="J24" s="48"/>
      <c r="K24" s="48"/>
      <c r="L24" s="48"/>
      <c r="M24" s="48"/>
      <c r="N24" s="302"/>
    </row>
    <row r="25" spans="1:14" x14ac:dyDescent="0.35">
      <c r="A25" s="48"/>
      <c r="B25" s="404"/>
      <c r="C25" s="48"/>
      <c r="D25" s="48"/>
      <c r="E25" s="48"/>
      <c r="F25" s="48"/>
      <c r="G25" s="48"/>
      <c r="H25" s="302"/>
      <c r="I25" s="302"/>
      <c r="J25" s="48"/>
      <c r="K25" s="48"/>
      <c r="L25" s="48"/>
      <c r="M25" s="48"/>
      <c r="N25" s="302"/>
    </row>
    <row r="26" spans="1:14" x14ac:dyDescent="0.35">
      <c r="A26" s="48"/>
      <c r="B26" s="48"/>
      <c r="C26" s="48"/>
      <c r="D26" s="48"/>
      <c r="E26" s="48"/>
      <c r="F26" s="48"/>
      <c r="G26" s="48"/>
      <c r="H26" s="302"/>
      <c r="I26" s="302"/>
      <c r="J26" s="48"/>
      <c r="K26" s="48"/>
      <c r="L26" s="48"/>
      <c r="M26" s="48"/>
      <c r="N26" s="302"/>
    </row>
    <row r="27" spans="1:14" x14ac:dyDescent="0.35">
      <c r="A27" s="48"/>
      <c r="B27" s="430" t="s">
        <v>63</v>
      </c>
      <c r="C27" s="48"/>
      <c r="D27" s="48"/>
      <c r="E27" s="48"/>
      <c r="F27" s="48"/>
      <c r="G27" s="48"/>
      <c r="H27" s="302"/>
      <c r="I27" s="302"/>
      <c r="J27" s="48"/>
      <c r="K27" s="48"/>
      <c r="L27" s="48"/>
      <c r="M27" s="48"/>
      <c r="N27" s="302"/>
    </row>
    <row r="28" spans="1:14" x14ac:dyDescent="0.35">
      <c r="A28" s="48"/>
      <c r="B28" s="404"/>
      <c r="C28" s="48"/>
      <c r="D28" s="48"/>
      <c r="E28" s="48"/>
      <c r="F28" s="48"/>
      <c r="G28" s="48"/>
      <c r="H28" s="302"/>
      <c r="I28" s="302"/>
      <c r="J28" s="48"/>
      <c r="K28" s="48"/>
      <c r="L28" s="48"/>
      <c r="M28" s="48"/>
      <c r="N28" s="302"/>
    </row>
    <row r="29" spans="1:14" x14ac:dyDescent="0.35">
      <c r="A29" s="48"/>
      <c r="B29" s="430"/>
      <c r="C29" s="48"/>
      <c r="D29" s="48"/>
      <c r="E29" s="48"/>
      <c r="F29" s="48"/>
      <c r="G29" s="48"/>
      <c r="H29" s="302"/>
      <c r="I29" s="302"/>
      <c r="J29" s="48"/>
      <c r="K29" s="48"/>
      <c r="L29" s="48"/>
      <c r="M29" s="48"/>
      <c r="N29" s="302"/>
    </row>
    <row r="30" spans="1:14" x14ac:dyDescent="0.35">
      <c r="A30" s="48"/>
      <c r="B30" s="430" t="s">
        <v>101</v>
      </c>
      <c r="C30" s="48"/>
      <c r="D30" s="48"/>
      <c r="E30" s="48"/>
      <c r="F30" s="48"/>
      <c r="G30" s="48"/>
      <c r="H30" s="302"/>
      <c r="I30" s="302"/>
      <c r="J30" s="48"/>
      <c r="K30" s="48"/>
      <c r="L30" s="48"/>
      <c r="M30" s="48"/>
      <c r="N30" s="302"/>
    </row>
    <row r="31" spans="1:14" s="23" customFormat="1" ht="28.5" x14ac:dyDescent="0.45">
      <c r="A31" s="228"/>
      <c r="B31" s="378"/>
      <c r="C31" s="228"/>
      <c r="D31" s="413"/>
      <c r="E31" s="367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8.5" x14ac:dyDescent="0.45">
      <c r="A32" s="228"/>
      <c r="B32" s="378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7.75" x14ac:dyDescent="0.4">
      <c r="A33" s="228"/>
      <c r="B33" s="379" t="s">
        <v>5789</v>
      </c>
      <c r="C33" s="228" t="s">
        <v>50</v>
      </c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</sheetData>
  <hyperlinks>
    <hyperlink ref="B12" r:id="rId1" display="nketer@ccbagroup.com" xr:uid="{00000000-0004-0000-06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rgb="FF00B050"/>
  </sheetPr>
  <dimension ref="A2:P177"/>
  <sheetViews>
    <sheetView view="pageBreakPreview" topLeftCell="A7" zoomScale="50" zoomScaleNormal="100" zoomScaleSheetLayoutView="50" workbookViewId="0">
      <selection activeCell="B12" sqref="B12"/>
    </sheetView>
  </sheetViews>
  <sheetFormatPr defaultColWidth="9.140625" defaultRowHeight="25.5" x14ac:dyDescent="0.35"/>
  <cols>
    <col min="1" max="1" width="4.28515625" style="33" bestFit="1" customWidth="1"/>
    <col min="2" max="2" width="103.42578125" style="33" customWidth="1"/>
    <col min="3" max="3" width="23.140625" style="294" bestFit="1" customWidth="1"/>
    <col min="4" max="4" width="21.28515625" style="294" bestFit="1" customWidth="1"/>
    <col min="5" max="5" width="18.85546875" style="294" bestFit="1" customWidth="1"/>
    <col min="6" max="13" width="20.7109375" style="33" customWidth="1"/>
    <col min="14" max="14" width="21" style="213" bestFit="1" customWidth="1"/>
    <col min="15" max="15" width="21.42578125" style="293" customWidth="1"/>
    <col min="16" max="17" width="9.140625" style="33"/>
    <col min="18" max="18" width="3.28515625" style="33" bestFit="1" customWidth="1"/>
    <col min="19" max="16384" width="9.140625" style="33"/>
  </cols>
  <sheetData>
    <row r="2" spans="1:15" s="71" customFormat="1" ht="30" customHeight="1" x14ac:dyDescent="0.4">
      <c r="A2" s="431"/>
      <c r="B2" s="432" t="s">
        <v>19</v>
      </c>
      <c r="C2" s="1011"/>
      <c r="D2" s="1011"/>
      <c r="E2" s="1387"/>
      <c r="F2" s="434"/>
      <c r="G2" s="433"/>
      <c r="H2" s="433"/>
      <c r="I2" s="431"/>
      <c r="J2" s="435"/>
      <c r="K2" s="435"/>
      <c r="L2" s="435"/>
      <c r="M2" s="435"/>
      <c r="N2" s="435"/>
    </row>
    <row r="3" spans="1:15" s="71" customFormat="1" ht="22.5" customHeight="1" x14ac:dyDescent="0.4">
      <c r="A3" s="431"/>
      <c r="B3" s="405" t="s">
        <v>20</v>
      </c>
      <c r="C3" s="1011"/>
      <c r="D3" s="1011"/>
      <c r="E3" s="406"/>
      <c r="F3" s="407"/>
      <c r="G3" s="406"/>
      <c r="H3" s="406"/>
      <c r="I3" s="408"/>
      <c r="J3" s="435"/>
      <c r="K3" s="435"/>
      <c r="L3" s="435"/>
      <c r="M3" s="435"/>
      <c r="N3" s="435"/>
    </row>
    <row r="4" spans="1:15" s="71" customFormat="1" ht="27.75" customHeight="1" x14ac:dyDescent="0.4">
      <c r="A4" s="431"/>
      <c r="B4" s="405" t="s">
        <v>21</v>
      </c>
      <c r="C4" s="1011"/>
      <c r="D4" s="1011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5" s="71" customFormat="1" ht="26.25" x14ac:dyDescent="0.4">
      <c r="A5" s="431"/>
      <c r="B5" s="405" t="s">
        <v>22</v>
      </c>
      <c r="C5" s="1011"/>
      <c r="D5" s="1011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5" s="71" customFormat="1" ht="26.25" x14ac:dyDescent="0.4">
      <c r="A6" s="431"/>
      <c r="B6" s="405" t="s">
        <v>23</v>
      </c>
      <c r="C6" s="1011"/>
      <c r="D6" s="1011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5" s="71" customFormat="1" ht="26.25" x14ac:dyDescent="0.4">
      <c r="A7" s="431"/>
      <c r="B7" s="405" t="s">
        <v>24</v>
      </c>
      <c r="C7" s="1011"/>
      <c r="D7" s="1011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5" s="71" customFormat="1" ht="26.25" x14ac:dyDescent="0.4">
      <c r="A8" s="431"/>
      <c r="B8" s="405"/>
      <c r="C8" s="1011"/>
      <c r="D8" s="1011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5" s="71" customFormat="1" ht="26.25" x14ac:dyDescent="0.4">
      <c r="A9" s="431"/>
      <c r="B9" s="405"/>
      <c r="C9" s="1011"/>
      <c r="D9" s="1011"/>
      <c r="E9" s="406"/>
      <c r="F9" s="407"/>
      <c r="G9" s="406"/>
      <c r="H9" s="406"/>
      <c r="I9" s="408"/>
      <c r="J9" s="435"/>
      <c r="K9" s="435"/>
      <c r="L9" s="435"/>
      <c r="M9" s="435"/>
      <c r="N9" s="435"/>
    </row>
    <row r="10" spans="1:15" ht="26.25" x14ac:dyDescent="0.4">
      <c r="A10" s="365"/>
      <c r="B10" s="228" t="s">
        <v>102</v>
      </c>
      <c r="C10" s="321"/>
      <c r="D10" s="321"/>
      <c r="E10" s="321"/>
      <c r="F10" s="228"/>
      <c r="G10" s="228"/>
      <c r="H10" s="228"/>
      <c r="I10" s="228"/>
      <c r="J10" s="228"/>
      <c r="K10" s="228"/>
      <c r="L10" s="228"/>
      <c r="M10" s="228"/>
      <c r="N10" s="411"/>
    </row>
    <row r="11" spans="1:15" ht="26.25" x14ac:dyDescent="0.4">
      <c r="A11" s="365"/>
      <c r="B11" s="228" t="s">
        <v>103</v>
      </c>
      <c r="C11" s="321"/>
      <c r="D11" s="321"/>
      <c r="E11" s="321"/>
      <c r="F11" s="228"/>
      <c r="G11" s="228"/>
      <c r="H11" s="228"/>
      <c r="I11" s="228"/>
      <c r="J11" s="228"/>
      <c r="K11" s="228"/>
      <c r="L11" s="228"/>
      <c r="M11" s="228"/>
      <c r="N11" s="411"/>
    </row>
    <row r="12" spans="1:15" ht="26.25" x14ac:dyDescent="0.4">
      <c r="A12" s="365"/>
      <c r="B12" s="727" t="s">
        <v>104</v>
      </c>
      <c r="C12" s="321"/>
      <c r="D12" s="321"/>
      <c r="E12" s="321"/>
      <c r="F12" s="228"/>
      <c r="G12" s="228"/>
      <c r="H12" s="228"/>
      <c r="I12" s="228"/>
      <c r="J12" s="228"/>
      <c r="K12" s="228"/>
      <c r="L12" s="228"/>
      <c r="M12" s="228"/>
      <c r="N12" s="411"/>
    </row>
    <row r="13" spans="1:15" ht="26.25" x14ac:dyDescent="0.4">
      <c r="A13" s="365"/>
      <c r="B13" s="228"/>
      <c r="C13" s="321"/>
      <c r="D13" s="321"/>
      <c r="E13" s="321"/>
      <c r="F13" s="228"/>
      <c r="G13" s="228"/>
      <c r="H13" s="228"/>
      <c r="I13" s="228"/>
      <c r="J13" s="228"/>
      <c r="K13" s="228"/>
      <c r="L13" s="228"/>
      <c r="M13" s="228"/>
      <c r="N13" s="411"/>
    </row>
    <row r="14" spans="1:15" ht="26.25" x14ac:dyDescent="0.4">
      <c r="A14" s="365"/>
      <c r="B14" s="228" t="s">
        <v>5760</v>
      </c>
      <c r="C14" s="1962"/>
      <c r="D14" s="321"/>
      <c r="E14" s="321"/>
      <c r="F14" s="228"/>
      <c r="G14" s="228"/>
      <c r="H14" s="228"/>
      <c r="I14" s="228"/>
      <c r="J14" s="228"/>
      <c r="K14" s="228"/>
      <c r="L14" s="228"/>
      <c r="M14" s="228"/>
      <c r="N14" s="411"/>
    </row>
    <row r="15" spans="1:15" ht="26.25" x14ac:dyDescent="0.4">
      <c r="A15" s="365"/>
      <c r="B15" s="365"/>
      <c r="C15" s="668"/>
      <c r="D15" s="668"/>
      <c r="E15" s="321"/>
      <c r="F15" s="365"/>
      <c r="G15" s="365"/>
      <c r="H15" s="365"/>
      <c r="I15" s="365"/>
      <c r="J15" s="365"/>
      <c r="K15" s="365"/>
      <c r="L15" s="365"/>
      <c r="M15" s="365"/>
      <c r="N15" s="437"/>
    </row>
    <row r="16" spans="1:15" s="139" customFormat="1" ht="26.25" x14ac:dyDescent="0.4">
      <c r="A16" s="438"/>
      <c r="B16" s="439" t="s">
        <v>92</v>
      </c>
      <c r="C16" s="1012" t="s">
        <v>93</v>
      </c>
      <c r="D16" s="1012" t="s">
        <v>94</v>
      </c>
      <c r="E16" s="1012" t="s">
        <v>95</v>
      </c>
      <c r="F16" s="440" t="s">
        <v>96</v>
      </c>
      <c r="G16" s="440" t="s">
        <v>33</v>
      </c>
      <c r="H16" s="440" t="s">
        <v>34</v>
      </c>
      <c r="I16" s="440" t="s">
        <v>33</v>
      </c>
      <c r="J16" s="440" t="s">
        <v>36</v>
      </c>
      <c r="K16" s="440" t="s">
        <v>33</v>
      </c>
      <c r="L16" s="440" t="s">
        <v>105</v>
      </c>
      <c r="M16" s="440" t="s">
        <v>106</v>
      </c>
      <c r="N16" s="441" t="s">
        <v>39</v>
      </c>
      <c r="O16" s="370"/>
    </row>
    <row r="17" spans="1:16" s="23" customFormat="1" ht="26.25" x14ac:dyDescent="0.4">
      <c r="A17" s="228">
        <v>1</v>
      </c>
      <c r="B17" s="228" t="s">
        <v>107</v>
      </c>
      <c r="C17" s="2117">
        <v>937</v>
      </c>
      <c r="D17" s="501">
        <v>1000</v>
      </c>
      <c r="E17" s="1710">
        <v>350</v>
      </c>
      <c r="F17" s="411"/>
      <c r="G17" s="411"/>
      <c r="H17" s="228"/>
      <c r="I17" s="228"/>
      <c r="J17" s="228"/>
      <c r="K17" s="228"/>
      <c r="L17" s="228"/>
      <c r="M17" s="411">
        <v>3970</v>
      </c>
      <c r="N17" s="411">
        <f>SUM(D17:M17)</f>
        <v>5320</v>
      </c>
      <c r="O17" s="243"/>
    </row>
    <row r="18" spans="1:16" s="23" customFormat="1" ht="26.25" x14ac:dyDescent="0.4">
      <c r="A18" s="228">
        <v>2</v>
      </c>
      <c r="B18" s="228" t="s">
        <v>108</v>
      </c>
      <c r="C18" s="2117">
        <v>10519</v>
      </c>
      <c r="D18" s="501">
        <v>1000</v>
      </c>
      <c r="E18" s="1710">
        <v>350</v>
      </c>
      <c r="F18" s="411"/>
      <c r="G18" s="411"/>
      <c r="H18" s="228"/>
      <c r="I18" s="228"/>
      <c r="J18" s="228"/>
      <c r="K18" s="228"/>
      <c r="L18" s="228"/>
      <c r="M18" s="411"/>
      <c r="N18" s="411">
        <f>SUM(D18:M18)</f>
        <v>1350</v>
      </c>
      <c r="O18" s="243"/>
    </row>
    <row r="19" spans="1:16" s="99" customFormat="1" ht="26.25" x14ac:dyDescent="0.4">
      <c r="A19" s="579">
        <v>3</v>
      </c>
      <c r="B19" s="579" t="s">
        <v>109</v>
      </c>
      <c r="C19" s="2118">
        <v>10924</v>
      </c>
      <c r="D19" s="2113">
        <v>1000</v>
      </c>
      <c r="E19" s="2113">
        <v>350</v>
      </c>
      <c r="F19" s="783"/>
      <c r="G19" s="783"/>
      <c r="H19" s="783"/>
      <c r="I19" s="783"/>
      <c r="J19" s="783"/>
      <c r="K19" s="783"/>
      <c r="L19" s="783"/>
      <c r="M19" s="783"/>
      <c r="N19" s="783">
        <f ca="1">SUM(D19:N19)</f>
        <v>1350</v>
      </c>
      <c r="P19" s="2111"/>
    </row>
    <row r="20" spans="1:16" s="99" customFormat="1" ht="26.25" x14ac:dyDescent="0.4">
      <c r="A20" s="579">
        <v>4</v>
      </c>
      <c r="B20" s="579" t="s">
        <v>110</v>
      </c>
      <c r="C20" s="2118">
        <v>10883</v>
      </c>
      <c r="D20" s="2113">
        <v>1000</v>
      </c>
      <c r="E20" s="2113">
        <v>350</v>
      </c>
      <c r="F20" s="783"/>
      <c r="G20" s="783"/>
      <c r="H20" s="783"/>
      <c r="I20" s="783"/>
      <c r="J20" s="783"/>
      <c r="K20" s="783"/>
      <c r="L20" s="783"/>
      <c r="M20" s="783"/>
      <c r="N20" s="783">
        <f ca="1">SUM(D20:N20)</f>
        <v>1350</v>
      </c>
      <c r="P20" s="2111"/>
    </row>
    <row r="21" spans="1:16" s="23" customFormat="1" ht="26.25" x14ac:dyDescent="0.4">
      <c r="A21" s="228">
        <v>5</v>
      </c>
      <c r="B21" s="228" t="s">
        <v>111</v>
      </c>
      <c r="C21" s="2117">
        <v>11106</v>
      </c>
      <c r="D21" s="501">
        <v>1000</v>
      </c>
      <c r="E21" s="1710">
        <v>350</v>
      </c>
      <c r="F21" s="411"/>
      <c r="G21" s="411"/>
      <c r="H21" s="411"/>
      <c r="I21" s="411"/>
      <c r="J21" s="411"/>
      <c r="K21" s="411"/>
      <c r="L21" s="411"/>
      <c r="M21" s="411"/>
      <c r="N21" s="783">
        <f ca="1">SUM(D21:N21)</f>
        <v>1350</v>
      </c>
      <c r="O21" s="243"/>
    </row>
    <row r="22" spans="1:16" s="23" customFormat="1" ht="26.25" x14ac:dyDescent="0.4">
      <c r="A22" s="228"/>
      <c r="B22" s="228"/>
      <c r="C22" s="2117"/>
      <c r="D22" s="501"/>
      <c r="E22" s="321"/>
      <c r="F22" s="411"/>
      <c r="G22" s="411"/>
      <c r="H22" s="411"/>
      <c r="I22" s="411"/>
      <c r="J22" s="411"/>
      <c r="K22" s="411"/>
      <c r="L22" s="411"/>
      <c r="M22" s="411"/>
      <c r="N22" s="411"/>
      <c r="O22" s="243"/>
    </row>
    <row r="23" spans="1:16" s="136" customFormat="1" ht="26.25" x14ac:dyDescent="0.4">
      <c r="A23" s="440"/>
      <c r="B23" s="440" t="s">
        <v>100</v>
      </c>
      <c r="C23" s="1012"/>
      <c r="D23" s="2102">
        <f>SUM(D17:D21)</f>
        <v>5000</v>
      </c>
      <c r="E23" s="2102">
        <f>SUM(E17:E21)</f>
        <v>1750</v>
      </c>
      <c r="F23" s="441">
        <f t="shared" ref="F23:M23" si="0">SUM(F17:F21)</f>
        <v>0</v>
      </c>
      <c r="G23" s="441">
        <f t="shared" si="0"/>
        <v>0</v>
      </c>
      <c r="H23" s="441">
        <f t="shared" si="0"/>
        <v>0</v>
      </c>
      <c r="I23" s="441">
        <f t="shared" si="0"/>
        <v>0</v>
      </c>
      <c r="J23" s="441">
        <f t="shared" si="0"/>
        <v>0</v>
      </c>
      <c r="K23" s="441">
        <f t="shared" si="0"/>
        <v>0</v>
      </c>
      <c r="L23" s="441"/>
      <c r="M23" s="441">
        <f t="shared" si="0"/>
        <v>3970</v>
      </c>
      <c r="N23" s="441">
        <f>SUM(D23:M23)</f>
        <v>10720</v>
      </c>
      <c r="O23" s="370"/>
    </row>
    <row r="24" spans="1:16" s="23" customFormat="1" ht="26.25" x14ac:dyDescent="0.4">
      <c r="A24" s="228"/>
      <c r="B24" s="228"/>
      <c r="C24" s="321"/>
      <c r="D24" s="501"/>
      <c r="E24" s="321"/>
      <c r="F24" s="228"/>
      <c r="G24" s="228"/>
      <c r="H24" s="228"/>
      <c r="I24" s="228"/>
      <c r="J24" s="228"/>
      <c r="K24" s="228"/>
      <c r="L24" s="228"/>
      <c r="M24" s="228"/>
      <c r="N24" s="411"/>
      <c r="O24" s="243"/>
    </row>
    <row r="25" spans="1:16" s="23" customFormat="1" ht="26.25" x14ac:dyDescent="0.4">
      <c r="A25" s="228"/>
      <c r="B25" s="228"/>
      <c r="C25" s="321"/>
      <c r="D25" s="321"/>
      <c r="E25" s="321"/>
      <c r="F25" s="228"/>
      <c r="G25" s="228"/>
      <c r="H25" s="228"/>
      <c r="I25" s="228"/>
      <c r="J25" s="228"/>
      <c r="K25" s="228"/>
      <c r="L25" s="228"/>
      <c r="M25" s="228"/>
      <c r="N25" s="411"/>
      <c r="O25" s="243"/>
    </row>
    <row r="26" spans="1:16" s="23" customFormat="1" ht="26.25" x14ac:dyDescent="0.4">
      <c r="A26" s="228"/>
      <c r="B26" s="228"/>
      <c r="C26" s="321"/>
      <c r="D26" s="321"/>
      <c r="E26" s="321"/>
      <c r="F26" s="228"/>
      <c r="G26" s="228"/>
      <c r="H26" s="228"/>
      <c r="I26" s="228"/>
      <c r="J26" s="228"/>
      <c r="K26" s="228"/>
      <c r="L26" s="228"/>
      <c r="M26" s="228"/>
      <c r="N26" s="411"/>
      <c r="O26" s="243"/>
    </row>
    <row r="27" spans="1:16" s="23" customFormat="1" ht="26.25" x14ac:dyDescent="0.4">
      <c r="A27" s="228"/>
      <c r="B27" s="228" t="s">
        <v>63</v>
      </c>
      <c r="C27" s="321"/>
      <c r="D27" s="321"/>
      <c r="E27" s="321"/>
      <c r="F27" s="228"/>
      <c r="G27" s="228"/>
      <c r="H27" s="228"/>
      <c r="I27" s="228"/>
      <c r="J27" s="228"/>
      <c r="K27" s="228"/>
      <c r="L27" s="228"/>
      <c r="M27" s="228"/>
      <c r="N27" s="411"/>
      <c r="O27" s="243"/>
    </row>
    <row r="28" spans="1:16" s="23" customFormat="1" ht="26.25" x14ac:dyDescent="0.4">
      <c r="A28" s="228"/>
      <c r="B28" s="228"/>
      <c r="C28" s="321"/>
      <c r="D28" s="321"/>
      <c r="E28" s="321"/>
      <c r="F28" s="228"/>
      <c r="G28" s="228"/>
      <c r="H28" s="228"/>
      <c r="I28" s="228"/>
      <c r="J28" s="228"/>
      <c r="K28" s="228"/>
      <c r="L28" s="228"/>
      <c r="M28" s="228"/>
      <c r="N28" s="411"/>
      <c r="O28" s="243"/>
    </row>
    <row r="29" spans="1:16" x14ac:dyDescent="0.35">
      <c r="A29" s="365"/>
      <c r="B29" s="365"/>
      <c r="C29" s="668"/>
      <c r="D29" s="668"/>
      <c r="E29" s="668"/>
      <c r="F29" s="365"/>
      <c r="G29" s="365"/>
      <c r="H29" s="365"/>
      <c r="I29" s="365"/>
      <c r="J29" s="365"/>
      <c r="K29" s="365"/>
      <c r="L29" s="365"/>
      <c r="M29" s="365"/>
      <c r="N29" s="437"/>
    </row>
    <row r="30" spans="1:16" ht="26.25" x14ac:dyDescent="0.4">
      <c r="A30" s="431"/>
      <c r="B30" s="228" t="s">
        <v>112</v>
      </c>
      <c r="C30" s="1011"/>
      <c r="D30" s="1011"/>
      <c r="E30" s="1387"/>
      <c r="F30" s="434"/>
      <c r="G30" s="433"/>
      <c r="H30" s="433"/>
      <c r="I30" s="431"/>
      <c r="J30" s="435"/>
      <c r="K30" s="435"/>
      <c r="L30" s="435"/>
      <c r="M30" s="435"/>
      <c r="N30" s="435"/>
    </row>
    <row r="31" spans="1:16" s="23" customFormat="1" ht="28.5" x14ac:dyDescent="0.45">
      <c r="A31" s="228"/>
      <c r="B31" s="378"/>
      <c r="C31" s="321"/>
      <c r="D31" s="1726"/>
      <c r="E31" s="229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s="23" customFormat="1" ht="28.5" x14ac:dyDescent="0.45">
      <c r="A32" s="228"/>
      <c r="B32" s="378"/>
      <c r="C32" s="321"/>
      <c r="D32" s="321"/>
      <c r="E32" s="321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5" s="23" customFormat="1" ht="27.75" x14ac:dyDescent="0.4">
      <c r="A33" s="228"/>
      <c r="B33" s="379" t="s">
        <v>5789</v>
      </c>
      <c r="C33" s="321"/>
      <c r="D33" s="321"/>
      <c r="E33" s="321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5" s="23" customFormat="1" ht="26.25" x14ac:dyDescent="0.4">
      <c r="A34" s="228"/>
      <c r="B34" s="228"/>
      <c r="C34" s="321"/>
      <c r="D34" s="321"/>
      <c r="E34" s="321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5" s="23" customFormat="1" ht="26.25" x14ac:dyDescent="0.4">
      <c r="A35" s="228">
        <v>2</v>
      </c>
      <c r="B35" s="228" t="s">
        <v>113</v>
      </c>
      <c r="C35" s="2117">
        <v>943</v>
      </c>
      <c r="D35" s="501">
        <v>1000</v>
      </c>
      <c r="E35" s="1215">
        <v>350</v>
      </c>
      <c r="F35" s="411"/>
      <c r="G35" s="411" t="s">
        <v>114</v>
      </c>
      <c r="H35" s="411"/>
      <c r="I35" s="411"/>
      <c r="J35" s="411"/>
      <c r="K35" s="411"/>
      <c r="L35" s="411"/>
      <c r="M35" s="411">
        <v>3165</v>
      </c>
      <c r="N35" s="411">
        <f>SUM(D35:M35)</f>
        <v>4515</v>
      </c>
      <c r="O35" s="243"/>
    </row>
    <row r="36" spans="1:15" ht="26.25" x14ac:dyDescent="0.4">
      <c r="A36" s="68"/>
      <c r="B36" s="70"/>
      <c r="C36" s="2119"/>
      <c r="D36" s="2119"/>
      <c r="E36" s="149"/>
      <c r="F36" s="148"/>
      <c r="G36" s="149"/>
      <c r="H36" s="149"/>
      <c r="I36" s="150"/>
      <c r="J36" s="71"/>
      <c r="K36" s="71"/>
      <c r="L36" s="71"/>
      <c r="M36" s="71"/>
      <c r="N36" s="71"/>
    </row>
    <row r="37" spans="1:15" ht="26.25" x14ac:dyDescent="0.4">
      <c r="A37" s="68"/>
      <c r="B37" s="70"/>
      <c r="C37" s="2119"/>
      <c r="D37" s="2119"/>
      <c r="E37" s="149"/>
      <c r="F37" s="148"/>
      <c r="G37" s="149"/>
      <c r="H37" s="149"/>
      <c r="I37" s="150"/>
      <c r="J37" s="71"/>
      <c r="K37" s="71"/>
      <c r="L37" s="71"/>
      <c r="M37" s="71"/>
      <c r="N37" s="71"/>
    </row>
    <row r="38" spans="1:15" ht="26.25" x14ac:dyDescent="0.4">
      <c r="A38" s="68"/>
      <c r="B38" s="70"/>
      <c r="C38" s="2119"/>
      <c r="D38" s="2119"/>
      <c r="E38" s="149"/>
      <c r="F38" s="148"/>
      <c r="G38" s="149"/>
      <c r="H38" s="149"/>
      <c r="I38" s="150"/>
      <c r="J38" s="71"/>
      <c r="K38" s="71"/>
      <c r="L38" s="71"/>
      <c r="M38" s="71"/>
      <c r="N38" s="71"/>
    </row>
    <row r="39" spans="1:15" ht="26.25" x14ac:dyDescent="0.4">
      <c r="A39" s="68"/>
      <c r="B39" s="70"/>
      <c r="C39" s="2119"/>
      <c r="D39" s="2119"/>
      <c r="E39" s="149"/>
      <c r="F39" s="148"/>
      <c r="G39" s="149"/>
      <c r="H39" s="149"/>
      <c r="I39" s="150"/>
      <c r="J39" s="71"/>
      <c r="K39" s="71"/>
      <c r="L39" s="71"/>
      <c r="M39" s="71"/>
      <c r="N39" s="71"/>
    </row>
    <row r="40" spans="1:15" ht="26.25" x14ac:dyDescent="0.4">
      <c r="B40" s="23"/>
      <c r="C40" s="145"/>
      <c r="D40" s="145"/>
      <c r="E40" s="145"/>
      <c r="F40" s="23"/>
      <c r="G40" s="23"/>
      <c r="H40" s="23"/>
      <c r="I40" s="23"/>
      <c r="J40" s="23"/>
      <c r="K40" s="23"/>
      <c r="L40" s="23"/>
      <c r="M40" s="23"/>
      <c r="N40" s="140"/>
    </row>
    <row r="42" spans="1:15" ht="26.25" x14ac:dyDescent="0.4">
      <c r="B42" s="23"/>
      <c r="C42" s="145"/>
      <c r="D42" s="145"/>
      <c r="E42" s="145"/>
      <c r="F42" s="23"/>
      <c r="G42" s="23"/>
      <c r="H42" s="23"/>
      <c r="I42" s="23"/>
      <c r="J42" s="23"/>
      <c r="K42" s="23"/>
      <c r="L42" s="23"/>
      <c r="M42" s="23"/>
      <c r="N42" s="140"/>
    </row>
    <row r="43" spans="1:15" ht="26.25" x14ac:dyDescent="0.4">
      <c r="E43" s="145"/>
    </row>
    <row r="44" spans="1:15" ht="26.25" x14ac:dyDescent="0.4">
      <c r="B44" s="23"/>
      <c r="C44" s="145"/>
      <c r="D44" s="145"/>
      <c r="E44" s="145"/>
      <c r="F44" s="23"/>
      <c r="G44" s="23"/>
      <c r="H44" s="23"/>
      <c r="I44" s="23"/>
      <c r="J44" s="23"/>
      <c r="K44" s="23"/>
      <c r="L44" s="23"/>
      <c r="M44" s="23"/>
      <c r="N44" s="140"/>
    </row>
    <row r="45" spans="1:15" ht="26.25" x14ac:dyDescent="0.4">
      <c r="B45" s="23"/>
      <c r="C45" s="145"/>
      <c r="D45" s="145"/>
      <c r="E45" s="145"/>
      <c r="F45" s="23"/>
      <c r="G45" s="23"/>
      <c r="H45" s="23"/>
      <c r="I45" s="23"/>
      <c r="J45" s="23"/>
      <c r="K45" s="23"/>
      <c r="L45" s="23"/>
      <c r="M45" s="23"/>
      <c r="N45" s="140"/>
    </row>
    <row r="47" spans="1:15" ht="26.25" x14ac:dyDescent="0.4">
      <c r="B47" s="23"/>
      <c r="C47" s="145"/>
      <c r="D47" s="145"/>
      <c r="E47" s="145"/>
      <c r="F47" s="23"/>
      <c r="G47" s="23"/>
      <c r="H47" s="23"/>
      <c r="I47" s="23"/>
      <c r="J47" s="23"/>
      <c r="K47" s="23"/>
      <c r="L47" s="23"/>
      <c r="M47" s="23"/>
      <c r="N47" s="140"/>
    </row>
    <row r="48" spans="1:15" ht="26.25" x14ac:dyDescent="0.4">
      <c r="A48" s="23"/>
      <c r="B48" s="23"/>
      <c r="C48" s="2120"/>
      <c r="D48" s="243"/>
      <c r="E48" s="2114"/>
      <c r="F48" s="140"/>
      <c r="G48" s="140"/>
      <c r="H48" s="23"/>
      <c r="I48" s="23"/>
      <c r="J48" s="23"/>
      <c r="K48" s="23"/>
      <c r="L48" s="23"/>
      <c r="M48" s="140"/>
      <c r="N48" s="140"/>
    </row>
    <row r="49" spans="1:14" ht="26.25" x14ac:dyDescent="0.4">
      <c r="A49" s="23"/>
      <c r="B49" s="23"/>
      <c r="C49" s="2120"/>
      <c r="D49" s="243"/>
      <c r="E49" s="2114"/>
      <c r="F49" s="140"/>
      <c r="G49" s="140"/>
      <c r="H49" s="140"/>
      <c r="I49" s="140"/>
      <c r="J49" s="140"/>
      <c r="K49" s="140"/>
      <c r="L49" s="140"/>
      <c r="M49" s="140"/>
      <c r="N49" s="140"/>
    </row>
    <row r="50" spans="1:14" ht="26.25" x14ac:dyDescent="0.4">
      <c r="A50" s="23"/>
      <c r="B50" s="23"/>
      <c r="C50" s="2120"/>
      <c r="D50" s="243"/>
      <c r="E50" s="2114"/>
      <c r="F50" s="140"/>
      <c r="G50" s="140"/>
      <c r="H50" s="140"/>
      <c r="I50" s="140"/>
      <c r="J50" s="140"/>
      <c r="K50" s="140"/>
      <c r="L50" s="140"/>
      <c r="M50" s="140"/>
      <c r="N50" s="140"/>
    </row>
    <row r="51" spans="1:14" ht="26.25" x14ac:dyDescent="0.4">
      <c r="A51" s="23"/>
      <c r="B51" s="23"/>
      <c r="C51" s="2120"/>
      <c r="D51" s="243"/>
      <c r="E51" s="2114"/>
      <c r="F51" s="140"/>
      <c r="G51" s="140"/>
      <c r="H51" s="140"/>
      <c r="I51" s="140"/>
      <c r="J51" s="140"/>
      <c r="K51" s="140"/>
      <c r="L51" s="140"/>
      <c r="M51" s="140"/>
      <c r="N51" s="140"/>
    </row>
    <row r="52" spans="1:14" ht="26.25" x14ac:dyDescent="0.4">
      <c r="A52" s="23"/>
      <c r="B52" s="23"/>
      <c r="C52" s="2120"/>
      <c r="D52" s="243"/>
      <c r="E52" s="2114"/>
      <c r="F52" s="140"/>
      <c r="G52" s="140"/>
      <c r="H52" s="140"/>
      <c r="I52" s="140"/>
      <c r="J52" s="140"/>
      <c r="K52" s="140"/>
      <c r="L52" s="140"/>
      <c r="M52" s="140"/>
      <c r="N52" s="140"/>
    </row>
    <row r="53" spans="1:14" ht="26.25" x14ac:dyDescent="0.4">
      <c r="A53" s="23"/>
      <c r="B53" s="23"/>
      <c r="C53" s="2120"/>
      <c r="D53" s="243"/>
      <c r="E53" s="145"/>
      <c r="F53" s="140"/>
      <c r="G53" s="140"/>
      <c r="H53" s="140"/>
      <c r="I53" s="140"/>
      <c r="J53" s="140"/>
      <c r="K53" s="140"/>
      <c r="L53" s="140"/>
      <c r="M53" s="140"/>
      <c r="N53" s="140"/>
    </row>
    <row r="54" spans="1:14" ht="26.25" x14ac:dyDescent="0.4">
      <c r="A54" s="32"/>
      <c r="B54" s="23"/>
      <c r="C54" s="1488"/>
      <c r="D54" s="2121"/>
      <c r="E54" s="2115"/>
      <c r="F54" s="146"/>
      <c r="G54" s="146"/>
      <c r="H54" s="146"/>
      <c r="I54" s="146"/>
      <c r="J54" s="146"/>
      <c r="K54" s="146"/>
      <c r="L54" s="146"/>
      <c r="M54" s="146"/>
      <c r="N54" s="146"/>
    </row>
    <row r="55" spans="1:14" ht="26.25" x14ac:dyDescent="0.4">
      <c r="A55" s="23"/>
      <c r="B55" s="23"/>
      <c r="C55" s="145"/>
      <c r="D55" s="243"/>
      <c r="E55" s="145"/>
      <c r="F55" s="23"/>
      <c r="G55" s="23"/>
      <c r="H55" s="23"/>
      <c r="I55" s="23"/>
      <c r="J55" s="23"/>
      <c r="K55" s="23"/>
      <c r="L55" s="23"/>
      <c r="M55" s="23"/>
      <c r="N55" s="140"/>
    </row>
    <row r="56" spans="1:14" ht="26.25" x14ac:dyDescent="0.4">
      <c r="A56" s="23"/>
      <c r="B56" s="23"/>
      <c r="C56" s="145"/>
      <c r="D56" s="145"/>
      <c r="E56" s="145"/>
      <c r="F56" s="23"/>
      <c r="G56" s="23"/>
      <c r="H56" s="23"/>
      <c r="I56" s="23"/>
      <c r="J56" s="23"/>
      <c r="K56" s="23"/>
      <c r="L56" s="23"/>
      <c r="M56" s="23"/>
      <c r="N56" s="140"/>
    </row>
    <row r="57" spans="1:14" ht="26.25" x14ac:dyDescent="0.4">
      <c r="A57" s="23"/>
      <c r="B57" s="23"/>
      <c r="C57" s="145"/>
      <c r="D57" s="145"/>
      <c r="E57" s="145"/>
      <c r="F57" s="23"/>
      <c r="G57" s="23"/>
      <c r="H57" s="23"/>
      <c r="I57" s="23"/>
      <c r="J57" s="23"/>
      <c r="K57" s="23"/>
      <c r="L57" s="23"/>
      <c r="M57" s="23"/>
      <c r="N57" s="140"/>
    </row>
    <row r="58" spans="1:14" ht="26.25" x14ac:dyDescent="0.4">
      <c r="A58" s="23"/>
      <c r="B58" s="23"/>
      <c r="C58" s="145"/>
      <c r="D58" s="145"/>
      <c r="E58" s="145"/>
      <c r="F58" s="23"/>
      <c r="G58" s="23"/>
      <c r="H58" s="23"/>
      <c r="I58" s="23"/>
      <c r="J58" s="23"/>
      <c r="K58" s="23"/>
      <c r="L58" s="23"/>
      <c r="M58" s="23"/>
      <c r="N58" s="140"/>
    </row>
    <row r="59" spans="1:14" ht="26.25" x14ac:dyDescent="0.4">
      <c r="A59" s="23"/>
      <c r="B59" s="23"/>
      <c r="C59" s="145"/>
      <c r="D59" s="145"/>
      <c r="E59" s="145"/>
      <c r="F59" s="23"/>
      <c r="G59" s="23"/>
      <c r="H59" s="23"/>
      <c r="I59" s="23"/>
      <c r="J59" s="23"/>
      <c r="K59" s="23"/>
      <c r="L59" s="23"/>
      <c r="M59" s="23"/>
      <c r="N59" s="140"/>
    </row>
    <row r="60" spans="1:14" ht="26.25" x14ac:dyDescent="0.4">
      <c r="A60" s="23"/>
      <c r="B60" s="23"/>
      <c r="C60" s="145"/>
      <c r="D60" s="145"/>
      <c r="E60" s="145"/>
      <c r="F60" s="23"/>
      <c r="G60" s="23"/>
      <c r="H60" s="23"/>
      <c r="I60" s="23"/>
      <c r="J60" s="23"/>
      <c r="K60" s="23"/>
      <c r="L60" s="23"/>
      <c r="M60" s="23"/>
      <c r="N60" s="140"/>
    </row>
    <row r="61" spans="1:14" ht="26.25" x14ac:dyDescent="0.4">
      <c r="A61" s="23"/>
      <c r="B61" s="23"/>
      <c r="C61" s="145"/>
      <c r="D61" s="145"/>
      <c r="E61" s="145"/>
      <c r="F61" s="23"/>
      <c r="G61" s="23"/>
      <c r="H61" s="23"/>
      <c r="I61" s="23"/>
      <c r="J61" s="23"/>
      <c r="K61" s="23"/>
      <c r="L61" s="23"/>
      <c r="M61" s="23"/>
      <c r="N61" s="140"/>
    </row>
    <row r="63" spans="1:14" ht="26.25" x14ac:dyDescent="0.4">
      <c r="A63" s="68"/>
      <c r="B63" s="69"/>
      <c r="C63" s="2119"/>
      <c r="D63" s="2119"/>
      <c r="E63" s="2116"/>
      <c r="F63" s="212"/>
      <c r="G63" s="164"/>
      <c r="H63" s="164"/>
      <c r="I63" s="68"/>
      <c r="J63" s="71"/>
      <c r="K63" s="71"/>
      <c r="L63" s="71"/>
      <c r="M63" s="71"/>
      <c r="N63" s="71"/>
    </row>
    <row r="64" spans="1:14" ht="26.25" x14ac:dyDescent="0.4">
      <c r="A64" s="68"/>
      <c r="B64" s="70"/>
      <c r="C64" s="2119"/>
      <c r="D64" s="2119"/>
      <c r="E64" s="149"/>
      <c r="F64" s="148"/>
      <c r="G64" s="149"/>
      <c r="H64" s="149"/>
      <c r="I64" s="150"/>
      <c r="J64" s="71"/>
      <c r="K64" s="71"/>
      <c r="L64" s="71"/>
      <c r="M64" s="71"/>
      <c r="N64" s="71"/>
    </row>
    <row r="65" spans="1:14" ht="26.25" x14ac:dyDescent="0.4">
      <c r="A65" s="68"/>
      <c r="B65" s="70"/>
      <c r="C65" s="2119"/>
      <c r="D65" s="2119"/>
      <c r="E65" s="149"/>
      <c r="F65" s="148"/>
      <c r="G65" s="149"/>
      <c r="H65" s="149"/>
      <c r="I65" s="150"/>
      <c r="J65" s="71"/>
      <c r="K65" s="71"/>
      <c r="L65" s="71"/>
      <c r="M65" s="71"/>
      <c r="N65" s="71"/>
    </row>
    <row r="66" spans="1:14" ht="26.25" x14ac:dyDescent="0.4">
      <c r="A66" s="68"/>
      <c r="B66" s="70"/>
      <c r="C66" s="2119"/>
      <c r="D66" s="2119"/>
      <c r="E66" s="149"/>
      <c r="F66" s="148"/>
      <c r="G66" s="149"/>
      <c r="H66" s="149"/>
      <c r="I66" s="150"/>
      <c r="J66" s="71"/>
      <c r="K66" s="71"/>
      <c r="L66" s="71"/>
      <c r="M66" s="71"/>
      <c r="N66" s="71"/>
    </row>
    <row r="67" spans="1:14" ht="26.25" x14ac:dyDescent="0.4">
      <c r="A67" s="68"/>
      <c r="B67" s="70"/>
      <c r="C67" s="2119"/>
      <c r="D67" s="2119"/>
      <c r="E67" s="149"/>
      <c r="F67" s="148"/>
      <c r="G67" s="149"/>
      <c r="H67" s="149"/>
      <c r="I67" s="150"/>
      <c r="J67" s="71"/>
      <c r="K67" s="71"/>
      <c r="L67" s="71"/>
      <c r="M67" s="71"/>
      <c r="N67" s="71"/>
    </row>
    <row r="68" spans="1:14" ht="26.25" x14ac:dyDescent="0.4">
      <c r="A68" s="68"/>
      <c r="B68" s="70"/>
      <c r="C68" s="2119"/>
      <c r="D68" s="2119"/>
      <c r="E68" s="149"/>
      <c r="F68" s="148"/>
      <c r="G68" s="149"/>
      <c r="H68" s="149"/>
      <c r="I68" s="150"/>
      <c r="J68" s="71"/>
      <c r="K68" s="71"/>
      <c r="L68" s="71"/>
      <c r="M68" s="71"/>
      <c r="N68" s="71"/>
    </row>
    <row r="69" spans="1:14" ht="26.25" x14ac:dyDescent="0.4">
      <c r="B69" s="23"/>
      <c r="C69" s="145"/>
      <c r="D69" s="145"/>
      <c r="E69" s="145"/>
      <c r="F69" s="23"/>
      <c r="G69" s="23"/>
      <c r="H69" s="23"/>
      <c r="I69" s="23"/>
      <c r="J69" s="23"/>
      <c r="K69" s="23"/>
      <c r="L69" s="23"/>
      <c r="M69" s="23"/>
      <c r="N69" s="140"/>
    </row>
    <row r="71" spans="1:14" ht="26.25" x14ac:dyDescent="0.4">
      <c r="B71" s="23"/>
      <c r="C71" s="145"/>
      <c r="D71" s="145"/>
      <c r="E71" s="145"/>
      <c r="F71" s="23"/>
      <c r="G71" s="23"/>
      <c r="H71" s="23"/>
      <c r="I71" s="23"/>
      <c r="J71" s="23"/>
      <c r="K71" s="23"/>
      <c r="L71" s="23"/>
      <c r="M71" s="23"/>
      <c r="N71" s="140"/>
    </row>
    <row r="72" spans="1:14" ht="26.25" x14ac:dyDescent="0.4">
      <c r="E72" s="145"/>
    </row>
    <row r="73" spans="1:14" ht="26.25" x14ac:dyDescent="0.4">
      <c r="B73" s="23"/>
      <c r="C73" s="145"/>
      <c r="D73" s="145"/>
      <c r="E73" s="145"/>
      <c r="F73" s="23"/>
      <c r="G73" s="23"/>
      <c r="H73" s="23"/>
      <c r="I73" s="23"/>
      <c r="J73" s="23"/>
      <c r="K73" s="23"/>
      <c r="L73" s="23"/>
      <c r="M73" s="23"/>
      <c r="N73" s="140"/>
    </row>
    <row r="74" spans="1:14" ht="26.25" x14ac:dyDescent="0.4">
      <c r="B74" s="23"/>
      <c r="C74" s="145"/>
      <c r="D74" s="145"/>
      <c r="E74" s="145"/>
      <c r="F74" s="23"/>
      <c r="G74" s="23"/>
      <c r="H74" s="23"/>
      <c r="I74" s="23"/>
      <c r="J74" s="23"/>
      <c r="K74" s="23"/>
      <c r="L74" s="23"/>
      <c r="M74" s="23"/>
      <c r="N74" s="140"/>
    </row>
    <row r="76" spans="1:14" ht="26.25" x14ac:dyDescent="0.4">
      <c r="B76" s="23"/>
      <c r="C76" s="145"/>
      <c r="D76" s="145"/>
      <c r="E76" s="145"/>
      <c r="F76" s="23"/>
      <c r="G76" s="23"/>
      <c r="H76" s="23"/>
      <c r="I76" s="23"/>
      <c r="J76" s="23"/>
      <c r="K76" s="23"/>
      <c r="L76" s="23"/>
      <c r="M76" s="23"/>
      <c r="N76" s="140"/>
    </row>
    <row r="77" spans="1:14" ht="26.25" x14ac:dyDescent="0.4">
      <c r="A77" s="23"/>
      <c r="B77" s="23"/>
      <c r="C77" s="2120"/>
      <c r="D77" s="243"/>
      <c r="E77" s="2114"/>
      <c r="F77" s="140"/>
      <c r="G77" s="140"/>
      <c r="H77" s="23"/>
      <c r="I77" s="23"/>
      <c r="J77" s="23"/>
      <c r="K77" s="23"/>
      <c r="L77" s="23"/>
      <c r="M77" s="140"/>
      <c r="N77" s="140"/>
    </row>
    <row r="78" spans="1:14" ht="26.25" x14ac:dyDescent="0.4">
      <c r="A78" s="23"/>
      <c r="B78" s="23"/>
      <c r="C78" s="2120"/>
      <c r="D78" s="243"/>
      <c r="E78" s="2114"/>
      <c r="F78" s="140"/>
      <c r="G78" s="140"/>
      <c r="H78" s="140"/>
      <c r="I78" s="140"/>
      <c r="J78" s="140"/>
      <c r="K78" s="140"/>
      <c r="L78" s="140"/>
      <c r="M78" s="140"/>
      <c r="N78" s="140"/>
    </row>
    <row r="79" spans="1:14" ht="26.25" x14ac:dyDescent="0.4">
      <c r="A79" s="23"/>
      <c r="B79" s="23"/>
      <c r="C79" s="2120"/>
      <c r="D79" s="243"/>
      <c r="E79" s="2114"/>
      <c r="F79" s="140"/>
      <c r="G79" s="140"/>
      <c r="H79" s="140"/>
      <c r="I79" s="140"/>
      <c r="J79" s="140"/>
      <c r="K79" s="140"/>
      <c r="L79" s="140"/>
      <c r="M79" s="140"/>
      <c r="N79" s="140"/>
    </row>
    <row r="80" spans="1:14" ht="26.25" x14ac:dyDescent="0.4">
      <c r="A80" s="23"/>
      <c r="B80" s="23"/>
      <c r="C80" s="2120"/>
      <c r="D80" s="243"/>
      <c r="E80" s="2114"/>
      <c r="F80" s="140"/>
      <c r="G80" s="140"/>
      <c r="H80" s="140"/>
      <c r="I80" s="140"/>
      <c r="J80" s="140"/>
      <c r="K80" s="140"/>
      <c r="L80" s="140"/>
      <c r="M80" s="140"/>
      <c r="N80" s="140"/>
    </row>
    <row r="81" spans="1:14" ht="26.25" x14ac:dyDescent="0.4">
      <c r="A81" s="23"/>
      <c r="B81" s="23"/>
      <c r="C81" s="2120"/>
      <c r="D81" s="243"/>
      <c r="E81" s="2114"/>
      <c r="F81" s="140"/>
      <c r="G81" s="140"/>
      <c r="H81" s="140"/>
      <c r="I81" s="140"/>
      <c r="J81" s="140"/>
      <c r="K81" s="140"/>
      <c r="L81" s="140"/>
      <c r="M81" s="140"/>
      <c r="N81" s="140"/>
    </row>
    <row r="82" spans="1:14" ht="26.25" x14ac:dyDescent="0.4">
      <c r="A82" s="23"/>
      <c r="B82" s="23"/>
      <c r="C82" s="2120"/>
      <c r="D82" s="243"/>
      <c r="E82" s="145"/>
      <c r="F82" s="140"/>
      <c r="G82" s="140"/>
      <c r="H82" s="140"/>
      <c r="I82" s="140"/>
      <c r="J82" s="140"/>
      <c r="K82" s="140"/>
      <c r="L82" s="140"/>
      <c r="M82" s="140"/>
      <c r="N82" s="140"/>
    </row>
    <row r="83" spans="1:14" ht="26.25" x14ac:dyDescent="0.4">
      <c r="A83" s="32"/>
      <c r="B83" s="23"/>
      <c r="C83" s="1488"/>
      <c r="D83" s="2121"/>
      <c r="E83" s="2115"/>
      <c r="F83" s="146"/>
      <c r="G83" s="146"/>
      <c r="H83" s="146"/>
      <c r="I83" s="146"/>
      <c r="J83" s="146"/>
      <c r="K83" s="146"/>
      <c r="L83" s="146"/>
      <c r="M83" s="146"/>
      <c r="N83" s="146"/>
    </row>
    <row r="84" spans="1:14" ht="26.25" x14ac:dyDescent="0.4">
      <c r="A84" s="23"/>
      <c r="B84" s="23"/>
      <c r="C84" s="145"/>
      <c r="D84" s="243"/>
      <c r="E84" s="145"/>
      <c r="F84" s="23"/>
      <c r="G84" s="23"/>
      <c r="H84" s="23"/>
      <c r="I84" s="23"/>
      <c r="J84" s="23"/>
      <c r="K84" s="23"/>
      <c r="L84" s="23"/>
      <c r="M84" s="23"/>
      <c r="N84" s="140"/>
    </row>
    <row r="85" spans="1:14" ht="26.25" x14ac:dyDescent="0.4">
      <c r="A85" s="23"/>
      <c r="B85" s="23"/>
      <c r="C85" s="145"/>
      <c r="D85" s="145"/>
      <c r="E85" s="145"/>
      <c r="F85" s="23"/>
      <c r="G85" s="23"/>
      <c r="H85" s="23"/>
      <c r="I85" s="23"/>
      <c r="J85" s="23"/>
      <c r="K85" s="23"/>
      <c r="L85" s="23"/>
      <c r="M85" s="23"/>
      <c r="N85" s="140"/>
    </row>
    <row r="86" spans="1:14" ht="26.25" x14ac:dyDescent="0.4">
      <c r="A86" s="23"/>
      <c r="B86" s="23"/>
      <c r="C86" s="145"/>
      <c r="D86" s="145"/>
      <c r="E86" s="145"/>
      <c r="F86" s="23"/>
      <c r="G86" s="23"/>
      <c r="H86" s="23"/>
      <c r="I86" s="23"/>
      <c r="J86" s="23"/>
      <c r="K86" s="23"/>
      <c r="L86" s="23"/>
      <c r="M86" s="23"/>
      <c r="N86" s="140"/>
    </row>
    <row r="87" spans="1:14" ht="26.25" x14ac:dyDescent="0.4">
      <c r="A87" s="23"/>
      <c r="B87" s="23"/>
      <c r="C87" s="145"/>
      <c r="D87" s="145"/>
      <c r="E87" s="145"/>
      <c r="F87" s="23"/>
      <c r="G87" s="23"/>
      <c r="H87" s="23"/>
      <c r="I87" s="23"/>
      <c r="J87" s="23"/>
      <c r="K87" s="23"/>
      <c r="L87" s="23"/>
      <c r="M87" s="23"/>
      <c r="N87" s="140"/>
    </row>
    <row r="88" spans="1:14" ht="26.25" x14ac:dyDescent="0.4">
      <c r="A88" s="23"/>
      <c r="B88" s="23"/>
      <c r="C88" s="145"/>
      <c r="D88" s="145"/>
      <c r="E88" s="145"/>
      <c r="F88" s="23"/>
      <c r="G88" s="23"/>
      <c r="H88" s="23"/>
      <c r="I88" s="23"/>
      <c r="J88" s="23"/>
      <c r="K88" s="23"/>
      <c r="L88" s="23"/>
      <c r="M88" s="23"/>
      <c r="N88" s="140"/>
    </row>
    <row r="89" spans="1:14" ht="26.25" x14ac:dyDescent="0.4">
      <c r="A89" s="23"/>
      <c r="B89" s="23"/>
      <c r="C89" s="145"/>
      <c r="D89" s="145"/>
      <c r="E89" s="145"/>
      <c r="F89" s="23"/>
      <c r="G89" s="23"/>
      <c r="H89" s="23"/>
      <c r="I89" s="23"/>
      <c r="J89" s="23"/>
      <c r="K89" s="23"/>
      <c r="L89" s="23"/>
      <c r="M89" s="23"/>
      <c r="N89" s="140"/>
    </row>
    <row r="90" spans="1:14" ht="26.25" x14ac:dyDescent="0.4">
      <c r="A90" s="23"/>
      <c r="B90" s="23"/>
      <c r="C90" s="145"/>
      <c r="D90" s="145"/>
      <c r="E90" s="145"/>
      <c r="F90" s="23"/>
      <c r="G90" s="23"/>
      <c r="H90" s="23"/>
      <c r="I90" s="23"/>
      <c r="J90" s="23"/>
      <c r="K90" s="23"/>
      <c r="L90" s="23"/>
      <c r="M90" s="23"/>
      <c r="N90" s="140"/>
    </row>
    <row r="92" spans="1:14" ht="26.25" x14ac:dyDescent="0.4">
      <c r="A92" s="68"/>
      <c r="B92" s="69"/>
      <c r="C92" s="2119"/>
      <c r="D92" s="2119"/>
      <c r="E92" s="2116"/>
      <c r="F92" s="212"/>
      <c r="G92" s="164"/>
      <c r="H92" s="164"/>
      <c r="I92" s="68"/>
      <c r="J92" s="71"/>
      <c r="K92" s="71"/>
      <c r="L92" s="71"/>
      <c r="M92" s="71"/>
      <c r="N92" s="71"/>
    </row>
    <row r="93" spans="1:14" ht="26.25" x14ac:dyDescent="0.4">
      <c r="A93" s="68"/>
      <c r="B93" s="70"/>
      <c r="C93" s="2119"/>
      <c r="D93" s="2119"/>
      <c r="E93" s="149"/>
      <c r="F93" s="148"/>
      <c r="G93" s="149"/>
      <c r="H93" s="149"/>
      <c r="I93" s="150"/>
      <c r="J93" s="71"/>
      <c r="K93" s="71"/>
      <c r="L93" s="71"/>
      <c r="M93" s="71"/>
      <c r="N93" s="71"/>
    </row>
    <row r="94" spans="1:14" ht="26.25" x14ac:dyDescent="0.4">
      <c r="A94" s="68"/>
      <c r="B94" s="70"/>
      <c r="C94" s="2119"/>
      <c r="D94" s="2119"/>
      <c r="E94" s="149"/>
      <c r="F94" s="148"/>
      <c r="G94" s="149"/>
      <c r="H94" s="149"/>
      <c r="I94" s="150"/>
      <c r="J94" s="71"/>
      <c r="K94" s="71"/>
      <c r="L94" s="71"/>
      <c r="M94" s="71"/>
      <c r="N94" s="71"/>
    </row>
    <row r="95" spans="1:14" ht="26.25" x14ac:dyDescent="0.4">
      <c r="A95" s="68"/>
      <c r="B95" s="70"/>
      <c r="C95" s="2119"/>
      <c r="D95" s="2119"/>
      <c r="E95" s="149"/>
      <c r="F95" s="148"/>
      <c r="G95" s="149"/>
      <c r="H95" s="149"/>
      <c r="I95" s="150"/>
      <c r="J95" s="71"/>
      <c r="K95" s="71"/>
      <c r="L95" s="71"/>
      <c r="M95" s="71"/>
      <c r="N95" s="71"/>
    </row>
    <row r="96" spans="1:14" ht="26.25" x14ac:dyDescent="0.4">
      <c r="A96" s="68"/>
      <c r="B96" s="70"/>
      <c r="C96" s="2119"/>
      <c r="D96" s="2119"/>
      <c r="E96" s="149"/>
      <c r="F96" s="148"/>
      <c r="G96" s="149"/>
      <c r="H96" s="149"/>
      <c r="I96" s="150"/>
      <c r="J96" s="71"/>
      <c r="K96" s="71"/>
      <c r="L96" s="71"/>
      <c r="M96" s="71"/>
      <c r="N96" s="71"/>
    </row>
    <row r="97" spans="1:14" ht="26.25" x14ac:dyDescent="0.4">
      <c r="A97" s="68"/>
      <c r="B97" s="70"/>
      <c r="C97" s="2119"/>
      <c r="D97" s="2119"/>
      <c r="E97" s="149"/>
      <c r="F97" s="148"/>
      <c r="G97" s="149"/>
      <c r="H97" s="149"/>
      <c r="I97" s="150"/>
      <c r="J97" s="71"/>
      <c r="K97" s="71"/>
      <c r="L97" s="71"/>
      <c r="M97" s="71"/>
      <c r="N97" s="71"/>
    </row>
    <row r="98" spans="1:14" ht="26.25" x14ac:dyDescent="0.4">
      <c r="B98" s="23"/>
      <c r="C98" s="145"/>
      <c r="D98" s="145"/>
      <c r="E98" s="145"/>
      <c r="F98" s="23"/>
      <c r="G98" s="23"/>
      <c r="H98" s="23"/>
      <c r="I98" s="23"/>
      <c r="J98" s="23"/>
      <c r="K98" s="23"/>
      <c r="L98" s="23"/>
      <c r="M98" s="23"/>
      <c r="N98" s="140"/>
    </row>
    <row r="100" spans="1:14" ht="26.25" x14ac:dyDescent="0.4">
      <c r="B100" s="23"/>
      <c r="C100" s="145"/>
      <c r="D100" s="145"/>
      <c r="E100" s="145"/>
      <c r="F100" s="23"/>
      <c r="G100" s="23"/>
      <c r="H100" s="23"/>
      <c r="I100" s="23"/>
      <c r="J100" s="23"/>
      <c r="K100" s="23"/>
      <c r="L100" s="23"/>
      <c r="M100" s="23"/>
      <c r="N100" s="140"/>
    </row>
    <row r="101" spans="1:14" ht="26.25" x14ac:dyDescent="0.4">
      <c r="E101" s="145"/>
    </row>
    <row r="102" spans="1:14" ht="26.25" x14ac:dyDescent="0.4">
      <c r="B102" s="23"/>
      <c r="C102" s="145"/>
      <c r="D102" s="145"/>
      <c r="E102" s="145"/>
      <c r="F102" s="23"/>
      <c r="G102" s="23"/>
      <c r="H102" s="23"/>
      <c r="I102" s="23"/>
      <c r="J102" s="23"/>
      <c r="K102" s="23"/>
      <c r="L102" s="23"/>
      <c r="M102" s="23"/>
      <c r="N102" s="140"/>
    </row>
    <row r="103" spans="1:14" ht="26.25" x14ac:dyDescent="0.4">
      <c r="B103" s="23"/>
      <c r="C103" s="145"/>
      <c r="D103" s="145"/>
      <c r="E103" s="145"/>
      <c r="F103" s="23"/>
      <c r="G103" s="23"/>
      <c r="H103" s="23"/>
      <c r="I103" s="23"/>
      <c r="J103" s="23"/>
      <c r="K103" s="23"/>
      <c r="L103" s="23"/>
      <c r="M103" s="23"/>
      <c r="N103" s="140"/>
    </row>
    <row r="105" spans="1:14" ht="26.25" x14ac:dyDescent="0.4">
      <c r="B105" s="23"/>
      <c r="C105" s="145"/>
      <c r="D105" s="145"/>
      <c r="E105" s="145"/>
      <c r="F105" s="23"/>
      <c r="G105" s="23"/>
      <c r="H105" s="23"/>
      <c r="I105" s="23"/>
      <c r="J105" s="23"/>
      <c r="K105" s="23"/>
      <c r="L105" s="23"/>
      <c r="M105" s="23"/>
      <c r="N105" s="140"/>
    </row>
    <row r="106" spans="1:14" ht="26.25" x14ac:dyDescent="0.4">
      <c r="A106" s="23"/>
      <c r="B106" s="23"/>
      <c r="C106" s="2120"/>
      <c r="D106" s="243"/>
      <c r="E106" s="2114"/>
      <c r="F106" s="140"/>
      <c r="G106" s="140"/>
      <c r="H106" s="23"/>
      <c r="I106" s="23"/>
      <c r="J106" s="23"/>
      <c r="K106" s="23"/>
      <c r="L106" s="23"/>
      <c r="M106" s="140"/>
      <c r="N106" s="140"/>
    </row>
    <row r="107" spans="1:14" ht="26.25" x14ac:dyDescent="0.4">
      <c r="A107" s="23"/>
      <c r="B107" s="23"/>
      <c r="C107" s="2120"/>
      <c r="D107" s="243"/>
      <c r="E107" s="2114"/>
      <c r="F107" s="140"/>
      <c r="G107" s="140"/>
      <c r="H107" s="140"/>
      <c r="I107" s="140"/>
      <c r="J107" s="140"/>
      <c r="K107" s="140"/>
      <c r="L107" s="140"/>
      <c r="M107" s="140"/>
      <c r="N107" s="140"/>
    </row>
    <row r="108" spans="1:14" ht="26.25" x14ac:dyDescent="0.4">
      <c r="A108" s="23"/>
      <c r="B108" s="23"/>
      <c r="C108" s="2120"/>
      <c r="D108" s="243"/>
      <c r="E108" s="2114"/>
      <c r="F108" s="140"/>
      <c r="G108" s="140"/>
      <c r="H108" s="140"/>
      <c r="I108" s="140"/>
      <c r="J108" s="140"/>
      <c r="K108" s="140"/>
      <c r="L108" s="140"/>
      <c r="M108" s="140"/>
      <c r="N108" s="140"/>
    </row>
    <row r="109" spans="1:14" ht="26.25" x14ac:dyDescent="0.4">
      <c r="A109" s="23"/>
      <c r="B109" s="23"/>
      <c r="C109" s="2120"/>
      <c r="D109" s="243"/>
      <c r="E109" s="2114"/>
      <c r="F109" s="140"/>
      <c r="G109" s="140"/>
      <c r="H109" s="140"/>
      <c r="I109" s="140"/>
      <c r="J109" s="140"/>
      <c r="K109" s="140"/>
      <c r="L109" s="140"/>
      <c r="M109" s="140"/>
      <c r="N109" s="140"/>
    </row>
    <row r="110" spans="1:14" ht="26.25" x14ac:dyDescent="0.4">
      <c r="A110" s="23"/>
      <c r="B110" s="23"/>
      <c r="C110" s="2120"/>
      <c r="D110" s="243"/>
      <c r="E110" s="2114"/>
      <c r="F110" s="140"/>
      <c r="G110" s="140"/>
      <c r="H110" s="140"/>
      <c r="I110" s="140"/>
      <c r="J110" s="140"/>
      <c r="K110" s="140"/>
      <c r="L110" s="140"/>
      <c r="M110" s="140"/>
      <c r="N110" s="140"/>
    </row>
    <row r="111" spans="1:14" ht="26.25" x14ac:dyDescent="0.4">
      <c r="A111" s="23"/>
      <c r="B111" s="23"/>
      <c r="C111" s="2120"/>
      <c r="D111" s="243"/>
      <c r="E111" s="145"/>
      <c r="F111" s="140"/>
      <c r="G111" s="140"/>
      <c r="H111" s="140"/>
      <c r="I111" s="140"/>
      <c r="J111" s="140"/>
      <c r="K111" s="140"/>
      <c r="L111" s="140"/>
      <c r="M111" s="140"/>
      <c r="N111" s="140"/>
    </row>
    <row r="112" spans="1:14" ht="26.25" x14ac:dyDescent="0.4">
      <c r="A112" s="32"/>
      <c r="B112" s="23"/>
      <c r="C112" s="1488"/>
      <c r="D112" s="2121"/>
      <c r="E112" s="2115"/>
      <c r="F112" s="146"/>
      <c r="G112" s="146"/>
      <c r="H112" s="146"/>
      <c r="I112" s="146"/>
      <c r="J112" s="146"/>
      <c r="K112" s="146"/>
      <c r="L112" s="146"/>
      <c r="M112" s="146"/>
      <c r="N112" s="146"/>
    </row>
    <row r="113" spans="1:14" ht="26.25" x14ac:dyDescent="0.4">
      <c r="A113" s="23"/>
      <c r="B113" s="23"/>
      <c r="C113" s="145"/>
      <c r="D113" s="243"/>
      <c r="E113" s="145"/>
      <c r="F113" s="23"/>
      <c r="G113" s="23"/>
      <c r="H113" s="23"/>
      <c r="I113" s="23"/>
      <c r="J113" s="23"/>
      <c r="K113" s="23"/>
      <c r="L113" s="23"/>
      <c r="M113" s="23"/>
      <c r="N113" s="140"/>
    </row>
    <row r="114" spans="1:14" ht="26.25" x14ac:dyDescent="0.4">
      <c r="A114" s="23"/>
      <c r="B114" s="23"/>
      <c r="C114" s="145"/>
      <c r="D114" s="145"/>
      <c r="E114" s="145"/>
      <c r="F114" s="23"/>
      <c r="G114" s="23"/>
      <c r="H114" s="23"/>
      <c r="I114" s="23"/>
      <c r="J114" s="23"/>
      <c r="K114" s="23"/>
      <c r="L114" s="23"/>
      <c r="M114" s="23"/>
      <c r="N114" s="140"/>
    </row>
    <row r="115" spans="1:14" ht="26.25" x14ac:dyDescent="0.4">
      <c r="A115" s="23"/>
      <c r="B115" s="23"/>
      <c r="C115" s="145"/>
      <c r="D115" s="145"/>
      <c r="E115" s="145"/>
      <c r="F115" s="23"/>
      <c r="G115" s="23"/>
      <c r="H115" s="23"/>
      <c r="I115" s="23"/>
      <c r="J115" s="23"/>
      <c r="K115" s="23"/>
      <c r="L115" s="23"/>
      <c r="M115" s="23"/>
      <c r="N115" s="140"/>
    </row>
    <row r="116" spans="1:14" ht="26.25" x14ac:dyDescent="0.4">
      <c r="A116" s="23"/>
      <c r="B116" s="23"/>
      <c r="C116" s="145"/>
      <c r="D116" s="145"/>
      <c r="E116" s="145"/>
      <c r="F116" s="23"/>
      <c r="G116" s="23"/>
      <c r="H116" s="23"/>
      <c r="I116" s="23"/>
      <c r="J116" s="23"/>
      <c r="K116" s="23"/>
      <c r="L116" s="23"/>
      <c r="M116" s="23"/>
      <c r="N116" s="140"/>
    </row>
    <row r="117" spans="1:14" ht="26.25" x14ac:dyDescent="0.4">
      <c r="A117" s="23"/>
      <c r="B117" s="23"/>
      <c r="C117" s="145"/>
      <c r="D117" s="145"/>
      <c r="E117" s="145"/>
      <c r="F117" s="23"/>
      <c r="G117" s="23"/>
      <c r="H117" s="23"/>
      <c r="I117" s="23"/>
      <c r="J117" s="23"/>
      <c r="K117" s="23"/>
      <c r="L117" s="23"/>
      <c r="M117" s="23"/>
      <c r="N117" s="140"/>
    </row>
    <row r="118" spans="1:14" ht="26.25" x14ac:dyDescent="0.4">
      <c r="A118" s="23"/>
      <c r="B118" s="23"/>
      <c r="C118" s="145"/>
      <c r="D118" s="145"/>
      <c r="E118" s="145"/>
      <c r="F118" s="23"/>
      <c r="G118" s="23"/>
      <c r="H118" s="23"/>
      <c r="I118" s="23"/>
      <c r="J118" s="23"/>
      <c r="K118" s="23"/>
      <c r="L118" s="23"/>
      <c r="M118" s="23"/>
      <c r="N118" s="140"/>
    </row>
    <row r="119" spans="1:14" ht="26.25" x14ac:dyDescent="0.4">
      <c r="A119" s="23"/>
      <c r="B119" s="23"/>
      <c r="C119" s="145"/>
      <c r="D119" s="145"/>
      <c r="E119" s="145"/>
      <c r="F119" s="23"/>
      <c r="G119" s="23"/>
      <c r="H119" s="23"/>
      <c r="I119" s="23"/>
      <c r="J119" s="23"/>
      <c r="K119" s="23"/>
      <c r="L119" s="23"/>
      <c r="M119" s="23"/>
      <c r="N119" s="140"/>
    </row>
    <row r="121" spans="1:14" ht="26.25" x14ac:dyDescent="0.4">
      <c r="A121" s="68"/>
      <c r="B121" s="69"/>
      <c r="C121" s="2119"/>
      <c r="D121" s="2119"/>
      <c r="E121" s="2116"/>
      <c r="F121" s="212"/>
      <c r="G121" s="164"/>
      <c r="H121" s="164"/>
      <c r="I121" s="68"/>
      <c r="J121" s="71"/>
      <c r="K121" s="71"/>
      <c r="L121" s="71"/>
      <c r="M121" s="71"/>
      <c r="N121" s="71"/>
    </row>
    <row r="122" spans="1:14" ht="26.25" x14ac:dyDescent="0.4">
      <c r="A122" s="68"/>
      <c r="B122" s="70"/>
      <c r="C122" s="2119"/>
      <c r="D122" s="2119"/>
      <c r="E122" s="149"/>
      <c r="F122" s="148"/>
      <c r="G122" s="149"/>
      <c r="H122" s="149"/>
      <c r="I122" s="150"/>
      <c r="J122" s="71"/>
      <c r="K122" s="71"/>
      <c r="L122" s="71"/>
      <c r="M122" s="71"/>
      <c r="N122" s="71"/>
    </row>
    <row r="123" spans="1:14" ht="26.25" x14ac:dyDescent="0.4">
      <c r="A123" s="68"/>
      <c r="B123" s="70"/>
      <c r="C123" s="2119"/>
      <c r="D123" s="2119"/>
      <c r="E123" s="149"/>
      <c r="F123" s="148"/>
      <c r="G123" s="149"/>
      <c r="H123" s="149"/>
      <c r="I123" s="150"/>
      <c r="J123" s="71"/>
      <c r="K123" s="71"/>
      <c r="L123" s="71"/>
      <c r="M123" s="71"/>
      <c r="N123" s="71"/>
    </row>
    <row r="124" spans="1:14" ht="26.25" x14ac:dyDescent="0.4">
      <c r="A124" s="68"/>
      <c r="B124" s="70"/>
      <c r="C124" s="2119"/>
      <c r="D124" s="2119"/>
      <c r="E124" s="149"/>
      <c r="F124" s="148"/>
      <c r="G124" s="149"/>
      <c r="H124" s="149"/>
      <c r="I124" s="150"/>
      <c r="J124" s="71"/>
      <c r="K124" s="71"/>
      <c r="L124" s="71"/>
      <c r="M124" s="71"/>
      <c r="N124" s="71"/>
    </row>
    <row r="125" spans="1:14" ht="26.25" x14ac:dyDescent="0.4">
      <c r="A125" s="68"/>
      <c r="B125" s="70"/>
      <c r="C125" s="2119"/>
      <c r="D125" s="2119"/>
      <c r="E125" s="149"/>
      <c r="F125" s="148"/>
      <c r="G125" s="149"/>
      <c r="H125" s="149"/>
      <c r="I125" s="150"/>
      <c r="J125" s="71"/>
      <c r="K125" s="71"/>
      <c r="L125" s="71"/>
      <c r="M125" s="71"/>
      <c r="N125" s="71"/>
    </row>
    <row r="126" spans="1:14" ht="26.25" x14ac:dyDescent="0.4">
      <c r="A126" s="68"/>
      <c r="B126" s="70"/>
      <c r="C126" s="2119"/>
      <c r="D126" s="2119"/>
      <c r="E126" s="149"/>
      <c r="F126" s="148"/>
      <c r="G126" s="149"/>
      <c r="H126" s="149"/>
      <c r="I126" s="150"/>
      <c r="J126" s="71"/>
      <c r="K126" s="71"/>
      <c r="L126" s="71"/>
      <c r="M126" s="71"/>
      <c r="N126" s="71"/>
    </row>
    <row r="127" spans="1:14" ht="26.25" x14ac:dyDescent="0.4">
      <c r="B127" s="23"/>
      <c r="C127" s="145"/>
      <c r="D127" s="145"/>
      <c r="E127" s="145"/>
      <c r="F127" s="23"/>
      <c r="G127" s="23"/>
      <c r="H127" s="23"/>
      <c r="I127" s="23"/>
      <c r="J127" s="23"/>
      <c r="K127" s="23"/>
      <c r="L127" s="23"/>
      <c r="M127" s="23"/>
      <c r="N127" s="140"/>
    </row>
    <row r="129" spans="1:14" ht="26.25" x14ac:dyDescent="0.4">
      <c r="B129" s="23"/>
      <c r="C129" s="145"/>
      <c r="D129" s="145"/>
      <c r="E129" s="145"/>
      <c r="F129" s="23"/>
      <c r="G129" s="23"/>
      <c r="H129" s="23"/>
      <c r="I129" s="23"/>
      <c r="J129" s="23"/>
      <c r="K129" s="23"/>
      <c r="L129" s="23"/>
      <c r="M129" s="23"/>
      <c r="N129" s="140"/>
    </row>
    <row r="130" spans="1:14" ht="26.25" x14ac:dyDescent="0.4">
      <c r="E130" s="145"/>
    </row>
    <row r="131" spans="1:14" ht="26.25" x14ac:dyDescent="0.4">
      <c r="B131" s="23"/>
      <c r="C131" s="145"/>
      <c r="D131" s="145"/>
      <c r="E131" s="145"/>
      <c r="F131" s="23"/>
      <c r="G131" s="23"/>
      <c r="H131" s="23"/>
      <c r="I131" s="23"/>
      <c r="J131" s="23"/>
      <c r="K131" s="23"/>
      <c r="L131" s="23"/>
      <c r="M131" s="23"/>
      <c r="N131" s="140"/>
    </row>
    <row r="132" spans="1:14" ht="26.25" x14ac:dyDescent="0.4">
      <c r="B132" s="23"/>
      <c r="C132" s="145"/>
      <c r="D132" s="145"/>
      <c r="E132" s="145"/>
      <c r="F132" s="23"/>
      <c r="G132" s="23"/>
      <c r="H132" s="23"/>
      <c r="I132" s="23"/>
      <c r="J132" s="23"/>
      <c r="K132" s="23"/>
      <c r="L132" s="23"/>
      <c r="M132" s="23"/>
      <c r="N132" s="140"/>
    </row>
    <row r="134" spans="1:14" ht="26.25" x14ac:dyDescent="0.4">
      <c r="B134" s="23"/>
      <c r="C134" s="145"/>
      <c r="D134" s="145"/>
      <c r="E134" s="145"/>
      <c r="F134" s="23"/>
      <c r="G134" s="23"/>
      <c r="H134" s="23"/>
      <c r="I134" s="23"/>
      <c r="J134" s="23"/>
      <c r="K134" s="23"/>
      <c r="L134" s="23"/>
      <c r="M134" s="23"/>
      <c r="N134" s="140"/>
    </row>
    <row r="135" spans="1:14" ht="26.25" x14ac:dyDescent="0.4">
      <c r="A135" s="23"/>
      <c r="B135" s="23"/>
      <c r="C135" s="2120"/>
      <c r="D135" s="243"/>
      <c r="E135" s="2114"/>
      <c r="F135" s="140"/>
      <c r="G135" s="140"/>
      <c r="H135" s="23"/>
      <c r="I135" s="23"/>
      <c r="J135" s="23"/>
      <c r="K135" s="23"/>
      <c r="L135" s="23"/>
      <c r="M135" s="140"/>
      <c r="N135" s="140"/>
    </row>
    <row r="136" spans="1:14" ht="26.25" x14ac:dyDescent="0.4">
      <c r="A136" s="23"/>
      <c r="B136" s="23"/>
      <c r="C136" s="2120"/>
      <c r="D136" s="243"/>
      <c r="E136" s="2114"/>
      <c r="F136" s="140"/>
      <c r="G136" s="140"/>
      <c r="H136" s="140"/>
      <c r="I136" s="140"/>
      <c r="J136" s="140"/>
      <c r="K136" s="140"/>
      <c r="L136" s="140"/>
      <c r="M136" s="140"/>
      <c r="N136" s="140"/>
    </row>
    <row r="137" spans="1:14" ht="26.25" x14ac:dyDescent="0.4">
      <c r="A137" s="23"/>
      <c r="B137" s="23"/>
      <c r="C137" s="2120"/>
      <c r="D137" s="243"/>
      <c r="E137" s="2114"/>
      <c r="F137" s="140"/>
      <c r="G137" s="140"/>
      <c r="H137" s="140"/>
      <c r="I137" s="140"/>
      <c r="J137" s="140"/>
      <c r="K137" s="140"/>
      <c r="L137" s="140"/>
      <c r="M137" s="140"/>
      <c r="N137" s="140"/>
    </row>
    <row r="138" spans="1:14" ht="26.25" x14ac:dyDescent="0.4">
      <c r="A138" s="23"/>
      <c r="B138" s="23"/>
      <c r="C138" s="2120"/>
      <c r="D138" s="243"/>
      <c r="E138" s="2114"/>
      <c r="F138" s="140"/>
      <c r="G138" s="140"/>
      <c r="H138" s="140"/>
      <c r="I138" s="140"/>
      <c r="J138" s="140"/>
      <c r="K138" s="140"/>
      <c r="L138" s="140"/>
      <c r="M138" s="140"/>
      <c r="N138" s="140"/>
    </row>
    <row r="139" spans="1:14" ht="26.25" x14ac:dyDescent="0.4">
      <c r="A139" s="23"/>
      <c r="B139" s="23"/>
      <c r="C139" s="2120"/>
      <c r="D139" s="243"/>
      <c r="E139" s="2114"/>
      <c r="F139" s="140"/>
      <c r="G139" s="140"/>
      <c r="H139" s="140"/>
      <c r="I139" s="140"/>
      <c r="J139" s="140"/>
      <c r="K139" s="140"/>
      <c r="L139" s="140"/>
      <c r="M139" s="140"/>
      <c r="N139" s="140"/>
    </row>
    <row r="140" spans="1:14" ht="26.25" x14ac:dyDescent="0.4">
      <c r="A140" s="23"/>
      <c r="B140" s="23"/>
      <c r="C140" s="2120"/>
      <c r="D140" s="243"/>
      <c r="E140" s="145"/>
      <c r="F140" s="140"/>
      <c r="G140" s="140"/>
      <c r="H140" s="140"/>
      <c r="I140" s="140"/>
      <c r="J140" s="140"/>
      <c r="K140" s="140"/>
      <c r="L140" s="140"/>
      <c r="M140" s="140"/>
      <c r="N140" s="140"/>
    </row>
    <row r="141" spans="1:14" ht="26.25" x14ac:dyDescent="0.4">
      <c r="A141" s="32"/>
      <c r="B141" s="23"/>
      <c r="C141" s="1488"/>
      <c r="D141" s="2121"/>
      <c r="E141" s="2115"/>
      <c r="F141" s="146"/>
      <c r="G141" s="146"/>
      <c r="H141" s="146"/>
      <c r="I141" s="146"/>
      <c r="J141" s="146"/>
      <c r="K141" s="146"/>
      <c r="L141" s="146"/>
      <c r="M141" s="146"/>
      <c r="N141" s="146"/>
    </row>
    <row r="142" spans="1:14" ht="26.25" x14ac:dyDescent="0.4">
      <c r="A142" s="23"/>
      <c r="B142" s="23"/>
      <c r="C142" s="145"/>
      <c r="D142" s="243"/>
      <c r="E142" s="145"/>
      <c r="F142" s="23"/>
      <c r="G142" s="23"/>
      <c r="H142" s="23"/>
      <c r="I142" s="23"/>
      <c r="J142" s="23"/>
      <c r="K142" s="23"/>
      <c r="L142" s="23"/>
      <c r="M142" s="23"/>
      <c r="N142" s="140"/>
    </row>
    <row r="143" spans="1:14" ht="26.25" x14ac:dyDescent="0.4">
      <c r="A143" s="23"/>
      <c r="B143" s="23"/>
      <c r="C143" s="145"/>
      <c r="D143" s="145"/>
      <c r="E143" s="145"/>
      <c r="F143" s="23"/>
      <c r="G143" s="23"/>
      <c r="H143" s="23"/>
      <c r="I143" s="23"/>
      <c r="J143" s="23"/>
      <c r="K143" s="23"/>
      <c r="L143" s="23"/>
      <c r="M143" s="23"/>
      <c r="N143" s="140"/>
    </row>
    <row r="144" spans="1:14" ht="26.25" x14ac:dyDescent="0.4">
      <c r="A144" s="23"/>
      <c r="B144" s="23"/>
      <c r="C144" s="145"/>
      <c r="D144" s="145"/>
      <c r="E144" s="145"/>
      <c r="F144" s="23"/>
      <c r="G144" s="23"/>
      <c r="H144" s="23"/>
      <c r="I144" s="23"/>
      <c r="J144" s="23"/>
      <c r="K144" s="23"/>
      <c r="L144" s="23"/>
      <c r="M144" s="23"/>
      <c r="N144" s="140"/>
    </row>
    <row r="145" spans="1:14" ht="26.25" x14ac:dyDescent="0.4">
      <c r="A145" s="23"/>
      <c r="B145" s="23"/>
      <c r="C145" s="145"/>
      <c r="D145" s="145"/>
      <c r="E145" s="145"/>
      <c r="F145" s="23"/>
      <c r="G145" s="23"/>
      <c r="H145" s="23"/>
      <c r="I145" s="23"/>
      <c r="J145" s="23"/>
      <c r="K145" s="23"/>
      <c r="L145" s="23"/>
      <c r="M145" s="23"/>
      <c r="N145" s="140"/>
    </row>
    <row r="146" spans="1:14" ht="26.25" x14ac:dyDescent="0.4">
      <c r="A146" s="23"/>
      <c r="B146" s="23"/>
      <c r="C146" s="145"/>
      <c r="D146" s="145"/>
      <c r="E146" s="145"/>
      <c r="F146" s="23"/>
      <c r="G146" s="23"/>
      <c r="H146" s="23"/>
      <c r="I146" s="23"/>
      <c r="J146" s="23"/>
      <c r="K146" s="23"/>
      <c r="L146" s="23"/>
      <c r="M146" s="23"/>
      <c r="N146" s="140"/>
    </row>
    <row r="147" spans="1:14" ht="26.25" x14ac:dyDescent="0.4">
      <c r="A147" s="23"/>
      <c r="B147" s="23"/>
      <c r="C147" s="145"/>
      <c r="D147" s="145"/>
      <c r="E147" s="145"/>
      <c r="F147" s="23"/>
      <c r="G147" s="23"/>
      <c r="H147" s="23"/>
      <c r="I147" s="23"/>
      <c r="J147" s="23"/>
      <c r="K147" s="23"/>
      <c r="L147" s="23"/>
      <c r="M147" s="23"/>
      <c r="N147" s="140"/>
    </row>
    <row r="148" spans="1:14" ht="26.25" x14ac:dyDescent="0.4">
      <c r="A148" s="23"/>
      <c r="B148" s="23"/>
      <c r="C148" s="145"/>
      <c r="D148" s="145"/>
      <c r="E148" s="145"/>
      <c r="F148" s="23"/>
      <c r="G148" s="23"/>
      <c r="H148" s="23"/>
      <c r="I148" s="23"/>
      <c r="J148" s="23"/>
      <c r="K148" s="23"/>
      <c r="L148" s="23"/>
      <c r="M148" s="23"/>
      <c r="N148" s="140"/>
    </row>
    <row r="150" spans="1:14" ht="26.25" x14ac:dyDescent="0.4">
      <c r="A150" s="68"/>
      <c r="B150" s="69"/>
      <c r="C150" s="2119"/>
      <c r="D150" s="2119"/>
      <c r="E150" s="2116"/>
      <c r="F150" s="212"/>
      <c r="G150" s="164"/>
      <c r="H150" s="164"/>
      <c r="I150" s="68"/>
      <c r="J150" s="71"/>
      <c r="K150" s="71"/>
      <c r="L150" s="71"/>
      <c r="M150" s="71"/>
      <c r="N150" s="71"/>
    </row>
    <row r="151" spans="1:14" ht="26.25" x14ac:dyDescent="0.4">
      <c r="A151" s="68"/>
      <c r="B151" s="70"/>
      <c r="C151" s="2119"/>
      <c r="D151" s="2119"/>
      <c r="E151" s="149"/>
      <c r="F151" s="148"/>
      <c r="G151" s="149"/>
      <c r="H151" s="149"/>
      <c r="I151" s="150"/>
      <c r="J151" s="71"/>
      <c r="K151" s="71"/>
      <c r="L151" s="71"/>
      <c r="M151" s="71"/>
      <c r="N151" s="71"/>
    </row>
    <row r="152" spans="1:14" ht="26.25" x14ac:dyDescent="0.4">
      <c r="A152" s="68"/>
      <c r="B152" s="70"/>
      <c r="C152" s="2119"/>
      <c r="D152" s="2119"/>
      <c r="E152" s="149"/>
      <c r="F152" s="148"/>
      <c r="G152" s="149"/>
      <c r="H152" s="149"/>
      <c r="I152" s="150"/>
      <c r="J152" s="71"/>
      <c r="K152" s="71"/>
      <c r="L152" s="71"/>
      <c r="M152" s="71"/>
      <c r="N152" s="71"/>
    </row>
    <row r="153" spans="1:14" ht="26.25" x14ac:dyDescent="0.4">
      <c r="A153" s="68"/>
      <c r="B153" s="70"/>
      <c r="C153" s="2119"/>
      <c r="D153" s="2119"/>
      <c r="E153" s="149"/>
      <c r="F153" s="148"/>
      <c r="G153" s="149"/>
      <c r="H153" s="149"/>
      <c r="I153" s="150"/>
      <c r="J153" s="71"/>
      <c r="K153" s="71"/>
      <c r="L153" s="71"/>
      <c r="M153" s="71"/>
      <c r="N153" s="71"/>
    </row>
    <row r="154" spans="1:14" ht="26.25" x14ac:dyDescent="0.4">
      <c r="A154" s="68"/>
      <c r="B154" s="70"/>
      <c r="C154" s="2119"/>
      <c r="D154" s="2119"/>
      <c r="E154" s="149"/>
      <c r="F154" s="148"/>
      <c r="G154" s="149"/>
      <c r="H154" s="149"/>
      <c r="I154" s="150"/>
      <c r="J154" s="71"/>
      <c r="K154" s="71"/>
      <c r="L154" s="71"/>
      <c r="M154" s="71"/>
      <c r="N154" s="71"/>
    </row>
    <row r="155" spans="1:14" ht="26.25" x14ac:dyDescent="0.4">
      <c r="A155" s="68"/>
      <c r="B155" s="70"/>
      <c r="C155" s="2119"/>
      <c r="D155" s="2119"/>
      <c r="E155" s="149"/>
      <c r="F155" s="148"/>
      <c r="G155" s="149"/>
      <c r="H155" s="149"/>
      <c r="I155" s="150"/>
      <c r="J155" s="71"/>
      <c r="K155" s="71"/>
      <c r="L155" s="71"/>
      <c r="M155" s="71"/>
      <c r="N155" s="71"/>
    </row>
    <row r="156" spans="1:14" ht="26.25" x14ac:dyDescent="0.4">
      <c r="B156" s="23"/>
      <c r="C156" s="145"/>
      <c r="D156" s="145"/>
      <c r="E156" s="145"/>
      <c r="F156" s="23"/>
      <c r="G156" s="23"/>
      <c r="H156" s="23"/>
      <c r="I156" s="23"/>
      <c r="J156" s="23"/>
      <c r="K156" s="23"/>
      <c r="L156" s="23"/>
      <c r="M156" s="23"/>
      <c r="N156" s="140"/>
    </row>
    <row r="158" spans="1:14" ht="26.25" x14ac:dyDescent="0.4">
      <c r="B158" s="23"/>
      <c r="C158" s="145"/>
      <c r="D158" s="145"/>
      <c r="E158" s="145"/>
      <c r="F158" s="23"/>
      <c r="G158" s="23"/>
      <c r="H158" s="23"/>
      <c r="I158" s="23"/>
      <c r="J158" s="23"/>
      <c r="K158" s="23"/>
      <c r="L158" s="23"/>
      <c r="M158" s="23"/>
      <c r="N158" s="140"/>
    </row>
    <row r="159" spans="1:14" ht="26.25" x14ac:dyDescent="0.4">
      <c r="E159" s="145"/>
    </row>
    <row r="160" spans="1:14" ht="26.25" x14ac:dyDescent="0.4">
      <c r="B160" s="23"/>
      <c r="C160" s="145"/>
      <c r="D160" s="145"/>
      <c r="E160" s="145"/>
      <c r="F160" s="23"/>
      <c r="G160" s="23"/>
      <c r="H160" s="23"/>
      <c r="I160" s="23"/>
      <c r="J160" s="23"/>
      <c r="K160" s="23"/>
      <c r="L160" s="23"/>
      <c r="M160" s="23"/>
      <c r="N160" s="140"/>
    </row>
    <row r="161" spans="1:14" ht="26.25" x14ac:dyDescent="0.4">
      <c r="B161" s="23"/>
      <c r="C161" s="145"/>
      <c r="D161" s="145"/>
      <c r="E161" s="145"/>
      <c r="F161" s="23"/>
      <c r="G161" s="23"/>
      <c r="H161" s="23"/>
      <c r="I161" s="23"/>
      <c r="J161" s="23"/>
      <c r="K161" s="23"/>
      <c r="L161" s="23"/>
      <c r="M161" s="23"/>
      <c r="N161" s="140"/>
    </row>
    <row r="163" spans="1:14" ht="26.25" x14ac:dyDescent="0.4">
      <c r="B163" s="23"/>
      <c r="C163" s="145"/>
      <c r="D163" s="145"/>
      <c r="E163" s="145"/>
      <c r="F163" s="23"/>
      <c r="G163" s="23"/>
      <c r="H163" s="23"/>
      <c r="I163" s="23"/>
      <c r="J163" s="23"/>
      <c r="K163" s="23"/>
      <c r="L163" s="23"/>
      <c r="M163" s="23"/>
      <c r="N163" s="140"/>
    </row>
    <row r="164" spans="1:14" ht="26.25" x14ac:dyDescent="0.4">
      <c r="A164" s="23"/>
      <c r="B164" s="23"/>
      <c r="C164" s="2120"/>
      <c r="D164" s="243"/>
      <c r="E164" s="2114"/>
      <c r="F164" s="140"/>
      <c r="G164" s="140"/>
      <c r="H164" s="23"/>
      <c r="I164" s="23"/>
      <c r="J164" s="23"/>
      <c r="K164" s="23"/>
      <c r="L164" s="23"/>
      <c r="M164" s="140"/>
      <c r="N164" s="140"/>
    </row>
    <row r="165" spans="1:14" ht="26.25" x14ac:dyDescent="0.4">
      <c r="A165" s="23"/>
      <c r="B165" s="23"/>
      <c r="C165" s="2120"/>
      <c r="D165" s="243"/>
      <c r="E165" s="2114"/>
      <c r="F165" s="140"/>
      <c r="G165" s="140"/>
      <c r="H165" s="140"/>
      <c r="I165" s="140"/>
      <c r="J165" s="140"/>
      <c r="K165" s="140"/>
      <c r="L165" s="140"/>
      <c r="M165" s="140"/>
      <c r="N165" s="140"/>
    </row>
    <row r="166" spans="1:14" ht="26.25" x14ac:dyDescent="0.4">
      <c r="A166" s="23"/>
      <c r="B166" s="23"/>
      <c r="C166" s="2120"/>
      <c r="D166" s="243"/>
      <c r="E166" s="2114"/>
      <c r="F166" s="140"/>
      <c r="G166" s="140"/>
      <c r="H166" s="140"/>
      <c r="I166" s="140"/>
      <c r="J166" s="140"/>
      <c r="K166" s="140"/>
      <c r="L166" s="140"/>
      <c r="M166" s="140"/>
      <c r="N166" s="140"/>
    </row>
    <row r="167" spans="1:14" ht="26.25" x14ac:dyDescent="0.4">
      <c r="A167" s="23"/>
      <c r="B167" s="23"/>
      <c r="C167" s="2120"/>
      <c r="D167" s="243"/>
      <c r="E167" s="2114"/>
      <c r="F167" s="140"/>
      <c r="G167" s="140"/>
      <c r="H167" s="140"/>
      <c r="I167" s="140"/>
      <c r="J167" s="140"/>
      <c r="K167" s="140"/>
      <c r="L167" s="140"/>
      <c r="M167" s="140"/>
      <c r="N167" s="140"/>
    </row>
    <row r="168" spans="1:14" ht="26.25" x14ac:dyDescent="0.4">
      <c r="A168" s="23"/>
      <c r="B168" s="23"/>
      <c r="C168" s="2120"/>
      <c r="D168" s="243"/>
      <c r="E168" s="2114"/>
      <c r="F168" s="140"/>
      <c r="G168" s="140"/>
      <c r="H168" s="140"/>
      <c r="I168" s="140"/>
      <c r="J168" s="140"/>
      <c r="K168" s="140"/>
      <c r="L168" s="140"/>
      <c r="M168" s="140"/>
      <c r="N168" s="140"/>
    </row>
    <row r="169" spans="1:14" ht="26.25" x14ac:dyDescent="0.4">
      <c r="A169" s="23"/>
      <c r="B169" s="23"/>
      <c r="C169" s="2120"/>
      <c r="D169" s="243"/>
      <c r="E169" s="145"/>
      <c r="F169" s="140"/>
      <c r="G169" s="140"/>
      <c r="H169" s="140"/>
      <c r="I169" s="140"/>
      <c r="J169" s="140"/>
      <c r="K169" s="140"/>
      <c r="L169" s="140"/>
      <c r="M169" s="140"/>
      <c r="N169" s="140"/>
    </row>
    <row r="170" spans="1:14" ht="26.25" x14ac:dyDescent="0.4">
      <c r="A170" s="32"/>
      <c r="B170" s="23"/>
      <c r="C170" s="1488"/>
      <c r="D170" s="2121"/>
      <c r="E170" s="2115"/>
      <c r="F170" s="146"/>
      <c r="G170" s="146"/>
      <c r="H170" s="146"/>
      <c r="I170" s="146"/>
      <c r="J170" s="146"/>
      <c r="K170" s="146"/>
      <c r="L170" s="146"/>
      <c r="M170" s="146"/>
      <c r="N170" s="146"/>
    </row>
    <row r="171" spans="1:14" ht="26.25" x14ac:dyDescent="0.4">
      <c r="A171" s="23"/>
      <c r="B171" s="23"/>
      <c r="C171" s="145"/>
      <c r="D171" s="243"/>
      <c r="E171" s="145"/>
      <c r="F171" s="23"/>
      <c r="G171" s="23"/>
      <c r="H171" s="23"/>
      <c r="I171" s="23"/>
      <c r="J171" s="23"/>
      <c r="K171" s="23"/>
      <c r="L171" s="23"/>
      <c r="M171" s="23"/>
      <c r="N171" s="140"/>
    </row>
    <row r="172" spans="1:14" ht="26.25" x14ac:dyDescent="0.4">
      <c r="A172" s="23"/>
      <c r="B172" s="23"/>
      <c r="C172" s="145"/>
      <c r="D172" s="145"/>
      <c r="E172" s="145"/>
      <c r="F172" s="23"/>
      <c r="G172" s="23"/>
      <c r="H172" s="23"/>
      <c r="I172" s="23"/>
      <c r="J172" s="23"/>
      <c r="K172" s="23"/>
      <c r="L172" s="23"/>
      <c r="M172" s="23"/>
      <c r="N172" s="140"/>
    </row>
    <row r="173" spans="1:14" ht="26.25" x14ac:dyDescent="0.4">
      <c r="A173" s="23"/>
      <c r="B173" s="23"/>
      <c r="C173" s="145"/>
      <c r="D173" s="145"/>
      <c r="E173" s="145"/>
      <c r="F173" s="23"/>
      <c r="G173" s="23"/>
      <c r="H173" s="23"/>
      <c r="I173" s="23"/>
      <c r="J173" s="23"/>
      <c r="K173" s="23"/>
      <c r="L173" s="23"/>
      <c r="M173" s="23"/>
      <c r="N173" s="140"/>
    </row>
    <row r="174" spans="1:14" ht="26.25" x14ac:dyDescent="0.4">
      <c r="A174" s="23"/>
      <c r="B174" s="23"/>
      <c r="C174" s="145"/>
      <c r="D174" s="145"/>
      <c r="E174" s="145"/>
      <c r="F174" s="23"/>
      <c r="G174" s="23"/>
      <c r="H174" s="23"/>
      <c r="I174" s="23"/>
      <c r="J174" s="23"/>
      <c r="K174" s="23"/>
      <c r="L174" s="23"/>
      <c r="M174" s="23"/>
      <c r="N174" s="140"/>
    </row>
    <row r="175" spans="1:14" ht="26.25" x14ac:dyDescent="0.4">
      <c r="A175" s="23"/>
      <c r="B175" s="23"/>
      <c r="C175" s="145"/>
      <c r="D175" s="145"/>
      <c r="E175" s="145"/>
      <c r="F175" s="23"/>
      <c r="G175" s="23"/>
      <c r="H175" s="23"/>
      <c r="I175" s="23"/>
      <c r="J175" s="23"/>
      <c r="K175" s="23"/>
      <c r="L175" s="23"/>
      <c r="M175" s="23"/>
      <c r="N175" s="140"/>
    </row>
    <row r="176" spans="1:14" ht="26.25" x14ac:dyDescent="0.4">
      <c r="A176" s="23"/>
      <c r="B176" s="23"/>
      <c r="C176" s="145"/>
      <c r="D176" s="145"/>
      <c r="E176" s="145"/>
      <c r="F176" s="23"/>
      <c r="G176" s="23"/>
      <c r="H176" s="23"/>
      <c r="I176" s="23"/>
      <c r="J176" s="23"/>
      <c r="K176" s="23"/>
      <c r="L176" s="23"/>
      <c r="M176" s="23"/>
      <c r="N176" s="140"/>
    </row>
    <row r="177" spans="1:14" ht="26.25" x14ac:dyDescent="0.4">
      <c r="A177" s="23"/>
      <c r="B177" s="23"/>
      <c r="C177" s="145"/>
      <c r="D177" s="145"/>
      <c r="E177" s="145"/>
      <c r="F177" s="23"/>
      <c r="G177" s="23"/>
      <c r="H177" s="23"/>
      <c r="I177" s="23"/>
      <c r="J177" s="23"/>
      <c r="K177" s="23"/>
      <c r="L177" s="23"/>
      <c r="M177" s="23"/>
      <c r="N177" s="140"/>
    </row>
  </sheetData>
  <phoneticPr fontId="32" type="noConversion"/>
  <hyperlinks>
    <hyperlink ref="B12" r:id="rId1" xr:uid="{00000000-0004-0000-0700-000000000000}"/>
  </hyperlinks>
  <printOptions gridLines="1"/>
  <pageMargins left="0.7" right="0.7" top="0.75" bottom="0.75" header="0.3" footer="0.3"/>
  <pageSetup paperSize="9" scale="34" orientation="landscape" r:id="rId2"/>
  <rowBreaks count="4" manualBreakCount="4">
    <brk id="35" max="12" man="1"/>
    <brk id="62" max="12" man="1"/>
    <brk id="91" max="12" man="1"/>
    <brk id="119" max="12" man="1"/>
  </rowBrea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rgb="FFFF0000"/>
  </sheetPr>
  <dimension ref="A2:M32"/>
  <sheetViews>
    <sheetView view="pageBreakPreview" topLeftCell="A4" zoomScale="50" zoomScaleNormal="100" zoomScaleSheetLayoutView="50" workbookViewId="0">
      <selection activeCell="G25" sqref="G25"/>
    </sheetView>
  </sheetViews>
  <sheetFormatPr defaultColWidth="9.140625" defaultRowHeight="27" x14ac:dyDescent="0.35"/>
  <cols>
    <col min="1" max="1" width="4.42578125" style="81" bestFit="1" customWidth="1"/>
    <col min="2" max="2" width="107.140625" style="81" customWidth="1"/>
    <col min="3" max="3" width="30.140625" style="81" bestFit="1" customWidth="1"/>
    <col min="4" max="4" width="22" style="81" bestFit="1" customWidth="1"/>
    <col min="5" max="5" width="18.28515625" style="81" bestFit="1" customWidth="1"/>
    <col min="6" max="6" width="16.5703125" style="81" bestFit="1" customWidth="1"/>
    <col min="7" max="7" width="11.28515625" style="81" bestFit="1" customWidth="1"/>
    <col min="8" max="8" width="21.28515625" style="81" bestFit="1" customWidth="1"/>
    <col min="9" max="9" width="17.5703125" style="81" bestFit="1" customWidth="1"/>
    <col min="10" max="10" width="14.42578125" style="81" bestFit="1" customWidth="1"/>
    <col min="11" max="11" width="11.28515625" style="81" bestFit="1" customWidth="1"/>
    <col min="12" max="13" width="24.42578125" style="81" bestFit="1" customWidth="1"/>
    <col min="14" max="14" width="0.28515625" style="81" customWidth="1"/>
    <col min="15" max="16384" width="9.140625" style="81"/>
  </cols>
  <sheetData>
    <row r="2" spans="1:13" s="83" customFormat="1" ht="28.5" x14ac:dyDescent="0.45">
      <c r="A2" s="384"/>
      <c r="B2" s="385" t="s">
        <v>19</v>
      </c>
      <c r="C2" s="386"/>
      <c r="D2" s="386"/>
      <c r="E2" s="387"/>
      <c r="F2" s="388"/>
      <c r="G2" s="387"/>
      <c r="H2" s="387"/>
      <c r="I2" s="384"/>
      <c r="J2" s="389"/>
      <c r="K2" s="389"/>
      <c r="L2" s="389"/>
      <c r="M2" s="389"/>
    </row>
    <row r="3" spans="1:13" s="83" customFormat="1" ht="28.5" x14ac:dyDescent="0.45">
      <c r="A3" s="384"/>
      <c r="B3" s="386" t="s">
        <v>20</v>
      </c>
      <c r="C3" s="386"/>
      <c r="D3" s="386"/>
      <c r="E3" s="390"/>
      <c r="F3" s="391"/>
      <c r="G3" s="390"/>
      <c r="H3" s="390"/>
      <c r="I3" s="392"/>
      <c r="J3" s="389"/>
      <c r="K3" s="389"/>
      <c r="L3" s="389"/>
      <c r="M3" s="389"/>
    </row>
    <row r="4" spans="1:13" s="83" customFormat="1" ht="27.75" customHeight="1" x14ac:dyDescent="0.45">
      <c r="A4" s="384"/>
      <c r="B4" s="386" t="s">
        <v>21</v>
      </c>
      <c r="C4" s="386"/>
      <c r="D4" s="386"/>
      <c r="E4" s="390"/>
      <c r="F4" s="391"/>
      <c r="G4" s="390"/>
      <c r="H4" s="390"/>
      <c r="I4" s="392"/>
      <c r="J4" s="389"/>
      <c r="K4" s="389"/>
      <c r="L4" s="389"/>
      <c r="M4" s="389"/>
    </row>
    <row r="5" spans="1:13" s="83" customFormat="1" ht="28.5" x14ac:dyDescent="0.45">
      <c r="A5" s="384"/>
      <c r="B5" s="386" t="s">
        <v>22</v>
      </c>
      <c r="C5" s="386"/>
      <c r="D5" s="386"/>
      <c r="E5" s="390"/>
      <c r="F5" s="391"/>
      <c r="G5" s="390"/>
      <c r="H5" s="390"/>
      <c r="I5" s="392"/>
      <c r="J5" s="389"/>
      <c r="K5" s="389"/>
      <c r="L5" s="389"/>
      <c r="M5" s="389"/>
    </row>
    <row r="6" spans="1:13" s="83" customFormat="1" ht="28.5" x14ac:dyDescent="0.45">
      <c r="A6" s="384"/>
      <c r="B6" s="386" t="s">
        <v>23</v>
      </c>
      <c r="C6" s="386"/>
      <c r="D6" s="386"/>
      <c r="E6" s="390"/>
      <c r="F6" s="391"/>
      <c r="G6" s="390"/>
      <c r="H6" s="390"/>
      <c r="I6" s="392"/>
      <c r="J6" s="389"/>
      <c r="K6" s="389"/>
      <c r="L6" s="389"/>
      <c r="M6" s="389"/>
    </row>
    <row r="7" spans="1:13" s="83" customFormat="1" ht="28.5" x14ac:dyDescent="0.45">
      <c r="A7" s="384"/>
      <c r="B7" s="386" t="s">
        <v>24</v>
      </c>
      <c r="C7" s="386"/>
      <c r="D7" s="386"/>
      <c r="E7" s="390"/>
      <c r="F7" s="391"/>
      <c r="G7" s="390"/>
      <c r="H7" s="390"/>
      <c r="I7" s="392"/>
      <c r="J7" s="389"/>
      <c r="K7" s="389"/>
      <c r="L7" s="389"/>
      <c r="M7" s="389"/>
    </row>
    <row r="8" spans="1:13" ht="27.75" x14ac:dyDescent="0.4">
      <c r="A8" s="377"/>
      <c r="B8" s="393"/>
      <c r="C8" s="393"/>
      <c r="D8" s="393"/>
      <c r="E8" s="393"/>
      <c r="F8" s="393"/>
      <c r="G8" s="393"/>
      <c r="H8" s="393"/>
      <c r="I8" s="394"/>
      <c r="J8" s="394"/>
      <c r="K8" s="394"/>
      <c r="L8" s="394"/>
      <c r="M8" s="377"/>
    </row>
    <row r="9" spans="1:13" ht="27.75" x14ac:dyDescent="0.4">
      <c r="A9" s="377"/>
      <c r="B9" s="379" t="s">
        <v>115</v>
      </c>
      <c r="C9" s="379"/>
      <c r="D9" s="379"/>
      <c r="E9" s="379"/>
      <c r="F9" s="379"/>
      <c r="G9" s="379"/>
      <c r="H9" s="379"/>
      <c r="I9" s="377"/>
      <c r="J9" s="377"/>
      <c r="K9" s="377"/>
      <c r="L9" s="377"/>
      <c r="M9" s="377"/>
    </row>
    <row r="10" spans="1:13" ht="27.75" x14ac:dyDescent="0.4">
      <c r="A10" s="377"/>
      <c r="B10" s="379" t="s">
        <v>116</v>
      </c>
      <c r="C10" s="379"/>
      <c r="D10" s="379"/>
      <c r="E10" s="379"/>
      <c r="F10" s="379"/>
      <c r="G10" s="379"/>
      <c r="H10" s="379"/>
      <c r="I10" s="377"/>
      <c r="J10" s="377"/>
      <c r="K10" s="377"/>
      <c r="L10" s="377"/>
      <c r="M10" s="377"/>
    </row>
    <row r="11" spans="1:13" ht="27.75" x14ac:dyDescent="0.4">
      <c r="A11" s="377"/>
      <c r="B11" s="992" t="s">
        <v>117</v>
      </c>
      <c r="C11" s="379"/>
      <c r="D11" s="379"/>
      <c r="E11" s="379"/>
      <c r="F11" s="379"/>
      <c r="G11" s="379"/>
      <c r="H11" s="379"/>
      <c r="I11" s="377"/>
      <c r="J11" s="377"/>
      <c r="K11" s="377"/>
      <c r="L11" s="377"/>
      <c r="M11" s="377"/>
    </row>
    <row r="12" spans="1:13" ht="27.75" x14ac:dyDescent="0.4">
      <c r="A12" s="377"/>
      <c r="B12" s="379"/>
      <c r="C12" s="379"/>
      <c r="D12" s="379"/>
      <c r="E12" s="379"/>
      <c r="F12" s="379"/>
      <c r="G12" s="379"/>
      <c r="H12" s="379"/>
      <c r="I12" s="377"/>
      <c r="J12" s="377"/>
      <c r="K12" s="377"/>
      <c r="L12" s="377"/>
      <c r="M12" s="377"/>
    </row>
    <row r="13" spans="1:13" ht="27.75" x14ac:dyDescent="0.4">
      <c r="A13" s="377"/>
      <c r="B13" s="379" t="s">
        <v>5760</v>
      </c>
      <c r="C13" s="379"/>
      <c r="D13" s="379"/>
      <c r="E13" s="379"/>
      <c r="F13" s="379"/>
      <c r="G13" s="379"/>
      <c r="H13" s="379"/>
      <c r="I13" s="377"/>
      <c r="J13" s="377"/>
      <c r="K13" s="377"/>
      <c r="L13" s="377"/>
      <c r="M13" s="377"/>
    </row>
    <row r="14" spans="1:13" ht="27.75" x14ac:dyDescent="0.4">
      <c r="A14" s="377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</row>
    <row r="15" spans="1:13" s="232" customFormat="1" ht="27.75" x14ac:dyDescent="0.4">
      <c r="A15" s="442"/>
      <c r="B15" s="443" t="s">
        <v>29</v>
      </c>
      <c r="C15" s="443" t="s">
        <v>118</v>
      </c>
      <c r="D15" s="443" t="s">
        <v>6</v>
      </c>
      <c r="E15" s="443" t="s">
        <v>31</v>
      </c>
      <c r="F15" s="443" t="s">
        <v>32</v>
      </c>
      <c r="G15" s="443" t="s">
        <v>33</v>
      </c>
      <c r="H15" s="443" t="s">
        <v>34</v>
      </c>
      <c r="I15" s="443" t="s">
        <v>35</v>
      </c>
      <c r="J15" s="444" t="s">
        <v>36</v>
      </c>
      <c r="K15" s="444" t="s">
        <v>33</v>
      </c>
      <c r="L15" s="443" t="s">
        <v>38</v>
      </c>
      <c r="M15" s="443" t="s">
        <v>39</v>
      </c>
    </row>
    <row r="16" spans="1:13" ht="27.75" x14ac:dyDescent="0.4">
      <c r="A16" s="379">
        <v>1</v>
      </c>
      <c r="B16" s="379" t="s">
        <v>119</v>
      </c>
      <c r="C16" s="379">
        <v>1316</v>
      </c>
      <c r="D16" s="445">
        <v>2550</v>
      </c>
      <c r="E16" s="445">
        <v>350</v>
      </c>
      <c r="F16" s="445"/>
      <c r="G16" s="445"/>
      <c r="H16" s="445"/>
      <c r="I16" s="445"/>
      <c r="J16" s="445"/>
      <c r="K16" s="445"/>
      <c r="L16" s="445"/>
      <c r="M16" s="445">
        <f>SUM(D16:L16)</f>
        <v>2900</v>
      </c>
    </row>
    <row r="17" spans="1:13" ht="27.75" x14ac:dyDescent="0.4">
      <c r="A17" s="379"/>
      <c r="B17" s="379"/>
      <c r="C17" s="379"/>
      <c r="D17" s="403"/>
      <c r="E17" s="403"/>
      <c r="F17" s="403"/>
      <c r="G17" s="398"/>
      <c r="H17" s="398"/>
      <c r="I17" s="398"/>
      <c r="J17" s="398"/>
      <c r="K17" s="398"/>
      <c r="L17" s="398"/>
      <c r="M17" s="398"/>
    </row>
    <row r="18" spans="1:13" ht="27.75" x14ac:dyDescent="0.4">
      <c r="A18" s="379"/>
      <c r="B18" s="379"/>
      <c r="C18" s="401"/>
      <c r="D18" s="403"/>
      <c r="E18" s="403"/>
      <c r="F18" s="403"/>
      <c r="G18" s="398"/>
      <c r="H18" s="398"/>
      <c r="I18" s="398"/>
      <c r="J18" s="398"/>
      <c r="K18" s="398"/>
      <c r="L18" s="398"/>
      <c r="M18" s="398"/>
    </row>
    <row r="19" spans="1:13" s="232" customFormat="1" ht="27.75" x14ac:dyDescent="0.4">
      <c r="A19" s="442"/>
      <c r="B19" s="443" t="s">
        <v>46</v>
      </c>
      <c r="C19" s="442"/>
      <c r="D19" s="446">
        <f>SUM(D16:D18)</f>
        <v>2550</v>
      </c>
      <c r="E19" s="446">
        <f t="shared" ref="E19:M19" si="0">SUM(E16:E18)</f>
        <v>350</v>
      </c>
      <c r="F19" s="446">
        <f t="shared" si="0"/>
        <v>0</v>
      </c>
      <c r="G19" s="446">
        <f t="shared" si="0"/>
        <v>0</v>
      </c>
      <c r="H19" s="446">
        <f t="shared" si="0"/>
        <v>0</v>
      </c>
      <c r="I19" s="446">
        <f t="shared" si="0"/>
        <v>0</v>
      </c>
      <c r="J19" s="446">
        <f t="shared" si="0"/>
        <v>0</v>
      </c>
      <c r="K19" s="446">
        <f t="shared" si="0"/>
        <v>0</v>
      </c>
      <c r="L19" s="446">
        <f t="shared" si="0"/>
        <v>0</v>
      </c>
      <c r="M19" s="446">
        <f t="shared" si="0"/>
        <v>2900</v>
      </c>
    </row>
    <row r="20" spans="1:13" s="87" customFormat="1" ht="27.75" x14ac:dyDescent="0.4">
      <c r="A20" s="380"/>
      <c r="B20" s="379"/>
      <c r="C20" s="380"/>
      <c r="D20" s="402"/>
      <c r="E20" s="402"/>
      <c r="F20" s="402"/>
      <c r="G20" s="402"/>
      <c r="H20" s="402"/>
      <c r="I20" s="402"/>
      <c r="J20" s="402"/>
      <c r="K20" s="402"/>
      <c r="L20" s="402"/>
      <c r="M20" s="402"/>
    </row>
    <row r="21" spans="1:13" s="87" customFormat="1" ht="27.75" x14ac:dyDescent="0.4">
      <c r="A21" s="380"/>
      <c r="B21" s="379"/>
      <c r="C21" s="380"/>
      <c r="D21" s="402"/>
      <c r="E21" s="402"/>
      <c r="F21" s="402"/>
      <c r="G21" s="402"/>
      <c r="H21" s="402"/>
      <c r="I21" s="402"/>
      <c r="J21" s="402"/>
      <c r="K21" s="402"/>
      <c r="L21" s="402"/>
      <c r="M21" s="402"/>
    </row>
    <row r="22" spans="1:13" s="87" customFormat="1" ht="27.75" x14ac:dyDescent="0.4">
      <c r="A22" s="380"/>
      <c r="B22" s="379"/>
      <c r="C22" s="380"/>
      <c r="D22" s="402"/>
      <c r="E22" s="402"/>
      <c r="F22" s="402"/>
      <c r="G22" s="402"/>
      <c r="H22" s="402"/>
      <c r="I22" s="402"/>
      <c r="J22" s="402"/>
      <c r="K22" s="402"/>
      <c r="L22" s="402"/>
      <c r="M22" s="402"/>
    </row>
    <row r="23" spans="1:13" ht="27.75" x14ac:dyDescent="0.4">
      <c r="A23" s="377"/>
      <c r="B23" s="377"/>
      <c r="C23" s="377"/>
      <c r="D23" s="403"/>
      <c r="E23" s="403"/>
      <c r="F23" s="403"/>
      <c r="G23" s="398"/>
      <c r="H23" s="398"/>
      <c r="I23" s="398"/>
      <c r="J23" s="398"/>
      <c r="K23" s="398"/>
      <c r="L23" s="398"/>
      <c r="M23" s="398"/>
    </row>
    <row r="24" spans="1:13" s="87" customFormat="1" ht="27.75" x14ac:dyDescent="0.4">
      <c r="A24" s="380"/>
      <c r="B24" s="2951" t="s">
        <v>63</v>
      </c>
      <c r="C24" s="2951"/>
      <c r="D24" s="403"/>
      <c r="E24" s="403"/>
      <c r="F24" s="403"/>
      <c r="G24" s="398"/>
      <c r="H24" s="398"/>
      <c r="I24" s="398"/>
      <c r="J24" s="398"/>
      <c r="K24" s="398"/>
      <c r="L24" s="398"/>
      <c r="M24" s="398"/>
    </row>
    <row r="25" spans="1:13" x14ac:dyDescent="0.35">
      <c r="A25" s="377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</row>
    <row r="26" spans="1:13" ht="27.75" x14ac:dyDescent="0.4">
      <c r="A26" s="377"/>
      <c r="B26" s="377"/>
      <c r="C26" s="377"/>
      <c r="D26" s="379"/>
      <c r="E26" s="377"/>
      <c r="F26" s="377"/>
      <c r="G26" s="377"/>
      <c r="H26" s="377"/>
      <c r="I26" s="377"/>
      <c r="J26" s="377" t="s">
        <v>50</v>
      </c>
      <c r="K26" s="377"/>
      <c r="L26" s="377"/>
      <c r="M26" s="377"/>
    </row>
    <row r="27" spans="1:13" ht="27.75" x14ac:dyDescent="0.4">
      <c r="A27" s="377"/>
      <c r="B27" s="379" t="s">
        <v>64</v>
      </c>
      <c r="C27" s="379"/>
      <c r="D27" s="379"/>
      <c r="E27" s="379"/>
      <c r="F27" s="379"/>
      <c r="G27" s="379"/>
      <c r="H27" s="379"/>
      <c r="I27" s="377"/>
      <c r="J27" s="377"/>
      <c r="K27" s="377"/>
      <c r="L27" s="377"/>
      <c r="M27" s="377"/>
    </row>
    <row r="28" spans="1:13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</row>
    <row r="29" spans="1:13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23" customFormat="1" ht="27.75" x14ac:dyDescent="0.4">
      <c r="A30" s="228"/>
      <c r="B30" s="379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s="23" customFormat="1" ht="35.25" x14ac:dyDescent="0.5">
      <c r="A31" s="228"/>
      <c r="B31" s="542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3" ht="27.75" x14ac:dyDescent="0.4">
      <c r="D32" s="34"/>
      <c r="E32" s="34"/>
      <c r="F32" s="34"/>
      <c r="G32" s="34"/>
      <c r="H32" s="34"/>
    </row>
  </sheetData>
  <mergeCells count="1">
    <mergeCell ref="B24:C24"/>
  </mergeCells>
  <hyperlinks>
    <hyperlink ref="B11" r:id="rId1" xr:uid="{49ECABE1-8508-4632-9B17-F9D94CD02CA2}"/>
  </hyperlinks>
  <printOptions gridLines="1"/>
  <pageMargins left="0.7" right="0.7" top="0.75" bottom="0.75" header="0.3" footer="0.3"/>
  <pageSetup paperSize="9" scale="38" orientation="landscape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5">
    <tabColor rgb="FFFF0000"/>
  </sheetPr>
  <dimension ref="A1:M34"/>
  <sheetViews>
    <sheetView view="pageBreakPreview" topLeftCell="A6" zoomScale="60" zoomScaleNormal="100" workbookViewId="0">
      <selection activeCell="B10" sqref="B10"/>
    </sheetView>
  </sheetViews>
  <sheetFormatPr defaultColWidth="9.140625" defaultRowHeight="20.25" x14ac:dyDescent="0.3"/>
  <cols>
    <col min="1" max="1" width="5.5703125" style="25" customWidth="1"/>
    <col min="2" max="2" width="83.85546875" style="25" customWidth="1"/>
    <col min="3" max="3" width="17.42578125" style="25" customWidth="1"/>
    <col min="4" max="4" width="20.28515625" style="25" customWidth="1"/>
    <col min="5" max="5" width="15.28515625" style="25" customWidth="1"/>
    <col min="6" max="6" width="17" style="25" customWidth="1"/>
    <col min="7" max="7" width="13" style="25" customWidth="1"/>
    <col min="8" max="8" width="16.85546875" style="25" customWidth="1"/>
    <col min="9" max="9" width="17" style="25" customWidth="1"/>
    <col min="10" max="10" width="13.42578125" style="25" customWidth="1"/>
    <col min="11" max="11" width="11" style="25" customWidth="1"/>
    <col min="12" max="13" width="19.42578125" style="25" bestFit="1" customWidth="1"/>
    <col min="14" max="14" width="0.28515625" style="25" customWidth="1"/>
    <col min="15" max="16384" width="9.140625" style="25"/>
  </cols>
  <sheetData>
    <row r="1" spans="1:13" x14ac:dyDescent="0.3">
      <c r="A1" s="447"/>
      <c r="B1" s="447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</row>
    <row r="2" spans="1:13" s="71" customFormat="1" ht="27.75" customHeight="1" x14ac:dyDescent="0.4">
      <c r="A2" s="130"/>
      <c r="B2" s="414" t="s">
        <v>19</v>
      </c>
      <c r="C2" s="415"/>
      <c r="D2" s="415"/>
      <c r="E2" s="416"/>
      <c r="F2" s="417"/>
      <c r="G2" s="416"/>
      <c r="H2" s="416"/>
      <c r="I2" s="130"/>
      <c r="J2" s="420"/>
      <c r="K2" s="420"/>
      <c r="L2" s="420"/>
      <c r="M2" s="420"/>
    </row>
    <row r="3" spans="1:13" s="71" customFormat="1" ht="22.5" customHeight="1" x14ac:dyDescent="0.4">
      <c r="A3" s="130"/>
      <c r="B3" s="415" t="s">
        <v>20</v>
      </c>
      <c r="C3" s="415"/>
      <c r="D3" s="415"/>
      <c r="E3" s="421"/>
      <c r="F3" s="422"/>
      <c r="G3" s="421"/>
      <c r="H3" s="421"/>
      <c r="I3" s="524"/>
      <c r="J3" s="420"/>
      <c r="K3" s="420"/>
      <c r="L3" s="420"/>
      <c r="M3" s="420"/>
    </row>
    <row r="4" spans="1:13" s="71" customFormat="1" ht="27.75" customHeight="1" x14ac:dyDescent="0.4">
      <c r="A4" s="130"/>
      <c r="B4" s="415" t="s">
        <v>21</v>
      </c>
      <c r="C4" s="415"/>
      <c r="D4" s="415"/>
      <c r="E4" s="421"/>
      <c r="F4" s="422"/>
      <c r="G4" s="421"/>
      <c r="H4" s="421"/>
      <c r="I4" s="524"/>
      <c r="J4" s="420"/>
      <c r="K4" s="420"/>
      <c r="L4" s="420"/>
      <c r="M4" s="420"/>
    </row>
    <row r="5" spans="1:13" s="71" customFormat="1" ht="26.25" x14ac:dyDescent="0.4">
      <c r="A5" s="130"/>
      <c r="B5" s="415" t="s">
        <v>22</v>
      </c>
      <c r="C5" s="415"/>
      <c r="D5" s="415"/>
      <c r="E5" s="421"/>
      <c r="F5" s="422"/>
      <c r="G5" s="421"/>
      <c r="H5" s="421"/>
      <c r="I5" s="524"/>
      <c r="J5" s="420"/>
      <c r="K5" s="420"/>
      <c r="L5" s="420"/>
      <c r="M5" s="420"/>
    </row>
    <row r="6" spans="1:13" s="71" customFormat="1" ht="26.25" x14ac:dyDescent="0.4">
      <c r="A6" s="130"/>
      <c r="B6" s="415" t="s">
        <v>23</v>
      </c>
      <c r="C6" s="415"/>
      <c r="D6" s="415"/>
      <c r="E6" s="421"/>
      <c r="F6" s="422"/>
      <c r="G6" s="421"/>
      <c r="H6" s="421"/>
      <c r="I6" s="524"/>
      <c r="J6" s="420"/>
      <c r="K6" s="420"/>
      <c r="L6" s="420"/>
      <c r="M6" s="420"/>
    </row>
    <row r="7" spans="1:13" s="71" customFormat="1" ht="26.25" x14ac:dyDescent="0.4">
      <c r="A7" s="130"/>
      <c r="B7" s="415" t="s">
        <v>24</v>
      </c>
      <c r="C7" s="415"/>
      <c r="D7" s="415"/>
      <c r="E7" s="421"/>
      <c r="F7" s="422"/>
      <c r="G7" s="421"/>
      <c r="H7" s="421"/>
      <c r="I7" s="524"/>
      <c r="J7" s="420"/>
      <c r="K7" s="420"/>
      <c r="L7" s="420"/>
      <c r="M7" s="420"/>
    </row>
    <row r="8" spans="1:13" ht="23.25" x14ac:dyDescent="0.35">
      <c r="A8" s="425"/>
      <c r="B8" s="453"/>
      <c r="C8" s="453"/>
      <c r="D8" s="453"/>
      <c r="E8" s="453"/>
      <c r="F8" s="453"/>
      <c r="G8" s="453"/>
      <c r="H8" s="453"/>
      <c r="I8" s="1486"/>
      <c r="J8" s="1486"/>
      <c r="K8" s="1486"/>
      <c r="L8" s="1486"/>
      <c r="M8" s="425"/>
    </row>
    <row r="9" spans="1:13" ht="23.25" x14ac:dyDescent="0.35">
      <c r="A9" s="425"/>
      <c r="B9" s="48" t="s">
        <v>120</v>
      </c>
      <c r="C9" s="48"/>
      <c r="D9" s="48"/>
      <c r="E9" s="48"/>
      <c r="F9" s="48"/>
      <c r="G9" s="48"/>
      <c r="H9" s="48"/>
      <c r="I9" s="425"/>
      <c r="J9" s="425"/>
      <c r="K9" s="425"/>
      <c r="L9" s="425"/>
      <c r="M9" s="425"/>
    </row>
    <row r="10" spans="1:13" ht="23.25" x14ac:dyDescent="0.35">
      <c r="A10" s="425"/>
      <c r="B10" s="1367" t="s">
        <v>121</v>
      </c>
      <c r="C10" s="48"/>
      <c r="D10" s="48"/>
      <c r="E10" s="48"/>
      <c r="F10" s="48"/>
      <c r="G10" s="48"/>
      <c r="H10" s="48"/>
      <c r="I10" s="425"/>
      <c r="J10" s="425"/>
      <c r="K10" s="425"/>
      <c r="L10" s="425"/>
      <c r="M10" s="425"/>
    </row>
    <row r="11" spans="1:13" ht="23.25" x14ac:dyDescent="0.35">
      <c r="A11" s="425"/>
      <c r="B11" s="48"/>
      <c r="C11" s="48"/>
      <c r="D11" s="48"/>
      <c r="E11" s="48"/>
      <c r="F11" s="48"/>
      <c r="G11" s="48"/>
      <c r="H11" s="48"/>
      <c r="I11" s="425"/>
      <c r="J11" s="425"/>
      <c r="K11" s="425"/>
      <c r="L11" s="425"/>
      <c r="M11" s="425"/>
    </row>
    <row r="12" spans="1:13" ht="23.25" x14ac:dyDescent="0.35">
      <c r="A12" s="425"/>
      <c r="B12" s="48" t="s">
        <v>5760</v>
      </c>
      <c r="C12" s="48"/>
      <c r="D12" s="48"/>
      <c r="E12" s="48"/>
      <c r="F12" s="48"/>
      <c r="G12" s="48"/>
      <c r="H12" s="48"/>
      <c r="I12" s="425"/>
      <c r="J12" s="425"/>
      <c r="K12" s="425"/>
      <c r="L12" s="425"/>
      <c r="M12" s="425"/>
    </row>
    <row r="13" spans="1:13" ht="23.25" x14ac:dyDescent="0.35">
      <c r="A13" s="4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</row>
    <row r="14" spans="1:13" s="1487" customFormat="1" ht="23.25" x14ac:dyDescent="0.35">
      <c r="A14" s="427"/>
      <c r="B14" s="428" t="s">
        <v>29</v>
      </c>
      <c r="C14" s="428" t="s">
        <v>118</v>
      </c>
      <c r="D14" s="428" t="s">
        <v>6</v>
      </c>
      <c r="E14" s="428" t="s">
        <v>31</v>
      </c>
      <c r="F14" s="428" t="s">
        <v>32</v>
      </c>
      <c r="G14" s="428" t="s">
        <v>33</v>
      </c>
      <c r="H14" s="428" t="s">
        <v>34</v>
      </c>
      <c r="I14" s="428" t="s">
        <v>35</v>
      </c>
      <c r="J14" s="454" t="s">
        <v>36</v>
      </c>
      <c r="K14" s="454" t="s">
        <v>33</v>
      </c>
      <c r="L14" s="428" t="s">
        <v>38</v>
      </c>
      <c r="M14" s="428" t="s">
        <v>39</v>
      </c>
    </row>
    <row r="15" spans="1:13" ht="23.25" x14ac:dyDescent="0.35">
      <c r="A15" s="48">
        <v>1</v>
      </c>
      <c r="B15" s="48" t="s">
        <v>122</v>
      </c>
      <c r="C15" s="48">
        <v>1304</v>
      </c>
      <c r="D15" s="303">
        <v>4650</v>
      </c>
      <c r="E15" s="303">
        <v>350</v>
      </c>
      <c r="F15" s="303"/>
      <c r="G15" s="302"/>
      <c r="H15" s="302"/>
      <c r="I15" s="302"/>
      <c r="J15" s="302"/>
      <c r="K15" s="302"/>
      <c r="L15" s="302"/>
      <c r="M15" s="302">
        <f>SUM(D15:L15)</f>
        <v>5000</v>
      </c>
    </row>
    <row r="16" spans="1:13" ht="23.25" x14ac:dyDescent="0.35">
      <c r="A16" s="48"/>
      <c r="B16" s="48"/>
      <c r="C16" s="456"/>
      <c r="D16" s="303"/>
      <c r="E16" s="303"/>
      <c r="F16" s="303"/>
      <c r="G16" s="302"/>
      <c r="H16" s="302"/>
      <c r="I16" s="302"/>
      <c r="J16" s="302"/>
      <c r="K16" s="302"/>
      <c r="L16" s="302"/>
      <c r="M16" s="302"/>
    </row>
    <row r="17" spans="1:13" s="1487" customFormat="1" ht="23.25" x14ac:dyDescent="0.35">
      <c r="A17" s="427"/>
      <c r="B17" s="428" t="s">
        <v>46</v>
      </c>
      <c r="C17" s="427"/>
      <c r="D17" s="429">
        <f t="shared" ref="D17:M17" si="0">SUM(D15:D16)</f>
        <v>4650</v>
      </c>
      <c r="E17" s="429">
        <f t="shared" si="0"/>
        <v>350</v>
      </c>
      <c r="F17" s="429">
        <f t="shared" si="0"/>
        <v>0</v>
      </c>
      <c r="G17" s="429">
        <f t="shared" si="0"/>
        <v>0</v>
      </c>
      <c r="H17" s="429">
        <f t="shared" si="0"/>
        <v>0</v>
      </c>
      <c r="I17" s="429">
        <f t="shared" si="0"/>
        <v>0</v>
      </c>
      <c r="J17" s="429">
        <f t="shared" si="0"/>
        <v>0</v>
      </c>
      <c r="K17" s="429">
        <f t="shared" si="0"/>
        <v>0</v>
      </c>
      <c r="L17" s="429">
        <f t="shared" si="0"/>
        <v>0</v>
      </c>
      <c r="M17" s="429">
        <f t="shared" si="0"/>
        <v>5000</v>
      </c>
    </row>
    <row r="18" spans="1:13" s="1484" customFormat="1" ht="23.25" x14ac:dyDescent="0.35">
      <c r="A18" s="457"/>
      <c r="B18" s="48"/>
      <c r="C18" s="457"/>
      <c r="D18" s="466"/>
      <c r="E18" s="466"/>
      <c r="F18" s="466"/>
      <c r="G18" s="466"/>
      <c r="H18" s="466"/>
      <c r="I18" s="466"/>
      <c r="J18" s="466"/>
      <c r="K18" s="466"/>
      <c r="L18" s="466"/>
      <c r="M18" s="466"/>
    </row>
    <row r="19" spans="1:13" s="1484" customFormat="1" ht="23.25" x14ac:dyDescent="0.35">
      <c r="A19" s="457"/>
      <c r="B19" s="48"/>
      <c r="C19" s="457"/>
      <c r="D19" s="466"/>
      <c r="E19" s="466"/>
      <c r="F19" s="466"/>
      <c r="G19" s="466"/>
      <c r="H19" s="466"/>
      <c r="I19" s="466"/>
      <c r="J19" s="466"/>
      <c r="K19" s="466"/>
      <c r="L19" s="466"/>
      <c r="M19" s="466"/>
    </row>
    <row r="20" spans="1:13" s="1484" customFormat="1" ht="23.25" x14ac:dyDescent="0.35">
      <c r="A20" s="457"/>
      <c r="B20" s="48"/>
      <c r="C20" s="457"/>
      <c r="D20" s="466"/>
      <c r="E20" s="466"/>
      <c r="F20" s="466"/>
      <c r="G20" s="466"/>
      <c r="H20" s="466"/>
      <c r="I20" s="466"/>
      <c r="J20" s="466"/>
      <c r="K20" s="466"/>
      <c r="L20" s="466"/>
      <c r="M20" s="466"/>
    </row>
    <row r="21" spans="1:13" ht="23.25" x14ac:dyDescent="0.35">
      <c r="A21" s="425"/>
      <c r="B21" s="48"/>
      <c r="C21" s="425"/>
      <c r="D21" s="303"/>
      <c r="E21" s="303"/>
      <c r="F21" s="303"/>
      <c r="G21" s="302"/>
      <c r="H21" s="302"/>
      <c r="I21" s="302"/>
      <c r="J21" s="302"/>
      <c r="K21" s="302"/>
      <c r="L21" s="302"/>
      <c r="M21" s="302"/>
    </row>
    <row r="22" spans="1:13" s="1484" customFormat="1" ht="23.25" x14ac:dyDescent="0.35">
      <c r="A22" s="457"/>
      <c r="B22" s="48"/>
      <c r="C22" s="425"/>
      <c r="D22" s="303"/>
      <c r="E22" s="303"/>
      <c r="F22" s="303"/>
      <c r="G22" s="302"/>
      <c r="H22" s="302"/>
      <c r="I22" s="302"/>
      <c r="J22" s="302"/>
      <c r="K22" s="302"/>
      <c r="L22" s="302"/>
      <c r="M22" s="302"/>
    </row>
    <row r="23" spans="1:13" ht="23.25" x14ac:dyDescent="0.35">
      <c r="A23" s="425"/>
      <c r="B23" s="2952" t="s">
        <v>63</v>
      </c>
      <c r="C23" s="2952"/>
      <c r="D23" s="425"/>
      <c r="E23" s="425"/>
      <c r="F23" s="425"/>
      <c r="G23" s="425"/>
      <c r="H23" s="425"/>
      <c r="I23" s="425"/>
      <c r="J23" s="425"/>
      <c r="K23" s="425"/>
      <c r="L23" s="425"/>
      <c r="M23" s="425"/>
    </row>
    <row r="24" spans="1:13" ht="23.25" x14ac:dyDescent="0.35">
      <c r="A24" s="425"/>
      <c r="B24" s="447"/>
      <c r="C24" s="447"/>
      <c r="D24" s="48"/>
      <c r="E24" s="425"/>
      <c r="F24" s="425"/>
      <c r="G24" s="425"/>
      <c r="H24" s="425"/>
      <c r="I24" s="425"/>
      <c r="J24" s="425" t="s">
        <v>50</v>
      </c>
      <c r="K24" s="425"/>
      <c r="L24" s="425"/>
      <c r="M24" s="425"/>
    </row>
    <row r="25" spans="1:13" ht="23.25" x14ac:dyDescent="0.35">
      <c r="A25" s="425"/>
      <c r="B25" s="48"/>
      <c r="C25" s="48"/>
      <c r="D25" s="48"/>
      <c r="E25" s="48"/>
      <c r="F25" s="48"/>
      <c r="G25" s="48"/>
      <c r="H25" s="48"/>
      <c r="I25" s="425"/>
      <c r="J25" s="425"/>
      <c r="K25" s="425"/>
      <c r="L25" s="425"/>
      <c r="M25" s="425"/>
    </row>
    <row r="26" spans="1:13" ht="23.25" x14ac:dyDescent="0.35">
      <c r="A26" s="425"/>
      <c r="B26" s="48" t="s">
        <v>64</v>
      </c>
      <c r="C26" s="48"/>
      <c r="D26" s="48"/>
      <c r="E26" s="48"/>
      <c r="F26" s="48"/>
      <c r="G26" s="48"/>
      <c r="H26" s="48"/>
      <c r="I26" s="425"/>
      <c r="J26" s="425"/>
      <c r="K26" s="425"/>
      <c r="L26" s="425"/>
      <c r="M26" s="425"/>
    </row>
    <row r="27" spans="1:13" s="23" customFormat="1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</row>
    <row r="28" spans="1:13" s="23" customFormat="1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s="23" customFormat="1" ht="27.75" x14ac:dyDescent="0.4">
      <c r="A29" s="228"/>
      <c r="B29" s="379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23" customFormat="1" ht="26.25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ht="23.25" x14ac:dyDescent="0.35">
      <c r="A31" s="15"/>
      <c r="B31" s="15"/>
      <c r="C31" s="15"/>
      <c r="D31" s="24"/>
      <c r="E31" s="24"/>
      <c r="F31" s="24"/>
      <c r="G31" s="24"/>
      <c r="H31" s="24"/>
      <c r="I31" s="15"/>
      <c r="J31" s="15"/>
      <c r="K31" s="15"/>
      <c r="L31" s="15"/>
      <c r="M31" s="15"/>
    </row>
    <row r="32" spans="1:13" ht="23.25" x14ac:dyDescent="0.35">
      <c r="A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 ht="23.25" x14ac:dyDescent="0.3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ht="23.25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</sheetData>
  <mergeCells count="1">
    <mergeCell ref="B23:C23"/>
  </mergeCells>
  <hyperlinks>
    <hyperlink ref="B10" r:id="rId1" xr:uid="{00000000-0004-0000-0900-000000000000}"/>
  </hyperlinks>
  <printOptions gridLines="1"/>
  <pageMargins left="0.7" right="0.7" top="0.75" bottom="0.75" header="0.3" footer="0.3"/>
  <pageSetup scale="45" orientation="landscape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rgb="FFFF0000"/>
  </sheetPr>
  <dimension ref="A2:O37"/>
  <sheetViews>
    <sheetView view="pageBreakPreview" topLeftCell="A4" zoomScale="50" zoomScaleNormal="100" zoomScaleSheetLayoutView="50" workbookViewId="0">
      <selection activeCell="B11" sqref="B11"/>
    </sheetView>
  </sheetViews>
  <sheetFormatPr defaultColWidth="9.140625" defaultRowHeight="25.5" x14ac:dyDescent="0.35"/>
  <cols>
    <col min="1" max="1" width="5.28515625" style="4" customWidth="1"/>
    <col min="2" max="2" width="82.42578125" style="4" customWidth="1"/>
    <col min="3" max="3" width="17.28515625" style="4" customWidth="1"/>
    <col min="4" max="4" width="22.140625" style="4" customWidth="1"/>
    <col min="5" max="5" width="17.85546875" style="4" customWidth="1"/>
    <col min="6" max="9" width="21.28515625" style="33" customWidth="1"/>
    <col min="10" max="10" width="19.42578125" style="4" bestFit="1" customWidth="1"/>
    <col min="11" max="11" width="17.5703125" style="4" bestFit="1" customWidth="1"/>
    <col min="12" max="12" width="18.5703125" style="4" customWidth="1"/>
    <col min="13" max="13" width="19.85546875" style="4" customWidth="1"/>
    <col min="14" max="14" width="20.28515625" style="460" customWidth="1"/>
    <col min="15" max="15" width="15" style="4" customWidth="1"/>
    <col min="16" max="16384" width="9.140625" style="4"/>
  </cols>
  <sheetData>
    <row r="2" spans="1:15" s="121" customFormat="1" ht="30" customHeight="1" x14ac:dyDescent="0.4">
      <c r="A2" s="366"/>
      <c r="B2" s="432" t="s">
        <v>19</v>
      </c>
      <c r="C2" s="405"/>
      <c r="D2" s="405"/>
      <c r="E2" s="461"/>
      <c r="F2" s="407"/>
      <c r="G2" s="407"/>
      <c r="H2" s="461"/>
      <c r="I2" s="366"/>
      <c r="J2" s="409"/>
      <c r="K2" s="409"/>
      <c r="L2" s="409"/>
      <c r="M2" s="409"/>
      <c r="N2" s="409"/>
    </row>
    <row r="3" spans="1:15" s="121" customFormat="1" ht="22.5" customHeight="1" x14ac:dyDescent="0.4">
      <c r="A3" s="366"/>
      <c r="B3" s="405" t="s">
        <v>20</v>
      </c>
      <c r="C3" s="405"/>
      <c r="D3" s="405"/>
      <c r="E3" s="406"/>
      <c r="F3" s="407"/>
      <c r="G3" s="407"/>
      <c r="H3" s="406"/>
      <c r="I3" s="408"/>
      <c r="J3" s="409"/>
      <c r="K3" s="409"/>
      <c r="L3" s="409"/>
      <c r="M3" s="409"/>
      <c r="N3" s="409"/>
    </row>
    <row r="4" spans="1:15" s="121" customFormat="1" ht="27.75" customHeight="1" x14ac:dyDescent="0.4">
      <c r="A4" s="366"/>
      <c r="B4" s="405" t="s">
        <v>21</v>
      </c>
      <c r="C4" s="405"/>
      <c r="D4" s="405"/>
      <c r="E4" s="406"/>
      <c r="F4" s="407"/>
      <c r="G4" s="407"/>
      <c r="H4" s="406"/>
      <c r="I4" s="408"/>
      <c r="J4" s="409"/>
      <c r="K4" s="409"/>
      <c r="L4" s="409"/>
      <c r="M4" s="409"/>
      <c r="N4" s="409"/>
    </row>
    <row r="5" spans="1:15" s="121" customFormat="1" ht="26.25" x14ac:dyDescent="0.4">
      <c r="A5" s="366"/>
      <c r="B5" s="405" t="s">
        <v>22</v>
      </c>
      <c r="C5" s="405"/>
      <c r="D5" s="405"/>
      <c r="E5" s="406"/>
      <c r="F5" s="407"/>
      <c r="G5" s="407"/>
      <c r="H5" s="406"/>
      <c r="I5" s="408"/>
      <c r="J5" s="409"/>
      <c r="K5" s="409"/>
      <c r="L5" s="409"/>
      <c r="M5" s="409"/>
      <c r="N5" s="409"/>
    </row>
    <row r="6" spans="1:15" s="121" customFormat="1" ht="26.25" x14ac:dyDescent="0.4">
      <c r="A6" s="366"/>
      <c r="B6" s="405" t="s">
        <v>23</v>
      </c>
      <c r="C6" s="405"/>
      <c r="D6" s="405"/>
      <c r="E6" s="406"/>
      <c r="F6" s="407"/>
      <c r="G6" s="407"/>
      <c r="H6" s="406"/>
      <c r="I6" s="408"/>
      <c r="J6" s="409"/>
      <c r="K6" s="409"/>
      <c r="L6" s="409"/>
      <c r="M6" s="409"/>
      <c r="N6" s="409"/>
    </row>
    <row r="7" spans="1:15" s="121" customFormat="1" ht="26.25" x14ac:dyDescent="0.4">
      <c r="A7" s="366"/>
      <c r="B7" s="405" t="s">
        <v>24</v>
      </c>
      <c r="C7" s="405"/>
      <c r="D7" s="405"/>
      <c r="E7" s="406"/>
      <c r="F7" s="407"/>
      <c r="G7" s="407"/>
      <c r="H7" s="406"/>
      <c r="I7" s="408"/>
      <c r="J7" s="409"/>
      <c r="K7" s="409"/>
      <c r="L7" s="409"/>
      <c r="M7" s="409"/>
      <c r="N7" s="409"/>
    </row>
    <row r="8" spans="1:15" s="121" customFormat="1" ht="26.25" x14ac:dyDescent="0.4">
      <c r="A8" s="366"/>
      <c r="B8" s="405"/>
      <c r="C8" s="405"/>
      <c r="D8" s="405"/>
      <c r="E8" s="406"/>
      <c r="F8" s="407"/>
      <c r="G8" s="407"/>
      <c r="H8" s="406"/>
      <c r="I8" s="408"/>
      <c r="J8" s="409"/>
      <c r="K8" s="409"/>
      <c r="L8" s="409"/>
      <c r="M8" s="409"/>
      <c r="N8" s="409"/>
    </row>
    <row r="9" spans="1:15" ht="26.25" x14ac:dyDescent="0.4">
      <c r="A9" s="425"/>
      <c r="B9" s="48" t="s">
        <v>123</v>
      </c>
      <c r="C9" s="48"/>
      <c r="D9" s="48"/>
      <c r="E9" s="48"/>
      <c r="F9" s="228"/>
      <c r="G9" s="228"/>
      <c r="H9" s="228"/>
      <c r="I9" s="365"/>
      <c r="J9" s="425"/>
      <c r="K9" s="425"/>
      <c r="L9" s="425"/>
      <c r="M9" s="425"/>
      <c r="N9" s="462"/>
      <c r="O9" s="15"/>
    </row>
    <row r="10" spans="1:15" ht="26.25" x14ac:dyDescent="0.4">
      <c r="A10" s="425"/>
      <c r="B10" s="48" t="s">
        <v>124</v>
      </c>
      <c r="C10" s="48"/>
      <c r="D10" s="48"/>
      <c r="E10" s="48"/>
      <c r="F10" s="228"/>
      <c r="G10" s="228"/>
      <c r="H10" s="228"/>
      <c r="I10" s="365"/>
      <c r="J10" s="425"/>
      <c r="K10" s="425"/>
      <c r="L10" s="425"/>
      <c r="M10" s="425"/>
      <c r="N10" s="462"/>
      <c r="O10" s="15"/>
    </row>
    <row r="11" spans="1:15" ht="26.25" x14ac:dyDescent="0.4">
      <c r="A11" s="425"/>
      <c r="B11" s="727" t="s">
        <v>125</v>
      </c>
      <c r="C11" s="48"/>
      <c r="D11" s="48"/>
      <c r="E11" s="48"/>
      <c r="F11" s="228"/>
      <c r="G11" s="228"/>
      <c r="H11" s="228"/>
      <c r="I11" s="365"/>
      <c r="J11" s="425"/>
      <c r="K11" s="425"/>
      <c r="L11" s="425"/>
      <c r="M11" s="425"/>
      <c r="N11" s="462"/>
      <c r="O11" s="15"/>
    </row>
    <row r="12" spans="1:15" ht="26.25" x14ac:dyDescent="0.4">
      <c r="A12" s="425"/>
      <c r="B12" s="48" t="s">
        <v>126</v>
      </c>
      <c r="C12" s="48"/>
      <c r="D12" s="48"/>
      <c r="E12" s="48"/>
      <c r="F12" s="228"/>
      <c r="G12" s="228"/>
      <c r="H12" s="228"/>
      <c r="I12" s="365"/>
      <c r="J12" s="425"/>
      <c r="K12" s="425"/>
      <c r="L12" s="425"/>
      <c r="M12" s="425"/>
      <c r="N12" s="462"/>
      <c r="O12" s="15"/>
    </row>
    <row r="13" spans="1:15" ht="26.25" x14ac:dyDescent="0.4">
      <c r="A13" s="425"/>
      <c r="B13" s="48" t="s">
        <v>5760</v>
      </c>
      <c r="C13" s="48"/>
      <c r="D13" s="48"/>
      <c r="E13" s="48"/>
      <c r="F13" s="228"/>
      <c r="G13" s="228"/>
      <c r="H13" s="228"/>
      <c r="I13" s="365"/>
      <c r="J13" s="425"/>
      <c r="K13" s="425"/>
      <c r="L13" s="425"/>
      <c r="M13" s="425"/>
      <c r="N13" s="462"/>
      <c r="O13" s="15"/>
    </row>
    <row r="14" spans="1:15" ht="26.25" x14ac:dyDescent="0.4">
      <c r="A14" s="425"/>
      <c r="B14" s="48"/>
      <c r="C14" s="48"/>
      <c r="D14" s="48"/>
      <c r="E14" s="48"/>
      <c r="F14" s="228"/>
      <c r="G14" s="228"/>
      <c r="H14" s="228"/>
      <c r="I14" s="365"/>
      <c r="J14" s="425"/>
      <c r="K14" s="425"/>
      <c r="L14" s="425"/>
      <c r="M14" s="425"/>
      <c r="N14" s="462"/>
      <c r="O14" s="15"/>
    </row>
    <row r="15" spans="1:15" s="138" customFormat="1" ht="26.25" x14ac:dyDescent="0.4">
      <c r="A15" s="427"/>
      <c r="B15" s="428" t="s">
        <v>92</v>
      </c>
      <c r="C15" s="428" t="s">
        <v>127</v>
      </c>
      <c r="D15" s="428" t="s">
        <v>128</v>
      </c>
      <c r="E15" s="428" t="s">
        <v>31</v>
      </c>
      <c r="F15" s="440" t="s">
        <v>129</v>
      </c>
      <c r="G15" s="440" t="s">
        <v>33</v>
      </c>
      <c r="H15" s="440" t="s">
        <v>130</v>
      </c>
      <c r="I15" s="440" t="s">
        <v>131</v>
      </c>
      <c r="J15" s="428" t="s">
        <v>132</v>
      </c>
      <c r="K15" s="428" t="s">
        <v>33</v>
      </c>
      <c r="L15" s="428" t="s">
        <v>97</v>
      </c>
      <c r="M15" s="428" t="s">
        <v>74</v>
      </c>
      <c r="N15" s="463" t="s">
        <v>133</v>
      </c>
      <c r="O15" s="135"/>
    </row>
    <row r="16" spans="1:15" ht="23.25" x14ac:dyDescent="0.35">
      <c r="A16" s="48">
        <v>1</v>
      </c>
      <c r="B16" s="48" t="s">
        <v>134</v>
      </c>
      <c r="C16" s="644">
        <v>1202</v>
      </c>
      <c r="D16" s="423">
        <v>2000</v>
      </c>
      <c r="E16" s="423">
        <v>350</v>
      </c>
      <c r="F16" s="423"/>
      <c r="G16" s="423"/>
      <c r="H16" s="423"/>
      <c r="I16" s="423"/>
      <c r="J16" s="423"/>
      <c r="K16" s="423"/>
      <c r="L16" s="423"/>
      <c r="M16" s="423"/>
      <c r="N16" s="423">
        <f>SUM(D16:M16)</f>
        <v>2350</v>
      </c>
      <c r="O16" s="27"/>
    </row>
    <row r="17" spans="1:15" ht="23.25" x14ac:dyDescent="0.35">
      <c r="A17" s="48">
        <v>2</v>
      </c>
      <c r="B17" s="48" t="s">
        <v>135</v>
      </c>
      <c r="C17" s="644">
        <v>1156</v>
      </c>
      <c r="D17" s="423">
        <v>1000</v>
      </c>
      <c r="E17" s="423">
        <v>350</v>
      </c>
      <c r="F17" s="423">
        <v>2325</v>
      </c>
      <c r="G17" s="423">
        <v>2788</v>
      </c>
      <c r="H17" s="423"/>
      <c r="I17" s="423"/>
      <c r="J17" s="1792"/>
      <c r="K17" s="1792"/>
      <c r="L17" s="1792"/>
      <c r="M17" s="423"/>
      <c r="N17" s="423">
        <f>SUM(D17:M17)</f>
        <v>6463</v>
      </c>
      <c r="O17" s="27"/>
    </row>
    <row r="18" spans="1:15" s="115" customFormat="1" ht="23.25" x14ac:dyDescent="0.35">
      <c r="A18" s="128">
        <v>3</v>
      </c>
      <c r="B18" s="128" t="s">
        <v>136</v>
      </c>
      <c r="C18" s="1376">
        <v>8844</v>
      </c>
      <c r="D18" s="1552">
        <v>2000</v>
      </c>
      <c r="E18" s="1552">
        <v>350</v>
      </c>
      <c r="F18" s="1552"/>
      <c r="G18" s="1552"/>
      <c r="H18" s="1552"/>
      <c r="I18" s="1552"/>
      <c r="J18" s="1552"/>
      <c r="K18" s="1552"/>
      <c r="L18" s="2446"/>
      <c r="M18" s="1552"/>
      <c r="N18" s="1552">
        <f>SUM(D18:M18)</f>
        <v>2350</v>
      </c>
      <c r="O18" s="1553"/>
    </row>
    <row r="19" spans="1:15" ht="26.25" x14ac:dyDescent="0.4">
      <c r="A19" s="425"/>
      <c r="B19" s="48"/>
      <c r="C19" s="644"/>
      <c r="D19" s="423"/>
      <c r="E19" s="423"/>
      <c r="F19" s="501"/>
      <c r="G19" s="501"/>
      <c r="H19" s="501"/>
      <c r="I19" s="501"/>
      <c r="J19" s="423"/>
      <c r="K19" s="423"/>
      <c r="L19" s="1792"/>
      <c r="M19" s="423"/>
      <c r="N19" s="423"/>
      <c r="O19" s="27"/>
    </row>
    <row r="20" spans="1:15" s="138" customFormat="1" ht="23.25" x14ac:dyDescent="0.35">
      <c r="A20" s="427"/>
      <c r="B20" s="428" t="s">
        <v>137</v>
      </c>
      <c r="C20" s="1092"/>
      <c r="D20" s="1630">
        <f t="shared" ref="D20:M20" si="0">SUM(D16:D19)</f>
        <v>5000</v>
      </c>
      <c r="E20" s="1630">
        <f t="shared" si="0"/>
        <v>1050</v>
      </c>
      <c r="F20" s="1630">
        <f t="shared" si="0"/>
        <v>2325</v>
      </c>
      <c r="G20" s="1630">
        <f t="shared" si="0"/>
        <v>2788</v>
      </c>
      <c r="H20" s="1630">
        <f t="shared" si="0"/>
        <v>0</v>
      </c>
      <c r="I20" s="1630">
        <f t="shared" si="0"/>
        <v>0</v>
      </c>
      <c r="J20" s="1630">
        <f t="shared" si="0"/>
        <v>0</v>
      </c>
      <c r="K20" s="1630">
        <f t="shared" si="0"/>
        <v>0</v>
      </c>
      <c r="L20" s="1630">
        <f t="shared" si="0"/>
        <v>0</v>
      </c>
      <c r="M20" s="1630">
        <f t="shared" si="0"/>
        <v>0</v>
      </c>
      <c r="N20" s="1630">
        <f>SUM(N16:N18)</f>
        <v>11163</v>
      </c>
      <c r="O20" s="313"/>
    </row>
    <row r="21" spans="1:15" ht="26.25" x14ac:dyDescent="0.4">
      <c r="A21" s="457"/>
      <c r="B21" s="48"/>
      <c r="C21" s="465"/>
      <c r="D21" s="466"/>
      <c r="E21" s="466"/>
      <c r="F21" s="412"/>
      <c r="G21" s="412"/>
      <c r="H21" s="412"/>
      <c r="I21" s="412"/>
      <c r="J21" s="466"/>
      <c r="K21" s="466"/>
      <c r="L21" s="466"/>
      <c r="M21" s="466"/>
      <c r="N21" s="467"/>
      <c r="O21" s="151"/>
    </row>
    <row r="22" spans="1:15" ht="26.25" x14ac:dyDescent="0.4">
      <c r="A22" s="457"/>
      <c r="B22" s="48"/>
      <c r="C22" s="465"/>
      <c r="D22" s="466"/>
      <c r="E22" s="466"/>
      <c r="F22" s="412"/>
      <c r="G22" s="412"/>
      <c r="H22" s="412"/>
      <c r="I22" s="412"/>
      <c r="J22" s="466"/>
      <c r="K22" s="466"/>
      <c r="L22" s="466"/>
      <c r="M22" s="466"/>
      <c r="N22" s="467"/>
      <c r="O22" s="151"/>
    </row>
    <row r="23" spans="1:15" ht="26.25" x14ac:dyDescent="0.4">
      <c r="A23" s="457"/>
      <c r="B23" s="48"/>
      <c r="C23" s="465"/>
      <c r="D23" s="466"/>
      <c r="E23" s="466"/>
      <c r="F23" s="412"/>
      <c r="G23" s="412"/>
      <c r="H23" s="412"/>
      <c r="I23" s="412"/>
      <c r="J23" s="466"/>
      <c r="K23" s="466"/>
      <c r="L23" s="466"/>
      <c r="M23" s="466"/>
      <c r="N23" s="467"/>
      <c r="O23" s="151"/>
    </row>
    <row r="24" spans="1:15" ht="26.25" x14ac:dyDescent="0.4">
      <c r="A24" s="457"/>
      <c r="B24" s="468"/>
      <c r="C24" s="465"/>
      <c r="D24" s="466"/>
      <c r="E24" s="466"/>
      <c r="F24" s="412"/>
      <c r="G24" s="412"/>
      <c r="H24" s="412"/>
      <c r="I24" s="412"/>
      <c r="J24" s="466"/>
      <c r="K24" s="466"/>
      <c r="L24" s="466"/>
      <c r="M24" s="466"/>
      <c r="N24" s="467"/>
      <c r="O24" s="151"/>
    </row>
    <row r="25" spans="1:15" x14ac:dyDescent="0.35">
      <c r="A25" s="425"/>
      <c r="B25" s="2952" t="s">
        <v>63</v>
      </c>
      <c r="C25" s="2952"/>
      <c r="D25" s="425"/>
      <c r="E25" s="425"/>
      <c r="F25" s="365"/>
      <c r="G25" s="365"/>
      <c r="H25" s="365"/>
      <c r="I25" s="365"/>
      <c r="J25" s="425"/>
      <c r="K25" s="425"/>
      <c r="L25" s="425"/>
      <c r="M25" s="425"/>
      <c r="N25" s="462"/>
      <c r="O25" s="15"/>
    </row>
    <row r="26" spans="1:15" x14ac:dyDescent="0.35">
      <c r="A26" s="425"/>
      <c r="B26" s="48"/>
      <c r="C26" s="425"/>
      <c r="D26" s="425"/>
      <c r="E26" s="425"/>
      <c r="F26" s="365"/>
      <c r="G26" s="365"/>
      <c r="H26" s="365"/>
      <c r="I26" s="365"/>
      <c r="J26" s="425"/>
      <c r="K26" s="425"/>
      <c r="L26" s="425"/>
      <c r="M26" s="425"/>
      <c r="N26" s="462"/>
      <c r="O26" s="15"/>
    </row>
    <row r="27" spans="1:15" x14ac:dyDescent="0.35">
      <c r="A27" s="425"/>
      <c r="B27" s="1533"/>
      <c r="C27" s="1533"/>
      <c r="D27" s="425"/>
      <c r="E27" s="425"/>
      <c r="F27" s="365"/>
      <c r="G27" s="365"/>
      <c r="H27" s="365"/>
      <c r="I27" s="365"/>
      <c r="J27" s="425"/>
      <c r="K27" s="425"/>
      <c r="L27" s="425"/>
      <c r="M27" s="425"/>
      <c r="N27" s="462"/>
      <c r="O27" s="15"/>
    </row>
    <row r="28" spans="1:15" x14ac:dyDescent="0.35">
      <c r="A28" s="425"/>
      <c r="B28" s="2952" t="s">
        <v>64</v>
      </c>
      <c r="C28" s="2952"/>
      <c r="D28" s="425"/>
      <c r="E28" s="425"/>
      <c r="F28" s="365"/>
      <c r="G28" s="365"/>
      <c r="H28" s="365"/>
      <c r="I28" s="365"/>
      <c r="J28" s="425"/>
      <c r="K28" s="425"/>
      <c r="L28" s="425"/>
      <c r="M28" s="425"/>
      <c r="N28" s="462"/>
      <c r="O28" s="15"/>
    </row>
    <row r="29" spans="1:15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3" customFormat="1" ht="26.25" x14ac:dyDescent="0.4">
      <c r="A32" s="48"/>
      <c r="B32" s="469"/>
      <c r="C32" s="469"/>
      <c r="D32" s="48"/>
      <c r="E32" s="48"/>
      <c r="F32" s="228"/>
      <c r="G32" s="228"/>
      <c r="H32" s="228"/>
      <c r="I32" s="228"/>
      <c r="J32" s="48"/>
      <c r="K32" s="48"/>
      <c r="L32" s="48"/>
      <c r="M32" s="48"/>
      <c r="N32" s="464"/>
      <c r="O32" s="24"/>
    </row>
    <row r="33" spans="1:15" x14ac:dyDescent="0.35">
      <c r="A33" s="15"/>
      <c r="B33" s="163"/>
      <c r="C33" s="15"/>
      <c r="D33" s="15"/>
      <c r="E33" s="15"/>
      <c r="J33" s="15"/>
      <c r="K33" s="15"/>
      <c r="L33" s="15"/>
      <c r="M33" s="15"/>
      <c r="N33" s="459"/>
      <c r="O33" s="15"/>
    </row>
    <row r="34" spans="1:15" x14ac:dyDescent="0.35">
      <c r="A34" s="15"/>
      <c r="B34" s="15"/>
      <c r="C34" s="15"/>
      <c r="D34" s="15"/>
      <c r="E34" s="15"/>
      <c r="J34" s="15"/>
      <c r="K34" s="15"/>
      <c r="L34" s="15"/>
      <c r="M34" s="15"/>
      <c r="N34" s="459"/>
      <c r="O34" s="15"/>
    </row>
    <row r="35" spans="1:15" x14ac:dyDescent="0.35">
      <c r="A35" s="15"/>
      <c r="B35" s="15"/>
      <c r="C35" s="15"/>
      <c r="D35" s="15"/>
      <c r="E35" s="15"/>
      <c r="J35" s="15"/>
      <c r="K35" s="15"/>
      <c r="L35" s="15"/>
      <c r="M35" s="15"/>
      <c r="N35" s="459"/>
      <c r="O35" s="15"/>
    </row>
    <row r="36" spans="1:15" x14ac:dyDescent="0.35">
      <c r="A36" s="15"/>
      <c r="B36" s="15"/>
      <c r="C36" s="15"/>
      <c r="D36" s="15"/>
      <c r="E36" s="15"/>
      <c r="J36" s="15"/>
      <c r="K36" s="15"/>
      <c r="L36" s="15"/>
      <c r="M36" s="15"/>
      <c r="N36" s="459"/>
      <c r="O36" s="15"/>
    </row>
    <row r="37" spans="1:15" x14ac:dyDescent="0.35">
      <c r="A37" s="15"/>
      <c r="B37" s="15"/>
      <c r="C37" s="15"/>
      <c r="D37" s="15"/>
      <c r="E37" s="15"/>
      <c r="J37" s="15"/>
      <c r="K37" s="15"/>
      <c r="L37" s="15"/>
      <c r="M37" s="15"/>
      <c r="N37" s="459"/>
      <c r="O37" s="15"/>
    </row>
  </sheetData>
  <mergeCells count="2">
    <mergeCell ref="B25:C25"/>
    <mergeCell ref="B28:C28"/>
  </mergeCells>
  <hyperlinks>
    <hyperlink ref="B11" r:id="rId1" xr:uid="{00000000-0004-0000-0A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91">
    <tabColor rgb="FFFF33CC"/>
  </sheetPr>
  <dimension ref="A2:M35"/>
  <sheetViews>
    <sheetView view="pageBreakPreview" topLeftCell="A7" zoomScale="50" zoomScaleNormal="100" zoomScaleSheetLayoutView="50" workbookViewId="0">
      <selection activeCell="B11" sqref="B11"/>
    </sheetView>
  </sheetViews>
  <sheetFormatPr defaultColWidth="9.140625" defaultRowHeight="25.5" x14ac:dyDescent="0.35"/>
  <cols>
    <col min="1" max="1" width="4.140625" style="33" bestFit="1" customWidth="1"/>
    <col min="2" max="2" width="103.85546875" style="33" customWidth="1"/>
    <col min="3" max="3" width="17.28515625" style="33" bestFit="1" customWidth="1"/>
    <col min="4" max="4" width="21.85546875" style="33" bestFit="1" customWidth="1"/>
    <col min="5" max="5" width="16.140625" style="33" bestFit="1" customWidth="1"/>
    <col min="6" max="6" width="24" style="33" bestFit="1" customWidth="1"/>
    <col min="7" max="7" width="21.85546875" style="294" bestFit="1" customWidth="1"/>
    <col min="8" max="8" width="11.28515625" style="33" bestFit="1" customWidth="1"/>
    <col min="9" max="9" width="9.85546875" style="33" bestFit="1" customWidth="1"/>
    <col min="10" max="10" width="13.28515625" style="33" bestFit="1" customWidth="1"/>
    <col min="11" max="11" width="10.42578125" style="33" bestFit="1" customWidth="1"/>
    <col min="12" max="13" width="24" style="33" bestFit="1" customWidth="1"/>
    <col min="14" max="16384" width="9.140625" style="33"/>
  </cols>
  <sheetData>
    <row r="2" spans="1:13" s="71" customFormat="1" ht="27.75" customHeight="1" x14ac:dyDescent="0.4">
      <c r="A2" s="366"/>
      <c r="B2" s="432" t="s">
        <v>19</v>
      </c>
      <c r="C2" s="405"/>
      <c r="D2" s="405"/>
      <c r="E2" s="461"/>
      <c r="F2" s="407"/>
      <c r="G2" s="406"/>
      <c r="H2" s="461"/>
      <c r="I2" s="366"/>
      <c r="J2" s="409"/>
      <c r="K2" s="409"/>
      <c r="L2" s="409"/>
      <c r="M2" s="409"/>
    </row>
    <row r="3" spans="1:13" s="71" customFormat="1" ht="22.5" customHeight="1" x14ac:dyDescent="0.4">
      <c r="A3" s="366"/>
      <c r="B3" s="405" t="s">
        <v>20</v>
      </c>
      <c r="C3" s="405"/>
      <c r="D3" s="405"/>
      <c r="E3" s="406"/>
      <c r="F3" s="407"/>
      <c r="G3" s="406"/>
      <c r="H3" s="406"/>
      <c r="I3" s="408"/>
      <c r="J3" s="409"/>
      <c r="K3" s="409"/>
      <c r="L3" s="409"/>
      <c r="M3" s="409"/>
    </row>
    <row r="4" spans="1:13" s="71" customFormat="1" ht="27.75" customHeight="1" x14ac:dyDescent="0.4">
      <c r="A4" s="366"/>
      <c r="B4" s="405" t="s">
        <v>21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</row>
    <row r="5" spans="1:13" s="71" customFormat="1" ht="26.25" x14ac:dyDescent="0.4">
      <c r="A5" s="366"/>
      <c r="B5" s="405" t="s">
        <v>22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</row>
    <row r="6" spans="1:13" s="71" customFormat="1" ht="26.25" x14ac:dyDescent="0.4">
      <c r="A6" s="366"/>
      <c r="B6" s="405" t="s">
        <v>23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</row>
    <row r="7" spans="1:13" s="71" customFormat="1" ht="26.25" x14ac:dyDescent="0.4">
      <c r="A7" s="366"/>
      <c r="B7" s="405" t="s">
        <v>24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</row>
    <row r="8" spans="1:13" ht="26.25" x14ac:dyDescent="0.4">
      <c r="A8" s="365"/>
      <c r="B8" s="228"/>
      <c r="C8" s="228"/>
      <c r="D8" s="228"/>
      <c r="E8" s="228"/>
      <c r="F8" s="228"/>
      <c r="G8" s="321"/>
      <c r="H8" s="228"/>
      <c r="I8" s="365"/>
      <c r="J8" s="365"/>
      <c r="K8" s="365"/>
      <c r="L8" s="365"/>
      <c r="M8" s="365"/>
    </row>
    <row r="9" spans="1:13" ht="26.25" x14ac:dyDescent="0.4">
      <c r="A9" s="365"/>
      <c r="B9" s="228" t="s">
        <v>138</v>
      </c>
      <c r="C9" s="228"/>
      <c r="D9" s="228"/>
      <c r="E9" s="228"/>
      <c r="F9" s="228"/>
      <c r="G9" s="321"/>
      <c r="H9" s="228"/>
      <c r="I9" s="365"/>
      <c r="J9" s="365"/>
      <c r="K9" s="365"/>
      <c r="L9" s="365"/>
      <c r="M9" s="365"/>
    </row>
    <row r="10" spans="1:13" ht="26.25" x14ac:dyDescent="0.4">
      <c r="A10" s="365"/>
      <c r="B10" s="228" t="s">
        <v>139</v>
      </c>
      <c r="C10" s="228"/>
      <c r="D10" s="228"/>
      <c r="E10" s="228"/>
      <c r="F10" s="228"/>
      <c r="G10" s="321"/>
      <c r="H10" s="228"/>
      <c r="I10" s="365"/>
      <c r="J10" s="365"/>
      <c r="K10" s="365"/>
      <c r="L10" s="365"/>
      <c r="M10" s="365"/>
    </row>
    <row r="11" spans="1:13" ht="26.25" x14ac:dyDescent="0.4">
      <c r="A11" s="365"/>
      <c r="B11" s="2949" t="s">
        <v>140</v>
      </c>
      <c r="C11" s="228"/>
      <c r="D11" s="228"/>
      <c r="E11" s="228"/>
      <c r="F11" s="228"/>
      <c r="G11" s="321"/>
      <c r="H11" s="228"/>
      <c r="I11" s="365"/>
      <c r="J11" s="365"/>
      <c r="K11" s="365"/>
      <c r="L11" s="365"/>
      <c r="M11" s="365"/>
    </row>
    <row r="12" spans="1:13" ht="26.25" x14ac:dyDescent="0.4">
      <c r="A12" s="365"/>
      <c r="B12" s="228"/>
      <c r="C12" s="228"/>
      <c r="D12" s="228"/>
      <c r="E12" s="228"/>
      <c r="F12" s="228"/>
      <c r="G12" s="321"/>
      <c r="H12" s="228"/>
      <c r="I12" s="365"/>
      <c r="J12" s="365"/>
      <c r="K12" s="365"/>
      <c r="L12" s="365"/>
      <c r="M12" s="365"/>
    </row>
    <row r="13" spans="1:13" ht="26.25" x14ac:dyDescent="0.4">
      <c r="A13" s="365"/>
      <c r="B13" s="228" t="s">
        <v>5762</v>
      </c>
      <c r="C13" s="228"/>
      <c r="D13" s="228"/>
      <c r="E13" s="228"/>
      <c r="F13" s="228"/>
      <c r="G13" s="321"/>
      <c r="H13" s="228"/>
      <c r="I13" s="365"/>
      <c r="J13" s="365"/>
      <c r="K13" s="365"/>
      <c r="L13" s="365"/>
      <c r="M13" s="365"/>
    </row>
    <row r="14" spans="1:13" ht="26.25" x14ac:dyDescent="0.4">
      <c r="A14" s="365"/>
      <c r="B14" s="228"/>
      <c r="C14" s="228"/>
      <c r="D14" s="228"/>
      <c r="E14" s="228"/>
      <c r="F14" s="228"/>
      <c r="G14" s="321"/>
      <c r="H14" s="228"/>
      <c r="I14" s="365"/>
      <c r="J14" s="365"/>
      <c r="K14" s="365"/>
      <c r="L14" s="365"/>
      <c r="M14" s="365"/>
    </row>
    <row r="15" spans="1:13" s="139" customFormat="1" ht="26.25" x14ac:dyDescent="0.4">
      <c r="A15" s="438"/>
      <c r="B15" s="440" t="s">
        <v>29</v>
      </c>
      <c r="C15" s="440" t="s">
        <v>30</v>
      </c>
      <c r="D15" s="440" t="s">
        <v>6</v>
      </c>
      <c r="E15" s="440" t="s">
        <v>31</v>
      </c>
      <c r="F15" s="440" t="s">
        <v>32</v>
      </c>
      <c r="G15" s="1012" t="s">
        <v>33</v>
      </c>
      <c r="H15" s="440" t="s">
        <v>34</v>
      </c>
      <c r="I15" s="440" t="s">
        <v>35</v>
      </c>
      <c r="J15" s="471" t="s">
        <v>36</v>
      </c>
      <c r="K15" s="471" t="s">
        <v>33</v>
      </c>
      <c r="L15" s="440" t="s">
        <v>38</v>
      </c>
      <c r="M15" s="440" t="s">
        <v>39</v>
      </c>
    </row>
    <row r="16" spans="1:13" ht="26.25" x14ac:dyDescent="0.4">
      <c r="A16" s="228">
        <v>1</v>
      </c>
      <c r="B16" s="228" t="s">
        <v>141</v>
      </c>
      <c r="C16" s="228">
        <v>1678</v>
      </c>
      <c r="D16" s="411">
        <v>10000</v>
      </c>
      <c r="E16" s="411">
        <v>350</v>
      </c>
      <c r="F16" s="411">
        <v>37000</v>
      </c>
      <c r="G16" s="501">
        <v>21090</v>
      </c>
      <c r="H16" s="365"/>
      <c r="I16" s="411"/>
      <c r="J16" s="411"/>
      <c r="K16" s="411"/>
      <c r="L16" s="411">
        <v>31330</v>
      </c>
      <c r="M16" s="411">
        <f>SUM(D16:L16)</f>
        <v>99770</v>
      </c>
    </row>
    <row r="17" spans="1:13" ht="26.25" x14ac:dyDescent="0.4">
      <c r="A17" s="228">
        <v>2</v>
      </c>
      <c r="B17" s="228" t="s">
        <v>142</v>
      </c>
      <c r="C17" s="228">
        <v>3744</v>
      </c>
      <c r="D17" s="411">
        <v>10000</v>
      </c>
      <c r="E17" s="411">
        <v>350</v>
      </c>
      <c r="F17" s="411">
        <v>10100</v>
      </c>
      <c r="G17" s="501">
        <v>6464</v>
      </c>
      <c r="H17" s="411"/>
      <c r="I17" s="411"/>
      <c r="J17" s="411"/>
      <c r="K17" s="411"/>
      <c r="L17" s="437"/>
      <c r="M17" s="411">
        <f>SUM(D17:L17)</f>
        <v>26914</v>
      </c>
    </row>
    <row r="18" spans="1:13" ht="26.25" x14ac:dyDescent="0.4">
      <c r="A18" s="228"/>
      <c r="B18" s="228"/>
      <c r="C18" s="228"/>
      <c r="D18" s="411"/>
      <c r="E18" s="411"/>
      <c r="F18" s="411"/>
      <c r="G18" s="2101"/>
      <c r="H18" s="437"/>
      <c r="I18" s="437"/>
      <c r="J18" s="437"/>
      <c r="K18" s="437"/>
      <c r="L18" s="437"/>
      <c r="M18" s="411"/>
    </row>
    <row r="19" spans="1:13" ht="26.25" x14ac:dyDescent="0.4">
      <c r="A19" s="228"/>
      <c r="B19" s="228"/>
      <c r="C19" s="275"/>
      <c r="D19" s="411"/>
      <c r="E19" s="411"/>
      <c r="F19" s="411"/>
      <c r="G19" s="501"/>
      <c r="H19" s="437"/>
      <c r="I19" s="437"/>
      <c r="J19" s="437"/>
      <c r="K19" s="437"/>
      <c r="L19" s="437"/>
      <c r="M19" s="411"/>
    </row>
    <row r="20" spans="1:13" s="139" customFormat="1" ht="26.25" x14ac:dyDescent="0.4">
      <c r="A20" s="438"/>
      <c r="B20" s="440" t="s">
        <v>46</v>
      </c>
      <c r="C20" s="438"/>
      <c r="D20" s="441">
        <f>SUM(D16:D19)</f>
        <v>20000</v>
      </c>
      <c r="E20" s="441">
        <f t="shared" ref="E20:L20" si="0">SUM(E16:E19)</f>
        <v>700</v>
      </c>
      <c r="F20" s="441">
        <f t="shared" si="0"/>
        <v>47100</v>
      </c>
      <c r="G20" s="2102">
        <f>SUM(G16:G19)</f>
        <v>27554</v>
      </c>
      <c r="H20" s="441">
        <f t="shared" si="0"/>
        <v>0</v>
      </c>
      <c r="I20" s="441">
        <f t="shared" si="0"/>
        <v>0</v>
      </c>
      <c r="J20" s="441">
        <f t="shared" si="0"/>
        <v>0</v>
      </c>
      <c r="K20" s="441">
        <f t="shared" si="0"/>
        <v>0</v>
      </c>
      <c r="L20" s="441">
        <f t="shared" si="0"/>
        <v>31330</v>
      </c>
      <c r="M20" s="441">
        <f>SUM(M16:M19)</f>
        <v>126684</v>
      </c>
    </row>
    <row r="21" spans="1:13" s="41" customFormat="1" ht="26.25" x14ac:dyDescent="0.4">
      <c r="A21" s="472"/>
      <c r="B21" s="228"/>
      <c r="C21" s="472"/>
      <c r="D21" s="412"/>
      <c r="E21" s="412"/>
      <c r="F21" s="412"/>
      <c r="G21" s="671"/>
      <c r="H21" s="412"/>
      <c r="I21" s="412"/>
      <c r="J21" s="412"/>
      <c r="K21" s="412"/>
      <c r="L21" s="412"/>
      <c r="M21" s="412"/>
    </row>
    <row r="22" spans="1:13" s="41" customFormat="1" ht="26.25" x14ac:dyDescent="0.4">
      <c r="A22" s="472"/>
      <c r="B22" s="228"/>
      <c r="C22" s="472"/>
      <c r="D22" s="412"/>
      <c r="E22" s="412"/>
      <c r="F22" s="412"/>
      <c r="G22" s="671"/>
      <c r="H22" s="412"/>
      <c r="I22" s="412"/>
      <c r="J22" s="412"/>
      <c r="K22" s="412"/>
      <c r="L22" s="412"/>
      <c r="M22" s="412"/>
    </row>
    <row r="23" spans="1:13" s="41" customFormat="1" ht="26.25" x14ac:dyDescent="0.4">
      <c r="A23" s="472"/>
      <c r="B23" s="228"/>
      <c r="C23" s="472"/>
      <c r="D23" s="412"/>
      <c r="E23" s="412"/>
      <c r="F23" s="412"/>
      <c r="G23" s="671"/>
      <c r="H23" s="412"/>
      <c r="I23" s="412"/>
      <c r="J23" s="412"/>
      <c r="K23" s="412"/>
      <c r="L23" s="412"/>
      <c r="M23" s="412"/>
    </row>
    <row r="24" spans="1:13" ht="26.25" x14ac:dyDescent="0.4">
      <c r="A24" s="365"/>
      <c r="B24" s="365"/>
      <c r="C24" s="365"/>
      <c r="D24" s="411"/>
      <c r="E24" s="411"/>
      <c r="F24" s="411"/>
      <c r="G24" s="501"/>
      <c r="H24" s="411"/>
      <c r="I24" s="411"/>
      <c r="J24" s="411"/>
      <c r="K24" s="411"/>
      <c r="L24" s="411"/>
      <c r="M24" s="411"/>
    </row>
    <row r="25" spans="1:13" s="41" customFormat="1" ht="26.25" x14ac:dyDescent="0.4">
      <c r="A25" s="472"/>
      <c r="B25" s="228" t="s">
        <v>63</v>
      </c>
      <c r="C25" s="365"/>
      <c r="D25" s="276"/>
      <c r="E25" s="276"/>
      <c r="F25" s="276"/>
      <c r="G25" s="1215"/>
      <c r="H25" s="276"/>
      <c r="I25" s="276"/>
      <c r="J25" s="276"/>
      <c r="K25" s="276"/>
      <c r="L25" s="276"/>
      <c r="M25" s="276"/>
    </row>
    <row r="26" spans="1:13" x14ac:dyDescent="0.35">
      <c r="A26" s="365"/>
      <c r="B26" s="365"/>
      <c r="C26" s="365"/>
      <c r="D26" s="365"/>
      <c r="E26" s="365"/>
      <c r="F26" s="365"/>
      <c r="G26" s="668"/>
      <c r="H26" s="365"/>
      <c r="I26" s="365"/>
      <c r="J26" s="365"/>
      <c r="K26" s="365"/>
      <c r="L26" s="365"/>
      <c r="M26" s="365"/>
    </row>
    <row r="27" spans="1:13" ht="26.25" x14ac:dyDescent="0.4">
      <c r="A27" s="365"/>
      <c r="B27" s="365"/>
      <c r="C27" s="228"/>
      <c r="D27" s="228"/>
      <c r="E27" s="365"/>
      <c r="F27" s="365"/>
      <c r="G27" s="668"/>
      <c r="H27" s="365"/>
      <c r="I27" s="365"/>
      <c r="J27" s="365" t="s">
        <v>50</v>
      </c>
      <c r="K27" s="365"/>
      <c r="L27" s="365"/>
      <c r="M27" s="365"/>
    </row>
    <row r="28" spans="1:13" ht="26.25" x14ac:dyDescent="0.4">
      <c r="A28" s="365"/>
      <c r="B28" s="228" t="s">
        <v>143</v>
      </c>
      <c r="C28" s="228"/>
      <c r="D28" s="228"/>
      <c r="E28" s="228"/>
      <c r="F28" s="228"/>
      <c r="G28" s="321"/>
      <c r="H28" s="228"/>
      <c r="I28" s="365"/>
      <c r="J28" s="365"/>
      <c r="K28" s="365"/>
      <c r="L28" s="365"/>
      <c r="M28" s="365"/>
    </row>
    <row r="29" spans="1:13" s="23" customFormat="1" ht="28.5" x14ac:dyDescent="0.45">
      <c r="A29" s="228"/>
      <c r="B29" s="378"/>
      <c r="C29" s="228"/>
      <c r="D29" s="413"/>
      <c r="E29" s="367"/>
      <c r="F29" s="228"/>
      <c r="G29" s="321"/>
      <c r="H29" s="228"/>
      <c r="I29" s="228"/>
      <c r="J29" s="228"/>
      <c r="K29" s="228"/>
      <c r="L29" s="228"/>
      <c r="M29" s="228"/>
    </row>
    <row r="30" spans="1:13" s="23" customFormat="1" ht="28.5" x14ac:dyDescent="0.45">
      <c r="A30" s="228"/>
      <c r="B30" s="378"/>
      <c r="C30" s="228"/>
      <c r="D30" s="228"/>
      <c r="E30" s="228"/>
      <c r="F30" s="228"/>
      <c r="G30" s="321"/>
      <c r="H30" s="228"/>
      <c r="I30" s="228"/>
      <c r="J30" s="228"/>
      <c r="K30" s="228"/>
      <c r="L30" s="228"/>
      <c r="M30" s="228"/>
    </row>
    <row r="31" spans="1:13" s="23" customFormat="1" ht="27.75" x14ac:dyDescent="0.4">
      <c r="A31" s="228"/>
      <c r="B31" s="379" t="s">
        <v>5789</v>
      </c>
      <c r="C31" s="228"/>
      <c r="D31" s="228"/>
      <c r="E31" s="228"/>
      <c r="F31" s="228"/>
      <c r="G31" s="321"/>
      <c r="H31" s="228"/>
      <c r="I31" s="228"/>
      <c r="J31" s="228"/>
      <c r="K31" s="228"/>
      <c r="L31" s="228"/>
      <c r="M31" s="228"/>
    </row>
    <row r="32" spans="1:13" ht="26.25" x14ac:dyDescent="0.4">
      <c r="A32" s="365"/>
      <c r="B32" s="365"/>
      <c r="C32" s="228"/>
      <c r="D32" s="228"/>
      <c r="E32" s="228"/>
      <c r="F32" s="228"/>
      <c r="G32" s="321"/>
      <c r="H32" s="228"/>
      <c r="I32" s="365"/>
      <c r="J32" s="365"/>
      <c r="K32" s="365"/>
      <c r="L32" s="365"/>
      <c r="M32" s="365"/>
    </row>
    <row r="33" spans="2:8" ht="26.25" x14ac:dyDescent="0.4">
      <c r="B33" s="23"/>
      <c r="D33" s="23"/>
      <c r="E33" s="23"/>
      <c r="F33" s="23"/>
      <c r="G33" s="145"/>
      <c r="H33" s="23"/>
    </row>
    <row r="35" spans="2:8" ht="26.25" x14ac:dyDescent="0.4">
      <c r="D35" s="221"/>
      <c r="E35" s="32"/>
    </row>
  </sheetData>
  <hyperlinks>
    <hyperlink ref="B11" r:id="rId1" xr:uid="{00000000-0004-0000-0B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6">
    <tabColor rgb="FF0070C0"/>
  </sheetPr>
  <dimension ref="A2:P80"/>
  <sheetViews>
    <sheetView view="pageBreakPreview" topLeftCell="A4" zoomScale="40" zoomScaleNormal="75" zoomScaleSheetLayoutView="40" workbookViewId="0">
      <selection activeCell="B12" sqref="B12"/>
    </sheetView>
  </sheetViews>
  <sheetFormatPr defaultColWidth="29" defaultRowHeight="33.75" x14ac:dyDescent="0.5"/>
  <cols>
    <col min="1" max="1" width="7.5703125" style="312" bestFit="1" customWidth="1"/>
    <col min="2" max="2" width="94.42578125" style="312" customWidth="1"/>
    <col min="3" max="3" width="20.28515625" style="1822" bestFit="1" customWidth="1"/>
    <col min="4" max="4" width="30.140625" style="312" bestFit="1" customWidth="1"/>
    <col min="5" max="5" width="31.140625" style="1822" bestFit="1" customWidth="1"/>
    <col min="6" max="6" width="31.42578125" style="312" customWidth="1"/>
    <col min="7" max="7" width="28.7109375" style="312" customWidth="1"/>
    <col min="8" max="8" width="30.28515625" style="312" customWidth="1"/>
    <col min="9" max="9" width="27" style="312" customWidth="1"/>
    <col min="10" max="10" width="32.28515625" style="312" customWidth="1"/>
    <col min="11" max="11" width="30.140625" style="312" bestFit="1" customWidth="1"/>
    <col min="12" max="12" width="43.5703125" style="312" customWidth="1"/>
    <col min="13" max="13" width="34.7109375" style="312" customWidth="1"/>
    <col min="14" max="14" width="34.7109375" style="201" customWidth="1"/>
    <col min="15" max="15" width="36.5703125" style="201" customWidth="1"/>
    <col min="16" max="16384" width="29" style="312"/>
  </cols>
  <sheetData>
    <row r="2" spans="1:15" s="1212" customFormat="1" ht="41.25" customHeight="1" x14ac:dyDescent="0.5">
      <c r="A2" s="473"/>
      <c r="B2" s="474" t="s">
        <v>19</v>
      </c>
      <c r="C2" s="1817"/>
      <c r="D2" s="475"/>
      <c r="E2" s="2850"/>
      <c r="F2" s="476"/>
      <c r="G2" s="476"/>
      <c r="H2" s="477"/>
      <c r="I2" s="478"/>
      <c r="J2" s="1462"/>
      <c r="K2" s="1462"/>
      <c r="L2" s="1462"/>
      <c r="M2" s="1462"/>
      <c r="N2" s="1462"/>
    </row>
    <row r="3" spans="1:15" s="1212" customFormat="1" ht="40.5" customHeight="1" x14ac:dyDescent="0.5">
      <c r="A3" s="473"/>
      <c r="B3" s="475" t="s">
        <v>20</v>
      </c>
      <c r="C3" s="1817"/>
      <c r="D3" s="475"/>
      <c r="E3" s="2850"/>
      <c r="F3" s="476"/>
      <c r="G3" s="476"/>
      <c r="H3" s="477"/>
      <c r="I3" s="478"/>
      <c r="J3" s="1462"/>
      <c r="K3" s="1462"/>
      <c r="L3" s="1462"/>
      <c r="M3" s="1462"/>
      <c r="N3" s="1462"/>
    </row>
    <row r="4" spans="1:15" s="1212" customFormat="1" ht="42" customHeight="1" x14ac:dyDescent="0.5">
      <c r="A4" s="473"/>
      <c r="B4" s="475" t="s">
        <v>21</v>
      </c>
      <c r="C4" s="1817"/>
      <c r="D4" s="475"/>
      <c r="E4" s="2850"/>
      <c r="F4" s="476"/>
      <c r="G4" s="476"/>
      <c r="H4" s="477"/>
      <c r="I4" s="478"/>
      <c r="J4" s="1462"/>
      <c r="K4" s="1462"/>
      <c r="L4" s="1462"/>
      <c r="M4" s="1462"/>
      <c r="N4" s="1462"/>
    </row>
    <row r="5" spans="1:15" s="1212" customFormat="1" ht="42" customHeight="1" x14ac:dyDescent="0.5">
      <c r="A5" s="473"/>
      <c r="B5" s="475" t="s">
        <v>22</v>
      </c>
      <c r="C5" s="1817"/>
      <c r="D5" s="475"/>
      <c r="E5" s="2850"/>
      <c r="F5" s="476"/>
      <c r="G5" s="476"/>
      <c r="H5" s="477"/>
      <c r="I5" s="478"/>
      <c r="J5" s="1462"/>
      <c r="K5" s="1462"/>
      <c r="L5" s="1462"/>
      <c r="M5" s="1462"/>
      <c r="N5" s="1462"/>
    </row>
    <row r="6" spans="1:15" s="1212" customFormat="1" ht="45" customHeight="1" x14ac:dyDescent="0.5">
      <c r="A6" s="473"/>
      <c r="B6" s="475" t="s">
        <v>23</v>
      </c>
      <c r="C6" s="1817"/>
      <c r="D6" s="475"/>
      <c r="E6" s="2850"/>
      <c r="F6" s="476"/>
      <c r="G6" s="476"/>
      <c r="H6" s="477"/>
      <c r="I6" s="478"/>
      <c r="J6" s="1462"/>
      <c r="K6" s="1462"/>
      <c r="L6" s="1462"/>
      <c r="M6" s="1462"/>
      <c r="N6" s="1462"/>
    </row>
    <row r="7" spans="1:15" ht="44.25" customHeight="1" x14ac:dyDescent="0.5">
      <c r="A7" s="479"/>
      <c r="B7" s="475" t="s">
        <v>24</v>
      </c>
      <c r="C7" s="1817"/>
      <c r="D7" s="475"/>
      <c r="E7" s="2850"/>
      <c r="F7" s="476"/>
      <c r="G7" s="479"/>
      <c r="H7" s="479"/>
      <c r="I7" s="479"/>
      <c r="J7" s="479"/>
      <c r="K7" s="479"/>
      <c r="L7" s="479"/>
      <c r="M7" s="479"/>
      <c r="N7" s="480"/>
    </row>
    <row r="8" spans="1:15" x14ac:dyDescent="0.5">
      <c r="A8" s="479"/>
      <c r="B8" s="479"/>
      <c r="C8" s="1814"/>
      <c r="D8" s="479"/>
      <c r="E8" s="1814"/>
      <c r="F8" s="479"/>
      <c r="G8" s="479"/>
      <c r="H8" s="479"/>
      <c r="I8" s="479"/>
      <c r="J8" s="479"/>
      <c r="K8" s="479"/>
      <c r="L8" s="479"/>
      <c r="M8" s="479"/>
      <c r="N8" s="480"/>
    </row>
    <row r="9" spans="1:15" x14ac:dyDescent="0.5">
      <c r="A9" s="479"/>
      <c r="B9" s="479"/>
      <c r="C9" s="1814"/>
      <c r="D9" s="479"/>
      <c r="E9" s="1814"/>
      <c r="F9" s="479"/>
      <c r="G9" s="479"/>
      <c r="H9" s="479"/>
      <c r="I9" s="479"/>
      <c r="J9" s="479"/>
      <c r="K9" s="479"/>
      <c r="L9" s="479"/>
      <c r="M9" s="479"/>
      <c r="N9" s="480"/>
    </row>
    <row r="10" spans="1:15" x14ac:dyDescent="0.5">
      <c r="A10" s="479"/>
      <c r="B10" s="479" t="s">
        <v>144</v>
      </c>
      <c r="C10" s="1814"/>
      <c r="D10" s="479"/>
      <c r="E10" s="1814"/>
      <c r="F10" s="479"/>
      <c r="G10" s="479"/>
      <c r="H10" s="479"/>
      <c r="I10" s="479"/>
      <c r="J10" s="479"/>
      <c r="K10" s="479"/>
      <c r="L10" s="479"/>
      <c r="M10" s="479"/>
      <c r="N10" s="480"/>
    </row>
    <row r="11" spans="1:15" s="54" customFormat="1" x14ac:dyDescent="0.5">
      <c r="A11" s="481"/>
      <c r="B11" s="479" t="s">
        <v>145</v>
      </c>
      <c r="C11" s="1818"/>
      <c r="D11" s="482"/>
      <c r="E11" s="1818"/>
      <c r="F11" s="482"/>
      <c r="G11" s="482"/>
      <c r="H11" s="482"/>
      <c r="I11" s="482"/>
      <c r="J11" s="483"/>
      <c r="K11" s="482"/>
      <c r="L11" s="482"/>
      <c r="M11" s="482"/>
      <c r="N11" s="484"/>
      <c r="O11" s="282"/>
    </row>
    <row r="12" spans="1:15" s="54" customFormat="1" x14ac:dyDescent="0.5">
      <c r="A12" s="481"/>
      <c r="B12" s="876" t="s">
        <v>146</v>
      </c>
      <c r="C12" s="1818"/>
      <c r="D12" s="482"/>
      <c r="E12" s="1818"/>
      <c r="F12" s="482"/>
      <c r="G12" s="482"/>
      <c r="H12" s="482"/>
      <c r="I12" s="482"/>
      <c r="J12" s="483"/>
      <c r="K12" s="482"/>
      <c r="L12" s="482"/>
      <c r="M12" s="482"/>
      <c r="N12" s="484"/>
      <c r="O12" s="282"/>
    </row>
    <row r="13" spans="1:15" s="54" customFormat="1" x14ac:dyDescent="0.5">
      <c r="A13" s="481"/>
      <c r="B13" s="479"/>
      <c r="C13" s="1818"/>
      <c r="D13" s="482"/>
      <c r="E13" s="1818"/>
      <c r="F13" s="482"/>
      <c r="G13" s="482"/>
      <c r="H13" s="482"/>
      <c r="I13" s="482"/>
      <c r="J13" s="483"/>
      <c r="K13" s="482"/>
      <c r="L13" s="482"/>
      <c r="M13" s="482"/>
      <c r="N13" s="484"/>
      <c r="O13" s="282"/>
    </row>
    <row r="14" spans="1:15" s="54" customFormat="1" x14ac:dyDescent="0.5">
      <c r="A14" s="481"/>
      <c r="B14" s="2953" t="s">
        <v>5760</v>
      </c>
      <c r="C14" s="2953"/>
      <c r="D14" s="2953"/>
      <c r="E14" s="1818"/>
      <c r="F14" s="482"/>
      <c r="G14" s="482"/>
      <c r="H14" s="482"/>
      <c r="I14" s="482"/>
      <c r="J14" s="483"/>
      <c r="K14" s="482"/>
      <c r="L14" s="482"/>
      <c r="M14" s="482"/>
      <c r="N14" s="484"/>
      <c r="O14" s="282"/>
    </row>
    <row r="15" spans="1:15" x14ac:dyDescent="0.5">
      <c r="A15" s="479"/>
      <c r="B15" s="479"/>
      <c r="C15" s="1814"/>
      <c r="D15" s="479"/>
      <c r="E15" s="1814"/>
      <c r="F15" s="479"/>
      <c r="G15" s="479"/>
      <c r="H15" s="479"/>
      <c r="I15" s="479"/>
      <c r="J15" s="479"/>
      <c r="K15" s="479"/>
      <c r="L15" s="479"/>
      <c r="M15" s="479"/>
      <c r="N15" s="480"/>
    </row>
    <row r="16" spans="1:15" s="283" customFormat="1" x14ac:dyDescent="0.5">
      <c r="A16" s="485"/>
      <c r="B16" s="485" t="s">
        <v>147</v>
      </c>
      <c r="C16" s="1813" t="s">
        <v>148</v>
      </c>
      <c r="D16" s="1627" t="s">
        <v>94</v>
      </c>
      <c r="E16" s="1813" t="s">
        <v>31</v>
      </c>
      <c r="F16" s="1627" t="s">
        <v>32</v>
      </c>
      <c r="G16" s="1627" t="s">
        <v>149</v>
      </c>
      <c r="H16" s="1627" t="s">
        <v>150</v>
      </c>
      <c r="I16" s="1627" t="s">
        <v>131</v>
      </c>
      <c r="J16" s="1627" t="s">
        <v>36</v>
      </c>
      <c r="K16" s="1627" t="s">
        <v>131</v>
      </c>
      <c r="L16" s="1627" t="s">
        <v>97</v>
      </c>
      <c r="M16" s="1627" t="s">
        <v>74</v>
      </c>
      <c r="N16" s="1628" t="s">
        <v>39</v>
      </c>
      <c r="O16" s="284"/>
    </row>
    <row r="17" spans="1:15" x14ac:dyDescent="0.5">
      <c r="A17" s="479">
        <v>1</v>
      </c>
      <c r="B17" s="479" t="s">
        <v>151</v>
      </c>
      <c r="C17" s="1814">
        <v>334</v>
      </c>
      <c r="D17" s="486">
        <v>3000</v>
      </c>
      <c r="E17" s="2133">
        <v>350</v>
      </c>
      <c r="F17" s="486">
        <v>10050</v>
      </c>
      <c r="G17" s="486">
        <v>1217.5</v>
      </c>
      <c r="H17" s="486"/>
      <c r="I17" s="486"/>
      <c r="J17" s="486">
        <v>6915</v>
      </c>
      <c r="K17" s="486">
        <v>1452</v>
      </c>
      <c r="L17" s="486"/>
      <c r="M17" s="486"/>
      <c r="N17" s="486">
        <f t="shared" ref="N17:N35" si="0">SUM(D17:M17)</f>
        <v>22984.5</v>
      </c>
    </row>
    <row r="18" spans="1:15" x14ac:dyDescent="0.5">
      <c r="A18" s="479">
        <v>2</v>
      </c>
      <c r="B18" s="479" t="s">
        <v>152</v>
      </c>
      <c r="C18" s="1814">
        <v>645</v>
      </c>
      <c r="D18" s="486">
        <v>1000</v>
      </c>
      <c r="E18" s="2133">
        <v>350</v>
      </c>
      <c r="F18" s="486">
        <v>10250</v>
      </c>
      <c r="G18" s="486">
        <v>10003.5</v>
      </c>
      <c r="H18" s="486"/>
      <c r="I18" s="486"/>
      <c r="J18" s="899"/>
      <c r="K18" s="486">
        <v>0</v>
      </c>
      <c r="L18" s="899"/>
      <c r="M18" s="899"/>
      <c r="N18" s="486">
        <f t="shared" si="0"/>
        <v>21603.5</v>
      </c>
    </row>
    <row r="19" spans="1:15" x14ac:dyDescent="0.5">
      <c r="A19" s="479">
        <v>3</v>
      </c>
      <c r="B19" s="479" t="s">
        <v>153</v>
      </c>
      <c r="C19" s="1814">
        <v>1677</v>
      </c>
      <c r="D19" s="486">
        <v>6600</v>
      </c>
      <c r="E19" s="2133">
        <v>350</v>
      </c>
      <c r="F19" s="486"/>
      <c r="G19" s="486">
        <v>0</v>
      </c>
      <c r="H19" s="486"/>
      <c r="I19" s="486"/>
      <c r="J19" s="486"/>
      <c r="K19" s="486">
        <v>0</v>
      </c>
      <c r="L19" s="486"/>
      <c r="M19" s="486">
        <v>6275</v>
      </c>
      <c r="N19" s="486">
        <f t="shared" si="0"/>
        <v>13225</v>
      </c>
    </row>
    <row r="20" spans="1:15" x14ac:dyDescent="0.5">
      <c r="A20" s="479">
        <v>4</v>
      </c>
      <c r="B20" s="479" t="s">
        <v>154</v>
      </c>
      <c r="C20" s="1814">
        <v>2016</v>
      </c>
      <c r="D20" s="486">
        <v>1700</v>
      </c>
      <c r="E20" s="2133">
        <v>350</v>
      </c>
      <c r="F20" s="486"/>
      <c r="G20" s="486">
        <v>0</v>
      </c>
      <c r="H20" s="486"/>
      <c r="I20" s="486"/>
      <c r="J20" s="486"/>
      <c r="K20" s="486">
        <v>0</v>
      </c>
      <c r="L20" s="486"/>
      <c r="M20" s="486"/>
      <c r="N20" s="486">
        <f t="shared" si="0"/>
        <v>2050</v>
      </c>
    </row>
    <row r="21" spans="1:15" x14ac:dyDescent="0.5">
      <c r="A21" s="479">
        <v>5</v>
      </c>
      <c r="B21" s="479" t="s">
        <v>155</v>
      </c>
      <c r="C21" s="1814">
        <v>3058</v>
      </c>
      <c r="D21" s="486">
        <v>4000</v>
      </c>
      <c r="E21" s="2133">
        <v>350</v>
      </c>
      <c r="F21" s="486">
        <v>19800</v>
      </c>
      <c r="G21" s="486">
        <v>16176</v>
      </c>
      <c r="H21" s="486"/>
      <c r="I21" s="1629"/>
      <c r="J21" s="486"/>
      <c r="K21" s="486">
        <v>0</v>
      </c>
      <c r="L21" s="486"/>
      <c r="M21" s="486"/>
      <c r="N21" s="486">
        <f t="shared" si="0"/>
        <v>40326</v>
      </c>
    </row>
    <row r="22" spans="1:15" x14ac:dyDescent="0.5">
      <c r="A22" s="479">
        <v>6</v>
      </c>
      <c r="B22" s="479" t="s">
        <v>156</v>
      </c>
      <c r="C22" s="1814">
        <v>3701</v>
      </c>
      <c r="D22" s="486">
        <v>1000</v>
      </c>
      <c r="E22" s="2133">
        <v>350</v>
      </c>
      <c r="F22" s="486"/>
      <c r="G22" s="486">
        <v>0</v>
      </c>
      <c r="H22" s="486"/>
      <c r="I22" s="1629"/>
      <c r="J22" s="486"/>
      <c r="K22" s="486">
        <v>0</v>
      </c>
      <c r="L22" s="486"/>
      <c r="M22" s="486">
        <v>8770</v>
      </c>
      <c r="N22" s="486">
        <f t="shared" si="0"/>
        <v>10120</v>
      </c>
    </row>
    <row r="23" spans="1:15" x14ac:dyDescent="0.5">
      <c r="A23" s="479">
        <v>7</v>
      </c>
      <c r="B23" s="479" t="s">
        <v>157</v>
      </c>
      <c r="C23" s="1814">
        <v>3879</v>
      </c>
      <c r="D23" s="486">
        <v>1500</v>
      </c>
      <c r="E23" s="2133">
        <v>350</v>
      </c>
      <c r="F23" s="486"/>
      <c r="G23" s="486">
        <v>0</v>
      </c>
      <c r="H23" s="486"/>
      <c r="I23" s="1629"/>
      <c r="J23" s="486"/>
      <c r="K23" s="486">
        <v>0</v>
      </c>
      <c r="L23" s="486"/>
      <c r="M23" s="486"/>
      <c r="N23" s="486">
        <f t="shared" si="0"/>
        <v>1850</v>
      </c>
    </row>
    <row r="24" spans="1:15" x14ac:dyDescent="0.5">
      <c r="A24" s="479">
        <v>8</v>
      </c>
      <c r="B24" s="479" t="s">
        <v>158</v>
      </c>
      <c r="C24" s="1814">
        <v>4654</v>
      </c>
      <c r="D24" s="486">
        <v>2000</v>
      </c>
      <c r="E24" s="2133">
        <v>350</v>
      </c>
      <c r="F24" s="486"/>
      <c r="G24" s="486"/>
      <c r="H24" s="486"/>
      <c r="I24" s="1629"/>
      <c r="J24" s="486"/>
      <c r="K24" s="486">
        <v>0</v>
      </c>
      <c r="L24" s="486">
        <v>11830</v>
      </c>
      <c r="M24" s="486"/>
      <c r="N24" s="486">
        <f t="shared" si="0"/>
        <v>14180</v>
      </c>
    </row>
    <row r="25" spans="1:15" x14ac:dyDescent="0.5">
      <c r="A25" s="479">
        <v>9</v>
      </c>
      <c r="B25" s="479" t="s">
        <v>159</v>
      </c>
      <c r="C25" s="1814">
        <v>6757</v>
      </c>
      <c r="D25" s="486">
        <v>3000</v>
      </c>
      <c r="E25" s="2133">
        <v>350</v>
      </c>
      <c r="F25" s="486"/>
      <c r="G25" s="486"/>
      <c r="H25" s="486">
        <v>0</v>
      </c>
      <c r="I25" s="1629"/>
      <c r="J25" s="486">
        <v>4915</v>
      </c>
      <c r="K25" s="486">
        <v>836</v>
      </c>
      <c r="L25" s="486"/>
      <c r="M25" s="486"/>
      <c r="N25" s="486">
        <f t="shared" si="0"/>
        <v>9101</v>
      </c>
    </row>
    <row r="26" spans="1:15" x14ac:dyDescent="0.5">
      <c r="A26" s="479">
        <v>10</v>
      </c>
      <c r="B26" s="479" t="s">
        <v>160</v>
      </c>
      <c r="C26" s="1814">
        <v>6892</v>
      </c>
      <c r="D26" s="486">
        <v>3000</v>
      </c>
      <c r="E26" s="2133">
        <v>350</v>
      </c>
      <c r="F26" s="486"/>
      <c r="G26" s="486"/>
      <c r="H26" s="486">
        <v>12715</v>
      </c>
      <c r="I26" s="1629">
        <v>128</v>
      </c>
      <c r="J26" s="486"/>
      <c r="K26" s="486"/>
      <c r="L26" s="486"/>
      <c r="M26" s="486"/>
      <c r="N26" s="486">
        <f t="shared" si="0"/>
        <v>16193</v>
      </c>
    </row>
    <row r="27" spans="1:15" x14ac:dyDescent="0.5">
      <c r="A27" s="479">
        <v>11</v>
      </c>
      <c r="B27" s="479" t="s">
        <v>161</v>
      </c>
      <c r="C27" s="1814">
        <v>8347</v>
      </c>
      <c r="D27" s="486">
        <v>1000</v>
      </c>
      <c r="E27" s="2133">
        <v>350</v>
      </c>
      <c r="F27" s="486"/>
      <c r="G27" s="486"/>
      <c r="H27" s="486"/>
      <c r="I27" s="486"/>
      <c r="J27" s="486"/>
      <c r="K27" s="486"/>
      <c r="L27" s="486"/>
      <c r="M27" s="486"/>
      <c r="N27" s="486">
        <f t="shared" si="0"/>
        <v>1350</v>
      </c>
    </row>
    <row r="28" spans="1:15" x14ac:dyDescent="0.5">
      <c r="A28" s="479">
        <v>12</v>
      </c>
      <c r="B28" s="2023" t="s">
        <v>162</v>
      </c>
      <c r="C28" s="2024">
        <v>8915</v>
      </c>
      <c r="D28" s="2025">
        <v>2000</v>
      </c>
      <c r="E28" s="2851">
        <v>350</v>
      </c>
      <c r="F28" s="2025"/>
      <c r="G28" s="2025"/>
      <c r="H28" s="2025"/>
      <c r="I28" s="2025"/>
      <c r="J28" s="2025"/>
      <c r="K28" s="2025"/>
      <c r="L28" s="2025"/>
      <c r="M28" s="2025"/>
      <c r="N28" s="1772">
        <f t="shared" si="0"/>
        <v>2350</v>
      </c>
    </row>
    <row r="29" spans="1:15" s="1459" customFormat="1" x14ac:dyDescent="0.5">
      <c r="A29" s="479">
        <v>13</v>
      </c>
      <c r="B29" s="479" t="s">
        <v>163</v>
      </c>
      <c r="C29" s="1814">
        <v>10476</v>
      </c>
      <c r="D29" s="486">
        <v>5000</v>
      </c>
      <c r="E29" s="2133">
        <v>350</v>
      </c>
      <c r="F29" s="486"/>
      <c r="G29" s="486"/>
      <c r="H29" s="486"/>
      <c r="I29" s="486"/>
      <c r="J29" s="486"/>
      <c r="K29" s="486"/>
      <c r="L29" s="486"/>
      <c r="M29" s="486"/>
      <c r="N29" s="1775">
        <f t="shared" si="0"/>
        <v>5350</v>
      </c>
      <c r="O29" s="1775"/>
    </row>
    <row r="30" spans="1:15" s="1459" customFormat="1" x14ac:dyDescent="0.5">
      <c r="A30" s="479">
        <v>14</v>
      </c>
      <c r="B30" s="1459" t="s">
        <v>164</v>
      </c>
      <c r="C30" s="1815">
        <v>10916</v>
      </c>
      <c r="D30" s="1775">
        <v>1000</v>
      </c>
      <c r="E30" s="2852">
        <v>350</v>
      </c>
      <c r="F30" s="1775"/>
      <c r="G30" s="1775"/>
      <c r="H30" s="1775"/>
      <c r="I30" s="1775"/>
      <c r="J30" s="1775"/>
      <c r="K30" s="1775"/>
      <c r="L30" s="1775"/>
      <c r="M30" s="1775"/>
      <c r="N30" s="1775">
        <f t="shared" si="0"/>
        <v>1350</v>
      </c>
      <c r="O30" s="1775"/>
    </row>
    <row r="31" spans="1:15" s="1459" customFormat="1" x14ac:dyDescent="0.5">
      <c r="A31" s="479">
        <v>15</v>
      </c>
      <c r="B31" s="1459" t="s">
        <v>62</v>
      </c>
      <c r="C31" s="1815">
        <v>10997</v>
      </c>
      <c r="D31" s="1775">
        <v>1000</v>
      </c>
      <c r="E31" s="2852">
        <v>350</v>
      </c>
      <c r="F31" s="1775"/>
      <c r="G31" s="1775"/>
      <c r="H31" s="1775"/>
      <c r="I31" s="1775"/>
      <c r="J31" s="1775"/>
      <c r="K31" s="1775"/>
      <c r="L31" s="1775"/>
      <c r="M31" s="1775"/>
      <c r="N31" s="1775">
        <f t="shared" si="0"/>
        <v>1350</v>
      </c>
      <c r="O31" s="1775"/>
    </row>
    <row r="32" spans="1:15" s="1459" customFormat="1" x14ac:dyDescent="0.5">
      <c r="A32" s="479">
        <v>16</v>
      </c>
      <c r="B32" s="1459" t="s">
        <v>165</v>
      </c>
      <c r="C32" s="1815">
        <v>10999</v>
      </c>
      <c r="D32" s="1775">
        <v>2000</v>
      </c>
      <c r="E32" s="2852">
        <v>350</v>
      </c>
      <c r="F32" s="1775"/>
      <c r="G32" s="1775"/>
      <c r="H32" s="1775"/>
      <c r="I32" s="1775"/>
      <c r="J32" s="1775"/>
      <c r="K32" s="1775"/>
      <c r="L32" s="1775"/>
      <c r="M32" s="1775"/>
      <c r="N32" s="1775">
        <f t="shared" si="0"/>
        <v>2350</v>
      </c>
      <c r="O32" s="1775"/>
    </row>
    <row r="33" spans="1:16" s="1459" customFormat="1" x14ac:dyDescent="0.5">
      <c r="A33" s="479">
        <v>17</v>
      </c>
      <c r="B33" s="1459" t="s">
        <v>166</v>
      </c>
      <c r="C33" s="1815">
        <v>11163</v>
      </c>
      <c r="D33" s="1775">
        <v>10000</v>
      </c>
      <c r="E33" s="2852">
        <v>350</v>
      </c>
      <c r="F33" s="1775"/>
      <c r="G33" s="1775"/>
      <c r="H33" s="1775"/>
      <c r="I33" s="1775"/>
      <c r="J33" s="1775"/>
      <c r="K33" s="1775"/>
      <c r="L33" s="1775"/>
      <c r="M33" s="1775"/>
      <c r="N33" s="1775">
        <f t="shared" si="0"/>
        <v>10350</v>
      </c>
      <c r="O33" s="1775"/>
    </row>
    <row r="34" spans="1:16" s="1570" customFormat="1" x14ac:dyDescent="0.5">
      <c r="A34" s="1459">
        <v>18</v>
      </c>
      <c r="B34" s="1459" t="s">
        <v>5633</v>
      </c>
      <c r="C34" s="1815">
        <v>10207</v>
      </c>
      <c r="D34" s="1775">
        <v>1650</v>
      </c>
      <c r="E34" s="2852">
        <v>350</v>
      </c>
      <c r="F34" s="1697"/>
      <c r="G34" s="1697"/>
      <c r="H34" s="1697"/>
      <c r="I34" s="1697"/>
      <c r="J34" s="1697"/>
      <c r="K34" s="1697"/>
      <c r="L34" s="1697"/>
      <c r="M34" s="1697"/>
      <c r="N34" s="1775">
        <f t="shared" si="0"/>
        <v>2000</v>
      </c>
      <c r="O34" s="1697"/>
    </row>
    <row r="35" spans="1:16" s="295" customFormat="1" x14ac:dyDescent="0.5">
      <c r="A35" s="2841">
        <v>19</v>
      </c>
      <c r="B35" s="2841" t="s">
        <v>5638</v>
      </c>
      <c r="C35" s="2842">
        <v>11963</v>
      </c>
      <c r="D35" s="2843">
        <v>1000</v>
      </c>
      <c r="E35" s="2853">
        <v>350</v>
      </c>
      <c r="F35" s="2843"/>
      <c r="G35" s="2843"/>
      <c r="H35" s="2843"/>
      <c r="I35" s="2843"/>
      <c r="J35" s="2843"/>
      <c r="K35" s="2843"/>
      <c r="L35" s="2843"/>
      <c r="M35" s="2843"/>
      <c r="N35" s="2843">
        <f t="shared" si="0"/>
        <v>1350</v>
      </c>
      <c r="O35" s="1695"/>
    </row>
    <row r="36" spans="1:16" s="295" customFormat="1" x14ac:dyDescent="0.5">
      <c r="A36" s="2826"/>
      <c r="B36" s="2826"/>
      <c r="C36" s="2827"/>
      <c r="D36" s="2828"/>
      <c r="E36" s="2854"/>
      <c r="F36" s="2828"/>
      <c r="G36" s="2828"/>
      <c r="H36" s="2828"/>
      <c r="I36" s="2828"/>
      <c r="J36" s="2828"/>
      <c r="K36" s="2828"/>
      <c r="L36" s="2828"/>
      <c r="M36" s="2828"/>
      <c r="N36" s="2828"/>
      <c r="O36" s="1695"/>
    </row>
    <row r="37" spans="1:16" s="295" customFormat="1" x14ac:dyDescent="0.5">
      <c r="A37" s="2826"/>
      <c r="B37" s="2826"/>
      <c r="C37" s="2827"/>
      <c r="D37" s="2828"/>
      <c r="E37" s="2854"/>
      <c r="F37" s="2828"/>
      <c r="G37" s="2828"/>
      <c r="H37" s="2828"/>
      <c r="I37" s="2828"/>
      <c r="J37" s="2828"/>
      <c r="K37" s="2828"/>
      <c r="L37" s="2828"/>
      <c r="M37" s="2828"/>
      <c r="N37" s="2828"/>
      <c r="O37" s="1695"/>
    </row>
    <row r="38" spans="1:16" s="283" customFormat="1" x14ac:dyDescent="0.5">
      <c r="A38" s="1773"/>
      <c r="B38" s="1773" t="s">
        <v>167</v>
      </c>
      <c r="C38" s="1819"/>
      <c r="D38" s="1774">
        <f>SUM(D17:D35)</f>
        <v>51450</v>
      </c>
      <c r="E38" s="2855">
        <f>SUM(E17:E35)</f>
        <v>6650</v>
      </c>
      <c r="F38" s="1774">
        <f t="shared" ref="F38:M38" si="1">SUM(F17:F33)</f>
        <v>40100</v>
      </c>
      <c r="G38" s="1774">
        <f>SUM(G17:G33)</f>
        <v>27397</v>
      </c>
      <c r="H38" s="1774">
        <f t="shared" si="1"/>
        <v>12715</v>
      </c>
      <c r="I38" s="1774">
        <f t="shared" si="1"/>
        <v>128</v>
      </c>
      <c r="J38" s="1774">
        <f t="shared" si="1"/>
        <v>11830</v>
      </c>
      <c r="K38" s="1774">
        <f>SUM(K17:K33)</f>
        <v>2288</v>
      </c>
      <c r="L38" s="1774">
        <f t="shared" si="1"/>
        <v>11830</v>
      </c>
      <c r="M38" s="1774">
        <f t="shared" si="1"/>
        <v>15045</v>
      </c>
      <c r="N38" s="1774">
        <f>SUM(N17:N35)</f>
        <v>179433</v>
      </c>
      <c r="O38" s="284"/>
      <c r="P38" s="1463"/>
    </row>
    <row r="39" spans="1:16" x14ac:dyDescent="0.5">
      <c r="A39" s="479"/>
      <c r="B39" s="479"/>
      <c r="C39" s="1814"/>
      <c r="D39" s="487"/>
      <c r="E39" s="2856"/>
      <c r="F39" s="488"/>
      <c r="G39" s="488"/>
      <c r="H39" s="488"/>
      <c r="I39" s="488"/>
      <c r="J39" s="488"/>
      <c r="K39" s="488"/>
      <c r="L39" s="488"/>
      <c r="M39" s="488"/>
      <c r="N39" s="480"/>
      <c r="O39" s="286"/>
    </row>
    <row r="40" spans="1:16" x14ac:dyDescent="0.5">
      <c r="A40" s="479"/>
      <c r="B40" s="479"/>
      <c r="C40" s="1814"/>
      <c r="D40" s="488"/>
      <c r="E40" s="2857"/>
      <c r="F40" s="488"/>
      <c r="G40" s="488"/>
      <c r="H40" s="488"/>
      <c r="I40" s="488"/>
      <c r="J40" s="488"/>
      <c r="K40" s="488"/>
      <c r="L40" s="488"/>
      <c r="M40" s="488"/>
      <c r="N40" s="480"/>
    </row>
    <row r="41" spans="1:16" x14ac:dyDescent="0.5">
      <c r="A41" s="479"/>
      <c r="B41" s="479"/>
      <c r="C41" s="1814"/>
      <c r="D41" s="479"/>
      <c r="E41" s="1814"/>
      <c r="F41" s="479"/>
      <c r="G41" s="479"/>
      <c r="H41" s="479"/>
      <c r="I41" s="479"/>
      <c r="J41" s="479"/>
      <c r="K41" s="479"/>
      <c r="L41" s="479"/>
      <c r="M41" s="479"/>
      <c r="N41" s="480"/>
    </row>
    <row r="42" spans="1:16" x14ac:dyDescent="0.5">
      <c r="A42" s="479"/>
      <c r="B42" s="479"/>
      <c r="C42" s="1814"/>
      <c r="D42" s="479"/>
      <c r="E42" s="1814" t="s">
        <v>168</v>
      </c>
      <c r="F42" s="479"/>
      <c r="G42" s="479"/>
      <c r="H42" s="479"/>
      <c r="I42" s="479"/>
      <c r="J42" s="479"/>
      <c r="K42" s="479"/>
      <c r="L42" s="479"/>
      <c r="M42" s="479"/>
      <c r="N42" s="480"/>
    </row>
    <row r="43" spans="1:16" x14ac:dyDescent="0.5">
      <c r="A43" s="479"/>
      <c r="B43" s="479" t="s">
        <v>63</v>
      </c>
      <c r="C43" s="1814"/>
      <c r="D43" s="479"/>
      <c r="E43" s="1814"/>
      <c r="F43" s="479"/>
      <c r="G43" s="479"/>
      <c r="H43" s="479"/>
      <c r="I43" s="479"/>
      <c r="J43" s="479"/>
      <c r="K43" s="479"/>
      <c r="L43" s="479"/>
      <c r="M43" s="479"/>
      <c r="N43" s="480"/>
    </row>
    <row r="44" spans="1:16" x14ac:dyDescent="0.5">
      <c r="A44" s="479"/>
      <c r="B44" s="479"/>
      <c r="C44" s="1814"/>
      <c r="D44" s="479"/>
      <c r="E44" s="1814"/>
      <c r="F44" s="479"/>
      <c r="G44" s="479"/>
      <c r="H44" s="479"/>
      <c r="I44" s="479"/>
      <c r="J44" s="479"/>
      <c r="K44" s="479"/>
      <c r="L44" s="479"/>
      <c r="M44" s="479"/>
      <c r="N44" s="480"/>
    </row>
    <row r="45" spans="1:16" x14ac:dyDescent="0.5">
      <c r="A45" s="479"/>
      <c r="B45" s="479"/>
      <c r="C45" s="1814"/>
      <c r="D45" s="479"/>
      <c r="E45" s="1814"/>
      <c r="F45" s="479"/>
      <c r="G45" s="479"/>
      <c r="H45" s="479" t="s">
        <v>169</v>
      </c>
      <c r="I45" s="479"/>
      <c r="J45" s="479"/>
      <c r="K45" s="479"/>
      <c r="L45" s="479"/>
      <c r="M45" s="479"/>
      <c r="N45" s="480"/>
    </row>
    <row r="46" spans="1:16" x14ac:dyDescent="0.5">
      <c r="A46" s="479"/>
      <c r="B46" s="479" t="s">
        <v>112</v>
      </c>
      <c r="C46" s="1814"/>
      <c r="D46" s="479"/>
      <c r="E46" s="1814"/>
      <c r="F46" s="479"/>
      <c r="G46" s="479"/>
      <c r="H46" s="479"/>
      <c r="I46" s="479"/>
      <c r="J46" s="479"/>
      <c r="K46" s="479"/>
      <c r="L46" s="479"/>
      <c r="M46" s="479"/>
      <c r="N46" s="480"/>
    </row>
    <row r="47" spans="1:16" s="23" customFormat="1" ht="28.5" x14ac:dyDescent="0.45">
      <c r="A47" s="228"/>
      <c r="B47" s="378"/>
      <c r="C47" s="1820"/>
      <c r="D47" s="413"/>
      <c r="E47" s="1841"/>
      <c r="F47" s="228"/>
      <c r="G47" s="228"/>
      <c r="H47" s="228"/>
      <c r="I47" s="228"/>
      <c r="J47" s="228"/>
      <c r="K47" s="228"/>
      <c r="L47" s="228"/>
      <c r="M47" s="228"/>
      <c r="N47" s="228"/>
    </row>
    <row r="48" spans="1:16" s="23" customFormat="1" ht="28.5" x14ac:dyDescent="0.45">
      <c r="A48" s="228"/>
      <c r="B48" s="378"/>
      <c r="C48" s="1820"/>
      <c r="D48" s="228"/>
      <c r="E48" s="1820"/>
      <c r="F48" s="228"/>
      <c r="G48" s="228"/>
      <c r="H48" s="228"/>
      <c r="I48" s="228"/>
      <c r="J48" s="228"/>
      <c r="K48" s="228"/>
      <c r="L48" s="228"/>
      <c r="M48" s="228"/>
      <c r="N48" s="228"/>
    </row>
    <row r="49" spans="1:15" s="23" customFormat="1" ht="27.75" x14ac:dyDescent="0.4">
      <c r="A49" s="228"/>
      <c r="B49" s="379" t="s">
        <v>5789</v>
      </c>
      <c r="C49" s="1820"/>
      <c r="D49" s="228"/>
      <c r="E49" s="1820"/>
      <c r="F49" s="228"/>
      <c r="G49" s="228"/>
      <c r="H49" s="228"/>
      <c r="I49" s="228"/>
      <c r="J49" s="228"/>
      <c r="K49" s="228"/>
      <c r="L49" s="228"/>
      <c r="M49" s="228"/>
      <c r="N49" s="228"/>
    </row>
    <row r="50" spans="1:15" x14ac:dyDescent="0.5">
      <c r="A50" s="479"/>
      <c r="B50" s="479"/>
      <c r="C50" s="1814"/>
      <c r="D50" s="479"/>
      <c r="E50" s="1814"/>
      <c r="F50" s="479"/>
      <c r="G50" s="479"/>
      <c r="H50" s="479"/>
      <c r="I50" s="479"/>
      <c r="J50" s="479"/>
      <c r="K50" s="479"/>
      <c r="L50" s="479"/>
      <c r="M50" s="479"/>
      <c r="N50" s="480"/>
    </row>
    <row r="51" spans="1:15" s="295" customFormat="1" x14ac:dyDescent="0.5">
      <c r="A51" s="295">
        <v>14</v>
      </c>
      <c r="B51" s="295" t="s">
        <v>170</v>
      </c>
      <c r="C51" s="1821">
        <v>9166</v>
      </c>
      <c r="D51" s="296">
        <v>3000</v>
      </c>
      <c r="E51" s="2858">
        <v>200</v>
      </c>
      <c r="F51" s="296"/>
      <c r="G51" s="296" t="s">
        <v>171</v>
      </c>
      <c r="H51" s="296"/>
      <c r="I51" s="296"/>
      <c r="J51" s="296"/>
      <c r="K51" s="296"/>
      <c r="L51" s="296"/>
      <c r="M51" s="296"/>
      <c r="N51" s="296">
        <f t="shared" ref="N51:N57" si="2">SUM(D51:M51)</f>
        <v>3200</v>
      </c>
      <c r="O51" s="296"/>
    </row>
    <row r="52" spans="1:15" s="295" customFormat="1" x14ac:dyDescent="0.5">
      <c r="A52" s="295">
        <v>15</v>
      </c>
      <c r="B52" s="295" t="s">
        <v>172</v>
      </c>
      <c r="C52" s="1821">
        <v>7095</v>
      </c>
      <c r="D52" s="296">
        <v>1000</v>
      </c>
      <c r="E52" s="2858">
        <v>200</v>
      </c>
      <c r="F52" s="296"/>
      <c r="G52" s="296" t="s">
        <v>171</v>
      </c>
      <c r="H52" s="296"/>
      <c r="I52" s="296"/>
      <c r="J52" s="296"/>
      <c r="K52" s="296"/>
      <c r="L52" s="296"/>
      <c r="M52" s="296"/>
      <c r="N52" s="296">
        <f t="shared" si="2"/>
        <v>1200</v>
      </c>
      <c r="O52" s="296"/>
    </row>
    <row r="53" spans="1:15" s="295" customFormat="1" x14ac:dyDescent="0.5">
      <c r="A53" s="295">
        <v>16</v>
      </c>
      <c r="B53" s="295" t="s">
        <v>173</v>
      </c>
      <c r="C53" s="1821">
        <v>7783</v>
      </c>
      <c r="D53" s="296">
        <v>15000</v>
      </c>
      <c r="E53" s="2858">
        <v>200</v>
      </c>
      <c r="F53" s="296"/>
      <c r="G53" s="296" t="s">
        <v>171</v>
      </c>
      <c r="H53" s="296"/>
      <c r="I53" s="296"/>
      <c r="J53" s="296"/>
      <c r="K53" s="296"/>
      <c r="L53" s="296"/>
      <c r="M53" s="296"/>
      <c r="N53" s="296">
        <f t="shared" si="2"/>
        <v>15200</v>
      </c>
      <c r="O53" s="296"/>
    </row>
    <row r="54" spans="1:15" s="295" customFormat="1" x14ac:dyDescent="0.5">
      <c r="A54" s="295">
        <v>17</v>
      </c>
      <c r="B54" s="295" t="s">
        <v>174</v>
      </c>
      <c r="C54" s="1821">
        <v>8590</v>
      </c>
      <c r="D54" s="296">
        <v>20000</v>
      </c>
      <c r="E54" s="2858">
        <v>200</v>
      </c>
      <c r="F54" s="296"/>
      <c r="G54" s="296" t="s">
        <v>171</v>
      </c>
      <c r="H54" s="296"/>
      <c r="I54" s="296"/>
      <c r="J54" s="296"/>
      <c r="K54" s="296"/>
      <c r="L54" s="296"/>
      <c r="M54" s="296"/>
      <c r="N54" s="296">
        <f t="shared" si="2"/>
        <v>20200</v>
      </c>
      <c r="O54" s="296"/>
    </row>
    <row r="55" spans="1:15" s="295" customFormat="1" x14ac:dyDescent="0.5">
      <c r="A55" s="295">
        <v>18</v>
      </c>
      <c r="B55" s="295" t="s">
        <v>175</v>
      </c>
      <c r="C55" s="1821">
        <v>8895</v>
      </c>
      <c r="D55" s="296">
        <v>2000</v>
      </c>
      <c r="E55" s="2858">
        <v>200</v>
      </c>
      <c r="F55" s="296"/>
      <c r="G55" s="296" t="s">
        <v>171</v>
      </c>
      <c r="H55" s="296"/>
      <c r="I55" s="296"/>
      <c r="J55" s="296"/>
      <c r="K55" s="296"/>
      <c r="L55" s="296"/>
      <c r="M55" s="296"/>
      <c r="N55" s="296">
        <f t="shared" si="2"/>
        <v>2200</v>
      </c>
      <c r="O55" s="296"/>
    </row>
    <row r="56" spans="1:15" s="295" customFormat="1" x14ac:dyDescent="0.5">
      <c r="A56" s="1570">
        <v>10</v>
      </c>
      <c r="B56" s="1570" t="s">
        <v>176</v>
      </c>
      <c r="C56" s="1816">
        <v>5522</v>
      </c>
      <c r="D56" s="1752">
        <v>1000</v>
      </c>
      <c r="E56" s="2136">
        <v>350</v>
      </c>
      <c r="F56" s="1752"/>
      <c r="G56" s="296" t="s">
        <v>171</v>
      </c>
      <c r="H56" s="1752"/>
      <c r="I56" s="1752"/>
      <c r="J56" s="1752"/>
      <c r="K56" s="1752"/>
      <c r="L56" s="1752"/>
      <c r="M56" s="1752">
        <v>19535</v>
      </c>
      <c r="N56" s="1752">
        <f t="shared" si="2"/>
        <v>20885</v>
      </c>
      <c r="O56" s="296"/>
    </row>
    <row r="57" spans="1:15" s="295" customFormat="1" x14ac:dyDescent="0.5">
      <c r="A57" s="1570">
        <v>14</v>
      </c>
      <c r="B57" s="1570" t="s">
        <v>177</v>
      </c>
      <c r="C57" s="1816">
        <v>9813</v>
      </c>
      <c r="D57" s="1752">
        <v>2000</v>
      </c>
      <c r="E57" s="2136">
        <v>350</v>
      </c>
      <c r="F57" s="1752"/>
      <c r="G57" s="296" t="s">
        <v>171</v>
      </c>
      <c r="H57" s="1752"/>
      <c r="I57" s="1752"/>
      <c r="J57" s="1752"/>
      <c r="K57" s="1752"/>
      <c r="L57" s="1752"/>
      <c r="M57" s="1752"/>
      <c r="N57" s="1752">
        <f t="shared" si="2"/>
        <v>2350</v>
      </c>
      <c r="O57" s="296"/>
    </row>
    <row r="58" spans="1:15" s="1570" customFormat="1" x14ac:dyDescent="0.5">
      <c r="A58" s="1570">
        <v>15</v>
      </c>
      <c r="B58" s="1570" t="s">
        <v>178</v>
      </c>
      <c r="C58" s="1816">
        <v>10876</v>
      </c>
      <c r="D58" s="1697">
        <v>1000</v>
      </c>
      <c r="E58" s="2136">
        <v>350</v>
      </c>
      <c r="F58" s="1697"/>
      <c r="G58" s="296" t="s">
        <v>171</v>
      </c>
      <c r="H58" s="1697"/>
      <c r="I58" s="1697"/>
      <c r="J58" s="1697"/>
      <c r="K58" s="1697"/>
      <c r="L58" s="1697"/>
      <c r="M58" s="1697"/>
      <c r="N58" s="1697">
        <f>SUM(D58:M58)</f>
        <v>1350</v>
      </c>
      <c r="O58" s="1697"/>
    </row>
    <row r="59" spans="1:15" s="295" customFormat="1" x14ac:dyDescent="0.5">
      <c r="A59" s="1570">
        <v>6</v>
      </c>
      <c r="B59" s="1570" t="s">
        <v>179</v>
      </c>
      <c r="C59" s="1816">
        <v>3059</v>
      </c>
      <c r="D59" s="1752">
        <v>8000</v>
      </c>
      <c r="E59" s="2136">
        <v>350</v>
      </c>
      <c r="F59" s="1752"/>
      <c r="G59" s="296" t="s">
        <v>171</v>
      </c>
      <c r="H59" s="1752"/>
      <c r="I59" s="2421"/>
      <c r="J59" s="1752"/>
      <c r="K59" s="1752"/>
      <c r="L59" s="1752"/>
      <c r="M59" s="1752">
        <v>0</v>
      </c>
      <c r="N59" s="1752">
        <f>SUM(D59:M59)</f>
        <v>8350</v>
      </c>
      <c r="O59" s="296"/>
    </row>
    <row r="60" spans="1:15" s="1570" customFormat="1" x14ac:dyDescent="0.5">
      <c r="A60" s="1570">
        <v>19</v>
      </c>
      <c r="B60" s="1570" t="s">
        <v>180</v>
      </c>
      <c r="C60" s="1816">
        <v>11147</v>
      </c>
      <c r="D60" s="1697">
        <v>5000</v>
      </c>
      <c r="E60" s="2136">
        <v>350</v>
      </c>
      <c r="F60" s="1697"/>
      <c r="G60" s="296" t="s">
        <v>171</v>
      </c>
      <c r="H60" s="1697"/>
      <c r="I60" s="1697"/>
      <c r="J60" s="1697"/>
      <c r="K60" s="1697"/>
      <c r="L60" s="1697"/>
      <c r="M60" s="1697"/>
      <c r="N60" s="1697">
        <f>SUM(D60:M60)</f>
        <v>5350</v>
      </c>
      <c r="O60" s="1697"/>
    </row>
    <row r="66" spans="15:15" x14ac:dyDescent="0.5">
      <c r="O66" s="312"/>
    </row>
    <row r="67" spans="15:15" x14ac:dyDescent="0.5">
      <c r="O67" s="312"/>
    </row>
    <row r="68" spans="15:15" x14ac:dyDescent="0.5">
      <c r="O68" s="312"/>
    </row>
    <row r="69" spans="15:15" x14ac:dyDescent="0.5">
      <c r="O69" s="312"/>
    </row>
    <row r="70" spans="15:15" x14ac:dyDescent="0.5">
      <c r="O70" s="312"/>
    </row>
    <row r="71" spans="15:15" x14ac:dyDescent="0.5">
      <c r="O71" s="312"/>
    </row>
    <row r="72" spans="15:15" x14ac:dyDescent="0.5">
      <c r="O72" s="312"/>
    </row>
    <row r="73" spans="15:15" x14ac:dyDescent="0.5">
      <c r="O73" s="312"/>
    </row>
    <row r="74" spans="15:15" x14ac:dyDescent="0.5">
      <c r="O74" s="312"/>
    </row>
    <row r="75" spans="15:15" x14ac:dyDescent="0.5">
      <c r="O75" s="312"/>
    </row>
    <row r="76" spans="15:15" x14ac:dyDescent="0.5">
      <c r="O76" s="312"/>
    </row>
    <row r="77" spans="15:15" x14ac:dyDescent="0.5">
      <c r="O77" s="312"/>
    </row>
    <row r="78" spans="15:15" x14ac:dyDescent="0.5">
      <c r="O78" s="312"/>
    </row>
    <row r="79" spans="15:15" x14ac:dyDescent="0.5">
      <c r="O79" s="312"/>
    </row>
    <row r="80" spans="15:15" x14ac:dyDescent="0.5">
      <c r="O80" s="312"/>
    </row>
  </sheetData>
  <sortState xmlns:xlrd2="http://schemas.microsoft.com/office/spreadsheetml/2017/richdata2" ref="B17:M32">
    <sortCondition ref="C17:C32"/>
  </sortState>
  <mergeCells count="1">
    <mergeCell ref="B14:D14"/>
  </mergeCells>
  <phoneticPr fontId="0" type="noConversion"/>
  <hyperlinks>
    <hyperlink ref="B12" r:id="rId1" xr:uid="{00000000-0004-0000-0C00-000000000000}"/>
  </hyperlinks>
  <printOptions gridLines="1"/>
  <pageMargins left="0.7" right="0.7" top="0.75" bottom="0.75" header="0.3" footer="0.3"/>
  <pageSetup paperSize="9" scale="27" orientation="landscape" copies="7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F965-4E93-448B-805C-3774B4BEB45A}">
  <sheetPr codeName="Sheet11">
    <tabColor rgb="FF0070C0"/>
  </sheetPr>
  <dimension ref="A1:N56"/>
  <sheetViews>
    <sheetView view="pageBreakPreview" zoomScale="50" zoomScaleNormal="100" zoomScaleSheetLayoutView="50" workbookViewId="0">
      <selection activeCell="B11" sqref="B11"/>
    </sheetView>
  </sheetViews>
  <sheetFormatPr defaultColWidth="9.140625" defaultRowHeight="25.5" x14ac:dyDescent="0.35"/>
  <cols>
    <col min="1" max="1" width="6.5703125" style="33" customWidth="1"/>
    <col min="2" max="2" width="70" style="33" customWidth="1"/>
    <col min="3" max="3" width="15.42578125" style="294" bestFit="1" customWidth="1"/>
    <col min="4" max="4" width="24.42578125" style="33" bestFit="1" customWidth="1"/>
    <col min="5" max="5" width="19.5703125" style="33" bestFit="1" customWidth="1"/>
    <col min="6" max="6" width="22.140625" style="33" customWidth="1"/>
    <col min="7" max="7" width="19.5703125" style="33" bestFit="1" customWidth="1"/>
    <col min="8" max="8" width="21.7109375" style="33" bestFit="1" customWidth="1"/>
    <col min="9" max="11" width="19.5703125" style="33" bestFit="1" customWidth="1"/>
    <col min="12" max="13" width="21.7109375" style="33" bestFit="1" customWidth="1"/>
    <col min="14" max="14" width="24" style="33" customWidth="1"/>
  </cols>
  <sheetData>
    <row r="1" spans="1:14" x14ac:dyDescent="0.35">
      <c r="A1" s="365"/>
      <c r="B1" s="365"/>
      <c r="C1" s="668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</row>
    <row r="2" spans="1:14" ht="26.25" x14ac:dyDescent="0.4">
      <c r="A2" s="228"/>
      <c r="B2" s="228" t="s">
        <v>19</v>
      </c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20</v>
      </c>
      <c r="C3" s="321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21</v>
      </c>
      <c r="C4" s="321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22</v>
      </c>
      <c r="C5" s="321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23</v>
      </c>
      <c r="C6" s="321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24</v>
      </c>
      <c r="C7" s="321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/>
      <c r="C8" s="321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181</v>
      </c>
      <c r="C9" s="321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182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019" t="s">
        <v>183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228"/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 t="s">
        <v>5760</v>
      </c>
      <c r="C13" s="321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/>
      <c r="C14" s="321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440"/>
      <c r="B15" s="440" t="s">
        <v>29</v>
      </c>
      <c r="C15" s="1012" t="s">
        <v>184</v>
      </c>
      <c r="D15" s="440" t="s">
        <v>6</v>
      </c>
      <c r="E15" s="440" t="s">
        <v>31</v>
      </c>
      <c r="F15" s="440" t="s">
        <v>32</v>
      </c>
      <c r="G15" s="440" t="s">
        <v>33</v>
      </c>
      <c r="H15" s="440" t="s">
        <v>34</v>
      </c>
      <c r="I15" s="440" t="s">
        <v>35</v>
      </c>
      <c r="J15" s="440" t="s">
        <v>36</v>
      </c>
      <c r="K15" s="440" t="s">
        <v>33</v>
      </c>
      <c r="L15" s="440" t="s">
        <v>73</v>
      </c>
      <c r="M15" s="440" t="s">
        <v>74</v>
      </c>
      <c r="N15" s="440" t="s">
        <v>39</v>
      </c>
    </row>
    <row r="16" spans="1:14" ht="26.25" x14ac:dyDescent="0.4">
      <c r="A16" s="228">
        <v>1</v>
      </c>
      <c r="B16" s="228" t="s">
        <v>185</v>
      </c>
      <c r="C16" s="321">
        <v>7044</v>
      </c>
      <c r="D16" s="411">
        <v>2000</v>
      </c>
      <c r="E16" s="411">
        <v>350</v>
      </c>
      <c r="F16" s="411">
        <v>6735</v>
      </c>
      <c r="G16" s="411">
        <v>2152</v>
      </c>
      <c r="H16" s="411"/>
      <c r="I16" s="411"/>
      <c r="J16" s="411"/>
      <c r="K16" s="411"/>
      <c r="L16" s="411"/>
      <c r="M16" s="411"/>
      <c r="N16" s="411">
        <f t="shared" ref="N16:N38" si="0">SUM(D16:M16)</f>
        <v>11237</v>
      </c>
    </row>
    <row r="17" spans="1:14" ht="26.25" x14ac:dyDescent="0.4">
      <c r="A17" s="228">
        <v>2</v>
      </c>
      <c r="B17" s="228" t="s">
        <v>186</v>
      </c>
      <c r="C17" s="321">
        <v>5942</v>
      </c>
      <c r="D17" s="411">
        <v>1000</v>
      </c>
      <c r="E17" s="411">
        <v>350</v>
      </c>
      <c r="F17" s="411"/>
      <c r="G17" s="411">
        <v>0</v>
      </c>
      <c r="H17" s="411">
        <v>5200</v>
      </c>
      <c r="I17" s="411">
        <v>74</v>
      </c>
      <c r="J17" s="411"/>
      <c r="K17" s="411"/>
      <c r="L17" s="411"/>
      <c r="M17" s="411">
        <v>10715</v>
      </c>
      <c r="N17" s="411">
        <f t="shared" si="0"/>
        <v>17339</v>
      </c>
    </row>
    <row r="18" spans="1:14" ht="26.25" x14ac:dyDescent="0.4">
      <c r="A18" s="228">
        <v>3</v>
      </c>
      <c r="B18" s="228" t="s">
        <v>187</v>
      </c>
      <c r="C18" s="321">
        <v>9350</v>
      </c>
      <c r="D18" s="411">
        <v>10000</v>
      </c>
      <c r="E18" s="411">
        <v>350</v>
      </c>
      <c r="F18" s="411"/>
      <c r="G18" s="411">
        <v>0</v>
      </c>
      <c r="H18" s="411">
        <v>4545</v>
      </c>
      <c r="I18" s="783">
        <v>864</v>
      </c>
      <c r="J18" s="411" t="s">
        <v>50</v>
      </c>
      <c r="K18" s="411"/>
      <c r="L18" s="411"/>
      <c r="M18" s="411"/>
      <c r="N18" s="411">
        <f t="shared" si="0"/>
        <v>15759</v>
      </c>
    </row>
    <row r="19" spans="1:14" ht="26.25" x14ac:dyDescent="0.4">
      <c r="A19" s="228">
        <v>4</v>
      </c>
      <c r="B19" s="1370" t="s">
        <v>188</v>
      </c>
      <c r="C19" s="145">
        <v>7864</v>
      </c>
      <c r="D19" s="1368">
        <v>8000</v>
      </c>
      <c r="E19" s="1368">
        <v>350</v>
      </c>
      <c r="F19" s="1368">
        <v>6775</v>
      </c>
      <c r="G19" s="411">
        <v>208</v>
      </c>
      <c r="H19" s="1368"/>
      <c r="I19" s="411">
        <v>0</v>
      </c>
      <c r="J19" s="1368"/>
      <c r="K19" s="1368"/>
      <c r="L19" s="1368"/>
      <c r="M19" s="1368"/>
      <c r="N19" s="411">
        <f t="shared" si="0"/>
        <v>15333</v>
      </c>
    </row>
    <row r="20" spans="1:14" ht="26.25" x14ac:dyDescent="0.4">
      <c r="A20" s="228">
        <v>5</v>
      </c>
      <c r="B20" s="228" t="s">
        <v>189</v>
      </c>
      <c r="C20" s="321">
        <v>9897</v>
      </c>
      <c r="D20" s="411">
        <v>1000</v>
      </c>
      <c r="E20" s="411">
        <v>350</v>
      </c>
      <c r="F20" s="411"/>
      <c r="G20" s="411">
        <v>0</v>
      </c>
      <c r="H20" s="411"/>
      <c r="I20" s="411">
        <v>0</v>
      </c>
      <c r="J20" s="411"/>
      <c r="K20" s="411"/>
      <c r="L20" s="411">
        <v>14400</v>
      </c>
      <c r="M20" s="411"/>
      <c r="N20" s="411">
        <f t="shared" si="0"/>
        <v>15750</v>
      </c>
    </row>
    <row r="21" spans="1:14" ht="26.25" x14ac:dyDescent="0.4">
      <c r="A21" s="228">
        <v>6</v>
      </c>
      <c r="B21" s="228" t="s">
        <v>190</v>
      </c>
      <c r="C21" s="321">
        <v>10195</v>
      </c>
      <c r="D21" s="411">
        <v>10000</v>
      </c>
      <c r="E21" s="411">
        <v>350</v>
      </c>
      <c r="F21" s="411"/>
      <c r="G21" s="411"/>
      <c r="H21" s="411"/>
      <c r="I21" s="411">
        <v>0</v>
      </c>
      <c r="J21" s="411"/>
      <c r="K21" s="411"/>
      <c r="L21" s="411"/>
      <c r="M21" s="411"/>
      <c r="N21" s="411">
        <f t="shared" si="0"/>
        <v>10350</v>
      </c>
    </row>
    <row r="22" spans="1:14" ht="26.25" x14ac:dyDescent="0.4">
      <c r="A22" s="228">
        <v>7</v>
      </c>
      <c r="B22" s="648" t="s">
        <v>191</v>
      </c>
      <c r="C22" s="2245">
        <v>4800</v>
      </c>
      <c r="D22" s="1371">
        <v>10000</v>
      </c>
      <c r="E22" s="1371">
        <v>350</v>
      </c>
      <c r="F22" s="1371"/>
      <c r="G22" s="1371"/>
      <c r="H22" s="1371"/>
      <c r="I22" s="411">
        <v>0</v>
      </c>
      <c r="J22" s="1371"/>
      <c r="K22" s="1371"/>
      <c r="L22" s="1371"/>
      <c r="M22" s="1371"/>
      <c r="N22" s="411">
        <f t="shared" si="0"/>
        <v>10350</v>
      </c>
    </row>
    <row r="23" spans="1:14" ht="26.25" x14ac:dyDescent="0.4">
      <c r="A23" s="228">
        <v>8</v>
      </c>
      <c r="B23" s="648" t="s">
        <v>192</v>
      </c>
      <c r="C23" s="2245">
        <v>10270</v>
      </c>
      <c r="D23" s="1371">
        <v>7000</v>
      </c>
      <c r="E23" s="1371">
        <v>350</v>
      </c>
      <c r="F23" s="1371"/>
      <c r="G23" s="1371"/>
      <c r="H23" s="1371"/>
      <c r="I23" s="411">
        <v>0</v>
      </c>
      <c r="J23" s="1371"/>
      <c r="K23" s="1371"/>
      <c r="L23" s="1371"/>
      <c r="M23" s="1371"/>
      <c r="N23" s="411">
        <f t="shared" si="0"/>
        <v>7350</v>
      </c>
    </row>
    <row r="24" spans="1:14" ht="26.25" x14ac:dyDescent="0.4">
      <c r="A24" s="228">
        <v>9</v>
      </c>
      <c r="B24" s="648" t="s">
        <v>193</v>
      </c>
      <c r="C24" s="2245">
        <v>10336</v>
      </c>
      <c r="D24" s="1371">
        <v>5000</v>
      </c>
      <c r="E24" s="1371">
        <v>350</v>
      </c>
      <c r="F24" s="1371"/>
      <c r="G24" s="1371"/>
      <c r="H24" s="1371"/>
      <c r="I24" s="411">
        <v>0</v>
      </c>
      <c r="J24" s="1371"/>
      <c r="K24" s="1371"/>
      <c r="L24" s="1371"/>
      <c r="M24" s="1371"/>
      <c r="N24" s="411">
        <f t="shared" si="0"/>
        <v>5350</v>
      </c>
    </row>
    <row r="25" spans="1:14" ht="26.25" x14ac:dyDescent="0.4">
      <c r="A25" s="228">
        <v>10</v>
      </c>
      <c r="B25" s="648" t="s">
        <v>194</v>
      </c>
      <c r="C25" s="2245">
        <v>9823</v>
      </c>
      <c r="D25" s="1371">
        <v>5000</v>
      </c>
      <c r="E25" s="1371">
        <v>350</v>
      </c>
      <c r="F25" s="1371"/>
      <c r="G25" s="1371"/>
      <c r="H25" s="1371"/>
      <c r="I25" s="411">
        <v>0</v>
      </c>
      <c r="J25" s="1371">
        <v>1920</v>
      </c>
      <c r="K25" s="1371">
        <v>231</v>
      </c>
      <c r="L25" s="1371"/>
      <c r="M25" s="1371"/>
      <c r="N25" s="411">
        <f t="shared" si="0"/>
        <v>7501</v>
      </c>
    </row>
    <row r="26" spans="1:14" ht="26.25" x14ac:dyDescent="0.4">
      <c r="A26" s="648">
        <v>11</v>
      </c>
      <c r="B26" s="648" t="s">
        <v>195</v>
      </c>
      <c r="C26" s="2245">
        <v>10402</v>
      </c>
      <c r="D26" s="1371">
        <v>5000</v>
      </c>
      <c r="E26" s="1371">
        <v>350</v>
      </c>
      <c r="F26" s="1371"/>
      <c r="G26" s="1371"/>
      <c r="H26" s="1371">
        <v>2045</v>
      </c>
      <c r="I26" s="411">
        <v>450</v>
      </c>
      <c r="J26" s="1371">
        <v>1940</v>
      </c>
      <c r="K26" s="1371">
        <v>156</v>
      </c>
      <c r="L26" s="1371"/>
      <c r="M26" s="1371"/>
      <c r="N26" s="411">
        <f t="shared" si="0"/>
        <v>9941</v>
      </c>
    </row>
    <row r="27" spans="1:14" ht="26.25" x14ac:dyDescent="0.4">
      <c r="A27" s="648">
        <v>12</v>
      </c>
      <c r="B27" s="648" t="s">
        <v>196</v>
      </c>
      <c r="C27" s="2245">
        <v>10477</v>
      </c>
      <c r="D27" s="1371">
        <v>5000</v>
      </c>
      <c r="E27" s="1371">
        <v>350</v>
      </c>
      <c r="F27" s="1371"/>
      <c r="G27" s="1371"/>
      <c r="H27" s="1371"/>
      <c r="I27" s="1371"/>
      <c r="J27" s="1371"/>
      <c r="K27" s="1371">
        <v>0</v>
      </c>
      <c r="L27" s="1371"/>
      <c r="M27" s="1371"/>
      <c r="N27" s="411">
        <f t="shared" si="0"/>
        <v>5350</v>
      </c>
    </row>
    <row r="28" spans="1:14" ht="26.25" x14ac:dyDescent="0.4">
      <c r="A28" s="648">
        <v>13</v>
      </c>
      <c r="B28" s="648" t="s">
        <v>197</v>
      </c>
      <c r="C28" s="2245">
        <v>10639</v>
      </c>
      <c r="D28" s="1371">
        <v>10000</v>
      </c>
      <c r="E28" s="1371">
        <v>350</v>
      </c>
      <c r="F28" s="1371"/>
      <c r="G28" s="1371"/>
      <c r="H28" s="1371"/>
      <c r="I28" s="1371"/>
      <c r="J28" s="1371"/>
      <c r="K28" s="1371">
        <v>0</v>
      </c>
      <c r="L28" s="1371"/>
      <c r="M28" s="1371"/>
      <c r="N28" s="1371">
        <f t="shared" si="0"/>
        <v>10350</v>
      </c>
    </row>
    <row r="29" spans="1:14" ht="26.25" x14ac:dyDescent="0.4">
      <c r="A29" s="648">
        <v>14</v>
      </c>
      <c r="B29" s="648" t="s">
        <v>198</v>
      </c>
      <c r="C29" s="2245">
        <v>10643</v>
      </c>
      <c r="D29" s="1371">
        <v>10000</v>
      </c>
      <c r="E29" s="1371">
        <v>350</v>
      </c>
      <c r="F29" s="1371"/>
      <c r="G29" s="1371"/>
      <c r="H29" s="1371"/>
      <c r="I29" s="1371"/>
      <c r="J29" s="1371"/>
      <c r="K29" s="1371">
        <v>0</v>
      </c>
      <c r="L29" s="1371"/>
      <c r="M29" s="1371"/>
      <c r="N29" s="1371">
        <f t="shared" si="0"/>
        <v>10350</v>
      </c>
    </row>
    <row r="30" spans="1:14" ht="26.25" x14ac:dyDescent="0.4">
      <c r="A30" s="648">
        <v>15</v>
      </c>
      <c r="B30" s="648" t="s">
        <v>199</v>
      </c>
      <c r="C30" s="2245">
        <v>10878</v>
      </c>
      <c r="D30" s="1371">
        <v>5000</v>
      </c>
      <c r="E30" s="1371">
        <v>350</v>
      </c>
      <c r="F30" s="1371"/>
      <c r="G30" s="1371"/>
      <c r="H30" s="1371"/>
      <c r="I30" s="1371"/>
      <c r="J30" s="1371"/>
      <c r="K30" s="1371">
        <v>0</v>
      </c>
      <c r="L30" s="1371"/>
      <c r="M30" s="1371"/>
      <c r="N30" s="1371">
        <f t="shared" si="0"/>
        <v>5350</v>
      </c>
    </row>
    <row r="31" spans="1:14" ht="26.25" x14ac:dyDescent="0.4">
      <c r="A31" s="648">
        <v>16</v>
      </c>
      <c r="B31" s="648" t="s">
        <v>200</v>
      </c>
      <c r="C31" s="2245">
        <v>10940</v>
      </c>
      <c r="D31" s="1371">
        <v>1000</v>
      </c>
      <c r="E31" s="1371">
        <v>350</v>
      </c>
      <c r="F31" s="1371">
        <v>1700</v>
      </c>
      <c r="G31" s="1371">
        <v>1632</v>
      </c>
      <c r="H31" s="1371"/>
      <c r="I31" s="1371"/>
      <c r="J31" s="1371"/>
      <c r="K31" s="1371"/>
      <c r="L31" s="1371">
        <v>9705</v>
      </c>
      <c r="M31" s="1371"/>
      <c r="N31" s="1371">
        <f t="shared" si="0"/>
        <v>14387</v>
      </c>
    </row>
    <row r="32" spans="1:14" ht="26.25" x14ac:dyDescent="0.4">
      <c r="A32" s="648">
        <v>17</v>
      </c>
      <c r="B32" s="648" t="s">
        <v>201</v>
      </c>
      <c r="C32" s="2245">
        <v>11233</v>
      </c>
      <c r="D32" s="1371">
        <v>10000</v>
      </c>
      <c r="E32" s="1371">
        <v>350</v>
      </c>
      <c r="F32" s="1371"/>
      <c r="G32" s="1371"/>
      <c r="H32" s="1371"/>
      <c r="I32" s="1371"/>
      <c r="J32" s="1371"/>
      <c r="K32" s="1371"/>
      <c r="L32" s="1371"/>
      <c r="M32" s="1371"/>
      <c r="N32" s="1371">
        <f t="shared" si="0"/>
        <v>10350</v>
      </c>
    </row>
    <row r="33" spans="1:14" ht="26.25" x14ac:dyDescent="0.4">
      <c r="A33" s="648">
        <v>18</v>
      </c>
      <c r="B33" s="648" t="s">
        <v>202</v>
      </c>
      <c r="C33" s="2245">
        <v>11234</v>
      </c>
      <c r="D33" s="1371">
        <v>1000</v>
      </c>
      <c r="E33" s="1371">
        <v>350</v>
      </c>
      <c r="F33" s="1371"/>
      <c r="G33" s="1371"/>
      <c r="H33" s="1371"/>
      <c r="I33" s="1371"/>
      <c r="J33" s="1371"/>
      <c r="K33" s="1371"/>
      <c r="L33" s="1371"/>
      <c r="M33" s="1371"/>
      <c r="N33" s="1371">
        <f t="shared" si="0"/>
        <v>1350</v>
      </c>
    </row>
    <row r="34" spans="1:14" ht="26.25" x14ac:dyDescent="0.4">
      <c r="A34" s="648">
        <v>19</v>
      </c>
      <c r="B34" s="648" t="s">
        <v>203</v>
      </c>
      <c r="C34" s="2245">
        <v>11341</v>
      </c>
      <c r="D34" s="1371">
        <v>3500</v>
      </c>
      <c r="E34" s="1371">
        <v>350</v>
      </c>
      <c r="F34" s="1371"/>
      <c r="G34" s="1371"/>
      <c r="H34" s="1371"/>
      <c r="I34" s="1371"/>
      <c r="J34" s="1371"/>
      <c r="K34" s="1371"/>
      <c r="L34" s="1371"/>
      <c r="M34" s="1371"/>
      <c r="N34" s="1371">
        <f t="shared" si="0"/>
        <v>3850</v>
      </c>
    </row>
    <row r="35" spans="1:14" ht="26.25" x14ac:dyDescent="0.4">
      <c r="A35" s="648">
        <v>20</v>
      </c>
      <c r="B35" s="648" t="s">
        <v>204</v>
      </c>
      <c r="C35" s="2245">
        <v>11373</v>
      </c>
      <c r="D35" s="1371">
        <v>3500</v>
      </c>
      <c r="E35" s="1371">
        <v>350</v>
      </c>
      <c r="F35" s="1371"/>
      <c r="G35" s="1371"/>
      <c r="H35" s="1371"/>
      <c r="I35" s="1371"/>
      <c r="J35" s="1371"/>
      <c r="K35" s="1371"/>
      <c r="L35" s="1371">
        <v>12425</v>
      </c>
      <c r="M35" s="1371"/>
      <c r="N35" s="1371">
        <f t="shared" si="0"/>
        <v>16275</v>
      </c>
    </row>
    <row r="36" spans="1:14" ht="26.25" x14ac:dyDescent="0.4">
      <c r="A36" s="648">
        <v>21</v>
      </c>
      <c r="B36" s="648" t="s">
        <v>205</v>
      </c>
      <c r="C36" s="2245">
        <v>11812</v>
      </c>
      <c r="D36" s="1371">
        <v>15000</v>
      </c>
      <c r="E36" s="1371">
        <v>350</v>
      </c>
      <c r="F36" s="1371"/>
      <c r="G36" s="1371"/>
      <c r="H36" s="1371"/>
      <c r="I36" s="1371"/>
      <c r="J36" s="1371"/>
      <c r="K36" s="1371"/>
      <c r="L36" s="1371"/>
      <c r="M36" s="1371"/>
      <c r="N36" s="1371">
        <f t="shared" si="0"/>
        <v>15350</v>
      </c>
    </row>
    <row r="37" spans="1:14" ht="26.25" x14ac:dyDescent="0.4">
      <c r="A37" s="648">
        <v>22</v>
      </c>
      <c r="B37" s="648" t="s">
        <v>206</v>
      </c>
      <c r="C37" s="2245">
        <v>11877</v>
      </c>
      <c r="D37" s="1371">
        <v>5000</v>
      </c>
      <c r="E37" s="1371">
        <v>350</v>
      </c>
      <c r="F37" s="1371"/>
      <c r="G37" s="1371"/>
      <c r="H37" s="1371"/>
      <c r="I37" s="1371"/>
      <c r="J37" s="1371"/>
      <c r="K37" s="1371"/>
      <c r="L37" s="1371"/>
      <c r="M37" s="1371"/>
      <c r="N37" s="1371">
        <f t="shared" si="0"/>
        <v>5350</v>
      </c>
    </row>
    <row r="38" spans="1:14" ht="26.25" x14ac:dyDescent="0.4">
      <c r="A38" s="648">
        <v>23</v>
      </c>
      <c r="B38" s="648" t="s">
        <v>5641</v>
      </c>
      <c r="C38" s="2245">
        <v>11965</v>
      </c>
      <c r="D38" s="1371">
        <v>6500</v>
      </c>
      <c r="E38" s="1371">
        <v>350</v>
      </c>
      <c r="F38" s="1371"/>
      <c r="G38" s="1371"/>
      <c r="H38" s="1371"/>
      <c r="I38" s="1371"/>
      <c r="J38" s="1371"/>
      <c r="K38" s="1371"/>
      <c r="L38" s="1371"/>
      <c r="M38" s="1371"/>
      <c r="N38" s="1371">
        <f t="shared" si="0"/>
        <v>6850</v>
      </c>
    </row>
    <row r="39" spans="1:14" ht="26.25" x14ac:dyDescent="0.4">
      <c r="A39" s="648"/>
      <c r="B39" s="648"/>
      <c r="C39" s="2245"/>
      <c r="D39" s="1371"/>
      <c r="E39" s="1371"/>
      <c r="F39" s="1371"/>
      <c r="G39" s="1371"/>
      <c r="H39" s="1371"/>
      <c r="I39" s="1371"/>
      <c r="J39" s="1371"/>
      <c r="K39" s="1371"/>
      <c r="L39" s="1371"/>
      <c r="M39" s="1371"/>
      <c r="N39" s="1371"/>
    </row>
    <row r="40" spans="1:14" ht="26.25" x14ac:dyDescent="0.4">
      <c r="A40" s="648"/>
      <c r="B40" s="648"/>
      <c r="C40" s="2245"/>
      <c r="D40" s="1371"/>
      <c r="E40" s="1371"/>
      <c r="F40" s="1371"/>
      <c r="G40" s="1371"/>
      <c r="H40" s="1371"/>
      <c r="I40" s="1371"/>
      <c r="J40" s="1371"/>
      <c r="K40" s="1371"/>
      <c r="L40" s="1371"/>
      <c r="M40" s="1371"/>
      <c r="N40" s="1371"/>
    </row>
    <row r="41" spans="1:14" ht="26.25" x14ac:dyDescent="0.4">
      <c r="A41" s="2246"/>
      <c r="B41" s="2246" t="s">
        <v>46</v>
      </c>
      <c r="C41" s="2247"/>
      <c r="D41" s="1369">
        <f>SUM(D16:D38)</f>
        <v>139500</v>
      </c>
      <c r="E41" s="1369">
        <f>SUM(E16:E38)</f>
        <v>8050</v>
      </c>
      <c r="F41" s="1369">
        <f>SUM(F16:F31)</f>
        <v>15210</v>
      </c>
      <c r="G41" s="1369">
        <f>SUM(G16:G31)</f>
        <v>3992</v>
      </c>
      <c r="H41" s="1369">
        <f t="shared" ref="H41:M41" si="1">SUM(H16:H28)</f>
        <v>11790</v>
      </c>
      <c r="I41" s="1369">
        <f t="shared" si="1"/>
        <v>1388</v>
      </c>
      <c r="J41" s="1369">
        <f>SUM(J26:J40)</f>
        <v>1940</v>
      </c>
      <c r="K41" s="1369">
        <f>SUM(K26:K40)</f>
        <v>156</v>
      </c>
      <c r="L41" s="1369">
        <f>SUM(L20:L40)</f>
        <v>36530</v>
      </c>
      <c r="M41" s="1369">
        <f t="shared" si="1"/>
        <v>10715</v>
      </c>
      <c r="N41" s="1369">
        <f>SUM(N16:N38)</f>
        <v>231422</v>
      </c>
    </row>
    <row r="42" spans="1:14" ht="26.25" x14ac:dyDescent="0.4">
      <c r="A42" s="228"/>
      <c r="B42" s="228"/>
      <c r="C42" s="321"/>
      <c r="D42" s="228"/>
      <c r="E42" s="228"/>
      <c r="G42" s="228"/>
      <c r="H42" s="228"/>
      <c r="I42" s="228"/>
      <c r="J42" s="228"/>
      <c r="K42" s="228"/>
      <c r="L42" s="228"/>
      <c r="M42" s="228"/>
      <c r="N42" s="228"/>
    </row>
    <row r="43" spans="1:14" ht="26.25" x14ac:dyDescent="0.4">
      <c r="A43" s="228"/>
      <c r="B43" s="365"/>
      <c r="C43" s="321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228"/>
    </row>
    <row r="44" spans="1:14" ht="26.25" x14ac:dyDescent="0.4">
      <c r="A44" s="228"/>
      <c r="B44" s="228" t="s">
        <v>47</v>
      </c>
      <c r="C44" s="321"/>
      <c r="D44" s="228"/>
      <c r="E44" s="228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14" ht="26.25" x14ac:dyDescent="0.4">
      <c r="A45" s="228"/>
      <c r="B45" s="365"/>
      <c r="C45" s="321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14" ht="26.25" x14ac:dyDescent="0.4">
      <c r="A46" s="228"/>
      <c r="B46" s="228"/>
      <c r="C46" s="321"/>
      <c r="D46" s="228"/>
      <c r="E46" s="228"/>
      <c r="F46" s="228"/>
      <c r="G46" s="228"/>
      <c r="H46" s="228"/>
      <c r="I46" s="228"/>
      <c r="J46" s="228"/>
      <c r="K46" s="228"/>
      <c r="L46" s="228"/>
      <c r="M46" s="228"/>
      <c r="N46" s="228"/>
    </row>
    <row r="47" spans="1:14" ht="26.25" x14ac:dyDescent="0.4">
      <c r="A47" s="365"/>
      <c r="B47" s="228" t="s">
        <v>48</v>
      </c>
      <c r="C47" s="668"/>
      <c r="D47" s="365"/>
      <c r="E47" s="365"/>
      <c r="F47" s="228"/>
      <c r="G47" s="365"/>
      <c r="H47" s="365"/>
      <c r="I47" s="365"/>
      <c r="J47" s="365"/>
      <c r="K47" s="365"/>
      <c r="L47" s="365"/>
      <c r="M47" s="365"/>
      <c r="N47" s="365"/>
    </row>
    <row r="48" spans="1:14" ht="28.5" x14ac:dyDescent="0.45">
      <c r="A48" s="228"/>
      <c r="B48" s="1313"/>
      <c r="C48" s="321"/>
      <c r="D48" s="413"/>
      <c r="E48" s="367"/>
      <c r="F48" s="365"/>
      <c r="G48" s="228"/>
      <c r="H48" s="228"/>
      <c r="I48" s="228"/>
      <c r="J48" s="228"/>
      <c r="K48" s="228"/>
      <c r="L48" s="228"/>
      <c r="M48" s="228"/>
      <c r="N48" s="228"/>
    </row>
    <row r="49" spans="1:14" ht="28.5" x14ac:dyDescent="0.45">
      <c r="A49" s="228"/>
      <c r="B49" s="1313"/>
      <c r="C49" s="321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</row>
    <row r="50" spans="1:14" ht="27.75" x14ac:dyDescent="0.4">
      <c r="A50" s="228"/>
      <c r="B50" s="379" t="s">
        <v>5789</v>
      </c>
      <c r="C50" s="321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</row>
    <row r="51" spans="1:14" ht="33.75" x14ac:dyDescent="0.5">
      <c r="A51" s="479"/>
      <c r="B51" s="479"/>
      <c r="C51" s="899"/>
      <c r="D51" s="479"/>
      <c r="E51" s="479"/>
      <c r="F51" s="228"/>
      <c r="G51" s="479"/>
      <c r="H51" s="479"/>
      <c r="I51" s="479"/>
      <c r="J51" s="479"/>
      <c r="K51" s="479"/>
      <c r="L51" s="479"/>
      <c r="M51" s="479"/>
      <c r="N51" s="480"/>
    </row>
    <row r="52" spans="1:14" ht="33.75" x14ac:dyDescent="0.5">
      <c r="F52" s="479"/>
    </row>
    <row r="54" spans="1:14" ht="26.25" x14ac:dyDescent="0.4">
      <c r="A54" s="228">
        <v>3</v>
      </c>
      <c r="B54" s="228" t="s">
        <v>207</v>
      </c>
      <c r="C54" s="321">
        <v>8667</v>
      </c>
      <c r="D54" s="411">
        <v>15000</v>
      </c>
      <c r="E54" s="411">
        <v>200</v>
      </c>
      <c r="G54" s="411"/>
      <c r="H54" s="411"/>
      <c r="I54" s="411"/>
      <c r="J54" s="411"/>
      <c r="K54" s="411"/>
      <c r="L54" s="411"/>
      <c r="M54" s="411"/>
      <c r="N54" s="411">
        <f>SUM(D54:M54)</f>
        <v>15200</v>
      </c>
    </row>
    <row r="55" spans="1:14" ht="26.25" x14ac:dyDescent="0.4">
      <c r="A55" s="228">
        <v>4</v>
      </c>
      <c r="B55" s="228" t="s">
        <v>194</v>
      </c>
      <c r="C55" s="321">
        <v>9823</v>
      </c>
      <c r="D55" s="411">
        <v>5000</v>
      </c>
      <c r="E55" s="411">
        <v>350</v>
      </c>
      <c r="F55" s="411"/>
      <c r="G55" s="411" t="s">
        <v>208</v>
      </c>
      <c r="H55" s="411"/>
      <c r="I55" s="411"/>
      <c r="J55" s="411"/>
      <c r="K55" s="411"/>
      <c r="L55" s="411"/>
      <c r="M55" s="411"/>
      <c r="N55" s="411">
        <f>SUM(D55:M55)</f>
        <v>5350</v>
      </c>
    </row>
    <row r="56" spans="1:14" ht="26.25" x14ac:dyDescent="0.4">
      <c r="F56" s="411"/>
      <c r="G56" s="33" t="s">
        <v>209</v>
      </c>
    </row>
  </sheetData>
  <hyperlinks>
    <hyperlink ref="B11" r:id="rId1" xr:uid="{D82A7BC1-2E92-466D-B0D5-30E8BCC9F9ED}"/>
  </hyperlinks>
  <pageMargins left="0.7" right="0.7" top="0.75" bottom="0.75" header="0.3" footer="0.3"/>
  <pageSetup scale="38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>
    <tabColor rgb="FF0070C0"/>
  </sheetPr>
  <dimension ref="A1:P39"/>
  <sheetViews>
    <sheetView view="pageBreakPreview" topLeftCell="A8" zoomScale="50" zoomScaleNormal="60" zoomScaleSheetLayoutView="50" workbookViewId="0">
      <selection activeCell="B11" sqref="B11"/>
    </sheetView>
  </sheetViews>
  <sheetFormatPr defaultColWidth="53.28515625" defaultRowHeight="26.25" x14ac:dyDescent="0.4"/>
  <cols>
    <col min="1" max="1" width="6.28515625" style="23" bestFit="1" customWidth="1"/>
    <col min="2" max="2" width="93.140625" style="23" customWidth="1"/>
    <col min="3" max="3" width="19.42578125" style="94" bestFit="1" customWidth="1"/>
    <col min="4" max="4" width="21.85546875" style="23" bestFit="1" customWidth="1"/>
    <col min="5" max="5" width="19.5703125" style="23" bestFit="1" customWidth="1"/>
    <col min="6" max="7" width="21.85546875" style="23" bestFit="1" customWidth="1"/>
    <col min="8" max="8" width="13.7109375" style="23" bestFit="1" customWidth="1"/>
    <col min="9" max="9" width="11.5703125" style="23" bestFit="1" customWidth="1"/>
    <col min="10" max="10" width="14.140625" style="23" bestFit="1" customWidth="1"/>
    <col min="11" max="11" width="10.42578125" style="23" bestFit="1" customWidth="1"/>
    <col min="12" max="12" width="19" style="23" customWidth="1"/>
    <col min="13" max="13" width="21.85546875" style="23" bestFit="1" customWidth="1"/>
    <col min="14" max="14" width="30.42578125" style="23" customWidth="1"/>
    <col min="15" max="16384" width="53.28515625" style="23"/>
  </cols>
  <sheetData>
    <row r="1" spans="1:14" hidden="1" x14ac:dyDescent="0.4"/>
    <row r="2" spans="1:14" x14ac:dyDescent="0.4">
      <c r="A2" s="228"/>
      <c r="B2" s="228"/>
      <c r="C2" s="275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s="71" customFormat="1" ht="27.75" customHeight="1" x14ac:dyDescent="0.4">
      <c r="A3" s="431"/>
      <c r="B3" s="432" t="s">
        <v>19</v>
      </c>
      <c r="C3" s="489"/>
      <c r="D3" s="405"/>
      <c r="E3" s="433"/>
      <c r="F3" s="434"/>
      <c r="G3" s="433"/>
      <c r="H3" s="433"/>
      <c r="I3" s="431"/>
      <c r="J3" s="435"/>
      <c r="K3" s="435"/>
      <c r="L3" s="435"/>
      <c r="M3" s="435"/>
      <c r="N3" s="435"/>
    </row>
    <row r="4" spans="1:14" s="71" customFormat="1" ht="22.5" customHeight="1" x14ac:dyDescent="0.4">
      <c r="A4" s="431"/>
      <c r="B4" s="405" t="s">
        <v>20</v>
      </c>
      <c r="C4" s="489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4" s="71" customFormat="1" ht="27.75" customHeight="1" x14ac:dyDescent="0.4">
      <c r="A5" s="431"/>
      <c r="B5" s="405" t="s">
        <v>21</v>
      </c>
      <c r="C5" s="489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4" s="71" customFormat="1" x14ac:dyDescent="0.4">
      <c r="A6" s="431"/>
      <c r="B6" s="405" t="s">
        <v>22</v>
      </c>
      <c r="C6" s="489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4" s="71" customFormat="1" x14ac:dyDescent="0.4">
      <c r="A7" s="431"/>
      <c r="B7" s="405" t="s">
        <v>23</v>
      </c>
      <c r="C7" s="489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4" s="71" customFormat="1" x14ac:dyDescent="0.4">
      <c r="A8" s="431"/>
      <c r="B8" s="405" t="s">
        <v>24</v>
      </c>
      <c r="C8" s="489"/>
      <c r="D8" s="405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4" x14ac:dyDescent="0.4">
      <c r="A9" s="228"/>
      <c r="B9" s="367"/>
      <c r="C9" s="230"/>
      <c r="D9" s="367"/>
      <c r="E9" s="367"/>
      <c r="F9" s="367"/>
      <c r="G9" s="367"/>
      <c r="H9" s="367"/>
      <c r="I9" s="367"/>
      <c r="J9" s="367"/>
      <c r="K9" s="367"/>
      <c r="L9" s="367"/>
      <c r="M9" s="367"/>
      <c r="N9" s="367"/>
    </row>
    <row r="10" spans="1:14" x14ac:dyDescent="0.4">
      <c r="A10" s="228"/>
      <c r="B10" s="228" t="s">
        <v>210</v>
      </c>
      <c r="C10" s="275"/>
      <c r="D10" s="228"/>
      <c r="E10" s="228"/>
      <c r="F10" s="228"/>
      <c r="G10" s="228"/>
      <c r="H10" s="228"/>
      <c r="I10" s="367"/>
      <c r="J10" s="367"/>
      <c r="K10" s="367"/>
      <c r="L10" s="367"/>
      <c r="M10" s="367"/>
      <c r="N10" s="367"/>
    </row>
    <row r="11" spans="1:14" x14ac:dyDescent="0.4">
      <c r="A11" s="228"/>
      <c r="B11" s="876" t="s">
        <v>211</v>
      </c>
      <c r="C11" s="275"/>
      <c r="D11" s="228"/>
      <c r="E11" s="228"/>
      <c r="F11" s="228"/>
      <c r="G11" s="228"/>
      <c r="H11" s="228"/>
      <c r="I11" s="367"/>
      <c r="J11" s="367"/>
      <c r="K11" s="367"/>
      <c r="L11" s="367"/>
      <c r="M11" s="367"/>
      <c r="N11" s="367"/>
    </row>
    <row r="12" spans="1:14" x14ac:dyDescent="0.4">
      <c r="A12" s="228"/>
      <c r="B12" s="228" t="s">
        <v>212</v>
      </c>
      <c r="C12" s="275"/>
      <c r="D12" s="228"/>
      <c r="E12" s="228"/>
      <c r="F12" s="228"/>
      <c r="G12" s="228"/>
      <c r="H12" s="228"/>
      <c r="I12" s="367"/>
      <c r="J12" s="367"/>
      <c r="K12" s="367"/>
      <c r="L12" s="367"/>
      <c r="M12" s="367"/>
      <c r="N12" s="367"/>
    </row>
    <row r="13" spans="1:14" ht="27.75" customHeight="1" x14ac:dyDescent="0.4">
      <c r="A13" s="228"/>
      <c r="B13" s="228" t="s">
        <v>5763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7.75" customHeight="1" x14ac:dyDescent="0.4">
      <c r="A14" s="228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1488" customFormat="1" x14ac:dyDescent="0.4">
      <c r="A15" s="229"/>
      <c r="B15" s="229" t="s">
        <v>213</v>
      </c>
      <c r="C15" s="230" t="s">
        <v>214</v>
      </c>
      <c r="D15" s="229" t="s">
        <v>6</v>
      </c>
      <c r="E15" s="229" t="s">
        <v>215</v>
      </c>
      <c r="F15" s="229" t="s">
        <v>216</v>
      </c>
      <c r="G15" s="229" t="s">
        <v>131</v>
      </c>
      <c r="H15" s="229" t="s">
        <v>217</v>
      </c>
      <c r="I15" s="229" t="s">
        <v>131</v>
      </c>
      <c r="J15" s="229" t="s">
        <v>11</v>
      </c>
      <c r="K15" s="229" t="s">
        <v>33</v>
      </c>
      <c r="L15" s="229" t="s">
        <v>97</v>
      </c>
      <c r="M15" s="229" t="s">
        <v>74</v>
      </c>
      <c r="N15" s="229" t="s">
        <v>13</v>
      </c>
    </row>
    <row r="16" spans="1:14" x14ac:dyDescent="0.4">
      <c r="A16" s="228">
        <v>1</v>
      </c>
      <c r="B16" s="228" t="s">
        <v>218</v>
      </c>
      <c r="C16" s="275">
        <v>196820</v>
      </c>
      <c r="D16" s="411">
        <v>3000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 t="shared" ref="N16:N25" si="0">SUM(D16:M16)</f>
        <v>3350</v>
      </c>
    </row>
    <row r="17" spans="1:16" x14ac:dyDescent="0.4">
      <c r="A17" s="228">
        <v>2</v>
      </c>
      <c r="B17" s="228" t="s">
        <v>219</v>
      </c>
      <c r="C17" s="275">
        <v>20080175</v>
      </c>
      <c r="D17" s="411">
        <v>5000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 t="shared" si="0"/>
        <v>5350</v>
      </c>
    </row>
    <row r="18" spans="1:16" x14ac:dyDescent="0.4">
      <c r="A18" s="228">
        <v>3</v>
      </c>
      <c r="B18" s="228" t="s">
        <v>220</v>
      </c>
      <c r="C18" s="275">
        <v>1017</v>
      </c>
      <c r="D18" s="411">
        <v>2000</v>
      </c>
      <c r="E18" s="411">
        <v>350</v>
      </c>
      <c r="F18" s="411">
        <v>9170</v>
      </c>
      <c r="G18" s="411">
        <v>9726</v>
      </c>
      <c r="H18" s="411"/>
      <c r="I18" s="411"/>
      <c r="J18" s="411"/>
      <c r="K18" s="411"/>
      <c r="L18" s="411"/>
      <c r="M18" s="411">
        <v>25885</v>
      </c>
      <c r="N18" s="411">
        <f t="shared" si="0"/>
        <v>47131</v>
      </c>
    </row>
    <row r="19" spans="1:16" s="99" customFormat="1" ht="24.75" customHeight="1" x14ac:dyDescent="0.4">
      <c r="A19" s="579">
        <v>4</v>
      </c>
      <c r="B19" s="579" t="s">
        <v>221</v>
      </c>
      <c r="C19" s="1393">
        <v>1367</v>
      </c>
      <c r="D19" s="783">
        <v>5000</v>
      </c>
      <c r="E19" s="783">
        <v>350</v>
      </c>
      <c r="F19" s="783">
        <v>20200</v>
      </c>
      <c r="G19" s="411">
        <v>586</v>
      </c>
      <c r="H19" s="783"/>
      <c r="I19" s="783"/>
      <c r="J19" s="783"/>
      <c r="K19" s="783"/>
      <c r="L19" s="783"/>
      <c r="M19" s="783"/>
      <c r="N19" s="783">
        <f t="shared" si="0"/>
        <v>26136</v>
      </c>
    </row>
    <row r="20" spans="1:16" ht="24.75" customHeight="1" x14ac:dyDescent="0.4">
      <c r="A20" s="228">
        <v>5</v>
      </c>
      <c r="B20" s="228" t="s">
        <v>222</v>
      </c>
      <c r="C20" s="275">
        <v>967064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411">
        <f t="shared" si="0"/>
        <v>1350</v>
      </c>
    </row>
    <row r="21" spans="1:16" ht="24.75" customHeight="1" x14ac:dyDescent="0.4">
      <c r="A21" s="228">
        <v>6</v>
      </c>
      <c r="B21" s="228" t="s">
        <v>223</v>
      </c>
      <c r="C21" s="275">
        <v>10824</v>
      </c>
      <c r="D21" s="411">
        <v>1000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/>
      <c r="N21" s="411">
        <f t="shared" si="0"/>
        <v>1350</v>
      </c>
    </row>
    <row r="22" spans="1:16" ht="24.75" customHeight="1" x14ac:dyDescent="0.4">
      <c r="A22" s="579">
        <v>7</v>
      </c>
      <c r="B22" s="228" t="s">
        <v>224</v>
      </c>
      <c r="C22" s="275">
        <v>983677</v>
      </c>
      <c r="D22" s="411">
        <v>1000</v>
      </c>
      <c r="E22" s="411">
        <v>350</v>
      </c>
      <c r="F22" s="411"/>
      <c r="G22" s="411"/>
      <c r="H22" s="411"/>
      <c r="I22" s="411"/>
      <c r="J22" s="411"/>
      <c r="K22" s="411"/>
      <c r="L22" s="411"/>
      <c r="M22" s="411"/>
      <c r="N22" s="411">
        <f t="shared" si="0"/>
        <v>1350</v>
      </c>
    </row>
    <row r="23" spans="1:16" ht="24.75" customHeight="1" x14ac:dyDescent="0.4">
      <c r="A23" s="228">
        <v>8</v>
      </c>
      <c r="B23" s="228" t="s">
        <v>225</v>
      </c>
      <c r="C23" s="275">
        <v>10823</v>
      </c>
      <c r="D23" s="411">
        <v>1000</v>
      </c>
      <c r="E23" s="411">
        <v>350</v>
      </c>
      <c r="F23" s="411"/>
      <c r="G23" s="411"/>
      <c r="H23" s="411"/>
      <c r="I23" s="411"/>
      <c r="J23" s="411"/>
      <c r="K23" s="411"/>
      <c r="L23" s="411"/>
      <c r="M23" s="411"/>
      <c r="N23" s="411">
        <f t="shared" si="0"/>
        <v>1350</v>
      </c>
    </row>
    <row r="24" spans="1:16" ht="24.75" customHeight="1" x14ac:dyDescent="0.4">
      <c r="A24" s="228">
        <v>9</v>
      </c>
      <c r="B24" s="228" t="s">
        <v>226</v>
      </c>
      <c r="C24" s="275">
        <v>1041152</v>
      </c>
      <c r="D24" s="411">
        <v>1000</v>
      </c>
      <c r="E24" s="411">
        <v>350</v>
      </c>
      <c r="F24" s="411"/>
      <c r="G24" s="411"/>
      <c r="H24" s="411"/>
      <c r="I24" s="411"/>
      <c r="J24" s="411"/>
      <c r="K24" s="411"/>
      <c r="L24" s="411"/>
      <c r="M24" s="411"/>
      <c r="N24" s="411">
        <f t="shared" si="0"/>
        <v>1350</v>
      </c>
    </row>
    <row r="25" spans="1:16" ht="24.75" customHeight="1" x14ac:dyDescent="0.4">
      <c r="A25" s="228">
        <v>10</v>
      </c>
      <c r="B25" s="228" t="s">
        <v>5729</v>
      </c>
      <c r="C25" s="275">
        <v>12080</v>
      </c>
      <c r="D25" s="411">
        <v>1000</v>
      </c>
      <c r="E25" s="411">
        <v>350</v>
      </c>
      <c r="F25" s="411"/>
      <c r="G25" s="411"/>
      <c r="H25" s="411"/>
      <c r="I25" s="411"/>
      <c r="J25" s="411"/>
      <c r="K25" s="411"/>
      <c r="L25" s="411"/>
      <c r="M25" s="411"/>
      <c r="N25" s="411">
        <f t="shared" si="0"/>
        <v>1350</v>
      </c>
    </row>
    <row r="26" spans="1:16" ht="24.75" customHeight="1" x14ac:dyDescent="0.4">
      <c r="A26" s="228"/>
      <c r="B26" s="228"/>
      <c r="C26" s="275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</row>
    <row r="27" spans="1:16" s="136" customFormat="1" x14ac:dyDescent="0.4">
      <c r="A27" s="440"/>
      <c r="B27" s="440" t="s">
        <v>227</v>
      </c>
      <c r="C27" s="1186"/>
      <c r="D27" s="441">
        <f>SUM(D16:D26)</f>
        <v>21000</v>
      </c>
      <c r="E27" s="441">
        <f t="shared" ref="E27:N27" si="1">SUM(E16:E26)</f>
        <v>3500</v>
      </c>
      <c r="F27" s="441">
        <f t="shared" si="1"/>
        <v>29370</v>
      </c>
      <c r="G27" s="441">
        <f t="shared" si="1"/>
        <v>10312</v>
      </c>
      <c r="H27" s="441">
        <f t="shared" si="1"/>
        <v>0</v>
      </c>
      <c r="I27" s="441">
        <f t="shared" si="1"/>
        <v>0</v>
      </c>
      <c r="J27" s="441">
        <f t="shared" si="1"/>
        <v>0</v>
      </c>
      <c r="K27" s="441">
        <f t="shared" si="1"/>
        <v>0</v>
      </c>
      <c r="L27" s="441">
        <f t="shared" si="1"/>
        <v>0</v>
      </c>
      <c r="M27" s="441">
        <f t="shared" si="1"/>
        <v>25885</v>
      </c>
      <c r="N27" s="441">
        <f t="shared" si="1"/>
        <v>90067</v>
      </c>
      <c r="O27" s="287"/>
      <c r="P27" s="287"/>
    </row>
    <row r="28" spans="1:16" x14ac:dyDescent="0.4">
      <c r="A28" s="228"/>
      <c r="B28" s="228"/>
      <c r="C28" s="275"/>
      <c r="D28" s="411"/>
      <c r="E28" s="411"/>
      <c r="F28" s="411"/>
      <c r="G28" s="411"/>
      <c r="H28" s="411"/>
      <c r="I28" s="411"/>
      <c r="J28" s="411"/>
      <c r="K28" s="411"/>
      <c r="L28" s="411"/>
      <c r="M28" s="411"/>
      <c r="N28" s="411"/>
    </row>
    <row r="29" spans="1:16" x14ac:dyDescent="0.4">
      <c r="A29" s="228"/>
      <c r="B29" s="228"/>
      <c r="C29" s="275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6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x14ac:dyDescent="0.4">
      <c r="A31" s="228"/>
      <c r="B31" s="228" t="s">
        <v>47</v>
      </c>
      <c r="C31" s="275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x14ac:dyDescent="0.4">
      <c r="A32" s="228"/>
      <c r="B32" s="228"/>
      <c r="C32" s="275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x14ac:dyDescent="0.4">
      <c r="A34" s="228"/>
      <c r="B34" s="228" t="s">
        <v>64</v>
      </c>
      <c r="C34" s="275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14" ht="27.75" x14ac:dyDescent="0.4">
      <c r="A37" s="228"/>
      <c r="B37" s="379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</row>
    <row r="38" spans="1:14" x14ac:dyDescent="0.4">
      <c r="A38" s="228"/>
      <c r="B38" s="228"/>
      <c r="C38" s="275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</row>
    <row r="39" spans="1:14" s="67" customFormat="1" ht="24.75" customHeight="1" x14ac:dyDescent="0.4">
      <c r="A39" s="436">
        <v>7</v>
      </c>
      <c r="B39" s="436" t="s">
        <v>228</v>
      </c>
      <c r="C39" s="893">
        <v>10825</v>
      </c>
      <c r="D39" s="784">
        <v>2500</v>
      </c>
      <c r="E39" s="784">
        <v>350</v>
      </c>
      <c r="F39" s="784" t="s">
        <v>229</v>
      </c>
      <c r="G39" s="784"/>
      <c r="H39" s="784"/>
      <c r="I39" s="784"/>
      <c r="J39" s="784"/>
      <c r="K39" s="784"/>
      <c r="L39" s="784"/>
      <c r="M39" s="784"/>
      <c r="N39" s="784">
        <f>SUM(D39:M39)</f>
        <v>2850</v>
      </c>
    </row>
  </sheetData>
  <hyperlinks>
    <hyperlink ref="B11" r:id="rId1" xr:uid="{00000000-0004-0000-0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5">
    <tabColor rgb="FFFF0000"/>
  </sheetPr>
  <dimension ref="A2:P52"/>
  <sheetViews>
    <sheetView view="pageBreakPreview" topLeftCell="A7" zoomScale="50" zoomScaleNormal="100" zoomScaleSheetLayoutView="50" workbookViewId="0">
      <selection activeCell="B12" sqref="B12"/>
    </sheetView>
  </sheetViews>
  <sheetFormatPr defaultColWidth="9.140625" defaultRowHeight="25.5" x14ac:dyDescent="0.35"/>
  <cols>
    <col min="1" max="1" width="4.140625" style="33" bestFit="1" customWidth="1"/>
    <col min="2" max="2" width="104.7109375" style="33" customWidth="1"/>
    <col min="3" max="3" width="17" style="33" bestFit="1" customWidth="1"/>
    <col min="4" max="4" width="24" style="33" bestFit="1" customWidth="1"/>
    <col min="5" max="5" width="16.140625" style="33" bestFit="1" customWidth="1"/>
    <col min="6" max="7" width="21.85546875" style="33" bestFit="1" customWidth="1"/>
    <col min="8" max="8" width="13.7109375" style="33" bestFit="1" customWidth="1"/>
    <col min="9" max="9" width="20.7109375" style="33" customWidth="1"/>
    <col min="10" max="10" width="12.28515625" style="33" bestFit="1" customWidth="1"/>
    <col min="11" max="11" width="9.85546875" style="33" bestFit="1" customWidth="1"/>
    <col min="12" max="12" width="20.7109375" style="33" customWidth="1"/>
    <col min="13" max="13" width="16.5703125" style="33" bestFit="1" customWidth="1"/>
    <col min="14" max="14" width="24" style="33" bestFit="1" customWidth="1"/>
    <col min="15" max="15" width="14.140625" style="33" customWidth="1"/>
    <col min="16" max="16384" width="9.140625" style="33"/>
  </cols>
  <sheetData>
    <row r="2" spans="1:16" ht="26.25" x14ac:dyDescent="0.4">
      <c r="A2" s="365"/>
      <c r="B2" s="432" t="s">
        <v>19</v>
      </c>
      <c r="C2" s="405"/>
      <c r="D2" s="405"/>
      <c r="E2" s="433"/>
      <c r="F2" s="365"/>
      <c r="G2" s="365"/>
      <c r="H2" s="365"/>
      <c r="I2" s="365"/>
      <c r="J2" s="365"/>
      <c r="K2" s="365"/>
      <c r="L2" s="365"/>
      <c r="M2" s="365"/>
      <c r="N2" s="365"/>
    </row>
    <row r="3" spans="1:16" s="71" customFormat="1" ht="28.5" customHeight="1" x14ac:dyDescent="0.4">
      <c r="A3" s="432"/>
      <c r="B3" s="405" t="s">
        <v>20</v>
      </c>
      <c r="C3" s="405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6" s="71" customFormat="1" ht="25.5" customHeight="1" x14ac:dyDescent="0.4">
      <c r="A4" s="405"/>
      <c r="B4" s="405" t="s">
        <v>21</v>
      </c>
      <c r="C4" s="405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6" s="71" customFormat="1" ht="26.25" x14ac:dyDescent="0.4">
      <c r="A5" s="405"/>
      <c r="B5" s="405" t="s">
        <v>22</v>
      </c>
      <c r="C5" s="405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6" s="71" customFormat="1" ht="26.25" x14ac:dyDescent="0.4">
      <c r="A6" s="405"/>
      <c r="B6" s="405" t="s">
        <v>23</v>
      </c>
      <c r="C6" s="405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6" s="71" customFormat="1" ht="26.25" x14ac:dyDescent="0.4">
      <c r="A7" s="405"/>
      <c r="B7" s="405" t="s">
        <v>24</v>
      </c>
      <c r="C7" s="405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6" s="71" customFormat="1" ht="26.25" x14ac:dyDescent="0.4">
      <c r="A8" s="405"/>
      <c r="B8" s="405"/>
      <c r="C8" s="405"/>
      <c r="D8" s="405"/>
      <c r="E8" s="406"/>
      <c r="F8" s="406"/>
      <c r="G8" s="406"/>
      <c r="H8" s="408"/>
      <c r="I8" s="408"/>
      <c r="J8" s="435"/>
      <c r="K8" s="435"/>
      <c r="L8" s="435"/>
      <c r="M8" s="435"/>
      <c r="N8" s="435"/>
    </row>
    <row r="9" spans="1:16" s="71" customFormat="1" ht="26.25" x14ac:dyDescent="0.4">
      <c r="A9" s="405"/>
      <c r="B9" s="228" t="s">
        <v>230</v>
      </c>
      <c r="C9" s="405"/>
      <c r="D9" s="405"/>
      <c r="E9" s="406"/>
      <c r="F9" s="406"/>
      <c r="G9" s="406"/>
      <c r="H9" s="408"/>
      <c r="I9" s="408"/>
      <c r="J9" s="435"/>
      <c r="K9" s="435"/>
      <c r="L9" s="435"/>
      <c r="M9" s="435"/>
      <c r="N9" s="435"/>
    </row>
    <row r="10" spans="1:16" ht="26.25" x14ac:dyDescent="0.4">
      <c r="A10" s="365"/>
      <c r="B10" s="228" t="s">
        <v>231</v>
      </c>
      <c r="C10" s="1489"/>
      <c r="D10" s="228"/>
      <c r="E10" s="228"/>
      <c r="F10" s="228"/>
      <c r="G10" s="228"/>
      <c r="H10" s="228"/>
      <c r="I10" s="228"/>
      <c r="J10" s="228"/>
      <c r="K10" s="228"/>
      <c r="L10" s="228"/>
      <c r="M10" s="365"/>
      <c r="N10" s="228"/>
      <c r="O10" s="23"/>
      <c r="P10" s="23"/>
    </row>
    <row r="11" spans="1:16" ht="26.25" x14ac:dyDescent="0.4">
      <c r="A11" s="365"/>
      <c r="B11" s="738" t="s">
        <v>232</v>
      </c>
      <c r="C11" s="1489"/>
      <c r="D11" s="228"/>
      <c r="E11" s="228"/>
      <c r="F11" s="228"/>
      <c r="G11" s="228"/>
      <c r="H11" s="228"/>
      <c r="I11" s="228"/>
      <c r="J11" s="228"/>
      <c r="K11" s="228"/>
      <c r="L11" s="228"/>
      <c r="M11" s="365"/>
      <c r="N11" s="228"/>
      <c r="O11" s="23"/>
      <c r="P11" s="23"/>
    </row>
    <row r="12" spans="1:16" ht="26.25" x14ac:dyDescent="0.4">
      <c r="A12" s="365"/>
      <c r="B12" s="366" t="s">
        <v>233</v>
      </c>
      <c r="C12" s="366"/>
      <c r="D12" s="366"/>
      <c r="E12" s="366"/>
      <c r="F12" s="228"/>
      <c r="G12" s="228"/>
      <c r="H12" s="228"/>
      <c r="I12" s="228" t="s">
        <v>234</v>
      </c>
      <c r="J12" s="228"/>
      <c r="K12" s="228"/>
      <c r="L12" s="228"/>
      <c r="M12" s="365"/>
      <c r="N12" s="228"/>
      <c r="O12" s="23"/>
      <c r="P12" s="23"/>
    </row>
    <row r="13" spans="1:16" ht="26.25" x14ac:dyDescent="0.4">
      <c r="A13" s="365"/>
      <c r="B13" s="2950" t="s">
        <v>5739</v>
      </c>
      <c r="C13" s="2950"/>
      <c r="D13" s="2950"/>
      <c r="E13" s="496"/>
      <c r="F13" s="496"/>
      <c r="G13" s="228"/>
      <c r="H13" s="228"/>
      <c r="I13" s="228"/>
      <c r="J13" s="228"/>
      <c r="K13" s="228"/>
      <c r="L13" s="228"/>
      <c r="M13" s="365"/>
      <c r="N13" s="228"/>
      <c r="O13" s="23"/>
      <c r="P13" s="23"/>
    </row>
    <row r="14" spans="1:16" ht="26.25" x14ac:dyDescent="0.4">
      <c r="A14" s="365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365"/>
      <c r="N14" s="228"/>
      <c r="O14" s="23"/>
    </row>
    <row r="15" spans="1:16" s="139" customFormat="1" ht="26.25" x14ac:dyDescent="0.4">
      <c r="A15" s="438"/>
      <c r="B15" s="440" t="s">
        <v>235</v>
      </c>
      <c r="C15" s="440" t="s">
        <v>236</v>
      </c>
      <c r="D15" s="440" t="s">
        <v>94</v>
      </c>
      <c r="E15" s="440" t="s">
        <v>215</v>
      </c>
      <c r="F15" s="440" t="s">
        <v>129</v>
      </c>
      <c r="G15" s="440" t="s">
        <v>33</v>
      </c>
      <c r="H15" s="440" t="s">
        <v>130</v>
      </c>
      <c r="I15" s="440" t="s">
        <v>33</v>
      </c>
      <c r="J15" s="439" t="s">
        <v>237</v>
      </c>
      <c r="K15" s="440" t="s">
        <v>35</v>
      </c>
      <c r="L15" s="440" t="s">
        <v>74</v>
      </c>
      <c r="M15" s="440" t="s">
        <v>97</v>
      </c>
      <c r="N15" s="440" t="s">
        <v>13</v>
      </c>
      <c r="O15" s="136"/>
    </row>
    <row r="16" spans="1:16" ht="26.25" x14ac:dyDescent="0.4">
      <c r="A16" s="228">
        <v>1</v>
      </c>
      <c r="B16" s="228" t="s">
        <v>238</v>
      </c>
      <c r="C16" s="228">
        <v>6038</v>
      </c>
      <c r="D16" s="411">
        <v>119650</v>
      </c>
      <c r="E16" s="411">
        <v>350</v>
      </c>
      <c r="F16" s="411"/>
      <c r="G16" s="411"/>
      <c r="H16" s="411"/>
      <c r="I16" s="411"/>
      <c r="J16" s="411"/>
      <c r="K16" s="437"/>
      <c r="L16" s="411"/>
      <c r="M16" s="411"/>
      <c r="N16" s="411">
        <f>SUM(D16:M16)</f>
        <v>120000</v>
      </c>
      <c r="O16" s="140"/>
    </row>
    <row r="17" spans="1:15" ht="26.25" x14ac:dyDescent="0.4">
      <c r="A17" s="228"/>
      <c r="B17" s="228"/>
      <c r="C17" s="228"/>
      <c r="D17" s="411"/>
      <c r="E17" s="411"/>
      <c r="F17" s="411"/>
      <c r="G17" s="411"/>
      <c r="H17" s="411"/>
      <c r="I17" s="411"/>
      <c r="J17" s="411"/>
      <c r="K17" s="437"/>
      <c r="L17" s="411"/>
      <c r="M17" s="365"/>
      <c r="N17" s="411"/>
      <c r="O17" s="140"/>
    </row>
    <row r="18" spans="1:15" ht="26.25" x14ac:dyDescent="0.4">
      <c r="A18" s="365"/>
      <c r="B18" s="228"/>
      <c r="C18" s="228"/>
      <c r="D18" s="412"/>
      <c r="E18" s="412"/>
      <c r="F18" s="412"/>
      <c r="G18" s="412"/>
      <c r="H18" s="411"/>
      <c r="I18" s="411"/>
      <c r="J18" s="412"/>
      <c r="K18" s="412"/>
      <c r="L18" s="412"/>
      <c r="M18" s="365"/>
      <c r="N18" s="411"/>
      <c r="O18" s="140"/>
    </row>
    <row r="19" spans="1:15" s="139" customFormat="1" ht="26.25" x14ac:dyDescent="0.4">
      <c r="A19" s="438"/>
      <c r="B19" s="440" t="s">
        <v>239</v>
      </c>
      <c r="C19" s="440"/>
      <c r="D19" s="441">
        <f>SUM(D16:D18)</f>
        <v>119650</v>
      </c>
      <c r="E19" s="441">
        <f t="shared" ref="E19:N19" si="0">SUM(E16:E18)</f>
        <v>350</v>
      </c>
      <c r="F19" s="441">
        <f t="shared" si="0"/>
        <v>0</v>
      </c>
      <c r="G19" s="441">
        <f t="shared" si="0"/>
        <v>0</v>
      </c>
      <c r="H19" s="441">
        <f t="shared" si="0"/>
        <v>0</v>
      </c>
      <c r="I19" s="441">
        <f t="shared" si="0"/>
        <v>0</v>
      </c>
      <c r="J19" s="441">
        <f t="shared" si="0"/>
        <v>0</v>
      </c>
      <c r="K19" s="441">
        <f t="shared" si="0"/>
        <v>0</v>
      </c>
      <c r="L19" s="441">
        <f t="shared" si="0"/>
        <v>0</v>
      </c>
      <c r="M19" s="441">
        <f t="shared" si="0"/>
        <v>0</v>
      </c>
      <c r="N19" s="441">
        <f t="shared" si="0"/>
        <v>120000</v>
      </c>
      <c r="O19" s="287"/>
    </row>
    <row r="20" spans="1:15" ht="26.25" x14ac:dyDescent="0.4">
      <c r="A20" s="365"/>
      <c r="B20" s="228"/>
      <c r="C20" s="228"/>
      <c r="D20" s="412"/>
      <c r="E20" s="412"/>
      <c r="F20" s="412"/>
      <c r="G20" s="412"/>
      <c r="H20" s="411"/>
      <c r="I20" s="411"/>
      <c r="J20" s="412"/>
      <c r="K20" s="412"/>
      <c r="L20" s="412"/>
      <c r="M20" s="365"/>
      <c r="N20" s="412"/>
      <c r="O20" s="140"/>
    </row>
    <row r="21" spans="1:15" ht="26.25" x14ac:dyDescent="0.4">
      <c r="A21" s="365"/>
      <c r="B21" s="228"/>
      <c r="C21" s="228"/>
      <c r="D21" s="412"/>
      <c r="E21" s="412"/>
      <c r="F21" s="412"/>
      <c r="G21" s="412"/>
      <c r="H21" s="411"/>
      <c r="I21" s="411"/>
      <c r="J21" s="412"/>
      <c r="K21" s="412"/>
      <c r="L21" s="412"/>
      <c r="M21" s="365"/>
      <c r="N21" s="412"/>
      <c r="O21" s="140"/>
    </row>
    <row r="22" spans="1:15" ht="26.25" x14ac:dyDescent="0.4">
      <c r="A22" s="365"/>
      <c r="B22" s="228"/>
      <c r="C22" s="228"/>
      <c r="D22" s="412"/>
      <c r="E22" s="412"/>
      <c r="F22" s="412"/>
      <c r="G22" s="412"/>
      <c r="H22" s="411"/>
      <c r="I22" s="411"/>
      <c r="J22" s="412"/>
      <c r="K22" s="412"/>
      <c r="L22" s="412"/>
      <c r="M22" s="365"/>
      <c r="N22" s="412"/>
      <c r="O22" s="140"/>
    </row>
    <row r="23" spans="1:15" ht="26.25" x14ac:dyDescent="0.4">
      <c r="A23" s="365"/>
      <c r="B23" s="228" t="s">
        <v>63</v>
      </c>
      <c r="C23" s="228"/>
      <c r="D23" s="276"/>
      <c r="E23" s="276"/>
      <c r="F23" s="228"/>
      <c r="G23" s="228"/>
      <c r="H23" s="228"/>
      <c r="I23" s="228"/>
      <c r="J23" s="228"/>
      <c r="K23" s="228"/>
      <c r="L23" s="228"/>
      <c r="M23" s="365"/>
      <c r="N23" s="276"/>
      <c r="O23" s="23"/>
    </row>
    <row r="24" spans="1:15" ht="26.25" x14ac:dyDescent="0.4">
      <c r="A24" s="365"/>
      <c r="B24" s="228"/>
      <c r="C24" s="228"/>
      <c r="D24" s="276"/>
      <c r="E24" s="276"/>
      <c r="F24" s="228"/>
      <c r="G24" s="228"/>
      <c r="H24" s="228"/>
      <c r="I24" s="228"/>
      <c r="J24" s="228"/>
      <c r="K24" s="228"/>
      <c r="L24" s="228"/>
      <c r="M24" s="365"/>
      <c r="N24" s="276"/>
      <c r="O24" s="23"/>
    </row>
    <row r="25" spans="1:15" ht="26.25" x14ac:dyDescent="0.4">
      <c r="A25" s="365"/>
      <c r="B25" s="1217"/>
      <c r="C25" s="1217"/>
      <c r="D25" s="228"/>
      <c r="E25" s="1216"/>
      <c r="F25" s="1216"/>
      <c r="G25" s="1217"/>
      <c r="H25" s="1217"/>
      <c r="I25" s="1217"/>
      <c r="J25" s="1217"/>
      <c r="K25" s="1217"/>
      <c r="L25" s="1217"/>
      <c r="M25" s="365"/>
      <c r="N25" s="1217"/>
      <c r="O25" s="182"/>
    </row>
    <row r="26" spans="1:15" ht="26.25" x14ac:dyDescent="0.4">
      <c r="A26" s="365"/>
      <c r="B26" s="228" t="s">
        <v>240</v>
      </c>
      <c r="C26" s="228"/>
      <c r="D26" s="1217"/>
      <c r="E26" s="1217"/>
      <c r="F26" s="1490"/>
      <c r="G26" s="1217"/>
      <c r="H26" s="1217"/>
      <c r="I26" s="1217"/>
      <c r="J26" s="1217"/>
      <c r="K26" s="1217"/>
      <c r="L26" s="1217"/>
      <c r="M26" s="365"/>
      <c r="N26" s="1217"/>
      <c r="O26" s="182"/>
    </row>
    <row r="27" spans="1:15" s="23" customFormat="1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5" s="23" customFormat="1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5" s="23" customFormat="1" ht="27.75" x14ac:dyDescent="0.4">
      <c r="A29" s="228"/>
      <c r="B29" s="379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ht="26.25" x14ac:dyDescent="0.4">
      <c r="A30" s="365"/>
      <c r="B30" s="365"/>
      <c r="C30" s="228"/>
      <c r="D30" s="1217"/>
      <c r="E30" s="365"/>
      <c r="F30" s="1217"/>
      <c r="G30" s="1217"/>
      <c r="H30" s="1217"/>
      <c r="I30" s="1217"/>
      <c r="J30" s="1217"/>
      <c r="K30" s="1217"/>
      <c r="L30" s="1217"/>
      <c r="M30" s="365"/>
      <c r="N30" s="1217"/>
      <c r="O30" s="182"/>
    </row>
    <row r="31" spans="1:15" s="215" customFormat="1" ht="26.25" x14ac:dyDescent="0.4">
      <c r="A31" s="436">
        <v>2</v>
      </c>
      <c r="B31" s="436" t="s">
        <v>241</v>
      </c>
      <c r="C31" s="436">
        <v>10190</v>
      </c>
      <c r="D31" s="784">
        <v>5000</v>
      </c>
      <c r="E31" s="784">
        <v>350</v>
      </c>
      <c r="F31" s="784"/>
      <c r="G31" s="784"/>
      <c r="H31" s="784"/>
      <c r="I31" s="784"/>
      <c r="J31" s="784"/>
      <c r="K31" s="1592"/>
      <c r="L31" s="784"/>
      <c r="M31" s="798"/>
      <c r="N31" s="784">
        <f>SUM(D31:M31)</f>
        <v>5350</v>
      </c>
      <c r="O31" s="219"/>
    </row>
    <row r="32" spans="1:15" ht="26.25" x14ac:dyDescent="0.4">
      <c r="B32" s="241"/>
      <c r="C32" s="241"/>
      <c r="F32" s="182"/>
      <c r="G32" s="182"/>
      <c r="H32" s="182"/>
      <c r="I32" s="241"/>
      <c r="J32" s="241"/>
      <c r="K32" s="241"/>
      <c r="L32" s="241" t="s">
        <v>242</v>
      </c>
      <c r="N32" s="241"/>
      <c r="O32" s="241"/>
    </row>
    <row r="52" spans="10:10" x14ac:dyDescent="0.35">
      <c r="J52" s="1491"/>
    </row>
  </sheetData>
  <mergeCells count="1">
    <mergeCell ref="B13:D13"/>
  </mergeCells>
  <printOptions gridLines="1"/>
  <pageMargins left="0.7" right="0.7" top="1.135" bottom="0.75" header="0.3" footer="0.3"/>
  <pageSetup scale="36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5">
    <tabColor rgb="FFFF0000"/>
  </sheetPr>
  <dimension ref="A2:Y123"/>
  <sheetViews>
    <sheetView view="pageBreakPreview" topLeftCell="A4" zoomScale="50" zoomScaleNormal="50" zoomScaleSheetLayoutView="50" workbookViewId="0">
      <selection activeCell="B11" sqref="B11"/>
    </sheetView>
  </sheetViews>
  <sheetFormatPr defaultColWidth="9.140625" defaultRowHeight="26.25" x14ac:dyDescent="0.4"/>
  <cols>
    <col min="1" max="1" width="5.85546875" style="23" bestFit="1" customWidth="1"/>
    <col min="2" max="2" width="78.7109375" style="23" customWidth="1"/>
    <col min="3" max="3" width="20.7109375" style="23" customWidth="1"/>
    <col min="4" max="4" width="21.7109375" style="23" bestFit="1" customWidth="1"/>
    <col min="5" max="5" width="19.5703125" style="23" bestFit="1" customWidth="1"/>
    <col min="6" max="6" width="22.5703125" style="23" customWidth="1"/>
    <col min="7" max="8" width="19.5703125" style="23" bestFit="1" customWidth="1"/>
    <col min="9" max="9" width="16.140625" style="23" customWidth="1"/>
    <col min="10" max="10" width="19.5703125" style="23" bestFit="1" customWidth="1"/>
    <col min="11" max="11" width="16.140625" style="23" bestFit="1" customWidth="1"/>
    <col min="12" max="12" width="20.85546875" style="23" bestFit="1" customWidth="1"/>
    <col min="13" max="14" width="21.7109375" style="23" bestFit="1" customWidth="1"/>
    <col min="15" max="15" width="18.42578125" style="23" bestFit="1" customWidth="1"/>
    <col min="16" max="16" width="9.140625" style="23" hidden="1" customWidth="1"/>
    <col min="17" max="16384" width="9.140625" style="23"/>
  </cols>
  <sheetData>
    <row r="2" spans="1:25" s="121" customFormat="1" x14ac:dyDescent="0.4">
      <c r="A2" s="366"/>
      <c r="B2" s="432" t="s">
        <v>19</v>
      </c>
      <c r="C2" s="405"/>
      <c r="D2" s="405"/>
      <c r="E2" s="461"/>
      <c r="F2" s="407"/>
      <c r="G2" s="461"/>
      <c r="H2" s="461"/>
      <c r="I2" s="366"/>
      <c r="J2" s="409"/>
      <c r="K2" s="409"/>
      <c r="L2" s="409"/>
      <c r="M2" s="409"/>
      <c r="N2" s="409"/>
    </row>
    <row r="3" spans="1:25" s="121" customFormat="1" x14ac:dyDescent="0.4">
      <c r="A3" s="366"/>
      <c r="B3" s="405" t="s">
        <v>20</v>
      </c>
      <c r="C3" s="405"/>
      <c r="D3" s="405"/>
      <c r="E3" s="406"/>
      <c r="F3" s="407"/>
      <c r="G3" s="406"/>
      <c r="H3" s="406"/>
      <c r="I3" s="408"/>
      <c r="J3" s="409"/>
      <c r="K3" s="409"/>
      <c r="L3" s="409"/>
      <c r="M3" s="409"/>
      <c r="N3" s="409"/>
    </row>
    <row r="4" spans="1:25" s="121" customFormat="1" x14ac:dyDescent="0.4">
      <c r="A4" s="366"/>
      <c r="B4" s="405" t="s">
        <v>21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</row>
    <row r="5" spans="1:25" s="121" customFormat="1" x14ac:dyDescent="0.4">
      <c r="A5" s="366"/>
      <c r="B5" s="405" t="s">
        <v>22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 t="s">
        <v>243</v>
      </c>
      <c r="N5" s="409"/>
    </row>
    <row r="6" spans="1:25" s="121" customFormat="1" x14ac:dyDescent="0.4">
      <c r="A6" s="366"/>
      <c r="B6" s="405" t="s">
        <v>23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</row>
    <row r="7" spans="1:25" s="121" customFormat="1" x14ac:dyDescent="0.4">
      <c r="A7" s="366"/>
      <c r="B7" s="405" t="s">
        <v>24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</row>
    <row r="8" spans="1:25" x14ac:dyDescent="0.4">
      <c r="A8" s="228"/>
      <c r="B8" s="228"/>
      <c r="C8" s="228"/>
      <c r="D8" s="228"/>
      <c r="E8" s="228"/>
      <c r="F8" s="228" t="s">
        <v>244</v>
      </c>
      <c r="G8" s="228"/>
      <c r="H8" s="228"/>
      <c r="I8" s="228"/>
      <c r="J8" s="228"/>
      <c r="K8" s="228"/>
      <c r="L8" s="228"/>
      <c r="M8" s="228" t="s">
        <v>245</v>
      </c>
      <c r="N8" s="228"/>
    </row>
    <row r="9" spans="1:25" x14ac:dyDescent="0.4">
      <c r="A9" s="228"/>
      <c r="B9" s="228" t="s">
        <v>246</v>
      </c>
      <c r="C9" s="228"/>
      <c r="D9" s="228"/>
      <c r="E9" s="228"/>
      <c r="F9" s="228"/>
      <c r="G9" s="228"/>
      <c r="H9" s="228" t="s">
        <v>247</v>
      </c>
      <c r="I9" s="228"/>
      <c r="J9" s="228"/>
      <c r="K9" s="228"/>
      <c r="L9" s="228"/>
      <c r="M9" s="228"/>
      <c r="N9" s="228"/>
    </row>
    <row r="10" spans="1:25" x14ac:dyDescent="0.4">
      <c r="A10" s="228"/>
      <c r="B10" s="228" t="s">
        <v>248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25" ht="27.75" x14ac:dyDescent="0.4">
      <c r="A11" s="228"/>
      <c r="B11" s="975" t="s">
        <v>249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25" x14ac:dyDescent="0.4">
      <c r="A12" s="228"/>
      <c r="B12" s="228" t="s">
        <v>5760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S12" s="32"/>
      <c r="T12" s="32"/>
      <c r="U12" s="32"/>
      <c r="V12" s="32"/>
      <c r="W12" s="32"/>
    </row>
    <row r="13" spans="1:25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S13" s="32"/>
      <c r="T13" s="32"/>
      <c r="U13" s="32"/>
      <c r="V13" s="32"/>
      <c r="W13" s="32"/>
    </row>
    <row r="14" spans="1:25" s="32" customFormat="1" x14ac:dyDescent="0.4">
      <c r="A14" s="367"/>
      <c r="B14" s="367" t="s">
        <v>250</v>
      </c>
      <c r="C14" s="367" t="s">
        <v>30</v>
      </c>
      <c r="D14" s="367" t="s">
        <v>251</v>
      </c>
      <c r="E14" s="367" t="s">
        <v>215</v>
      </c>
      <c r="F14" s="367" t="s">
        <v>129</v>
      </c>
      <c r="G14" s="367" t="s">
        <v>131</v>
      </c>
      <c r="H14" s="367" t="s">
        <v>34</v>
      </c>
      <c r="I14" s="367" t="s">
        <v>131</v>
      </c>
      <c r="J14" s="367" t="s">
        <v>11</v>
      </c>
      <c r="K14" s="367" t="s">
        <v>33</v>
      </c>
      <c r="L14" s="367" t="s">
        <v>97</v>
      </c>
      <c r="M14" s="367" t="s">
        <v>38</v>
      </c>
      <c r="N14" s="367" t="s">
        <v>252</v>
      </c>
    </row>
    <row r="15" spans="1:25" x14ac:dyDescent="0.4">
      <c r="A15" s="228">
        <v>1</v>
      </c>
      <c r="B15" s="228" t="s">
        <v>253</v>
      </c>
      <c r="C15" s="275">
        <v>199</v>
      </c>
      <c r="D15" s="499">
        <v>1000</v>
      </c>
      <c r="E15" s="1131">
        <v>350</v>
      </c>
      <c r="F15" s="500"/>
      <c r="G15" s="500"/>
      <c r="H15" s="500"/>
      <c r="I15" s="500"/>
      <c r="J15" s="500"/>
      <c r="K15" s="500"/>
      <c r="L15" s="411"/>
      <c r="M15" s="411"/>
      <c r="N15" s="501">
        <f t="shared" ref="N15:N31" si="0">SUM(D15:M15)</f>
        <v>1350</v>
      </c>
    </row>
    <row r="16" spans="1:25" x14ac:dyDescent="0.4">
      <c r="A16" s="228">
        <v>2</v>
      </c>
      <c r="B16" s="228" t="s">
        <v>254</v>
      </c>
      <c r="C16" s="275">
        <v>458</v>
      </c>
      <c r="D16" s="499">
        <v>1000</v>
      </c>
      <c r="E16" s="1131">
        <v>350</v>
      </c>
      <c r="F16" s="500">
        <v>3365</v>
      </c>
      <c r="G16" s="500">
        <v>1390</v>
      </c>
      <c r="H16" s="411"/>
      <c r="I16" s="411"/>
      <c r="J16" s="500"/>
      <c r="K16" s="500"/>
      <c r="L16" s="411"/>
      <c r="M16" s="411"/>
      <c r="N16" s="501">
        <f t="shared" si="0"/>
        <v>6105</v>
      </c>
      <c r="T16" s="113"/>
      <c r="U16" s="113"/>
      <c r="V16" s="113"/>
      <c r="W16" s="113"/>
      <c r="X16" s="113"/>
      <c r="Y16" s="113"/>
    </row>
    <row r="17" spans="1:25" x14ac:dyDescent="0.4">
      <c r="A17" s="228">
        <v>3</v>
      </c>
      <c r="B17" s="228" t="s">
        <v>255</v>
      </c>
      <c r="C17" s="275">
        <v>1431</v>
      </c>
      <c r="D17" s="499">
        <v>1000</v>
      </c>
      <c r="E17" s="1131">
        <v>350</v>
      </c>
      <c r="F17" s="500"/>
      <c r="G17" s="500">
        <v>0</v>
      </c>
      <c r="H17" s="411"/>
      <c r="I17" s="500"/>
      <c r="J17" s="500"/>
      <c r="K17" s="500"/>
      <c r="L17" s="411"/>
      <c r="M17" s="411">
        <v>4175</v>
      </c>
      <c r="N17" s="501">
        <f t="shared" si="0"/>
        <v>5525</v>
      </c>
      <c r="T17" s="113"/>
      <c r="U17" s="113"/>
      <c r="V17" s="113"/>
      <c r="W17" s="113"/>
      <c r="X17" s="113"/>
      <c r="Y17" s="113"/>
    </row>
    <row r="18" spans="1:25" x14ac:dyDescent="0.4">
      <c r="A18" s="228">
        <v>4</v>
      </c>
      <c r="B18" s="228" t="s">
        <v>256</v>
      </c>
      <c r="C18" s="275">
        <v>1432</v>
      </c>
      <c r="D18" s="499">
        <v>1000</v>
      </c>
      <c r="E18" s="1131">
        <v>350</v>
      </c>
      <c r="F18" s="500">
        <v>2385</v>
      </c>
      <c r="G18" s="500">
        <v>2630</v>
      </c>
      <c r="H18" s="411"/>
      <c r="I18" s="500"/>
      <c r="J18" s="500"/>
      <c r="K18" s="500"/>
      <c r="L18" s="411"/>
      <c r="M18" s="411"/>
      <c r="N18" s="501">
        <f t="shared" si="0"/>
        <v>6365</v>
      </c>
      <c r="T18" s="113"/>
      <c r="U18" s="113"/>
      <c r="V18" s="113"/>
      <c r="W18" s="113"/>
      <c r="X18" s="113"/>
      <c r="Y18" s="113"/>
    </row>
    <row r="19" spans="1:25" x14ac:dyDescent="0.4">
      <c r="A19" s="228">
        <v>5</v>
      </c>
      <c r="B19" s="228" t="s">
        <v>257</v>
      </c>
      <c r="C19" s="275">
        <v>1681</v>
      </c>
      <c r="D19" s="499">
        <v>2000</v>
      </c>
      <c r="E19" s="1131">
        <v>350</v>
      </c>
      <c r="F19" s="500"/>
      <c r="G19" s="500">
        <v>0</v>
      </c>
      <c r="H19" s="411"/>
      <c r="I19" s="500"/>
      <c r="J19" s="500"/>
      <c r="K19" s="500"/>
      <c r="L19" s="411">
        <v>2710</v>
      </c>
      <c r="M19" s="411"/>
      <c r="N19" s="501">
        <f t="shared" si="0"/>
        <v>5060</v>
      </c>
      <c r="T19" s="113"/>
      <c r="U19" s="113"/>
      <c r="V19" s="113"/>
      <c r="W19" s="113"/>
      <c r="X19" s="113"/>
      <c r="Y19" s="113"/>
    </row>
    <row r="20" spans="1:25" x14ac:dyDescent="0.4">
      <c r="A20" s="228">
        <v>6</v>
      </c>
      <c r="B20" s="228" t="s">
        <v>258</v>
      </c>
      <c r="C20" s="275">
        <v>1682</v>
      </c>
      <c r="D20" s="499">
        <v>2000</v>
      </c>
      <c r="E20" s="1131">
        <v>350</v>
      </c>
      <c r="F20" s="500"/>
      <c r="G20" s="500">
        <v>0</v>
      </c>
      <c r="H20" s="411"/>
      <c r="I20" s="500"/>
      <c r="J20" s="500"/>
      <c r="K20" s="500"/>
      <c r="L20" s="411"/>
      <c r="M20" s="411"/>
      <c r="N20" s="501">
        <f t="shared" si="0"/>
        <v>2350</v>
      </c>
      <c r="T20" s="113"/>
      <c r="U20" s="113"/>
      <c r="V20" s="113"/>
      <c r="W20" s="113"/>
      <c r="X20" s="113"/>
      <c r="Y20" s="113"/>
    </row>
    <row r="21" spans="1:25" x14ac:dyDescent="0.4">
      <c r="A21" s="228">
        <v>7</v>
      </c>
      <c r="B21" s="228" t="s">
        <v>259</v>
      </c>
      <c r="C21" s="275">
        <v>2585</v>
      </c>
      <c r="D21" s="499">
        <v>1000</v>
      </c>
      <c r="E21" s="1131">
        <v>350</v>
      </c>
      <c r="F21" s="500">
        <v>1205</v>
      </c>
      <c r="G21" s="500">
        <v>554</v>
      </c>
      <c r="H21" s="411"/>
      <c r="I21" s="500"/>
      <c r="J21" s="500"/>
      <c r="K21" s="500"/>
      <c r="L21" s="411"/>
      <c r="M21" s="411"/>
      <c r="N21" s="501">
        <f t="shared" si="0"/>
        <v>3109</v>
      </c>
      <c r="T21" s="113"/>
      <c r="U21" s="113"/>
      <c r="V21" s="113"/>
      <c r="W21" s="113"/>
      <c r="X21" s="113"/>
      <c r="Y21" s="113"/>
    </row>
    <row r="22" spans="1:25" x14ac:dyDescent="0.4">
      <c r="A22" s="228">
        <v>8</v>
      </c>
      <c r="B22" s="228" t="s">
        <v>260</v>
      </c>
      <c r="C22" s="275">
        <v>2615</v>
      </c>
      <c r="D22" s="499">
        <v>1000</v>
      </c>
      <c r="E22" s="1131">
        <v>350</v>
      </c>
      <c r="F22" s="500"/>
      <c r="G22" s="500"/>
      <c r="H22" s="500"/>
      <c r="I22" s="500"/>
      <c r="J22" s="500"/>
      <c r="K22" s="500"/>
      <c r="L22" s="411">
        <v>1655</v>
      </c>
      <c r="M22" s="411"/>
      <c r="N22" s="501">
        <f t="shared" si="0"/>
        <v>3005</v>
      </c>
      <c r="T22" s="113"/>
      <c r="U22" s="113"/>
      <c r="V22" s="113"/>
      <c r="W22" s="113"/>
      <c r="X22" s="113"/>
      <c r="Y22" s="113"/>
    </row>
    <row r="23" spans="1:25" x14ac:dyDescent="0.4">
      <c r="A23" s="228">
        <v>9</v>
      </c>
      <c r="B23" s="228" t="s">
        <v>261</v>
      </c>
      <c r="C23" s="275">
        <v>2946</v>
      </c>
      <c r="D23" s="499">
        <v>1000</v>
      </c>
      <c r="E23" s="1131">
        <v>350</v>
      </c>
      <c r="F23" s="500"/>
      <c r="G23" s="500"/>
      <c r="H23" s="500"/>
      <c r="I23" s="500"/>
      <c r="J23" s="500"/>
      <c r="K23" s="500"/>
      <c r="L23" s="411" t="s">
        <v>262</v>
      </c>
      <c r="M23" s="411"/>
      <c r="N23" s="501">
        <f t="shared" si="0"/>
        <v>1350</v>
      </c>
      <c r="T23" s="113"/>
      <c r="U23" s="113"/>
      <c r="V23" s="113"/>
      <c r="W23" s="113"/>
      <c r="X23" s="113"/>
      <c r="Y23" s="113"/>
    </row>
    <row r="24" spans="1:25" x14ac:dyDescent="0.4">
      <c r="A24" s="228">
        <v>10</v>
      </c>
      <c r="B24" s="228" t="s">
        <v>263</v>
      </c>
      <c r="C24" s="275">
        <v>2606</v>
      </c>
      <c r="D24" s="499">
        <v>1000</v>
      </c>
      <c r="E24" s="1131">
        <v>350</v>
      </c>
      <c r="F24" s="500"/>
      <c r="G24" s="500"/>
      <c r="H24" s="500"/>
      <c r="I24" s="500"/>
      <c r="J24" s="500">
        <v>980</v>
      </c>
      <c r="K24" s="500">
        <v>335</v>
      </c>
      <c r="L24" s="500"/>
      <c r="M24" s="500"/>
      <c r="N24" s="501">
        <f t="shared" si="0"/>
        <v>2665</v>
      </c>
      <c r="T24" s="113"/>
      <c r="U24" s="113"/>
      <c r="V24" s="113"/>
      <c r="W24" s="113"/>
      <c r="X24" s="113"/>
      <c r="Y24" s="113"/>
    </row>
    <row r="25" spans="1:25" x14ac:dyDescent="0.4">
      <c r="A25" s="228">
        <v>11</v>
      </c>
      <c r="B25" s="228" t="s">
        <v>264</v>
      </c>
      <c r="C25" s="275">
        <v>976143</v>
      </c>
      <c r="D25" s="499">
        <v>2000</v>
      </c>
      <c r="E25" s="1131">
        <v>350</v>
      </c>
      <c r="F25" s="500"/>
      <c r="G25" s="500"/>
      <c r="H25" s="500"/>
      <c r="I25" s="500"/>
      <c r="J25" s="500"/>
      <c r="K25" s="500"/>
      <c r="L25" s="500"/>
      <c r="M25" s="500"/>
      <c r="N25" s="501">
        <f t="shared" si="0"/>
        <v>2350</v>
      </c>
      <c r="T25" s="113"/>
      <c r="U25" s="113"/>
      <c r="V25" s="113"/>
      <c r="W25" s="113"/>
      <c r="X25" s="113"/>
      <c r="Y25" s="113"/>
    </row>
    <row r="26" spans="1:25" x14ac:dyDescent="0.4">
      <c r="A26" s="228">
        <v>12</v>
      </c>
      <c r="B26" s="228" t="s">
        <v>265</v>
      </c>
      <c r="C26" s="275">
        <v>1028997</v>
      </c>
      <c r="D26" s="499">
        <v>1000</v>
      </c>
      <c r="E26" s="1131">
        <v>350</v>
      </c>
      <c r="F26" s="500"/>
      <c r="G26" s="500"/>
      <c r="H26" s="500"/>
      <c r="I26" s="500"/>
      <c r="J26" s="500"/>
      <c r="K26" s="500"/>
      <c r="L26" s="500"/>
      <c r="M26" s="500"/>
      <c r="N26" s="501">
        <f t="shared" si="0"/>
        <v>1350</v>
      </c>
      <c r="T26" s="113"/>
      <c r="U26" s="113"/>
      <c r="V26" s="113"/>
      <c r="W26" s="113"/>
      <c r="X26" s="113"/>
      <c r="Y26" s="113"/>
    </row>
    <row r="27" spans="1:25" x14ac:dyDescent="0.4">
      <c r="A27" s="228">
        <v>13</v>
      </c>
      <c r="B27" s="228" t="s">
        <v>266</v>
      </c>
      <c r="C27" s="275">
        <v>8458</v>
      </c>
      <c r="D27" s="499">
        <v>1000</v>
      </c>
      <c r="E27" s="1131">
        <v>350</v>
      </c>
      <c r="F27" s="500">
        <v>1245</v>
      </c>
      <c r="G27" s="500">
        <v>1222</v>
      </c>
      <c r="H27" s="500"/>
      <c r="I27" s="500"/>
      <c r="J27" s="500"/>
      <c r="K27" s="500"/>
      <c r="L27" s="500"/>
      <c r="M27" s="500"/>
      <c r="N27" s="501">
        <f t="shared" si="0"/>
        <v>3817</v>
      </c>
      <c r="T27" s="113"/>
      <c r="U27" s="113"/>
      <c r="V27" s="113"/>
      <c r="W27" s="113"/>
      <c r="X27" s="113"/>
      <c r="Y27" s="113"/>
    </row>
    <row r="28" spans="1:25" x14ac:dyDescent="0.4">
      <c r="A28" s="228">
        <v>14</v>
      </c>
      <c r="B28" s="228" t="s">
        <v>5629</v>
      </c>
      <c r="C28" s="275">
        <v>11783</v>
      </c>
      <c r="D28" s="499">
        <v>1200</v>
      </c>
      <c r="E28" s="1131">
        <v>350</v>
      </c>
      <c r="F28" s="500"/>
      <c r="G28" s="500"/>
      <c r="H28" s="500"/>
      <c r="I28" s="500"/>
      <c r="J28" s="500"/>
      <c r="K28" s="500"/>
      <c r="L28" s="500"/>
      <c r="M28" s="500"/>
      <c r="N28" s="501">
        <f t="shared" si="0"/>
        <v>1550</v>
      </c>
      <c r="T28" s="113"/>
      <c r="U28" s="113"/>
      <c r="V28" s="113"/>
      <c r="W28" s="113"/>
      <c r="X28" s="113"/>
      <c r="Y28" s="113"/>
    </row>
    <row r="29" spans="1:25" x14ac:dyDescent="0.4">
      <c r="A29" s="228">
        <v>15</v>
      </c>
      <c r="B29" s="228" t="s">
        <v>5630</v>
      </c>
      <c r="C29" s="275">
        <v>11784</v>
      </c>
      <c r="D29" s="499">
        <v>1000</v>
      </c>
      <c r="E29" s="1131">
        <v>350</v>
      </c>
      <c r="F29" s="500"/>
      <c r="G29" s="500"/>
      <c r="H29" s="500"/>
      <c r="I29" s="500"/>
      <c r="J29" s="500"/>
      <c r="K29" s="500"/>
      <c r="L29" s="500">
        <v>7515</v>
      </c>
      <c r="M29" s="500"/>
      <c r="N29" s="501">
        <f t="shared" si="0"/>
        <v>8865</v>
      </c>
      <c r="T29" s="113"/>
      <c r="U29" s="113"/>
      <c r="V29" s="113"/>
      <c r="W29" s="113"/>
      <c r="X29" s="113"/>
      <c r="Y29" s="113"/>
    </row>
    <row r="30" spans="1:25" x14ac:dyDescent="0.4">
      <c r="A30" s="228">
        <v>16</v>
      </c>
      <c r="B30" s="228" t="s">
        <v>5637</v>
      </c>
      <c r="C30" s="275">
        <v>1062340</v>
      </c>
      <c r="D30" s="499">
        <v>2000</v>
      </c>
      <c r="E30" s="1131">
        <v>350</v>
      </c>
      <c r="F30" s="500"/>
      <c r="G30" s="500"/>
      <c r="H30" s="500"/>
      <c r="I30" s="500"/>
      <c r="J30" s="500"/>
      <c r="K30" s="500"/>
      <c r="L30" s="500"/>
      <c r="M30" s="500"/>
      <c r="N30" s="501">
        <f t="shared" si="0"/>
        <v>2350</v>
      </c>
      <c r="T30" s="113"/>
      <c r="U30" s="113"/>
      <c r="V30" s="113"/>
      <c r="W30" s="113"/>
      <c r="X30" s="113"/>
      <c r="Y30" s="113"/>
    </row>
    <row r="31" spans="1:25" x14ac:dyDescent="0.4">
      <c r="A31" s="228">
        <v>17</v>
      </c>
      <c r="B31" s="228" t="s">
        <v>5689</v>
      </c>
      <c r="C31" s="275"/>
      <c r="D31" s="499">
        <v>2000</v>
      </c>
      <c r="E31" s="1131">
        <v>350</v>
      </c>
      <c r="F31" s="500"/>
      <c r="G31" s="500"/>
      <c r="H31" s="500"/>
      <c r="I31" s="500"/>
      <c r="J31" s="500"/>
      <c r="K31" s="500"/>
      <c r="L31" s="500"/>
      <c r="M31" s="500"/>
      <c r="N31" s="501">
        <f t="shared" si="0"/>
        <v>2350</v>
      </c>
      <c r="T31" s="113"/>
      <c r="U31" s="113"/>
      <c r="V31" s="113"/>
      <c r="W31" s="113"/>
      <c r="X31" s="113"/>
      <c r="Y31" s="113"/>
    </row>
    <row r="32" spans="1:25" x14ac:dyDescent="0.4">
      <c r="A32" s="228"/>
      <c r="B32" s="228"/>
      <c r="C32" s="275"/>
      <c r="D32" s="499"/>
      <c r="E32" s="1131"/>
      <c r="F32" s="500"/>
      <c r="G32" s="500"/>
      <c r="H32" s="500"/>
      <c r="I32" s="500"/>
      <c r="J32" s="500"/>
      <c r="K32" s="500"/>
      <c r="L32" s="500"/>
      <c r="M32" s="500"/>
      <c r="N32" s="501"/>
      <c r="T32" s="113"/>
      <c r="U32" s="113"/>
      <c r="V32" s="113"/>
      <c r="W32" s="113"/>
      <c r="X32" s="113"/>
      <c r="Y32" s="113"/>
    </row>
    <row r="33" spans="1:25" s="32" customFormat="1" x14ac:dyDescent="0.4">
      <c r="A33" s="367"/>
      <c r="B33" s="228" t="s">
        <v>46</v>
      </c>
      <c r="C33" s="230"/>
      <c r="D33" s="502">
        <f>SUM(D15:D31)</f>
        <v>22200</v>
      </c>
      <c r="E33" s="502">
        <f>SUM(E15:E31)</f>
        <v>5950</v>
      </c>
      <c r="F33" s="502">
        <f>SUM(F16:F30)</f>
        <v>8200</v>
      </c>
      <c r="G33" s="502">
        <f>SUM(G16:G30)</f>
        <v>5796</v>
      </c>
      <c r="H33" s="502">
        <f t="shared" ref="H33" ca="1" si="1">SUM(H15:H56)</f>
        <v>420</v>
      </c>
      <c r="I33" s="502">
        <f>SUM(I22:I30)</f>
        <v>0</v>
      </c>
      <c r="J33" s="502">
        <f>SUM(J22:J32)</f>
        <v>980</v>
      </c>
      <c r="K33" s="502">
        <f>SUM(K22:K30)</f>
        <v>335</v>
      </c>
      <c r="L33" s="502">
        <f>SUM(L19:L32)</f>
        <v>11880</v>
      </c>
      <c r="M33" s="502">
        <f>SUM(M15:M30)</f>
        <v>4175</v>
      </c>
      <c r="N33" s="502">
        <f>SUM(N15:N31)</f>
        <v>59516</v>
      </c>
      <c r="T33" s="1132"/>
      <c r="U33" s="1132"/>
      <c r="V33" s="1132"/>
      <c r="W33" s="1132"/>
      <c r="X33" s="1132"/>
      <c r="Y33" s="1132"/>
    </row>
    <row r="34" spans="1:25" x14ac:dyDescent="0.4">
      <c r="A34" s="228"/>
      <c r="B34" s="228"/>
      <c r="C34" s="228"/>
      <c r="D34" s="1133"/>
      <c r="E34" s="1133"/>
      <c r="F34" s="228"/>
      <c r="G34" s="228"/>
      <c r="H34" s="228"/>
      <c r="I34" s="228"/>
      <c r="J34" s="228"/>
      <c r="K34" s="228"/>
      <c r="L34" s="228"/>
      <c r="M34" s="228"/>
      <c r="N34" s="503"/>
      <c r="T34" s="113"/>
      <c r="U34" s="113"/>
      <c r="V34" s="113"/>
      <c r="W34" s="113"/>
      <c r="X34" s="113"/>
      <c r="Y34" s="113"/>
    </row>
    <row r="35" spans="1:25" x14ac:dyDescent="0.4">
      <c r="A35" s="228"/>
      <c r="B35" s="228"/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  <c r="T35" s="113"/>
      <c r="U35" s="113"/>
      <c r="V35" s="113"/>
      <c r="W35" s="113"/>
      <c r="X35" s="113"/>
      <c r="Y35" s="113"/>
    </row>
    <row r="36" spans="1:25" x14ac:dyDescent="0.4">
      <c r="A36" s="228"/>
      <c r="B36" s="22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T36" s="113"/>
      <c r="U36" s="113"/>
      <c r="V36" s="113"/>
      <c r="W36" s="113"/>
      <c r="X36" s="113"/>
      <c r="Y36" s="113"/>
    </row>
    <row r="37" spans="1:25" x14ac:dyDescent="0.4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T37" s="113"/>
      <c r="U37" s="113"/>
      <c r="V37" s="113"/>
      <c r="W37" s="113"/>
      <c r="X37" s="113"/>
      <c r="Y37" s="113"/>
    </row>
    <row r="38" spans="1:25" x14ac:dyDescent="0.4">
      <c r="A38" s="228"/>
      <c r="B38" s="228" t="s">
        <v>63</v>
      </c>
      <c r="C38" s="228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  <c r="T38" s="113"/>
      <c r="U38" s="113"/>
      <c r="V38" s="113"/>
      <c r="W38" s="113"/>
      <c r="X38" s="113"/>
      <c r="Y38" s="113"/>
    </row>
    <row r="39" spans="1:25" x14ac:dyDescent="0.4">
      <c r="A39" s="228"/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25" x14ac:dyDescent="0.4">
      <c r="A40" s="228"/>
      <c r="B40" s="228"/>
      <c r="C40" s="228"/>
      <c r="D40" s="228"/>
      <c r="E40" s="228"/>
      <c r="F40" s="228"/>
      <c r="G40" s="228"/>
      <c r="H40" s="228"/>
      <c r="I40" s="228"/>
      <c r="J40" s="228"/>
      <c r="K40" s="228"/>
      <c r="L40" s="228"/>
      <c r="M40" s="228"/>
      <c r="N40" s="228"/>
    </row>
    <row r="41" spans="1:25" x14ac:dyDescent="0.4">
      <c r="A41" s="228"/>
      <c r="B41" s="228" t="s">
        <v>240</v>
      </c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  <c r="N41" s="228"/>
    </row>
    <row r="42" spans="1:25" ht="28.5" x14ac:dyDescent="0.45">
      <c r="A42" s="228"/>
      <c r="B42" s="378"/>
      <c r="C42" s="228"/>
      <c r="D42" s="413"/>
      <c r="E42" s="367"/>
      <c r="F42" s="228"/>
      <c r="G42" s="228"/>
      <c r="H42" s="228"/>
      <c r="I42" s="228"/>
      <c r="J42" s="228"/>
      <c r="K42" s="228"/>
      <c r="L42" s="228"/>
      <c r="M42" s="228"/>
      <c r="N42" s="228"/>
    </row>
    <row r="43" spans="1:25" ht="28.5" x14ac:dyDescent="0.45">
      <c r="A43" s="228"/>
      <c r="B43" s="378"/>
      <c r="C43" s="228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228"/>
    </row>
    <row r="44" spans="1:25" ht="27.75" x14ac:dyDescent="0.4">
      <c r="A44" s="228"/>
      <c r="B44" s="379" t="s">
        <v>5789</v>
      </c>
      <c r="C44" s="228"/>
      <c r="D44" s="228"/>
      <c r="E44" s="228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25" x14ac:dyDescent="0.4">
      <c r="A45" s="228"/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25" x14ac:dyDescent="0.4">
      <c r="A46" s="23">
        <v>14</v>
      </c>
      <c r="B46" s="23" t="s">
        <v>267</v>
      </c>
      <c r="C46" s="94">
        <v>711249</v>
      </c>
      <c r="D46" s="242">
        <v>1000</v>
      </c>
      <c r="E46" s="1134">
        <v>200</v>
      </c>
      <c r="F46" s="162"/>
      <c r="G46" s="162"/>
      <c r="H46" s="162"/>
      <c r="I46" s="162"/>
      <c r="J46" s="162"/>
      <c r="K46" s="162"/>
      <c r="L46" s="140"/>
      <c r="M46" s="140"/>
      <c r="N46" s="243">
        <f t="shared" ref="N46:N52" si="2">SUM(D46:M46)</f>
        <v>1200</v>
      </c>
      <c r="T46" s="113"/>
      <c r="U46" s="113"/>
      <c r="V46" s="113"/>
      <c r="W46" s="113"/>
      <c r="X46" s="113"/>
      <c r="Y46" s="113"/>
    </row>
    <row r="47" spans="1:25" s="67" customFormat="1" x14ac:dyDescent="0.4">
      <c r="A47" s="67">
        <v>18</v>
      </c>
      <c r="B47" s="67" t="s">
        <v>268</v>
      </c>
      <c r="C47" s="218">
        <v>690305</v>
      </c>
      <c r="D47" s="288">
        <v>1500</v>
      </c>
      <c r="E47" s="1135">
        <v>200</v>
      </c>
      <c r="F47" s="1136"/>
      <c r="G47" s="1136"/>
      <c r="H47" s="1136"/>
      <c r="I47" s="1136"/>
      <c r="J47" s="1136"/>
      <c r="K47" s="1136"/>
      <c r="L47" s="1136"/>
      <c r="M47" s="1136"/>
      <c r="N47" s="1479">
        <f t="shared" si="2"/>
        <v>1700</v>
      </c>
      <c r="T47" s="1137"/>
      <c r="U47" s="1137"/>
      <c r="V47" s="1137"/>
      <c r="W47" s="1137"/>
      <c r="X47" s="1137"/>
      <c r="Y47" s="1137"/>
    </row>
    <row r="48" spans="1:25" x14ac:dyDescent="0.4">
      <c r="A48" s="23">
        <v>20</v>
      </c>
      <c r="B48" s="23" t="s">
        <v>269</v>
      </c>
      <c r="C48" s="94">
        <v>775112</v>
      </c>
      <c r="D48" s="242">
        <v>3000</v>
      </c>
      <c r="E48" s="1134">
        <v>200</v>
      </c>
      <c r="F48" s="162"/>
      <c r="G48" s="162"/>
      <c r="H48" s="162"/>
      <c r="I48" s="162"/>
      <c r="J48" s="162"/>
      <c r="K48" s="162"/>
      <c r="L48" s="162"/>
      <c r="M48" s="162"/>
      <c r="N48" s="243">
        <f t="shared" si="2"/>
        <v>3200</v>
      </c>
      <c r="T48" s="113"/>
      <c r="U48" s="113"/>
      <c r="V48" s="113"/>
      <c r="W48" s="113"/>
      <c r="X48" s="113"/>
      <c r="Y48" s="113"/>
    </row>
    <row r="49" spans="1:25" x14ac:dyDescent="0.4">
      <c r="A49" s="23">
        <v>13</v>
      </c>
      <c r="B49" s="23" t="s">
        <v>270</v>
      </c>
      <c r="C49" s="94">
        <v>699721</v>
      </c>
      <c r="D49" s="242">
        <v>1000</v>
      </c>
      <c r="E49" s="1134">
        <v>200</v>
      </c>
      <c r="F49" s="162"/>
      <c r="G49" s="162" t="s">
        <v>271</v>
      </c>
      <c r="H49" s="162"/>
      <c r="I49" s="162"/>
      <c r="J49" s="162"/>
      <c r="K49" s="162"/>
      <c r="L49" s="140">
        <v>5325</v>
      </c>
      <c r="M49" s="140">
        <v>4845</v>
      </c>
      <c r="N49" s="243">
        <f t="shared" si="2"/>
        <v>11370</v>
      </c>
      <c r="T49" s="113"/>
      <c r="U49" s="113"/>
      <c r="V49" s="113"/>
      <c r="W49" s="113"/>
      <c r="X49" s="113"/>
      <c r="Y49" s="113"/>
    </row>
    <row r="50" spans="1:25" s="67" customFormat="1" x14ac:dyDescent="0.4">
      <c r="A50" s="23">
        <v>2</v>
      </c>
      <c r="B50" s="67" t="s">
        <v>272</v>
      </c>
      <c r="C50" s="218">
        <v>248</v>
      </c>
      <c r="D50" s="288">
        <v>1000</v>
      </c>
      <c r="E50" s="1135">
        <v>200</v>
      </c>
      <c r="F50" s="1136">
        <v>3660</v>
      </c>
      <c r="G50" s="219">
        <v>887</v>
      </c>
      <c r="H50" s="1136"/>
      <c r="I50" s="1136"/>
      <c r="J50" s="1136"/>
      <c r="K50" s="1136"/>
      <c r="L50" s="219"/>
      <c r="M50" s="219"/>
      <c r="N50" s="1479">
        <f t="shared" si="2"/>
        <v>5747</v>
      </c>
      <c r="T50" s="1137"/>
      <c r="U50" s="1137"/>
      <c r="V50" s="1137"/>
      <c r="W50" s="1137"/>
      <c r="X50" s="1137"/>
      <c r="Y50" s="1137"/>
    </row>
    <row r="51" spans="1:25" x14ac:dyDescent="0.4">
      <c r="A51" s="23">
        <v>14</v>
      </c>
      <c r="B51" s="23" t="s">
        <v>273</v>
      </c>
      <c r="C51" s="94">
        <v>719499</v>
      </c>
      <c r="D51" s="242">
        <v>1200</v>
      </c>
      <c r="E51" s="1134">
        <v>200</v>
      </c>
      <c r="F51" s="162"/>
      <c r="G51" s="162"/>
      <c r="H51" s="162"/>
      <c r="I51" s="162"/>
      <c r="J51" s="162"/>
      <c r="K51" s="162"/>
      <c r="L51" s="162"/>
      <c r="M51" s="162"/>
      <c r="N51" s="243">
        <f t="shared" si="2"/>
        <v>1400</v>
      </c>
      <c r="T51" s="113"/>
      <c r="U51" s="113"/>
      <c r="V51" s="113"/>
      <c r="W51" s="113"/>
      <c r="X51" s="113"/>
      <c r="Y51" s="113"/>
    </row>
    <row r="52" spans="1:25" x14ac:dyDescent="0.4">
      <c r="A52" s="23">
        <v>12</v>
      </c>
      <c r="B52" s="23" t="s">
        <v>274</v>
      </c>
      <c r="C52" s="94">
        <v>867606</v>
      </c>
      <c r="D52" s="242">
        <v>2000</v>
      </c>
      <c r="E52" s="1134">
        <v>200</v>
      </c>
      <c r="F52" s="162"/>
      <c r="G52" s="162"/>
      <c r="H52" s="162">
        <v>2230</v>
      </c>
      <c r="I52" s="162">
        <v>223</v>
      </c>
      <c r="J52" s="162" t="s">
        <v>275</v>
      </c>
      <c r="K52" s="162"/>
      <c r="L52" s="162"/>
      <c r="M52" s="162"/>
      <c r="N52" s="243">
        <f t="shared" si="2"/>
        <v>4653</v>
      </c>
      <c r="T52" s="113"/>
      <c r="U52" s="113"/>
      <c r="V52" s="113"/>
      <c r="W52" s="113"/>
      <c r="X52" s="113"/>
      <c r="Y52" s="113"/>
    </row>
    <row r="53" spans="1:25" x14ac:dyDescent="0.4">
      <c r="A53" s="228">
        <v>15</v>
      </c>
      <c r="B53" s="228" t="s">
        <v>276</v>
      </c>
      <c r="C53" s="275">
        <v>954147</v>
      </c>
      <c r="D53" s="499">
        <v>2000</v>
      </c>
      <c r="E53" s="1131">
        <v>350</v>
      </c>
      <c r="F53" s="500" t="s">
        <v>277</v>
      </c>
      <c r="G53" s="500"/>
      <c r="H53" s="500"/>
      <c r="I53" s="500"/>
      <c r="J53" s="500"/>
      <c r="K53" s="500"/>
      <c r="L53" s="500"/>
      <c r="M53" s="500"/>
      <c r="N53" s="501">
        <f t="shared" ref="N53:N58" si="3">SUM(D53:M53)</f>
        <v>2350</v>
      </c>
      <c r="T53" s="113"/>
      <c r="U53" s="113"/>
      <c r="V53" s="113"/>
      <c r="W53" s="113"/>
      <c r="X53" s="113"/>
      <c r="Y53" s="113"/>
    </row>
    <row r="54" spans="1:25" s="1765" customFormat="1" x14ac:dyDescent="0.4">
      <c r="A54" s="1758">
        <v>9</v>
      </c>
      <c r="B54" s="1758" t="s">
        <v>278</v>
      </c>
      <c r="C54" s="1759">
        <v>2586</v>
      </c>
      <c r="D54" s="1760">
        <v>1000</v>
      </c>
      <c r="E54" s="1761">
        <v>350</v>
      </c>
      <c r="F54" s="1762" t="s">
        <v>279</v>
      </c>
      <c r="G54" s="1762"/>
      <c r="H54" s="1762">
        <v>2880</v>
      </c>
      <c r="I54" s="1762">
        <v>4</v>
      </c>
      <c r="J54" s="1762"/>
      <c r="K54" s="1762"/>
      <c r="L54" s="1763"/>
      <c r="M54" s="1763">
        <v>1820</v>
      </c>
      <c r="N54" s="1764">
        <f t="shared" si="3"/>
        <v>6054</v>
      </c>
      <c r="T54" s="1766"/>
      <c r="U54" s="1766"/>
      <c r="V54" s="1766"/>
      <c r="W54" s="1766"/>
      <c r="X54" s="1766"/>
      <c r="Y54" s="1766"/>
    </row>
    <row r="55" spans="1:25" s="67" customFormat="1" x14ac:dyDescent="0.4">
      <c r="A55" s="436">
        <v>7</v>
      </c>
      <c r="B55" s="436" t="s">
        <v>280</v>
      </c>
      <c r="C55" s="893">
        <v>2569</v>
      </c>
      <c r="D55" s="1595">
        <v>1000</v>
      </c>
      <c r="E55" s="2044">
        <v>350</v>
      </c>
      <c r="F55" s="1567"/>
      <c r="G55" s="1567"/>
      <c r="H55" s="784"/>
      <c r="I55" s="1567"/>
      <c r="J55" s="1567"/>
      <c r="K55" s="1567"/>
      <c r="L55" s="784">
        <v>2065</v>
      </c>
      <c r="M55" s="784"/>
      <c r="N55" s="2045">
        <f t="shared" si="3"/>
        <v>3415</v>
      </c>
      <c r="T55" s="1137"/>
      <c r="U55" s="1137"/>
      <c r="V55" s="1137"/>
      <c r="W55" s="1137"/>
      <c r="X55" s="1137"/>
      <c r="Y55" s="1137"/>
    </row>
    <row r="56" spans="1:25" s="67" customFormat="1" x14ac:dyDescent="0.4">
      <c r="A56" s="436">
        <v>12</v>
      </c>
      <c r="B56" s="436" t="s">
        <v>281</v>
      </c>
      <c r="C56" s="893">
        <v>959059</v>
      </c>
      <c r="D56" s="1595">
        <v>1000</v>
      </c>
      <c r="E56" s="2044">
        <v>350</v>
      </c>
      <c r="F56" s="1567"/>
      <c r="G56" s="1567"/>
      <c r="H56" s="1567"/>
      <c r="I56" s="1567"/>
      <c r="J56" s="1567"/>
      <c r="K56" s="1567"/>
      <c r="L56" s="1567"/>
      <c r="M56" s="1567"/>
      <c r="N56" s="2045">
        <f t="shared" si="3"/>
        <v>1350</v>
      </c>
      <c r="T56" s="1137"/>
      <c r="U56" s="1137"/>
      <c r="V56" s="1137"/>
      <c r="W56" s="1137"/>
      <c r="X56" s="1137"/>
      <c r="Y56" s="1137"/>
    </row>
    <row r="57" spans="1:25" s="67" customFormat="1" x14ac:dyDescent="0.4">
      <c r="A57" s="436">
        <v>14</v>
      </c>
      <c r="B57" s="436" t="s">
        <v>282</v>
      </c>
      <c r="C57" s="893">
        <v>927027</v>
      </c>
      <c r="D57" s="1595">
        <v>1000</v>
      </c>
      <c r="E57" s="2044">
        <v>350</v>
      </c>
      <c r="F57" s="1567"/>
      <c r="G57" s="1567"/>
      <c r="H57" s="1567"/>
      <c r="I57" s="1567"/>
      <c r="J57" s="1567"/>
      <c r="K57" s="1567"/>
      <c r="L57" s="1567"/>
      <c r="M57" s="1567"/>
      <c r="N57" s="2045">
        <f t="shared" si="3"/>
        <v>1350</v>
      </c>
      <c r="T57" s="1137"/>
      <c r="U57" s="1137"/>
      <c r="V57" s="1137"/>
      <c r="W57" s="1137"/>
      <c r="X57" s="1137"/>
      <c r="Y57" s="1137"/>
    </row>
    <row r="58" spans="1:25" s="67" customFormat="1" x14ac:dyDescent="0.4">
      <c r="A58" s="436">
        <v>15</v>
      </c>
      <c r="B58" s="436" t="s">
        <v>283</v>
      </c>
      <c r="C58" s="893">
        <v>718993</v>
      </c>
      <c r="D58" s="1595">
        <v>2000</v>
      </c>
      <c r="E58" s="2044">
        <v>350</v>
      </c>
      <c r="F58" s="1567"/>
      <c r="G58" s="1567"/>
      <c r="H58" s="1567"/>
      <c r="I58" s="1567"/>
      <c r="J58" s="1567"/>
      <c r="K58" s="1567"/>
      <c r="L58" s="1567"/>
      <c r="M58" s="1567"/>
      <c r="N58" s="2045">
        <f t="shared" si="3"/>
        <v>2350</v>
      </c>
      <c r="T58" s="1137"/>
      <c r="U58" s="1137"/>
      <c r="V58" s="1137"/>
      <c r="W58" s="1137"/>
      <c r="X58" s="1137"/>
      <c r="Y58" s="1137"/>
    </row>
    <row r="123" spans="8:8" x14ac:dyDescent="0.4">
      <c r="H123" s="23">
        <v>0</v>
      </c>
    </row>
  </sheetData>
  <phoneticPr fontId="0" type="noConversion"/>
  <hyperlinks>
    <hyperlink ref="B11" r:id="rId1" xr:uid="{AC412433-285B-4D40-B734-7BDEB08F2AEB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479F-99E5-4448-A1E7-5A167FF519FE}">
  <sheetPr codeName="Sheet208">
    <tabColor rgb="FF0070C0"/>
  </sheetPr>
  <dimension ref="A1:O53"/>
  <sheetViews>
    <sheetView view="pageBreakPreview" topLeftCell="A7" zoomScale="57" zoomScaleNormal="100" zoomScaleSheetLayoutView="57" workbookViewId="0">
      <selection activeCell="B12" sqref="B12"/>
    </sheetView>
  </sheetViews>
  <sheetFormatPr defaultRowHeight="12.75" x14ac:dyDescent="0.2"/>
  <cols>
    <col min="1" max="1" width="5.42578125" bestFit="1" customWidth="1"/>
    <col min="2" max="2" width="74.28515625" customWidth="1"/>
    <col min="3" max="3" width="16.5703125" style="65" bestFit="1" customWidth="1"/>
    <col min="4" max="4" width="20.42578125" bestFit="1" customWidth="1"/>
    <col min="5" max="5" width="18.42578125" style="65" customWidth="1"/>
    <col min="6" max="6" width="18" bestFit="1" customWidth="1"/>
    <col min="7" max="7" width="11.28515625" bestFit="1" customWidth="1"/>
    <col min="8" max="8" width="18.42578125" bestFit="1" customWidth="1"/>
    <col min="9" max="9" width="15.140625" bestFit="1" customWidth="1"/>
    <col min="10" max="10" width="17.7109375" bestFit="1" customWidth="1"/>
    <col min="11" max="11" width="15.140625" bestFit="1" customWidth="1"/>
    <col min="12" max="12" width="19.5703125" bestFit="1" customWidth="1"/>
    <col min="13" max="13" width="20.42578125" bestFit="1" customWidth="1"/>
    <col min="14" max="14" width="22.7109375" bestFit="1" customWidth="1"/>
  </cols>
  <sheetData>
    <row r="1" spans="1:14" ht="23.25" x14ac:dyDescent="0.35">
      <c r="A1" s="48"/>
      <c r="B1" s="48" t="s">
        <v>19</v>
      </c>
      <c r="C1" s="644"/>
      <c r="D1" s="48"/>
      <c r="E1" s="644"/>
      <c r="F1" s="48"/>
      <c r="G1" s="48"/>
      <c r="H1" s="48"/>
      <c r="I1" s="48"/>
      <c r="J1" s="48"/>
      <c r="K1" s="48"/>
      <c r="L1" s="48"/>
      <c r="M1" s="48"/>
      <c r="N1" s="48"/>
    </row>
    <row r="2" spans="1:14" ht="23.25" x14ac:dyDescent="0.35">
      <c r="A2" s="48"/>
      <c r="B2" s="48" t="s">
        <v>20</v>
      </c>
      <c r="C2" s="644"/>
      <c r="D2" s="48"/>
      <c r="E2" s="644"/>
      <c r="F2" s="48"/>
      <c r="G2" s="48"/>
      <c r="H2" s="48"/>
      <c r="I2" s="48"/>
      <c r="J2" s="48"/>
      <c r="K2" s="48"/>
      <c r="L2" s="48"/>
      <c r="M2" s="48"/>
      <c r="N2" s="48"/>
    </row>
    <row r="3" spans="1:14" ht="23.25" x14ac:dyDescent="0.35">
      <c r="A3" s="48"/>
      <c r="B3" s="48" t="s">
        <v>21</v>
      </c>
      <c r="C3" s="644"/>
      <c r="D3" s="48"/>
      <c r="E3" s="644"/>
      <c r="F3" s="48"/>
      <c r="G3" s="48"/>
      <c r="H3" s="48"/>
      <c r="I3" s="48"/>
      <c r="J3" s="48"/>
      <c r="K3" s="48"/>
      <c r="L3" s="48"/>
      <c r="M3" s="48"/>
      <c r="N3" s="48"/>
    </row>
    <row r="4" spans="1:14" ht="23.25" x14ac:dyDescent="0.35">
      <c r="A4" s="48"/>
      <c r="B4" s="48" t="s">
        <v>22</v>
      </c>
      <c r="C4" s="644"/>
      <c r="D4" s="48"/>
      <c r="E4" s="644"/>
      <c r="F4" s="48"/>
      <c r="G4" s="48"/>
      <c r="H4" s="48"/>
      <c r="I4" s="48"/>
      <c r="J4" s="48"/>
      <c r="K4" s="48"/>
      <c r="L4" s="48"/>
      <c r="M4" s="48"/>
      <c r="N4" s="48"/>
    </row>
    <row r="5" spans="1:14" ht="23.25" x14ac:dyDescent="0.35">
      <c r="A5" s="48"/>
      <c r="B5" s="48" t="s">
        <v>23</v>
      </c>
      <c r="C5" s="644"/>
      <c r="D5" s="48"/>
      <c r="E5" s="644"/>
      <c r="F5" s="48"/>
      <c r="G5" s="48"/>
      <c r="H5" s="48"/>
      <c r="I5" s="48"/>
      <c r="J5" s="48"/>
      <c r="K5" s="48"/>
      <c r="L5" s="48"/>
      <c r="M5" s="48"/>
      <c r="N5" s="48"/>
    </row>
    <row r="6" spans="1:14" ht="23.25" x14ac:dyDescent="0.35">
      <c r="A6" s="48"/>
      <c r="B6" s="48" t="s">
        <v>24</v>
      </c>
      <c r="C6" s="644"/>
      <c r="D6" s="48"/>
      <c r="E6" s="644"/>
      <c r="F6" s="48"/>
      <c r="G6" s="48"/>
      <c r="H6" s="48"/>
      <c r="I6" s="48"/>
      <c r="J6" s="48"/>
      <c r="K6" s="48"/>
      <c r="L6" s="48"/>
      <c r="M6" s="48"/>
      <c r="N6" s="48"/>
    </row>
    <row r="7" spans="1:14" ht="23.25" x14ac:dyDescent="0.35">
      <c r="A7" s="48"/>
      <c r="B7" s="48"/>
      <c r="C7" s="644"/>
      <c r="D7" s="48"/>
      <c r="E7" s="644"/>
      <c r="F7" s="48"/>
      <c r="G7" s="48"/>
      <c r="H7" s="48"/>
      <c r="I7" s="48"/>
      <c r="J7" s="48"/>
      <c r="K7" s="48"/>
      <c r="L7" s="48"/>
      <c r="M7" s="48"/>
      <c r="N7" s="48"/>
    </row>
    <row r="8" spans="1:14" ht="23.25" x14ac:dyDescent="0.35">
      <c r="A8" s="48"/>
      <c r="B8" s="48"/>
      <c r="C8" s="644"/>
      <c r="D8" s="48"/>
      <c r="E8" s="644"/>
      <c r="F8" s="48"/>
      <c r="G8" s="48"/>
      <c r="H8" s="48"/>
      <c r="I8" s="48"/>
      <c r="J8" s="48"/>
      <c r="K8" s="48"/>
      <c r="L8" s="48"/>
      <c r="M8" s="48"/>
      <c r="N8" s="48"/>
    </row>
    <row r="9" spans="1:14" ht="23.25" x14ac:dyDescent="0.35">
      <c r="A9" s="48"/>
      <c r="B9" s="48" t="s">
        <v>284</v>
      </c>
      <c r="C9" s="644"/>
      <c r="D9" s="48"/>
      <c r="E9" s="644"/>
      <c r="F9" s="48"/>
      <c r="G9" s="48"/>
      <c r="H9" s="48"/>
      <c r="I9" s="48"/>
      <c r="J9" s="48"/>
      <c r="K9" s="48"/>
      <c r="L9" s="48"/>
      <c r="M9" s="48"/>
      <c r="N9" s="48"/>
    </row>
    <row r="10" spans="1:14" ht="23.25" x14ac:dyDescent="0.35">
      <c r="A10" s="48"/>
      <c r="B10" s="48" t="s">
        <v>285</v>
      </c>
      <c r="C10" s="644"/>
      <c r="D10" s="48"/>
      <c r="E10" s="644"/>
      <c r="F10" s="48"/>
      <c r="G10" s="48" t="s">
        <v>50</v>
      </c>
      <c r="H10" s="48"/>
      <c r="I10" s="48"/>
      <c r="J10" s="48"/>
      <c r="K10" s="48"/>
      <c r="L10" s="48"/>
      <c r="M10" s="48"/>
      <c r="N10" s="48"/>
    </row>
    <row r="11" spans="1:14" ht="23.25" x14ac:dyDescent="0.35">
      <c r="A11" s="48"/>
      <c r="B11" s="48" t="s">
        <v>286</v>
      </c>
      <c r="C11" s="644"/>
      <c r="D11" s="48"/>
      <c r="E11" s="644"/>
      <c r="F11" s="48"/>
      <c r="G11" s="48"/>
      <c r="H11" s="48"/>
      <c r="I11" s="48"/>
      <c r="J11" s="48"/>
      <c r="K11" s="48"/>
      <c r="L11" s="48"/>
      <c r="M11" s="48"/>
      <c r="N11" s="48"/>
    </row>
    <row r="12" spans="1:14" ht="23.25" x14ac:dyDescent="0.35">
      <c r="A12" s="48"/>
      <c r="B12" s="876" t="s">
        <v>287</v>
      </c>
      <c r="C12" s="644"/>
      <c r="D12" s="48"/>
      <c r="E12" s="644"/>
      <c r="F12" s="48"/>
      <c r="G12" s="48"/>
      <c r="H12" s="48"/>
      <c r="I12" s="48"/>
      <c r="J12" s="48"/>
      <c r="K12" s="48"/>
      <c r="L12" s="48"/>
      <c r="M12" s="48"/>
      <c r="N12" s="48"/>
    </row>
    <row r="13" spans="1:14" ht="23.25" x14ac:dyDescent="0.35">
      <c r="A13" s="48"/>
      <c r="B13" s="504"/>
      <c r="C13" s="644"/>
      <c r="D13" s="48"/>
      <c r="E13" s="644"/>
      <c r="F13" s="48"/>
      <c r="G13" s="48"/>
      <c r="H13" s="48"/>
      <c r="I13" s="48"/>
      <c r="J13" s="48"/>
      <c r="K13" s="48"/>
      <c r="L13" s="48"/>
      <c r="M13" s="48"/>
      <c r="N13" s="48"/>
    </row>
    <row r="14" spans="1:14" ht="23.25" x14ac:dyDescent="0.35">
      <c r="A14" s="48"/>
      <c r="B14" s="48" t="s">
        <v>5739</v>
      </c>
      <c r="C14" s="644"/>
      <c r="D14" s="48"/>
      <c r="E14" s="644"/>
      <c r="F14" s="48"/>
      <c r="G14" s="48"/>
      <c r="H14" s="48"/>
      <c r="I14" s="48"/>
      <c r="J14" s="48"/>
      <c r="K14" s="48"/>
      <c r="L14" s="48"/>
      <c r="M14" s="48"/>
      <c r="N14" s="48"/>
    </row>
    <row r="15" spans="1:14" ht="23.25" x14ac:dyDescent="0.35">
      <c r="A15" s="48"/>
      <c r="B15" s="48"/>
      <c r="C15" s="644"/>
      <c r="D15" s="48"/>
      <c r="E15" s="644"/>
      <c r="F15" s="48"/>
      <c r="G15" s="48"/>
      <c r="H15" s="48"/>
      <c r="I15" s="48"/>
      <c r="J15" s="48"/>
      <c r="K15" s="48"/>
      <c r="L15" s="48"/>
      <c r="M15" s="48"/>
      <c r="N15" s="48"/>
    </row>
    <row r="16" spans="1:14" ht="23.25" x14ac:dyDescent="0.35">
      <c r="A16" s="428"/>
      <c r="B16" s="428" t="s">
        <v>147</v>
      </c>
      <c r="C16" s="1092" t="s">
        <v>214</v>
      </c>
      <c r="D16" s="428" t="s">
        <v>94</v>
      </c>
      <c r="E16" s="1092" t="s">
        <v>7</v>
      </c>
      <c r="F16" s="428" t="s">
        <v>288</v>
      </c>
      <c r="G16" s="428" t="s">
        <v>149</v>
      </c>
      <c r="H16" s="428" t="s">
        <v>289</v>
      </c>
      <c r="I16" s="428" t="s">
        <v>35</v>
      </c>
      <c r="J16" s="428" t="s">
        <v>11</v>
      </c>
      <c r="K16" s="428" t="s">
        <v>131</v>
      </c>
      <c r="L16" s="428" t="s">
        <v>290</v>
      </c>
      <c r="M16" s="428" t="s">
        <v>291</v>
      </c>
      <c r="N16" s="428" t="s">
        <v>13</v>
      </c>
    </row>
    <row r="17" spans="1:15" ht="23.25" x14ac:dyDescent="0.35">
      <c r="A17" s="48">
        <v>1</v>
      </c>
      <c r="B17" s="48" t="s">
        <v>292</v>
      </c>
      <c r="C17" s="2122">
        <v>7618</v>
      </c>
      <c r="D17" s="302">
        <v>1000</v>
      </c>
      <c r="E17" s="423">
        <v>350</v>
      </c>
      <c r="F17" s="302">
        <v>0</v>
      </c>
      <c r="G17" s="302">
        <v>0</v>
      </c>
      <c r="H17" s="302">
        <v>0</v>
      </c>
      <c r="I17" s="302">
        <v>0</v>
      </c>
      <c r="J17" s="302">
        <v>0</v>
      </c>
      <c r="K17" s="302">
        <v>0</v>
      </c>
      <c r="L17" s="302"/>
      <c r="M17" s="302">
        <v>13975</v>
      </c>
      <c r="N17" s="302">
        <f t="shared" ref="N17:N33" si="0">SUM(D17:M17)</f>
        <v>15325</v>
      </c>
      <c r="O17" s="1106"/>
    </row>
    <row r="18" spans="1:15" ht="23.25" x14ac:dyDescent="0.35">
      <c r="A18" s="1122">
        <v>2</v>
      </c>
      <c r="B18" s="1122" t="s">
        <v>293</v>
      </c>
      <c r="C18" s="2123">
        <v>1154</v>
      </c>
      <c r="D18" s="1124">
        <v>1000</v>
      </c>
      <c r="E18" s="2859">
        <v>350</v>
      </c>
      <c r="F18" s="1124"/>
      <c r="G18" s="1124"/>
      <c r="H18" s="1124"/>
      <c r="I18" s="1124"/>
      <c r="J18" s="1124">
        <v>1385</v>
      </c>
      <c r="K18" s="1124">
        <v>293</v>
      </c>
      <c r="L18" s="1124"/>
      <c r="M18" s="1124"/>
      <c r="N18" s="302">
        <f t="shared" si="0"/>
        <v>3028</v>
      </c>
    </row>
    <row r="19" spans="1:15" ht="23.25" x14ac:dyDescent="0.35">
      <c r="A19" s="48">
        <v>3</v>
      </c>
      <c r="B19" s="1122" t="s">
        <v>294</v>
      </c>
      <c r="C19" s="2123">
        <v>3753</v>
      </c>
      <c r="D19" s="1124">
        <v>2000</v>
      </c>
      <c r="E19" s="2859">
        <v>350</v>
      </c>
      <c r="F19" s="1124"/>
      <c r="G19" s="1124"/>
      <c r="H19" s="1124"/>
      <c r="I19" s="1124"/>
      <c r="J19" s="1124"/>
      <c r="K19" s="1124"/>
      <c r="L19" s="1124"/>
      <c r="M19" s="1124">
        <v>13540</v>
      </c>
      <c r="N19" s="302">
        <f t="shared" si="0"/>
        <v>15890</v>
      </c>
    </row>
    <row r="20" spans="1:15" ht="23.25" x14ac:dyDescent="0.35">
      <c r="A20" s="48">
        <v>4</v>
      </c>
      <c r="B20" s="48" t="s">
        <v>295</v>
      </c>
      <c r="C20" s="644">
        <v>10529</v>
      </c>
      <c r="D20" s="302">
        <v>3000</v>
      </c>
      <c r="E20" s="423">
        <v>350</v>
      </c>
      <c r="F20" s="302"/>
      <c r="G20" s="302"/>
      <c r="H20" s="302"/>
      <c r="I20" s="302"/>
      <c r="J20" s="302"/>
      <c r="K20" s="302"/>
      <c r="L20" s="302"/>
      <c r="M20" s="302"/>
      <c r="N20" s="302">
        <f t="shared" si="0"/>
        <v>3350</v>
      </c>
    </row>
    <row r="21" spans="1:15" ht="23.25" x14ac:dyDescent="0.35">
      <c r="A21" s="48">
        <v>5</v>
      </c>
      <c r="B21" s="48" t="s">
        <v>296</v>
      </c>
      <c r="C21" s="644">
        <v>10453</v>
      </c>
      <c r="D21" s="302">
        <v>2000</v>
      </c>
      <c r="E21" s="423">
        <v>350</v>
      </c>
      <c r="F21" s="302"/>
      <c r="G21" s="302">
        <f>SUM(O17:O37)</f>
        <v>0</v>
      </c>
      <c r="H21" s="302">
        <v>3365</v>
      </c>
      <c r="I21" s="302">
        <v>101</v>
      </c>
      <c r="J21" s="302">
        <f>SUM(R17:R37)</f>
        <v>0</v>
      </c>
      <c r="K21" s="302">
        <f>SUM(S17:S37)</f>
        <v>0</v>
      </c>
      <c r="L21" s="302">
        <f t="shared" ref="L21:M21" si="1">SUM(T17:T37)</f>
        <v>0</v>
      </c>
      <c r="M21" s="302">
        <f t="shared" si="1"/>
        <v>0</v>
      </c>
      <c r="N21" s="302">
        <f t="shared" si="0"/>
        <v>5816</v>
      </c>
    </row>
    <row r="22" spans="1:15" ht="23.25" x14ac:dyDescent="0.35">
      <c r="A22" s="1122">
        <v>6</v>
      </c>
      <c r="B22" s="48" t="s">
        <v>297</v>
      </c>
      <c r="C22" s="644">
        <v>10454</v>
      </c>
      <c r="D22" s="789">
        <v>1000</v>
      </c>
      <c r="E22" s="1425">
        <v>350</v>
      </c>
      <c r="F22" s="789"/>
      <c r="G22" s="789"/>
      <c r="H22" s="789">
        <v>930</v>
      </c>
      <c r="I22" s="789">
        <v>47</v>
      </c>
      <c r="J22" s="789"/>
      <c r="K22" s="789"/>
      <c r="L22" s="789"/>
      <c r="M22" s="789"/>
      <c r="N22" s="302">
        <f t="shared" si="0"/>
        <v>2327</v>
      </c>
    </row>
    <row r="23" spans="1:15" ht="23.25" x14ac:dyDescent="0.35">
      <c r="A23" s="48">
        <v>7</v>
      </c>
      <c r="B23" s="48" t="s">
        <v>298</v>
      </c>
      <c r="C23" s="644">
        <v>10523</v>
      </c>
      <c r="D23" s="789">
        <v>1000</v>
      </c>
      <c r="E23" s="1425">
        <v>350</v>
      </c>
      <c r="F23" s="789"/>
      <c r="G23" s="789"/>
      <c r="H23" s="789"/>
      <c r="I23" s="789"/>
      <c r="J23" s="789"/>
      <c r="K23" s="789"/>
      <c r="L23" s="789"/>
      <c r="M23" s="789"/>
      <c r="N23" s="302">
        <f t="shared" si="0"/>
        <v>1350</v>
      </c>
    </row>
    <row r="24" spans="1:15" ht="23.25" x14ac:dyDescent="0.35">
      <c r="A24" s="48">
        <v>8</v>
      </c>
      <c r="B24" s="48" t="s">
        <v>299</v>
      </c>
      <c r="C24" s="644">
        <v>10455</v>
      </c>
      <c r="D24" s="789">
        <v>3000</v>
      </c>
      <c r="E24" s="1425">
        <v>350</v>
      </c>
      <c r="F24" s="789"/>
      <c r="G24" s="789"/>
      <c r="H24" s="789"/>
      <c r="I24" s="789"/>
      <c r="J24" s="789"/>
      <c r="K24" s="789"/>
      <c r="L24" s="789"/>
      <c r="M24" s="789"/>
      <c r="N24" s="302">
        <f t="shared" si="0"/>
        <v>3350</v>
      </c>
    </row>
    <row r="25" spans="1:15" ht="23.25" x14ac:dyDescent="0.35">
      <c r="A25" s="48">
        <v>9</v>
      </c>
      <c r="B25" s="1125" t="s">
        <v>300</v>
      </c>
      <c r="C25" s="2124">
        <v>6852</v>
      </c>
      <c r="D25" s="1631"/>
      <c r="E25" s="2860"/>
      <c r="F25" s="1631"/>
      <c r="G25" s="1631"/>
      <c r="H25" s="1631"/>
      <c r="I25" s="1631"/>
      <c r="J25" s="1631"/>
      <c r="K25" s="1631"/>
      <c r="L25" s="1631"/>
      <c r="M25" s="1631">
        <v>4000</v>
      </c>
      <c r="N25" s="1127">
        <f t="shared" si="0"/>
        <v>4000</v>
      </c>
    </row>
    <row r="26" spans="1:15" ht="23.25" x14ac:dyDescent="0.35">
      <c r="A26" s="1122">
        <v>10</v>
      </c>
      <c r="B26" s="1125" t="s">
        <v>301</v>
      </c>
      <c r="C26" s="2124">
        <v>10552</v>
      </c>
      <c r="D26" s="1631">
        <v>1000</v>
      </c>
      <c r="E26" s="2860">
        <v>350</v>
      </c>
      <c r="F26" s="1631"/>
      <c r="G26" s="1631"/>
      <c r="H26" s="1631"/>
      <c r="I26" s="1631"/>
      <c r="J26" s="1631"/>
      <c r="K26" s="1631"/>
      <c r="L26" s="1631"/>
      <c r="M26" s="1631"/>
      <c r="N26" s="1127">
        <f t="shared" si="0"/>
        <v>1350</v>
      </c>
    </row>
    <row r="27" spans="1:15" ht="23.25" x14ac:dyDescent="0.35">
      <c r="A27" s="48">
        <v>11</v>
      </c>
      <c r="B27" s="1125" t="s">
        <v>302</v>
      </c>
      <c r="C27" s="2124">
        <v>6711</v>
      </c>
      <c r="D27" s="1631">
        <v>1000</v>
      </c>
      <c r="E27" s="2860">
        <v>350</v>
      </c>
      <c r="F27" s="1631"/>
      <c r="G27" s="1631"/>
      <c r="H27" s="1631"/>
      <c r="I27" s="1631"/>
      <c r="J27" s="1631"/>
      <c r="K27" s="1631"/>
      <c r="L27" s="1631"/>
      <c r="M27" s="1631"/>
      <c r="N27" s="1127">
        <f t="shared" si="0"/>
        <v>1350</v>
      </c>
    </row>
    <row r="28" spans="1:15" s="115" customFormat="1" ht="23.25" x14ac:dyDescent="0.35">
      <c r="A28" s="48">
        <v>12</v>
      </c>
      <c r="B28" s="128" t="s">
        <v>303</v>
      </c>
      <c r="C28" s="1376">
        <v>10521</v>
      </c>
      <c r="D28" s="2700">
        <v>1000</v>
      </c>
      <c r="E28" s="2861">
        <v>350</v>
      </c>
      <c r="F28" s="2700"/>
      <c r="G28" s="2700"/>
      <c r="H28" s="2700"/>
      <c r="I28" s="2700"/>
      <c r="J28" s="2700"/>
      <c r="K28" s="2700"/>
      <c r="L28" s="2700"/>
      <c r="M28" s="2700"/>
      <c r="N28" s="418">
        <f t="shared" si="0"/>
        <v>1350</v>
      </c>
    </row>
    <row r="29" spans="1:15" ht="23.25" x14ac:dyDescent="0.35">
      <c r="A29" s="1125">
        <v>13</v>
      </c>
      <c r="B29" s="1125" t="s">
        <v>304</v>
      </c>
      <c r="C29" s="2124">
        <v>11656</v>
      </c>
      <c r="D29" s="1127">
        <v>1000</v>
      </c>
      <c r="E29" s="2387">
        <v>350</v>
      </c>
      <c r="F29" s="1127"/>
      <c r="G29" s="1127"/>
      <c r="H29" s="1127"/>
      <c r="I29" s="1127"/>
      <c r="J29" s="1127"/>
      <c r="K29" s="1127"/>
      <c r="L29" s="1127"/>
      <c r="M29" s="1127"/>
      <c r="N29" s="1127">
        <f t="shared" si="0"/>
        <v>1350</v>
      </c>
    </row>
    <row r="30" spans="1:15" ht="23.25" x14ac:dyDescent="0.35">
      <c r="A30" s="1125">
        <v>14</v>
      </c>
      <c r="B30" s="1125" t="s">
        <v>305</v>
      </c>
      <c r="C30" s="2124">
        <v>10505</v>
      </c>
      <c r="D30" s="1127">
        <v>1000</v>
      </c>
      <c r="E30" s="2387">
        <v>350</v>
      </c>
      <c r="F30" s="1127"/>
      <c r="G30" s="1127"/>
      <c r="H30" s="1127"/>
      <c r="I30" s="1127"/>
      <c r="J30" s="1127"/>
      <c r="K30" s="1127"/>
      <c r="L30" s="1127"/>
      <c r="M30" s="1127"/>
      <c r="N30" s="1127">
        <f t="shared" si="0"/>
        <v>1350</v>
      </c>
    </row>
    <row r="31" spans="1:15" ht="23.25" x14ac:dyDescent="0.35">
      <c r="A31" s="1125">
        <v>15</v>
      </c>
      <c r="B31" s="1125" t="s">
        <v>5667</v>
      </c>
      <c r="C31" s="2124">
        <v>11841</v>
      </c>
      <c r="D31" s="1127">
        <v>2000</v>
      </c>
      <c r="E31" s="2387">
        <v>350</v>
      </c>
      <c r="F31" s="1127"/>
      <c r="G31" s="1127"/>
      <c r="H31" s="1127"/>
      <c r="I31" s="1127"/>
      <c r="J31" s="1127"/>
      <c r="K31" s="1127"/>
      <c r="L31" s="1127"/>
      <c r="M31" s="1127"/>
      <c r="N31" s="1127">
        <f t="shared" si="0"/>
        <v>2350</v>
      </c>
    </row>
    <row r="32" spans="1:15" ht="23.25" x14ac:dyDescent="0.35">
      <c r="A32" s="1125">
        <v>16</v>
      </c>
      <c r="B32" s="1125" t="s">
        <v>5677</v>
      </c>
      <c r="C32" s="2124">
        <v>11839</v>
      </c>
      <c r="D32" s="1127">
        <v>2000</v>
      </c>
      <c r="E32" s="2387">
        <v>350</v>
      </c>
      <c r="F32" s="1127"/>
      <c r="G32" s="1127"/>
      <c r="H32" s="1127"/>
      <c r="I32" s="1127"/>
      <c r="J32" s="1127"/>
      <c r="K32" s="1127"/>
      <c r="L32" s="1127"/>
      <c r="M32" s="1127"/>
      <c r="N32" s="1127">
        <f t="shared" si="0"/>
        <v>2350</v>
      </c>
    </row>
    <row r="33" spans="1:14" ht="23.25" x14ac:dyDescent="0.35">
      <c r="A33" s="1125">
        <v>17</v>
      </c>
      <c r="B33" s="1125" t="s">
        <v>5680</v>
      </c>
      <c r="C33" s="2124">
        <v>11838</v>
      </c>
      <c r="D33" s="1127">
        <v>1000</v>
      </c>
      <c r="E33" s="2387">
        <v>350</v>
      </c>
      <c r="F33" s="1127"/>
      <c r="G33" s="1127"/>
      <c r="H33" s="1127"/>
      <c r="I33" s="1127"/>
      <c r="J33" s="1127"/>
      <c r="K33" s="1127"/>
      <c r="L33" s="1127"/>
      <c r="M33" s="1127"/>
      <c r="N33" s="1127">
        <f t="shared" si="0"/>
        <v>1350</v>
      </c>
    </row>
    <row r="34" spans="1:14" ht="23.25" x14ac:dyDescent="0.35">
      <c r="A34" s="1125">
        <v>18</v>
      </c>
      <c r="B34" s="2895" t="s">
        <v>309</v>
      </c>
      <c r="C34" s="2896">
        <v>1208</v>
      </c>
      <c r="D34" s="2897">
        <v>1000</v>
      </c>
      <c r="E34" s="2898">
        <v>350</v>
      </c>
      <c r="F34" s="2897"/>
      <c r="G34" s="2897"/>
      <c r="H34" s="2897">
        <v>910</v>
      </c>
      <c r="I34" s="2897">
        <v>210</v>
      </c>
      <c r="J34" s="2897">
        <v>850</v>
      </c>
      <c r="K34" s="2897">
        <v>290</v>
      </c>
      <c r="L34" s="2897"/>
      <c r="M34" s="2897"/>
      <c r="N34" s="2899">
        <f>SUM(D34:M34)</f>
        <v>3610</v>
      </c>
    </row>
    <row r="35" spans="1:14" ht="23.25" x14ac:dyDescent="0.35">
      <c r="A35" s="2425"/>
      <c r="B35" s="2426"/>
      <c r="C35" s="2427"/>
      <c r="D35" s="2428"/>
      <c r="E35" s="2862"/>
      <c r="F35" s="2428"/>
      <c r="G35" s="2428"/>
      <c r="H35" s="2428"/>
      <c r="I35" s="2428"/>
      <c r="J35" s="2428"/>
      <c r="K35" s="2428"/>
      <c r="L35" s="2428"/>
      <c r="M35" s="2428"/>
      <c r="N35" s="2430"/>
    </row>
    <row r="36" spans="1:14" ht="23.25" x14ac:dyDescent="0.35">
      <c r="A36" s="2425"/>
      <c r="B36" s="2426"/>
      <c r="C36" s="2427"/>
      <c r="D36" s="2428"/>
      <c r="E36" s="2862"/>
      <c r="F36" s="2428"/>
      <c r="G36" s="2428"/>
      <c r="H36" s="2428"/>
      <c r="I36" s="2428"/>
      <c r="J36" s="2428"/>
      <c r="K36" s="2428"/>
      <c r="L36" s="2428"/>
      <c r="M36" s="2428"/>
      <c r="N36" s="2430"/>
    </row>
    <row r="37" spans="1:14" ht="23.25" x14ac:dyDescent="0.35">
      <c r="A37" s="48"/>
      <c r="B37" s="465" t="s">
        <v>306</v>
      </c>
      <c r="C37" s="666"/>
      <c r="D37" s="466">
        <f>SUM(D17:D36)</f>
        <v>25000</v>
      </c>
      <c r="E37" s="562">
        <f>SUM(E17:E36)</f>
        <v>5950</v>
      </c>
      <c r="F37" s="466">
        <f t="shared" ref="F37:M37" si="2">SUM(F17:F27)</f>
        <v>0</v>
      </c>
      <c r="G37" s="466">
        <f t="shared" si="2"/>
        <v>0</v>
      </c>
      <c r="H37" s="466">
        <f>SUM(H22:H36)</f>
        <v>1840</v>
      </c>
      <c r="I37" s="466">
        <f>SUM(I22:I36)</f>
        <v>257</v>
      </c>
      <c r="J37" s="466">
        <f>SUM(J18:J36)</f>
        <v>2235</v>
      </c>
      <c r="K37" s="466">
        <f>SUM(K18:K36)</f>
        <v>583</v>
      </c>
      <c r="L37" s="466">
        <f t="shared" si="2"/>
        <v>0</v>
      </c>
      <c r="M37" s="466">
        <f t="shared" si="2"/>
        <v>31515</v>
      </c>
      <c r="N37" s="466">
        <f>SUM(D17:M35)</f>
        <v>70846</v>
      </c>
    </row>
    <row r="38" spans="1:14" ht="23.25" x14ac:dyDescent="0.35">
      <c r="A38" s="48"/>
      <c r="B38" s="48"/>
      <c r="C38" s="644"/>
      <c r="D38" s="48"/>
      <c r="E38" s="644"/>
      <c r="F38" s="48"/>
      <c r="G38" s="48"/>
      <c r="H38" s="48"/>
      <c r="I38" s="48"/>
      <c r="J38" s="48"/>
      <c r="K38" s="48"/>
      <c r="L38" s="48"/>
      <c r="M38" s="48"/>
      <c r="N38" s="48"/>
    </row>
    <row r="39" spans="1:14" ht="23.25" x14ac:dyDescent="0.35">
      <c r="A39" s="48"/>
      <c r="B39" s="425"/>
      <c r="C39" s="644"/>
      <c r="D39" s="48"/>
      <c r="E39" s="644"/>
      <c r="F39" s="48"/>
      <c r="G39" s="48"/>
      <c r="H39" s="48"/>
      <c r="I39" s="48" t="s">
        <v>50</v>
      </c>
      <c r="J39" s="48"/>
      <c r="K39" s="48"/>
      <c r="L39" s="48"/>
      <c r="M39" s="48"/>
      <c r="N39" s="48"/>
    </row>
    <row r="40" spans="1:14" ht="23.25" x14ac:dyDescent="0.35">
      <c r="A40" s="48"/>
      <c r="B40" s="48" t="s">
        <v>63</v>
      </c>
      <c r="C40" s="644"/>
      <c r="D40" s="48"/>
      <c r="E40" s="644"/>
      <c r="F40" s="48"/>
      <c r="G40" s="48"/>
      <c r="H40" s="48"/>
      <c r="I40" s="48"/>
      <c r="J40" s="48"/>
      <c r="K40" s="48"/>
      <c r="L40" s="48"/>
      <c r="M40" s="48"/>
      <c r="N40" s="48"/>
    </row>
    <row r="41" spans="1:14" ht="23.25" x14ac:dyDescent="0.35">
      <c r="A41" s="48"/>
      <c r="B41" s="48"/>
      <c r="C41" s="644"/>
      <c r="D41" s="48"/>
      <c r="E41" s="644"/>
      <c r="F41" s="48"/>
      <c r="G41" s="48"/>
      <c r="H41" s="48"/>
      <c r="I41" s="48"/>
      <c r="J41" s="48"/>
      <c r="K41" s="48"/>
      <c r="L41" s="48"/>
      <c r="M41" s="48"/>
      <c r="N41" s="48"/>
    </row>
    <row r="42" spans="1:14" ht="23.25" x14ac:dyDescent="0.35">
      <c r="A42" s="48"/>
      <c r="B42" s="48"/>
      <c r="C42" s="644"/>
      <c r="D42" s="48"/>
      <c r="E42" s="644"/>
      <c r="F42" s="48"/>
      <c r="G42" s="48"/>
      <c r="H42" s="48"/>
      <c r="I42" s="48"/>
      <c r="J42" s="48"/>
      <c r="K42" s="48"/>
      <c r="L42" s="48"/>
      <c r="M42" s="48"/>
      <c r="N42" s="48"/>
    </row>
    <row r="43" spans="1:14" ht="23.25" x14ac:dyDescent="0.35">
      <c r="A43" s="48"/>
      <c r="B43" s="48" t="s">
        <v>64</v>
      </c>
      <c r="C43" s="644"/>
      <c r="D43" s="48"/>
      <c r="E43" s="644"/>
      <c r="F43" s="48"/>
      <c r="G43" s="48"/>
      <c r="H43" s="48"/>
      <c r="I43" s="48"/>
      <c r="J43" s="48"/>
      <c r="K43" s="48"/>
      <c r="L43" s="48"/>
      <c r="M43" s="48"/>
      <c r="N43" s="48"/>
    </row>
    <row r="44" spans="1:14" ht="28.5" x14ac:dyDescent="0.45">
      <c r="A44" s="228"/>
      <c r="B44" s="378"/>
      <c r="C44" s="321"/>
      <c r="D44" s="413"/>
      <c r="E44" s="229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14" ht="28.5" x14ac:dyDescent="0.45">
      <c r="A45" s="228"/>
      <c r="B45" s="378"/>
      <c r="C45" s="321"/>
      <c r="D45" s="228"/>
      <c r="E45" s="321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14" ht="27.75" x14ac:dyDescent="0.4">
      <c r="A46" s="228"/>
      <c r="B46" s="379" t="s">
        <v>5789</v>
      </c>
      <c r="C46" s="321"/>
      <c r="D46" s="228"/>
      <c r="E46" s="321"/>
      <c r="F46" s="228"/>
      <c r="G46" s="228"/>
      <c r="H46" s="228"/>
      <c r="I46" s="228"/>
      <c r="J46" s="228"/>
      <c r="K46" s="228"/>
      <c r="L46" s="228"/>
      <c r="M46" s="228"/>
      <c r="N46" s="228"/>
    </row>
    <row r="47" spans="1:14" ht="23.25" x14ac:dyDescent="0.35">
      <c r="A47" s="425"/>
      <c r="B47" s="425"/>
      <c r="C47" s="1163"/>
      <c r="D47" s="425"/>
      <c r="E47" s="1163"/>
      <c r="F47" s="425"/>
      <c r="G47" s="425"/>
      <c r="H47" s="425"/>
      <c r="I47" s="425"/>
      <c r="J47" s="425"/>
      <c r="K47" s="425"/>
      <c r="L47" s="425"/>
      <c r="M47" s="425"/>
      <c r="N47" s="425"/>
    </row>
    <row r="49" spans="1:14" s="119" customFormat="1" ht="23.25" x14ac:dyDescent="0.35">
      <c r="A49" s="2429">
        <v>11</v>
      </c>
      <c r="B49" s="2426" t="s">
        <v>307</v>
      </c>
      <c r="C49" s="2427">
        <v>10657</v>
      </c>
      <c r="D49" s="2428">
        <v>2000</v>
      </c>
      <c r="E49" s="2862">
        <v>350</v>
      </c>
      <c r="F49" s="2428"/>
      <c r="G49" s="2428"/>
      <c r="H49" s="2428"/>
      <c r="I49" s="2428"/>
      <c r="J49" s="2428"/>
      <c r="K49" s="2428"/>
      <c r="L49" s="2428"/>
      <c r="M49" s="2428"/>
      <c r="N49" s="2430">
        <f>SUM(D49:M49)</f>
        <v>2350</v>
      </c>
    </row>
    <row r="50" spans="1:14" s="119" customFormat="1" ht="23.25" x14ac:dyDescent="0.35">
      <c r="A50" s="2429">
        <v>13</v>
      </c>
      <c r="B50" s="2426" t="s">
        <v>308</v>
      </c>
      <c r="C50" s="2427">
        <v>10806</v>
      </c>
      <c r="D50" s="2428">
        <v>6000</v>
      </c>
      <c r="E50" s="2862">
        <v>350</v>
      </c>
      <c r="F50" s="2428"/>
      <c r="G50" s="2428"/>
      <c r="H50" s="2428"/>
      <c r="I50" s="2428"/>
      <c r="J50" s="2428"/>
      <c r="K50" s="2428"/>
      <c r="L50" s="2428"/>
      <c r="M50" s="2428"/>
      <c r="N50" s="2430">
        <f>SUM(D50:M50)</f>
        <v>6350</v>
      </c>
    </row>
    <row r="51" spans="1:14" s="119" customFormat="1" x14ac:dyDescent="0.2"/>
    <row r="52" spans="1:14" s="119" customFormat="1" ht="23.25" x14ac:dyDescent="0.35">
      <c r="A52" s="706">
        <v>13</v>
      </c>
      <c r="B52" s="2426" t="s">
        <v>310</v>
      </c>
      <c r="C52" s="2427">
        <v>10528</v>
      </c>
      <c r="D52" s="2428">
        <v>2000</v>
      </c>
      <c r="E52" s="2862">
        <v>350</v>
      </c>
      <c r="F52" s="706"/>
      <c r="G52" s="2428"/>
      <c r="H52" s="2428"/>
      <c r="I52" s="2428"/>
      <c r="J52" s="2428"/>
      <c r="K52" s="2428"/>
      <c r="L52" s="2428"/>
      <c r="M52" s="2428"/>
      <c r="N52" s="762">
        <f>SUM(D52:M52)</f>
        <v>2350</v>
      </c>
    </row>
    <row r="53" spans="1:14" s="119" customFormat="1" ht="21.75" customHeight="1" x14ac:dyDescent="0.35">
      <c r="A53" s="2425">
        <v>9</v>
      </c>
      <c r="B53" s="2426" t="s">
        <v>311</v>
      </c>
      <c r="C53" s="2427">
        <v>10802</v>
      </c>
      <c r="D53" s="2428">
        <v>1000</v>
      </c>
      <c r="E53" s="2862">
        <v>350</v>
      </c>
      <c r="F53" s="2428"/>
      <c r="G53" s="2428"/>
      <c r="H53" s="2428"/>
      <c r="I53" s="2428"/>
      <c r="J53" s="2428"/>
      <c r="K53" s="2428"/>
      <c r="L53" s="2428"/>
      <c r="M53" s="2428"/>
      <c r="N53" s="2430">
        <f>SUM(D53:M53)</f>
        <v>1350</v>
      </c>
    </row>
  </sheetData>
  <pageMargins left="0.7" right="0.7" top="0.75" bottom="0.75" header="0.3" footer="0.3"/>
  <pageSetup scale="42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5035-8027-40E2-A561-D8CAED4FD0A7}">
  <sheetPr codeName="Sheet19">
    <tabColor rgb="FFFF0000"/>
  </sheetPr>
  <dimension ref="A1:N29"/>
  <sheetViews>
    <sheetView view="pageBreakPreview" topLeftCell="A4" zoomScale="60" zoomScaleNormal="100" workbookViewId="0">
      <selection activeCell="B12" sqref="B12"/>
    </sheetView>
  </sheetViews>
  <sheetFormatPr defaultRowHeight="12.75" x14ac:dyDescent="0.2"/>
  <cols>
    <col min="1" max="1" width="3.42578125" bestFit="1" customWidth="1"/>
    <col min="2" max="2" width="88.5703125" bestFit="1" customWidth="1"/>
    <col min="3" max="3" width="14.7109375" bestFit="1" customWidth="1"/>
    <col min="4" max="4" width="17.140625" bestFit="1" customWidth="1"/>
    <col min="5" max="5" width="14.28515625" bestFit="1" customWidth="1"/>
    <col min="6" max="6" width="17.140625" bestFit="1" customWidth="1"/>
    <col min="7" max="7" width="11.140625" bestFit="1" customWidth="1"/>
    <col min="8" max="8" width="11.5703125" bestFit="1" customWidth="1"/>
    <col min="9" max="9" width="8.7109375" bestFit="1" customWidth="1"/>
    <col min="10" max="10" width="12.5703125" bestFit="1" customWidth="1"/>
    <col min="11" max="11" width="10.140625" bestFit="1" customWidth="1"/>
    <col min="12" max="12" width="19.42578125" bestFit="1" customWidth="1"/>
    <col min="13" max="13" width="14.140625" bestFit="1" customWidth="1"/>
    <col min="14" max="14" width="17.140625" bestFit="1" customWidth="1"/>
  </cols>
  <sheetData>
    <row r="1" spans="1:14" ht="23.25" x14ac:dyDescent="0.35">
      <c r="A1" s="802" t="s">
        <v>315</v>
      </c>
      <c r="B1" s="48" t="s">
        <v>19</v>
      </c>
      <c r="C1" s="456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</row>
    <row r="2" spans="1:14" ht="23.25" x14ac:dyDescent="0.35">
      <c r="A2" s="48"/>
      <c r="B2" s="48" t="s">
        <v>20</v>
      </c>
      <c r="C2" s="456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</row>
    <row r="3" spans="1:14" ht="23.25" x14ac:dyDescent="0.35">
      <c r="A3" s="48"/>
      <c r="B3" s="48" t="s">
        <v>21</v>
      </c>
      <c r="C3" s="456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1:14" ht="23.25" x14ac:dyDescent="0.35">
      <c r="A4" s="48"/>
      <c r="B4" s="48" t="s">
        <v>22</v>
      </c>
      <c r="C4" s="456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4" ht="23.25" x14ac:dyDescent="0.35">
      <c r="A5" s="48"/>
      <c r="B5" s="48" t="s">
        <v>23</v>
      </c>
      <c r="C5" s="456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1:14" ht="23.25" x14ac:dyDescent="0.35">
      <c r="A6" s="48"/>
      <c r="B6" s="48" t="s">
        <v>24</v>
      </c>
      <c r="C6" s="456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1:14" ht="23.25" x14ac:dyDescent="0.35">
      <c r="A7" s="48"/>
      <c r="B7" s="48"/>
      <c r="C7" s="456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1:14" ht="23.25" x14ac:dyDescent="0.35">
      <c r="A8" s="48"/>
      <c r="B8" s="48"/>
      <c r="C8" s="456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1:14" ht="23.25" x14ac:dyDescent="0.35">
      <c r="A9" s="48"/>
      <c r="B9" s="48" t="s">
        <v>312</v>
      </c>
      <c r="C9" s="456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1:14" ht="23.25" x14ac:dyDescent="0.35">
      <c r="A10" s="48"/>
      <c r="B10" s="48" t="s">
        <v>313</v>
      </c>
      <c r="C10" s="456"/>
      <c r="D10" s="48"/>
      <c r="E10" s="48"/>
      <c r="F10" s="48"/>
      <c r="G10" s="48" t="s">
        <v>50</v>
      </c>
      <c r="H10" s="48"/>
      <c r="I10" s="48"/>
      <c r="J10" s="48"/>
      <c r="K10" s="48"/>
      <c r="L10" s="48"/>
      <c r="M10" s="48"/>
      <c r="N10" s="48"/>
    </row>
    <row r="11" spans="1:14" ht="23.25" x14ac:dyDescent="0.35">
      <c r="A11" s="48"/>
      <c r="B11" s="48" t="s">
        <v>314</v>
      </c>
      <c r="C11" s="456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1:14" ht="25.5" x14ac:dyDescent="0.35">
      <c r="A12" s="48"/>
      <c r="B12" s="1023" t="s">
        <v>315</v>
      </c>
      <c r="C12" s="456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 ht="23.25" x14ac:dyDescent="0.35">
      <c r="A13" s="48"/>
      <c r="B13" s="504"/>
      <c r="C13" s="456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4" spans="1:14" ht="23.25" x14ac:dyDescent="0.35">
      <c r="A14" s="48"/>
      <c r="B14" s="48" t="s">
        <v>5739</v>
      </c>
      <c r="C14" s="456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1:14" ht="23.25" x14ac:dyDescent="0.35">
      <c r="A15" s="48"/>
      <c r="B15" s="48"/>
      <c r="C15" s="456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</row>
    <row r="16" spans="1:14" ht="23.25" x14ac:dyDescent="0.35">
      <c r="A16" s="428"/>
      <c r="B16" s="428" t="s">
        <v>147</v>
      </c>
      <c r="C16" s="526" t="s">
        <v>214</v>
      </c>
      <c r="D16" s="428" t="s">
        <v>94</v>
      </c>
      <c r="E16" s="428" t="s">
        <v>7</v>
      </c>
      <c r="F16" s="428" t="s">
        <v>288</v>
      </c>
      <c r="G16" s="428" t="s">
        <v>149</v>
      </c>
      <c r="H16" s="428" t="s">
        <v>289</v>
      </c>
      <c r="I16" s="428" t="s">
        <v>35</v>
      </c>
      <c r="J16" s="428" t="s">
        <v>11</v>
      </c>
      <c r="K16" s="428" t="s">
        <v>131</v>
      </c>
      <c r="L16" s="428" t="s">
        <v>290</v>
      </c>
      <c r="M16" s="428" t="s">
        <v>291</v>
      </c>
      <c r="N16" s="428" t="s">
        <v>13</v>
      </c>
    </row>
    <row r="17" spans="1:14" ht="23.25" x14ac:dyDescent="0.35">
      <c r="A17" s="48">
        <v>1</v>
      </c>
      <c r="B17" s="48" t="s">
        <v>316</v>
      </c>
      <c r="C17" s="505">
        <v>9501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>
        <f>SUM(D17:M17)</f>
        <v>1350</v>
      </c>
    </row>
    <row r="18" spans="1:14" ht="23.25" x14ac:dyDescent="0.35">
      <c r="A18" s="1125"/>
      <c r="B18" s="1125"/>
      <c r="C18" s="1126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</row>
    <row r="19" spans="1:14" ht="23.25" x14ac:dyDescent="0.35">
      <c r="A19" s="48"/>
      <c r="B19" s="465" t="s">
        <v>227</v>
      </c>
      <c r="C19" s="468"/>
      <c r="D19" s="466">
        <f t="shared" ref="D19:N19" si="0">SUM(D17:D18)</f>
        <v>1000</v>
      </c>
      <c r="E19" s="466">
        <f t="shared" si="0"/>
        <v>350</v>
      </c>
      <c r="F19" s="466">
        <f t="shared" si="0"/>
        <v>0</v>
      </c>
      <c r="G19" s="466">
        <f t="shared" si="0"/>
        <v>0</v>
      </c>
      <c r="H19" s="466">
        <f t="shared" si="0"/>
        <v>0</v>
      </c>
      <c r="I19" s="466">
        <f t="shared" si="0"/>
        <v>0</v>
      </c>
      <c r="J19" s="466">
        <f t="shared" si="0"/>
        <v>0</v>
      </c>
      <c r="K19" s="466">
        <f t="shared" si="0"/>
        <v>0</v>
      </c>
      <c r="L19" s="466">
        <f t="shared" si="0"/>
        <v>0</v>
      </c>
      <c r="M19" s="466">
        <f t="shared" si="0"/>
        <v>0</v>
      </c>
      <c r="N19" s="466">
        <f t="shared" si="0"/>
        <v>1350</v>
      </c>
    </row>
    <row r="20" spans="1:14" ht="23.25" x14ac:dyDescent="0.35">
      <c r="A20" s="48"/>
      <c r="B20" s="48"/>
      <c r="C20" s="456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23.25" x14ac:dyDescent="0.35">
      <c r="A21" s="48"/>
      <c r="B21" s="425"/>
      <c r="C21" s="456"/>
      <c r="D21" s="48"/>
      <c r="E21" s="48"/>
      <c r="F21" s="48"/>
      <c r="G21" s="48"/>
      <c r="H21" s="48"/>
      <c r="I21" s="48" t="s">
        <v>50</v>
      </c>
      <c r="J21" s="48"/>
      <c r="K21" s="48"/>
      <c r="L21" s="48"/>
      <c r="M21" s="48"/>
      <c r="N21" s="48"/>
    </row>
    <row r="22" spans="1:14" ht="23.25" x14ac:dyDescent="0.35">
      <c r="A22" s="48"/>
      <c r="B22" s="48" t="s">
        <v>63</v>
      </c>
      <c r="C22" s="456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ht="23.25" x14ac:dyDescent="0.35">
      <c r="A23" s="48"/>
      <c r="B23" s="48"/>
      <c r="C23" s="456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ht="23.25" x14ac:dyDescent="0.35">
      <c r="A24" s="48"/>
      <c r="B24" s="48"/>
      <c r="C24" s="456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25" spans="1:14" ht="23.25" x14ac:dyDescent="0.35">
      <c r="A25" s="48"/>
      <c r="B25" s="48" t="s">
        <v>64</v>
      </c>
      <c r="C25" s="456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</row>
    <row r="26" spans="1:14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7.75" x14ac:dyDescent="0.4">
      <c r="A28" s="228"/>
      <c r="B28" s="379" t="s">
        <v>5789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3.25" x14ac:dyDescent="0.35">
      <c r="A29" s="425"/>
      <c r="B29" s="425"/>
      <c r="C29" s="506"/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</row>
  </sheetData>
  <hyperlinks>
    <hyperlink ref="B12" r:id="rId1" xr:uid="{13165E04-8C16-40AB-BA06-0F6500DC436C}"/>
    <hyperlink ref="A1" r:id="rId2" xr:uid="{6139C158-5D11-49CD-B143-84FE953A93EB}"/>
  </hyperlinks>
  <pageMargins left="0.7" right="0.7" top="0.75" bottom="0.75" header="0.3" footer="0.3"/>
  <pageSetup scale="48" orientation="landscape" r:id="rId3"/>
  <colBreaks count="1" manualBreakCount="1">
    <brk id="14" max="1048575" man="1"/>
  </colBrea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73">
    <tabColor rgb="FF00B050"/>
  </sheetPr>
  <dimension ref="A2:N37"/>
  <sheetViews>
    <sheetView view="pageBreakPreview" topLeftCell="A6" zoomScale="60" zoomScaleNormal="100" workbookViewId="0">
      <selection activeCell="B13" sqref="B13"/>
    </sheetView>
  </sheetViews>
  <sheetFormatPr defaultColWidth="49" defaultRowHeight="23.25" x14ac:dyDescent="0.35"/>
  <cols>
    <col min="1" max="1" width="3.42578125" style="15" bestFit="1" customWidth="1"/>
    <col min="2" max="2" width="92.28515625" style="15" customWidth="1"/>
    <col min="3" max="3" width="21.5703125" style="61" bestFit="1" customWidth="1"/>
    <col min="4" max="4" width="19.42578125" style="15" bestFit="1" customWidth="1"/>
    <col min="5" max="5" width="17.5703125" style="15" bestFit="1" customWidth="1"/>
    <col min="6" max="6" width="17.140625" style="15" bestFit="1" customWidth="1"/>
    <col min="7" max="7" width="11.140625" style="15" bestFit="1" customWidth="1"/>
    <col min="8" max="8" width="11.5703125" style="15" bestFit="1" customWidth="1"/>
    <col min="9" max="9" width="9" style="15" bestFit="1" customWidth="1"/>
    <col min="10" max="10" width="12.5703125" style="15" bestFit="1" customWidth="1"/>
    <col min="11" max="11" width="10.140625" style="15" bestFit="1" customWidth="1"/>
    <col min="12" max="13" width="19.42578125" style="15" bestFit="1" customWidth="1"/>
    <col min="14" max="14" width="19.42578125" style="29" bestFit="1" customWidth="1"/>
    <col min="15" max="16384" width="49" style="15"/>
  </cols>
  <sheetData>
    <row r="2" spans="1:14" x14ac:dyDescent="0.35">
      <c r="A2" s="48"/>
      <c r="B2" s="48" t="s">
        <v>19</v>
      </c>
      <c r="C2" s="456"/>
      <c r="D2" s="48"/>
      <c r="E2" s="48"/>
      <c r="F2" s="48"/>
      <c r="G2" s="48"/>
      <c r="H2" s="48"/>
      <c r="I2" s="48"/>
      <c r="J2" s="48"/>
      <c r="K2" s="48"/>
      <c r="L2" s="48"/>
      <c r="M2" s="48"/>
      <c r="N2" s="303"/>
    </row>
    <row r="3" spans="1:14" x14ac:dyDescent="0.35">
      <c r="A3" s="48"/>
      <c r="B3" s="48" t="s">
        <v>20</v>
      </c>
      <c r="C3" s="456"/>
      <c r="D3" s="48"/>
      <c r="E3" s="48"/>
      <c r="F3" s="48"/>
      <c r="G3" s="48"/>
      <c r="H3" s="48"/>
      <c r="I3" s="48"/>
      <c r="J3" s="48"/>
      <c r="K3" s="48"/>
      <c r="L3" s="48"/>
      <c r="M3" s="48"/>
      <c r="N3" s="303"/>
    </row>
    <row r="4" spans="1:14" x14ac:dyDescent="0.35">
      <c r="A4" s="48"/>
      <c r="B4" s="48" t="s">
        <v>21</v>
      </c>
      <c r="C4" s="456"/>
      <c r="D4" s="48"/>
      <c r="E4" s="48"/>
      <c r="F4" s="48"/>
      <c r="G4" s="48"/>
      <c r="H4" s="48"/>
      <c r="I4" s="48"/>
      <c r="J4" s="48"/>
      <c r="K4" s="48"/>
      <c r="L4" s="48"/>
      <c r="M4" s="48"/>
      <c r="N4" s="303"/>
    </row>
    <row r="5" spans="1:14" x14ac:dyDescent="0.35">
      <c r="A5" s="48"/>
      <c r="B5" s="48" t="s">
        <v>22</v>
      </c>
      <c r="C5" s="456"/>
      <c r="D5" s="48"/>
      <c r="E5" s="48"/>
      <c r="F5" s="48"/>
      <c r="G5" s="48"/>
      <c r="H5" s="48"/>
      <c r="I5" s="48"/>
      <c r="J5" s="48"/>
      <c r="K5" s="48"/>
      <c r="L5" s="48"/>
      <c r="M5" s="48"/>
      <c r="N5" s="303"/>
    </row>
    <row r="6" spans="1:14" x14ac:dyDescent="0.35">
      <c r="A6" s="48"/>
      <c r="B6" s="48" t="s">
        <v>23</v>
      </c>
      <c r="C6" s="456"/>
      <c r="D6" s="48"/>
      <c r="E6" s="48"/>
      <c r="F6" s="48"/>
      <c r="G6" s="48"/>
      <c r="H6" s="48"/>
      <c r="I6" s="48"/>
      <c r="J6" s="48"/>
      <c r="K6" s="48"/>
      <c r="L6" s="48"/>
      <c r="M6" s="48"/>
      <c r="N6" s="303"/>
    </row>
    <row r="7" spans="1:14" x14ac:dyDescent="0.35">
      <c r="A7" s="48"/>
      <c r="B7" s="48" t="s">
        <v>24</v>
      </c>
      <c r="C7" s="456"/>
      <c r="D7" s="48"/>
      <c r="E7" s="48"/>
      <c r="F7" s="48"/>
      <c r="G7" s="48"/>
      <c r="H7" s="48"/>
      <c r="I7" s="48"/>
      <c r="J7" s="48"/>
      <c r="K7" s="48"/>
      <c r="L7" s="48"/>
      <c r="M7" s="48"/>
      <c r="N7" s="303"/>
    </row>
    <row r="8" spans="1:14" x14ac:dyDescent="0.35">
      <c r="A8" s="48"/>
      <c r="B8" s="48"/>
      <c r="C8" s="456"/>
      <c r="D8" s="48"/>
      <c r="E8" s="48"/>
      <c r="F8" s="48"/>
      <c r="G8" s="48"/>
      <c r="H8" s="48"/>
      <c r="I8" s="48"/>
      <c r="J8" s="48"/>
      <c r="K8" s="48"/>
      <c r="L8" s="48"/>
      <c r="M8" s="48"/>
      <c r="N8" s="303"/>
    </row>
    <row r="9" spans="1:14" x14ac:dyDescent="0.35">
      <c r="A9" s="48"/>
      <c r="B9" s="48"/>
      <c r="C9" s="456"/>
      <c r="D9" s="48"/>
      <c r="E9" s="48"/>
      <c r="F9" s="48"/>
      <c r="G9" s="48"/>
      <c r="H9" s="48"/>
      <c r="I9" s="48"/>
      <c r="J9" s="48"/>
      <c r="K9" s="48"/>
      <c r="L9" s="48"/>
      <c r="M9" s="48"/>
      <c r="N9" s="303"/>
    </row>
    <row r="10" spans="1:14" x14ac:dyDescent="0.35">
      <c r="A10" s="48"/>
      <c r="B10" s="48" t="s">
        <v>317</v>
      </c>
      <c r="C10" s="456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303"/>
    </row>
    <row r="11" spans="1:14" x14ac:dyDescent="0.35">
      <c r="A11" s="48"/>
      <c r="B11" s="48" t="s">
        <v>318</v>
      </c>
      <c r="C11" s="456"/>
      <c r="D11" s="48"/>
      <c r="E11" s="48"/>
      <c r="F11" s="48"/>
      <c r="G11" s="48" t="s">
        <v>50</v>
      </c>
      <c r="H11" s="48"/>
      <c r="I11" s="48"/>
      <c r="J11" s="48"/>
      <c r="K11" s="48"/>
      <c r="L11" s="48"/>
      <c r="M11" s="48"/>
      <c r="N11" s="303"/>
    </row>
    <row r="12" spans="1:14" x14ac:dyDescent="0.35">
      <c r="A12" s="48"/>
      <c r="B12" s="48" t="s">
        <v>319</v>
      </c>
      <c r="C12" s="456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303"/>
    </row>
    <row r="13" spans="1:14" x14ac:dyDescent="0.35">
      <c r="A13" s="48"/>
      <c r="B13" s="1367" t="s">
        <v>320</v>
      </c>
      <c r="C13" s="456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303"/>
    </row>
    <row r="14" spans="1:14" x14ac:dyDescent="0.35">
      <c r="A14" s="48"/>
      <c r="B14" s="504"/>
      <c r="C14" s="456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303"/>
    </row>
    <row r="15" spans="1:14" x14ac:dyDescent="0.35">
      <c r="A15" s="48"/>
      <c r="B15" s="48" t="s">
        <v>5739</v>
      </c>
      <c r="C15" s="456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303"/>
    </row>
    <row r="16" spans="1:14" x14ac:dyDescent="0.35">
      <c r="A16" s="48"/>
      <c r="B16" s="48"/>
      <c r="C16" s="456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303"/>
    </row>
    <row r="17" spans="1:14" s="137" customFormat="1" x14ac:dyDescent="0.35">
      <c r="A17" s="428"/>
      <c r="B17" s="428" t="s">
        <v>147</v>
      </c>
      <c r="C17" s="526" t="s">
        <v>214</v>
      </c>
      <c r="D17" s="428" t="s">
        <v>94</v>
      </c>
      <c r="E17" s="428" t="s">
        <v>7</v>
      </c>
      <c r="F17" s="428" t="s">
        <v>288</v>
      </c>
      <c r="G17" s="428" t="s">
        <v>149</v>
      </c>
      <c r="H17" s="428" t="s">
        <v>289</v>
      </c>
      <c r="I17" s="428" t="s">
        <v>35</v>
      </c>
      <c r="J17" s="428" t="s">
        <v>11</v>
      </c>
      <c r="K17" s="428" t="s">
        <v>131</v>
      </c>
      <c r="L17" s="428" t="s">
        <v>290</v>
      </c>
      <c r="M17" s="428" t="s">
        <v>291</v>
      </c>
      <c r="N17" s="454" t="s">
        <v>13</v>
      </c>
    </row>
    <row r="18" spans="1:14" x14ac:dyDescent="0.35">
      <c r="A18" s="1122">
        <v>1</v>
      </c>
      <c r="B18" s="1122" t="s">
        <v>321</v>
      </c>
      <c r="C18" s="1123">
        <v>9004</v>
      </c>
      <c r="D18" s="1124">
        <v>5000</v>
      </c>
      <c r="E18" s="1124">
        <v>350</v>
      </c>
      <c r="F18" s="1124"/>
      <c r="G18" s="1124"/>
      <c r="H18" s="1124"/>
      <c r="I18" s="1124"/>
      <c r="J18" s="1124"/>
      <c r="K18" s="1124"/>
      <c r="L18" s="1124"/>
      <c r="M18" s="1124"/>
      <c r="N18" s="1329">
        <f>SUM(D18:M18)</f>
        <v>5350</v>
      </c>
    </row>
    <row r="19" spans="1:14" s="24" customFormat="1" x14ac:dyDescent="0.35">
      <c r="A19" s="1122">
        <v>2</v>
      </c>
      <c r="B19" s="1122" t="s">
        <v>322</v>
      </c>
      <c r="C19" s="1123">
        <v>10137</v>
      </c>
      <c r="D19" s="1124">
        <v>1000</v>
      </c>
      <c r="E19" s="1124">
        <v>350</v>
      </c>
      <c r="F19" s="1122"/>
      <c r="G19" s="1122"/>
      <c r="H19" s="1122"/>
      <c r="I19" s="1122"/>
      <c r="J19" s="1122"/>
      <c r="K19" s="1122"/>
      <c r="L19" s="1122"/>
      <c r="M19" s="1122"/>
      <c r="N19" s="1329">
        <f>SUM(D19:M19)</f>
        <v>1350</v>
      </c>
    </row>
    <row r="20" spans="1:14" s="425" customFormat="1" x14ac:dyDescent="0.35">
      <c r="C20" s="506"/>
      <c r="N20" s="705"/>
    </row>
    <row r="21" spans="1:14" s="425" customFormat="1" x14ac:dyDescent="0.35">
      <c r="A21" s="48"/>
      <c r="B21" s="48"/>
      <c r="C21" s="456"/>
      <c r="D21" s="302"/>
      <c r="E21" s="302"/>
      <c r="F21" s="302"/>
      <c r="G21" s="302"/>
      <c r="H21" s="302"/>
      <c r="I21" s="302"/>
      <c r="J21" s="302"/>
      <c r="K21" s="302"/>
      <c r="L21" s="302"/>
      <c r="M21" s="302"/>
      <c r="N21" s="607"/>
    </row>
    <row r="22" spans="1:14" x14ac:dyDescent="0.35">
      <c r="A22" s="1125"/>
      <c r="B22" s="1767" t="s">
        <v>227</v>
      </c>
      <c r="C22" s="1768"/>
      <c r="D22" s="1769">
        <f t="shared" ref="D22:N22" si="0">SUM(D18:D21)</f>
        <v>6000</v>
      </c>
      <c r="E22" s="1769">
        <f t="shared" si="0"/>
        <v>700</v>
      </c>
      <c r="F22" s="1769">
        <f t="shared" si="0"/>
        <v>0</v>
      </c>
      <c r="G22" s="1769">
        <f t="shared" si="0"/>
        <v>0</v>
      </c>
      <c r="H22" s="1769">
        <f t="shared" si="0"/>
        <v>0</v>
      </c>
      <c r="I22" s="1769">
        <f t="shared" si="0"/>
        <v>0</v>
      </c>
      <c r="J22" s="1769">
        <f t="shared" si="0"/>
        <v>0</v>
      </c>
      <c r="K22" s="1769">
        <f t="shared" si="0"/>
        <v>0</v>
      </c>
      <c r="L22" s="1769">
        <f t="shared" si="0"/>
        <v>0</v>
      </c>
      <c r="M22" s="1769">
        <f t="shared" si="0"/>
        <v>0</v>
      </c>
      <c r="N22" s="1769">
        <f t="shared" si="0"/>
        <v>6700</v>
      </c>
    </row>
    <row r="23" spans="1:14" x14ac:dyDescent="0.35">
      <c r="A23" s="48"/>
      <c r="B23" s="48"/>
      <c r="C23" s="456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303"/>
    </row>
    <row r="24" spans="1:14" x14ac:dyDescent="0.35">
      <c r="A24" s="48"/>
      <c r="B24" s="425"/>
      <c r="C24" s="456"/>
      <c r="D24" s="48"/>
      <c r="E24" s="48"/>
      <c r="F24" s="48"/>
      <c r="G24" s="48"/>
      <c r="H24" s="48"/>
      <c r="I24" s="48" t="s">
        <v>50</v>
      </c>
      <c r="J24" s="48"/>
      <c r="K24" s="48"/>
      <c r="L24" s="48"/>
      <c r="M24" s="48"/>
      <c r="N24" s="303"/>
    </row>
    <row r="25" spans="1:14" x14ac:dyDescent="0.35">
      <c r="A25" s="48"/>
      <c r="B25" s="48" t="s">
        <v>63</v>
      </c>
      <c r="C25" s="456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303"/>
    </row>
    <row r="26" spans="1:14" x14ac:dyDescent="0.35">
      <c r="A26" s="48"/>
      <c r="B26" s="48"/>
      <c r="C26" s="456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303"/>
    </row>
    <row r="27" spans="1:14" x14ac:dyDescent="0.35">
      <c r="A27" s="48"/>
      <c r="B27" s="48"/>
      <c r="C27" s="456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303"/>
    </row>
    <row r="28" spans="1:14" x14ac:dyDescent="0.35">
      <c r="A28" s="48"/>
      <c r="B28" s="48" t="s">
        <v>64</v>
      </c>
      <c r="C28" s="456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303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76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76"/>
    </row>
    <row r="31" spans="1:14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76"/>
    </row>
    <row r="32" spans="1:14" x14ac:dyDescent="0.35">
      <c r="A32" s="425"/>
      <c r="B32" s="425"/>
      <c r="C32" s="506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705"/>
    </row>
    <row r="33" spans="1:14" s="178" customFormat="1" x14ac:dyDescent="0.35">
      <c r="A33" s="141">
        <v>2</v>
      </c>
      <c r="B33" s="141" t="s">
        <v>323</v>
      </c>
      <c r="C33" s="253">
        <v>7965</v>
      </c>
      <c r="D33" s="172">
        <v>1500</v>
      </c>
      <c r="E33" s="172">
        <v>200</v>
      </c>
      <c r="F33" s="172" t="s">
        <v>324</v>
      </c>
      <c r="G33" s="172"/>
      <c r="H33" s="172"/>
      <c r="I33" s="172"/>
      <c r="J33" s="172"/>
      <c r="K33" s="172"/>
      <c r="L33" s="172"/>
      <c r="M33" s="172"/>
      <c r="N33" s="1372">
        <f>SUM(D33:M33)</f>
        <v>1700</v>
      </c>
    </row>
    <row r="34" spans="1:14" s="178" customFormat="1" x14ac:dyDescent="0.35">
      <c r="A34" s="706">
        <v>1</v>
      </c>
      <c r="B34" s="706" t="s">
        <v>325</v>
      </c>
      <c r="C34" s="1373">
        <v>847544</v>
      </c>
      <c r="D34" s="762">
        <v>1000</v>
      </c>
      <c r="E34" s="762">
        <v>200</v>
      </c>
      <c r="F34" s="2954" t="s">
        <v>326</v>
      </c>
      <c r="G34" s="2955"/>
      <c r="H34" s="2956"/>
      <c r="I34" s="762"/>
      <c r="J34" s="762"/>
      <c r="K34" s="762"/>
      <c r="L34" s="762"/>
      <c r="M34" s="762">
        <v>18265</v>
      </c>
      <c r="N34" s="1331">
        <f>SUM(D34:M34)</f>
        <v>19465</v>
      </c>
    </row>
    <row r="35" spans="1:14" s="178" customFormat="1" x14ac:dyDescent="0.35">
      <c r="A35" s="706">
        <v>5</v>
      </c>
      <c r="B35" s="706" t="s">
        <v>327</v>
      </c>
      <c r="C35" s="1373">
        <v>937508</v>
      </c>
      <c r="D35" s="762">
        <v>3000</v>
      </c>
      <c r="E35" s="762">
        <v>200</v>
      </c>
      <c r="F35" s="762" t="s">
        <v>328</v>
      </c>
      <c r="G35" s="762"/>
      <c r="H35" s="762"/>
      <c r="I35" s="762"/>
      <c r="J35" s="762"/>
      <c r="K35" s="762"/>
      <c r="L35" s="762"/>
      <c r="M35" s="762"/>
      <c r="N35" s="1331">
        <f>SUM(D35:M35)</f>
        <v>3200</v>
      </c>
    </row>
    <row r="36" spans="1:14" s="178" customFormat="1" x14ac:dyDescent="0.35">
      <c r="A36" s="706">
        <v>1</v>
      </c>
      <c r="B36" s="706" t="s">
        <v>329</v>
      </c>
      <c r="C36" s="1373">
        <v>7969</v>
      </c>
      <c r="D36" s="762">
        <v>1000</v>
      </c>
      <c r="E36" s="762">
        <v>350</v>
      </c>
      <c r="F36" s="762"/>
      <c r="G36" s="762"/>
      <c r="H36" s="762"/>
      <c r="I36" s="762"/>
      <c r="J36" s="762"/>
      <c r="K36" s="762"/>
      <c r="L36" s="762"/>
      <c r="M36" s="762"/>
      <c r="N36" s="1331">
        <f>SUM(D36:M36)</f>
        <v>1350</v>
      </c>
    </row>
    <row r="37" spans="1:14" s="1258" customFormat="1" x14ac:dyDescent="0.35">
      <c r="A37" s="1572">
        <v>3</v>
      </c>
      <c r="B37" s="1572" t="s">
        <v>330</v>
      </c>
      <c r="C37" s="1573">
        <v>10249</v>
      </c>
      <c r="D37" s="1574">
        <v>0</v>
      </c>
      <c r="E37" s="1574">
        <v>0</v>
      </c>
      <c r="F37" s="172" t="s">
        <v>324</v>
      </c>
      <c r="G37" s="1572"/>
      <c r="H37" s="1572"/>
      <c r="I37" s="1572"/>
      <c r="J37" s="1572"/>
      <c r="K37" s="1572"/>
      <c r="L37" s="1572"/>
      <c r="M37" s="1572"/>
      <c r="N37" s="1575">
        <f>SUM(D37:M37)</f>
        <v>0</v>
      </c>
    </row>
  </sheetData>
  <mergeCells count="1">
    <mergeCell ref="F34:H34"/>
  </mergeCells>
  <hyperlinks>
    <hyperlink ref="B13" r:id="rId1" xr:uid="{00000000-0004-0000-1100-000000000000}"/>
  </hyperlinks>
  <printOptions gridLines="1"/>
  <pageMargins left="0.7" right="0.7" top="0.75" bottom="0.75" header="0.3" footer="0.3"/>
  <pageSetup scale="40" orientation="landscape" r:id="rId2"/>
  <drawing r:id="rId3"/>
  <legacy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4">
    <tabColor rgb="FFE35DED"/>
  </sheetPr>
  <dimension ref="A2:M32"/>
  <sheetViews>
    <sheetView view="pageBreakPreview" topLeftCell="A4" zoomScale="50" zoomScaleNormal="100" zoomScaleSheetLayoutView="50" workbookViewId="0">
      <selection activeCell="C27" sqref="C27"/>
    </sheetView>
  </sheetViews>
  <sheetFormatPr defaultColWidth="9.140625" defaultRowHeight="27" x14ac:dyDescent="0.35"/>
  <cols>
    <col min="1" max="1" width="4.28515625" style="81" bestFit="1" customWidth="1"/>
    <col min="2" max="2" width="94.42578125" style="81" bestFit="1" customWidth="1"/>
    <col min="3" max="3" width="18.85546875" style="81" customWidth="1"/>
    <col min="4" max="4" width="26" style="81" customWidth="1"/>
    <col min="5" max="5" width="18.5703125" style="81" bestFit="1" customWidth="1"/>
    <col min="6" max="6" width="24.85546875" style="81" bestFit="1" customWidth="1"/>
    <col min="7" max="7" width="23.5703125" style="81" bestFit="1" customWidth="1"/>
    <col min="8" max="8" width="12.85546875" style="81" customWidth="1"/>
    <col min="9" max="9" width="11" style="81" bestFit="1" customWidth="1"/>
    <col min="10" max="10" width="15.140625" style="81" customWidth="1"/>
    <col min="11" max="11" width="12.42578125" style="81" bestFit="1" customWidth="1"/>
    <col min="12" max="12" width="16.5703125" style="81" customWidth="1"/>
    <col min="13" max="13" width="24.85546875" style="81" bestFit="1" customWidth="1"/>
    <col min="14" max="16384" width="9.140625" style="81"/>
  </cols>
  <sheetData>
    <row r="2" spans="1:13" ht="27.75" x14ac:dyDescent="0.4">
      <c r="A2" s="379"/>
      <c r="B2" s="379" t="s">
        <v>19</v>
      </c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</row>
    <row r="3" spans="1:13" ht="27.75" x14ac:dyDescent="0.4">
      <c r="A3" s="379"/>
      <c r="B3" s="379" t="s">
        <v>20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</row>
    <row r="4" spans="1:13" ht="27.75" x14ac:dyDescent="0.4">
      <c r="A4" s="379"/>
      <c r="B4" s="379" t="s">
        <v>21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</row>
    <row r="5" spans="1:13" ht="27.75" x14ac:dyDescent="0.4">
      <c r="A5" s="379"/>
      <c r="B5" s="379" t="s">
        <v>22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</row>
    <row r="6" spans="1:13" ht="27.75" x14ac:dyDescent="0.4">
      <c r="A6" s="379"/>
      <c r="B6" s="379" t="s">
        <v>23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</row>
    <row r="7" spans="1:13" ht="27.75" x14ac:dyDescent="0.4">
      <c r="A7" s="379"/>
      <c r="B7" s="379" t="s">
        <v>24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</row>
    <row r="8" spans="1:13" ht="27.75" x14ac:dyDescent="0.4">
      <c r="A8" s="379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</row>
    <row r="9" spans="1:13" ht="27.75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</row>
    <row r="10" spans="1:13" ht="27.75" x14ac:dyDescent="0.4">
      <c r="A10" s="379"/>
      <c r="B10" s="379" t="s">
        <v>331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</row>
    <row r="11" spans="1:13" ht="27.75" x14ac:dyDescent="0.4">
      <c r="A11" s="379"/>
      <c r="B11" s="379"/>
      <c r="C11" s="379"/>
      <c r="D11" s="379"/>
      <c r="E11" s="379"/>
      <c r="F11" s="379"/>
      <c r="G11" s="379" t="s">
        <v>50</v>
      </c>
      <c r="H11" s="379"/>
      <c r="I11" s="379"/>
      <c r="J11" s="379"/>
      <c r="K11" s="379"/>
      <c r="L11" s="379"/>
      <c r="M11" s="379"/>
    </row>
    <row r="12" spans="1:13" ht="27.75" x14ac:dyDescent="0.4">
      <c r="A12" s="379"/>
      <c r="B12" s="379" t="s">
        <v>5760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</row>
    <row r="13" spans="1:13" ht="27.75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</row>
    <row r="14" spans="1:13" ht="27.75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</row>
    <row r="15" spans="1:13" s="232" customFormat="1" ht="27.75" x14ac:dyDescent="0.4">
      <c r="A15" s="443"/>
      <c r="B15" s="443" t="s">
        <v>147</v>
      </c>
      <c r="C15" s="443" t="s">
        <v>214</v>
      </c>
      <c r="D15" s="443" t="s">
        <v>94</v>
      </c>
      <c r="E15" s="443" t="s">
        <v>7</v>
      </c>
      <c r="F15" s="443" t="s">
        <v>288</v>
      </c>
      <c r="G15" s="443" t="s">
        <v>149</v>
      </c>
      <c r="H15" s="443" t="s">
        <v>289</v>
      </c>
      <c r="I15" s="443" t="s">
        <v>35</v>
      </c>
      <c r="J15" s="443" t="s">
        <v>11</v>
      </c>
      <c r="K15" s="443" t="s">
        <v>131</v>
      </c>
      <c r="L15" s="443" t="s">
        <v>291</v>
      </c>
      <c r="M15" s="443" t="s">
        <v>13</v>
      </c>
    </row>
    <row r="16" spans="1:13" ht="27.75" x14ac:dyDescent="0.4">
      <c r="A16" s="379">
        <v>1</v>
      </c>
      <c r="B16" s="379" t="s">
        <v>332</v>
      </c>
      <c r="C16" s="379">
        <v>3417</v>
      </c>
      <c r="D16" s="398">
        <v>2500</v>
      </c>
      <c r="E16" s="398">
        <v>350</v>
      </c>
      <c r="F16" s="398">
        <v>36950</v>
      </c>
      <c r="G16" s="398">
        <v>14758</v>
      </c>
      <c r="H16" s="398"/>
      <c r="I16" s="398"/>
      <c r="J16" s="398"/>
      <c r="K16" s="398"/>
      <c r="L16" s="398"/>
      <c r="M16" s="398">
        <f>SUM(D16:L16)</f>
        <v>54558</v>
      </c>
    </row>
    <row r="17" spans="1:13" ht="27.75" x14ac:dyDescent="0.4">
      <c r="A17" s="379"/>
      <c r="B17" s="379"/>
      <c r="C17" s="379"/>
      <c r="D17" s="398"/>
      <c r="E17" s="398"/>
      <c r="F17" s="398"/>
      <c r="G17" s="398"/>
      <c r="H17" s="398"/>
      <c r="I17" s="398"/>
      <c r="J17" s="398"/>
      <c r="K17" s="398"/>
      <c r="L17" s="398"/>
      <c r="M17" s="398"/>
    </row>
    <row r="18" spans="1:13" ht="27.75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</row>
    <row r="19" spans="1:13" ht="27.75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</row>
    <row r="20" spans="1:13" s="87" customFormat="1" ht="27.75" x14ac:dyDescent="0.4">
      <c r="A20" s="396"/>
      <c r="B20" s="396" t="s">
        <v>227</v>
      </c>
      <c r="C20" s="396"/>
      <c r="D20" s="402">
        <f>SUM(D16:D19)</f>
        <v>2500</v>
      </c>
      <c r="E20" s="402">
        <f t="shared" ref="E20:L20" si="0">SUM(E16:E19)</f>
        <v>350</v>
      </c>
      <c r="F20" s="402">
        <f t="shared" si="0"/>
        <v>36950</v>
      </c>
      <c r="G20" s="402">
        <f>SUM(G16:G19)</f>
        <v>14758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>SUM(D20:L20)</f>
        <v>54558</v>
      </c>
    </row>
    <row r="21" spans="1:13" ht="27.75" x14ac:dyDescent="0.4">
      <c r="A21" s="379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</row>
    <row r="22" spans="1:13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</row>
    <row r="23" spans="1:13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</row>
    <row r="24" spans="1:13" ht="27.75" x14ac:dyDescent="0.4">
      <c r="A24" s="379"/>
      <c r="B24" s="377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</row>
    <row r="25" spans="1:13" ht="27.75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 t="s">
        <v>50</v>
      </c>
      <c r="J25" s="379"/>
      <c r="K25" s="379"/>
      <c r="L25" s="379"/>
      <c r="M25" s="379"/>
    </row>
    <row r="26" spans="1:13" ht="27.75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</row>
    <row r="27" spans="1:13" ht="27.75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</row>
    <row r="28" spans="1:13" ht="27.75" x14ac:dyDescent="0.4">
      <c r="A28" s="379"/>
      <c r="B28" s="379" t="s">
        <v>64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</row>
    <row r="29" spans="1:13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</row>
    <row r="30" spans="1:13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3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3" s="15" customFormat="1" ht="23.25" x14ac:dyDescent="0.35">
      <c r="A32" s="425"/>
      <c r="B32" s="425"/>
      <c r="C32" s="506"/>
      <c r="D32" s="425"/>
      <c r="E32" s="425"/>
      <c r="F32" s="425"/>
      <c r="G32" s="425"/>
      <c r="H32" s="425"/>
      <c r="I32" s="425"/>
      <c r="J32" s="425"/>
      <c r="K32" s="425"/>
      <c r="L32" s="425"/>
      <c r="M32" s="425"/>
    </row>
  </sheetData>
  <printOptions gridLines="1"/>
  <pageMargins left="0.7" right="0.7" top="0.75" bottom="0.75" header="0.3" footer="0.3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8">
    <tabColor rgb="FF00B050"/>
  </sheetPr>
  <dimension ref="A2:O35"/>
  <sheetViews>
    <sheetView view="pageBreakPreview" topLeftCell="A7" zoomScale="50" zoomScaleNormal="100" zoomScaleSheetLayoutView="50" workbookViewId="0">
      <selection activeCell="B12" sqref="B12"/>
    </sheetView>
  </sheetViews>
  <sheetFormatPr defaultColWidth="9.140625" defaultRowHeight="27" x14ac:dyDescent="0.35"/>
  <cols>
    <col min="1" max="1" width="4.42578125" style="81" bestFit="1" customWidth="1"/>
    <col min="2" max="2" width="92.7109375" style="81" customWidth="1"/>
    <col min="3" max="3" width="19.140625" style="81" bestFit="1" customWidth="1"/>
    <col min="4" max="4" width="24.42578125" style="81" bestFit="1" customWidth="1"/>
    <col min="5" max="5" width="22" style="81" bestFit="1" customWidth="1"/>
    <col min="6" max="7" width="21.28515625" style="81" bestFit="1" customWidth="1"/>
    <col min="8" max="10" width="22" style="81" bestFit="1" customWidth="1"/>
    <col min="11" max="11" width="18.28515625" style="81" bestFit="1" customWidth="1"/>
    <col min="12" max="12" width="22" style="81" customWidth="1"/>
    <col min="13" max="13" width="15.140625" style="81" bestFit="1" customWidth="1"/>
    <col min="14" max="14" width="24.42578125" style="81" bestFit="1" customWidth="1"/>
    <col min="15" max="16384" width="9.140625" style="81"/>
  </cols>
  <sheetData>
    <row r="2" spans="1:15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5" s="180" customFormat="1" ht="28.5" customHeight="1" x14ac:dyDescent="0.4">
      <c r="A3" s="384"/>
      <c r="B3" s="385" t="s">
        <v>19</v>
      </c>
      <c r="C3" s="386"/>
      <c r="D3" s="386"/>
      <c r="E3" s="507"/>
      <c r="F3" s="508"/>
      <c r="G3" s="508"/>
      <c r="H3" s="509"/>
      <c r="I3" s="509"/>
      <c r="J3" s="510"/>
      <c r="K3" s="510"/>
      <c r="L3" s="510"/>
      <c r="M3" s="510"/>
      <c r="N3" s="510"/>
    </row>
    <row r="4" spans="1:15" s="180" customFormat="1" ht="25.5" customHeight="1" x14ac:dyDescent="0.4">
      <c r="A4" s="384"/>
      <c r="B4" s="386" t="s">
        <v>20</v>
      </c>
      <c r="C4" s="386"/>
      <c r="D4" s="386"/>
      <c r="E4" s="508"/>
      <c r="F4" s="508"/>
      <c r="G4" s="508"/>
      <c r="H4" s="509"/>
      <c r="I4" s="509"/>
      <c r="J4" s="510"/>
      <c r="K4" s="510"/>
      <c r="L4" s="510"/>
      <c r="M4" s="510"/>
      <c r="N4" s="510"/>
    </row>
    <row r="5" spans="1:15" s="180" customFormat="1" ht="27.75" x14ac:dyDescent="0.4">
      <c r="A5" s="384"/>
      <c r="B5" s="386" t="s">
        <v>21</v>
      </c>
      <c r="C5" s="386"/>
      <c r="D5" s="386"/>
      <c r="E5" s="508"/>
      <c r="F5" s="508"/>
      <c r="G5" s="508"/>
      <c r="H5" s="509"/>
      <c r="I5" s="509"/>
      <c r="J5" s="510"/>
      <c r="K5" s="510"/>
      <c r="L5" s="510"/>
      <c r="M5" s="510"/>
      <c r="N5" s="510"/>
    </row>
    <row r="6" spans="1:15" s="180" customFormat="1" ht="27.75" x14ac:dyDescent="0.4">
      <c r="A6" s="384"/>
      <c r="B6" s="386" t="s">
        <v>22</v>
      </c>
      <c r="C6" s="386"/>
      <c r="D6" s="386"/>
      <c r="E6" s="508"/>
      <c r="F6" s="508"/>
      <c r="G6" s="508"/>
      <c r="H6" s="509"/>
      <c r="I6" s="509"/>
      <c r="J6" s="510"/>
      <c r="K6" s="510"/>
      <c r="L6" s="510"/>
      <c r="M6" s="510"/>
      <c r="N6" s="510"/>
    </row>
    <row r="7" spans="1:15" s="180" customFormat="1" ht="27.75" x14ac:dyDescent="0.4">
      <c r="A7" s="384"/>
      <c r="B7" s="386" t="s">
        <v>23</v>
      </c>
      <c r="C7" s="386"/>
      <c r="D7" s="386"/>
      <c r="E7" s="508"/>
      <c r="F7" s="508"/>
      <c r="G7" s="508"/>
      <c r="H7" s="509"/>
      <c r="I7" s="509"/>
      <c r="J7" s="510"/>
      <c r="K7" s="510"/>
      <c r="L7" s="510"/>
      <c r="M7" s="510"/>
      <c r="N7" s="510"/>
    </row>
    <row r="8" spans="1:15" s="34" customFormat="1" ht="27.75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5" s="34" customFormat="1" ht="27.75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5" ht="27.75" x14ac:dyDescent="0.4">
      <c r="A10" s="377"/>
      <c r="B10" s="393" t="s">
        <v>333</v>
      </c>
      <c r="C10" s="393"/>
      <c r="D10" s="393"/>
      <c r="E10" s="393"/>
      <c r="F10" s="393"/>
      <c r="G10" s="393"/>
      <c r="H10" s="393"/>
      <c r="I10" s="394"/>
      <c r="J10" s="394"/>
      <c r="K10" s="394"/>
      <c r="L10" s="394"/>
      <c r="M10" s="394"/>
      <c r="N10" s="394"/>
      <c r="O10" s="93"/>
    </row>
    <row r="11" spans="1:15" ht="27.75" x14ac:dyDescent="0.4">
      <c r="A11" s="377"/>
      <c r="B11" s="393" t="s">
        <v>334</v>
      </c>
      <c r="C11" s="393"/>
      <c r="D11" s="393"/>
      <c r="E11" s="393"/>
      <c r="F11" s="393"/>
      <c r="G11" s="393"/>
      <c r="H11" s="393"/>
      <c r="I11" s="394"/>
      <c r="J11" s="394"/>
      <c r="K11" s="394"/>
      <c r="L11" s="394"/>
      <c r="M11" s="394"/>
      <c r="N11" s="377"/>
    </row>
    <row r="12" spans="1:15" ht="27.75" x14ac:dyDescent="0.4">
      <c r="A12" s="377"/>
      <c r="B12" s="727" t="s">
        <v>335</v>
      </c>
      <c r="C12" s="393"/>
      <c r="D12" s="393"/>
      <c r="E12" s="393"/>
      <c r="F12" s="393"/>
      <c r="G12" s="393"/>
      <c r="H12" s="393"/>
      <c r="I12" s="394"/>
      <c r="J12" s="394"/>
      <c r="K12" s="394"/>
      <c r="L12" s="394"/>
      <c r="M12" s="394"/>
      <c r="N12" s="377"/>
    </row>
    <row r="13" spans="1:15" ht="27.75" x14ac:dyDescent="0.4">
      <c r="A13" s="377"/>
      <c r="B13" s="393" t="s">
        <v>336</v>
      </c>
      <c r="C13" s="393"/>
      <c r="D13" s="393"/>
      <c r="E13" s="393"/>
      <c r="F13" s="393"/>
      <c r="G13" s="393"/>
      <c r="H13" s="393"/>
      <c r="I13" s="394"/>
      <c r="J13" s="394"/>
      <c r="K13" s="394"/>
      <c r="L13" s="394"/>
      <c r="M13" s="394"/>
      <c r="N13" s="377"/>
    </row>
    <row r="14" spans="1:15" ht="27.75" x14ac:dyDescent="0.4">
      <c r="A14" s="377"/>
      <c r="B14" s="393"/>
      <c r="C14" s="393"/>
      <c r="D14" s="393"/>
      <c r="E14" s="393"/>
      <c r="F14" s="393"/>
      <c r="G14" s="393"/>
      <c r="H14" s="393"/>
      <c r="I14" s="394"/>
      <c r="J14" s="394"/>
      <c r="K14" s="394"/>
      <c r="L14" s="394"/>
      <c r="M14" s="394"/>
      <c r="N14" s="377"/>
    </row>
    <row r="15" spans="1:15" ht="27.75" x14ac:dyDescent="0.4">
      <c r="A15" s="377"/>
      <c r="B15" s="2951" t="s">
        <v>5760</v>
      </c>
      <c r="C15" s="2951"/>
      <c r="D15" s="2951"/>
      <c r="E15" s="393"/>
      <c r="F15" s="393"/>
      <c r="G15" s="393"/>
      <c r="H15" s="393"/>
      <c r="I15" s="394"/>
      <c r="J15" s="394"/>
      <c r="K15" s="394"/>
      <c r="L15" s="394"/>
      <c r="M15" s="394"/>
      <c r="N15" s="394"/>
    </row>
    <row r="16" spans="1:15" ht="27.75" x14ac:dyDescent="0.4">
      <c r="A16" s="377"/>
      <c r="B16" s="393"/>
      <c r="C16" s="393"/>
      <c r="D16" s="393"/>
      <c r="E16" s="393"/>
      <c r="F16" s="393"/>
      <c r="G16" s="393"/>
      <c r="H16" s="393"/>
      <c r="I16" s="394"/>
      <c r="J16" s="394"/>
      <c r="K16" s="394"/>
      <c r="L16" s="394"/>
      <c r="M16" s="394"/>
      <c r="N16" s="394"/>
    </row>
    <row r="17" spans="1:14" s="232" customFormat="1" ht="27.75" x14ac:dyDescent="0.4">
      <c r="A17" s="443"/>
      <c r="B17" s="517" t="s">
        <v>92</v>
      </c>
      <c r="C17" s="518" t="s">
        <v>337</v>
      </c>
      <c r="D17" s="517" t="s">
        <v>128</v>
      </c>
      <c r="E17" s="517" t="s">
        <v>31</v>
      </c>
      <c r="F17" s="517" t="s">
        <v>338</v>
      </c>
      <c r="G17" s="517" t="s">
        <v>9</v>
      </c>
      <c r="H17" s="517" t="s">
        <v>130</v>
      </c>
      <c r="I17" s="517" t="s">
        <v>9</v>
      </c>
      <c r="J17" s="517" t="s">
        <v>339</v>
      </c>
      <c r="K17" s="517" t="s">
        <v>131</v>
      </c>
      <c r="L17" s="517" t="s">
        <v>73</v>
      </c>
      <c r="M17" s="517" t="s">
        <v>74</v>
      </c>
      <c r="N17" s="517" t="s">
        <v>133</v>
      </c>
    </row>
    <row r="18" spans="1:14" ht="27.75" x14ac:dyDescent="0.4">
      <c r="A18" s="393">
        <v>1</v>
      </c>
      <c r="B18" s="393" t="s">
        <v>340</v>
      </c>
      <c r="C18" s="511">
        <v>1876</v>
      </c>
      <c r="D18" s="512">
        <v>1000</v>
      </c>
      <c r="E18" s="512">
        <v>350</v>
      </c>
      <c r="F18" s="512">
        <v>3790</v>
      </c>
      <c r="G18" s="512">
        <v>4210</v>
      </c>
      <c r="H18" s="512"/>
      <c r="I18" s="512"/>
      <c r="J18" s="512"/>
      <c r="K18" s="512"/>
      <c r="L18" s="512"/>
      <c r="M18" s="512"/>
      <c r="N18" s="512">
        <f>SUM(D18:M18)</f>
        <v>9350</v>
      </c>
    </row>
    <row r="19" spans="1:14" ht="27.75" x14ac:dyDescent="0.4">
      <c r="A19" s="379">
        <v>2</v>
      </c>
      <c r="B19" s="393" t="s">
        <v>341</v>
      </c>
      <c r="C19" s="511">
        <v>2593</v>
      </c>
      <c r="D19" s="512">
        <v>4000</v>
      </c>
      <c r="E19" s="512">
        <v>350</v>
      </c>
      <c r="F19" s="512"/>
      <c r="G19" s="512"/>
      <c r="H19" s="512">
        <v>1400</v>
      </c>
      <c r="I19" s="512">
        <v>167</v>
      </c>
      <c r="J19" s="512"/>
      <c r="K19" s="512"/>
      <c r="L19" s="512"/>
      <c r="M19" s="512"/>
      <c r="N19" s="512">
        <f>SUM(D19:M19)</f>
        <v>5917</v>
      </c>
    </row>
    <row r="20" spans="1:14" ht="27.75" x14ac:dyDescent="0.4">
      <c r="A20" s="379">
        <v>3</v>
      </c>
      <c r="B20" s="393" t="s">
        <v>342</v>
      </c>
      <c r="C20" s="511">
        <v>3314</v>
      </c>
      <c r="D20" s="512">
        <v>2000</v>
      </c>
      <c r="E20" s="512">
        <v>350</v>
      </c>
      <c r="F20" s="512"/>
      <c r="G20" s="512"/>
      <c r="H20" s="512"/>
      <c r="I20" s="512"/>
      <c r="J20" s="512"/>
      <c r="K20" s="512"/>
      <c r="L20" s="512"/>
      <c r="M20" s="512"/>
      <c r="N20" s="512">
        <f>SUM(D20:M20)</f>
        <v>2350</v>
      </c>
    </row>
    <row r="21" spans="1:14" ht="27.75" x14ac:dyDescent="0.4">
      <c r="A21" s="380"/>
      <c r="B21" s="393"/>
      <c r="C21" s="513"/>
      <c r="D21" s="514"/>
      <c r="E21" s="514"/>
      <c r="F21" s="514"/>
      <c r="G21" s="514"/>
      <c r="H21" s="514"/>
      <c r="I21" s="514"/>
      <c r="J21" s="514"/>
      <c r="K21" s="514"/>
      <c r="L21" s="514"/>
      <c r="M21" s="514"/>
      <c r="N21" s="514"/>
    </row>
    <row r="22" spans="1:14" ht="34.5" x14ac:dyDescent="0.85">
      <c r="A22" s="380"/>
      <c r="B22" s="515" t="s">
        <v>46</v>
      </c>
      <c r="C22" s="513"/>
      <c r="D22" s="516">
        <f t="shared" ref="D22:N22" si="0">SUM(D18:D21)</f>
        <v>7000</v>
      </c>
      <c r="E22" s="516">
        <f t="shared" si="0"/>
        <v>1050</v>
      </c>
      <c r="F22" s="516">
        <f t="shared" si="0"/>
        <v>3790</v>
      </c>
      <c r="G22" s="516">
        <f>SUM(G18:G21)</f>
        <v>4210</v>
      </c>
      <c r="H22" s="516">
        <f t="shared" si="0"/>
        <v>1400</v>
      </c>
      <c r="I22" s="516">
        <f t="shared" si="0"/>
        <v>167</v>
      </c>
      <c r="J22" s="516">
        <f t="shared" si="0"/>
        <v>0</v>
      </c>
      <c r="K22" s="516">
        <f t="shared" si="0"/>
        <v>0</v>
      </c>
      <c r="L22" s="516">
        <f t="shared" si="0"/>
        <v>0</v>
      </c>
      <c r="M22" s="516">
        <f t="shared" si="0"/>
        <v>0</v>
      </c>
      <c r="N22" s="516">
        <f t="shared" si="0"/>
        <v>17617</v>
      </c>
    </row>
    <row r="23" spans="1:14" ht="34.5" x14ac:dyDescent="0.85">
      <c r="A23" s="380"/>
      <c r="B23" s="515"/>
      <c r="C23" s="513"/>
      <c r="D23" s="516"/>
      <c r="E23" s="514"/>
      <c r="F23" s="514"/>
      <c r="G23" s="514"/>
      <c r="H23" s="514"/>
      <c r="I23" s="514"/>
      <c r="J23" s="514"/>
      <c r="K23" s="514"/>
      <c r="L23" s="514"/>
      <c r="M23" s="514"/>
      <c r="N23" s="514"/>
    </row>
    <row r="24" spans="1:14" ht="34.5" x14ac:dyDescent="0.85">
      <c r="A24" s="380"/>
      <c r="B24" s="515"/>
      <c r="C24" s="513"/>
      <c r="D24" s="516"/>
      <c r="E24" s="514"/>
      <c r="F24" s="514"/>
      <c r="G24" s="514"/>
      <c r="H24" s="514"/>
      <c r="I24" s="514"/>
      <c r="J24" s="514"/>
      <c r="K24" s="514"/>
      <c r="L24" s="514"/>
      <c r="M24" s="514"/>
      <c r="N24" s="514"/>
    </row>
    <row r="25" spans="1:14" ht="34.5" x14ac:dyDescent="0.85">
      <c r="A25" s="380"/>
      <c r="B25" s="515"/>
      <c r="C25" s="513"/>
      <c r="D25" s="516"/>
      <c r="E25" s="514"/>
      <c r="F25" s="514"/>
      <c r="G25" s="514"/>
      <c r="H25" s="514"/>
      <c r="I25" s="514"/>
      <c r="J25" s="514"/>
      <c r="K25" s="514"/>
      <c r="L25" s="514"/>
      <c r="M25" s="514"/>
      <c r="N25" s="514"/>
    </row>
    <row r="26" spans="1:14" ht="34.5" x14ac:dyDescent="0.85">
      <c r="A26" s="380"/>
      <c r="B26" s="393" t="s">
        <v>47</v>
      </c>
      <c r="C26" s="513"/>
      <c r="D26" s="516"/>
      <c r="E26" s="514"/>
      <c r="F26" s="514"/>
      <c r="G26" s="514"/>
      <c r="H26" s="514"/>
      <c r="I26" s="514"/>
      <c r="J26" s="514"/>
      <c r="K26" s="514"/>
      <c r="L26" s="514"/>
      <c r="M26" s="514"/>
      <c r="N26" s="514"/>
    </row>
    <row r="27" spans="1:14" x14ac:dyDescent="0.35">
      <c r="A27" s="377"/>
      <c r="B27" s="377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x14ac:dyDescent="0.35">
      <c r="A28" s="377"/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27.75" x14ac:dyDescent="0.4">
      <c r="A29" s="377"/>
      <c r="B29" s="393" t="s">
        <v>240</v>
      </c>
      <c r="C29" s="377"/>
      <c r="D29" s="379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27.75" x14ac:dyDescent="0.4">
      <c r="A33" s="377"/>
      <c r="B33" s="393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s="290" customFormat="1" ht="27.75" x14ac:dyDescent="0.4">
      <c r="A34" s="383">
        <v>4</v>
      </c>
      <c r="B34" s="383" t="s">
        <v>343</v>
      </c>
      <c r="C34" s="984">
        <v>860126</v>
      </c>
      <c r="D34" s="599">
        <v>5000</v>
      </c>
      <c r="E34" s="599">
        <v>350</v>
      </c>
      <c r="F34" s="599"/>
      <c r="G34" s="599"/>
      <c r="H34" s="599" t="s">
        <v>262</v>
      </c>
      <c r="I34" s="599"/>
      <c r="J34" s="599"/>
      <c r="K34" s="599"/>
      <c r="L34" s="599">
        <v>5220</v>
      </c>
      <c r="M34" s="599"/>
      <c r="N34" s="599">
        <f>SUM(D34:M34)</f>
        <v>10570</v>
      </c>
    </row>
    <row r="35" spans="1:14" s="290" customFormat="1" ht="27.75" x14ac:dyDescent="0.4">
      <c r="A35" s="383">
        <v>5</v>
      </c>
      <c r="B35" s="383" t="s">
        <v>344</v>
      </c>
      <c r="C35" s="984">
        <v>8067</v>
      </c>
      <c r="D35" s="599">
        <v>1000</v>
      </c>
      <c r="E35" s="599">
        <v>350</v>
      </c>
      <c r="F35" s="599"/>
      <c r="G35" s="599"/>
      <c r="H35" s="599"/>
      <c r="I35" s="599"/>
      <c r="J35" s="599"/>
      <c r="K35" s="599"/>
      <c r="L35" s="599"/>
      <c r="M35" s="599"/>
      <c r="N35" s="599">
        <f>SUM(D35:M35)</f>
        <v>1350</v>
      </c>
    </row>
  </sheetData>
  <mergeCells count="1">
    <mergeCell ref="B15:D15"/>
  </mergeCells>
  <hyperlinks>
    <hyperlink ref="B12" r:id="rId1" xr:uid="{00000000-0004-0000-13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6">
    <tabColor rgb="FF0070C0"/>
  </sheetPr>
  <dimension ref="A2:S57"/>
  <sheetViews>
    <sheetView view="pageBreakPreview" topLeftCell="A4" zoomScale="50" zoomScaleNormal="100" zoomScaleSheetLayoutView="50" workbookViewId="0">
      <selection activeCell="B13" sqref="B13"/>
    </sheetView>
  </sheetViews>
  <sheetFormatPr defaultColWidth="9.140625" defaultRowHeight="23.25" x14ac:dyDescent="0.35"/>
  <cols>
    <col min="1" max="1" width="7" style="15" customWidth="1"/>
    <col min="2" max="2" width="95.42578125" style="15" customWidth="1"/>
    <col min="3" max="3" width="19" style="61" bestFit="1" customWidth="1"/>
    <col min="4" max="4" width="20.28515625" style="120" customWidth="1"/>
    <col min="5" max="5" width="18.28515625" style="120" customWidth="1"/>
    <col min="6" max="6" width="19.140625" style="15" customWidth="1"/>
    <col min="7" max="7" width="18.7109375" style="15" customWidth="1"/>
    <col min="8" max="8" width="21.42578125" style="15" customWidth="1"/>
    <col min="9" max="9" width="17.5703125" style="15" customWidth="1"/>
    <col min="10" max="10" width="18.140625" style="15" bestFit="1" customWidth="1"/>
    <col min="11" max="11" width="15" style="15" bestFit="1" customWidth="1"/>
    <col min="12" max="12" width="21.42578125" style="15" bestFit="1" customWidth="1"/>
    <col min="13" max="13" width="15" style="15" bestFit="1" customWidth="1"/>
    <col min="14" max="14" width="21.85546875" style="15" customWidth="1"/>
    <col min="15" max="15" width="20.140625" style="199" bestFit="1" customWidth="1"/>
    <col min="16" max="16" width="23.28515625" style="120" customWidth="1"/>
    <col min="17" max="17" width="24.28515625" style="15" hidden="1" customWidth="1"/>
    <col min="18" max="18" width="25.42578125" style="120" customWidth="1"/>
    <col min="19" max="19" width="0.5703125" style="15" hidden="1" customWidth="1"/>
    <col min="20" max="16384" width="9.140625" style="15"/>
  </cols>
  <sheetData>
    <row r="2" spans="1:18" s="24" customFormat="1" ht="26.25" customHeight="1" x14ac:dyDescent="0.35">
      <c r="A2" s="48"/>
      <c r="B2" s="48"/>
      <c r="C2" s="456"/>
      <c r="D2" s="302"/>
      <c r="E2" s="302"/>
      <c r="F2" s="48"/>
      <c r="G2" s="48"/>
      <c r="H2" s="48"/>
      <c r="I2" s="48"/>
      <c r="J2" s="48"/>
      <c r="K2" s="48"/>
      <c r="L2" s="48"/>
      <c r="M2" s="48"/>
      <c r="N2" s="48"/>
      <c r="O2" s="519"/>
      <c r="P2" s="302"/>
      <c r="R2" s="206"/>
    </row>
    <row r="3" spans="1:18" s="73" customFormat="1" ht="30" customHeight="1" x14ac:dyDescent="0.35">
      <c r="A3" s="301"/>
      <c r="B3" s="414" t="s">
        <v>19</v>
      </c>
      <c r="C3" s="520"/>
      <c r="D3" s="424"/>
      <c r="E3" s="302"/>
      <c r="F3" s="422"/>
      <c r="G3" s="521"/>
      <c r="H3" s="521"/>
      <c r="I3" s="301"/>
      <c r="J3" s="522"/>
      <c r="K3" s="522"/>
      <c r="L3" s="522"/>
      <c r="M3" s="522"/>
      <c r="N3" s="522"/>
      <c r="O3" s="523"/>
      <c r="P3" s="522"/>
    </row>
    <row r="4" spans="1:18" s="73" customFormat="1" ht="22.5" customHeight="1" x14ac:dyDescent="0.35">
      <c r="A4" s="301"/>
      <c r="B4" s="415" t="s">
        <v>20</v>
      </c>
      <c r="C4" s="520"/>
      <c r="D4" s="424"/>
      <c r="E4" s="423"/>
      <c r="F4" s="422"/>
      <c r="G4" s="421"/>
      <c r="H4" s="421"/>
      <c r="I4" s="524"/>
      <c r="J4" s="522"/>
      <c r="K4" s="522"/>
      <c r="L4" s="522"/>
      <c r="M4" s="522"/>
      <c r="N4" s="522"/>
      <c r="O4" s="523"/>
      <c r="P4" s="522"/>
    </row>
    <row r="5" spans="1:18" s="73" customFormat="1" ht="27.75" customHeight="1" x14ac:dyDescent="0.35">
      <c r="A5" s="301"/>
      <c r="B5" s="415" t="s">
        <v>21</v>
      </c>
      <c r="C5" s="520"/>
      <c r="D5" s="424"/>
      <c r="E5" s="423"/>
      <c r="F5" s="422"/>
      <c r="G5" s="421"/>
      <c r="H5" s="421"/>
      <c r="I5" s="524"/>
      <c r="J5" s="522"/>
      <c r="K5" s="522"/>
      <c r="L5" s="522"/>
      <c r="M5" s="522"/>
      <c r="N5" s="522"/>
      <c r="O5" s="523"/>
      <c r="P5" s="522"/>
    </row>
    <row r="6" spans="1:18" s="73" customFormat="1" x14ac:dyDescent="0.35">
      <c r="A6" s="301"/>
      <c r="B6" s="415" t="s">
        <v>22</v>
      </c>
      <c r="C6" s="520"/>
      <c r="D6" s="424"/>
      <c r="E6" s="423"/>
      <c r="F6" s="422"/>
      <c r="G6" s="421"/>
      <c r="H6" s="421"/>
      <c r="I6" s="524"/>
      <c r="J6" s="522"/>
      <c r="K6" s="522"/>
      <c r="L6" s="522"/>
      <c r="M6" s="522"/>
      <c r="N6" s="522"/>
      <c r="O6" s="523"/>
      <c r="P6" s="522"/>
    </row>
    <row r="7" spans="1:18" s="73" customFormat="1" x14ac:dyDescent="0.35">
      <c r="A7" s="301"/>
      <c r="B7" s="415" t="s">
        <v>23</v>
      </c>
      <c r="C7" s="520"/>
      <c r="D7" s="424"/>
      <c r="E7" s="423"/>
      <c r="F7" s="422"/>
      <c r="G7" s="421"/>
      <c r="H7" s="421"/>
      <c r="I7" s="524"/>
      <c r="J7" s="522"/>
      <c r="K7" s="522"/>
      <c r="L7" s="522"/>
      <c r="M7" s="522"/>
      <c r="N7" s="522"/>
      <c r="O7" s="523"/>
      <c r="P7" s="522"/>
    </row>
    <row r="8" spans="1:18" s="73" customFormat="1" x14ac:dyDescent="0.35">
      <c r="A8" s="301"/>
      <c r="B8" s="415" t="s">
        <v>24</v>
      </c>
      <c r="C8" s="520"/>
      <c r="D8" s="424"/>
      <c r="E8" s="423"/>
      <c r="F8" s="422"/>
      <c r="G8" s="421"/>
      <c r="H8" s="421"/>
      <c r="I8" s="524"/>
      <c r="J8" s="522"/>
      <c r="K8" s="522"/>
      <c r="L8" s="522"/>
      <c r="M8" s="522"/>
      <c r="N8" s="522"/>
      <c r="O8" s="523"/>
      <c r="P8" s="522"/>
    </row>
    <row r="9" spans="1:18" s="73" customFormat="1" x14ac:dyDescent="0.35">
      <c r="A9" s="301"/>
      <c r="B9" s="415"/>
      <c r="C9" s="520"/>
      <c r="D9" s="424"/>
      <c r="E9" s="423"/>
      <c r="F9" s="422"/>
      <c r="G9" s="421"/>
      <c r="H9" s="421"/>
      <c r="I9" s="524"/>
      <c r="J9" s="522"/>
      <c r="K9" s="522"/>
      <c r="L9" s="522"/>
      <c r="M9" s="522"/>
      <c r="N9" s="522"/>
      <c r="O9" s="523"/>
      <c r="P9" s="522"/>
    </row>
    <row r="10" spans="1:18" s="73" customFormat="1" x14ac:dyDescent="0.35">
      <c r="A10" s="301"/>
      <c r="B10" s="48" t="s">
        <v>345</v>
      </c>
      <c r="C10" s="520"/>
      <c r="D10" s="424"/>
      <c r="E10" s="423"/>
      <c r="F10" s="422"/>
      <c r="G10" s="421"/>
      <c r="H10" s="421"/>
      <c r="I10" s="524"/>
      <c r="J10" s="522"/>
      <c r="K10" s="522"/>
      <c r="L10" s="522"/>
      <c r="M10" s="522"/>
      <c r="N10" s="522"/>
      <c r="O10" s="523"/>
      <c r="P10" s="522"/>
    </row>
    <row r="11" spans="1:18" s="73" customFormat="1" x14ac:dyDescent="0.35">
      <c r="A11" s="301"/>
      <c r="B11" s="48" t="s">
        <v>346</v>
      </c>
      <c r="C11" s="520"/>
      <c r="D11" s="424"/>
      <c r="E11" s="423"/>
      <c r="F11" s="422"/>
      <c r="G11" s="421"/>
      <c r="H11" s="421"/>
      <c r="I11" s="524"/>
      <c r="J11" s="522"/>
      <c r="K11" s="522"/>
      <c r="L11" s="522"/>
      <c r="M11" s="522"/>
      <c r="N11" s="522"/>
      <c r="O11" s="523"/>
      <c r="P11" s="522"/>
    </row>
    <row r="12" spans="1:18" s="24" customFormat="1" x14ac:dyDescent="0.35">
      <c r="A12" s="48"/>
      <c r="B12" s="48" t="s">
        <v>347</v>
      </c>
      <c r="C12" s="456"/>
      <c r="D12" s="302"/>
      <c r="E12" s="302"/>
      <c r="F12" s="48"/>
      <c r="G12" s="48"/>
      <c r="H12" s="48"/>
      <c r="I12" s="48"/>
      <c r="J12" s="48"/>
      <c r="K12" s="48"/>
      <c r="L12" s="48"/>
      <c r="M12" s="48"/>
      <c r="N12" s="48"/>
      <c r="O12" s="519"/>
      <c r="P12" s="302"/>
      <c r="R12" s="206"/>
    </row>
    <row r="13" spans="1:18" s="24" customFormat="1" x14ac:dyDescent="0.35">
      <c r="A13" s="48"/>
      <c r="B13" s="48" t="s">
        <v>348</v>
      </c>
      <c r="C13" s="456"/>
      <c r="D13" s="302"/>
      <c r="E13" s="302"/>
      <c r="F13" s="48"/>
      <c r="G13" s="48"/>
      <c r="H13" s="48"/>
      <c r="I13" s="48"/>
      <c r="J13" s="48"/>
      <c r="K13" s="48"/>
      <c r="L13" s="48"/>
      <c r="M13" s="48"/>
      <c r="N13" s="48"/>
      <c r="O13" s="519"/>
      <c r="P13" s="302"/>
      <c r="R13" s="206"/>
    </row>
    <row r="14" spans="1:18" s="24" customFormat="1" x14ac:dyDescent="0.35">
      <c r="A14" s="48"/>
      <c r="B14" s="48"/>
      <c r="C14" s="456"/>
      <c r="D14" s="302"/>
      <c r="E14" s="302"/>
      <c r="F14" s="48"/>
      <c r="G14" s="48"/>
      <c r="H14" s="48"/>
      <c r="I14" s="48"/>
      <c r="J14" s="48"/>
      <c r="K14" s="48"/>
      <c r="L14" s="48"/>
      <c r="M14" s="48"/>
      <c r="N14" s="48"/>
      <c r="O14" s="519"/>
      <c r="P14" s="302"/>
      <c r="R14" s="206"/>
    </row>
    <row r="15" spans="1:18" s="24" customFormat="1" x14ac:dyDescent="0.35">
      <c r="A15" s="48"/>
      <c r="B15" s="48" t="s">
        <v>5739</v>
      </c>
      <c r="C15" s="456"/>
      <c r="D15" s="302"/>
      <c r="E15" s="302"/>
      <c r="F15" s="48"/>
      <c r="G15" s="48"/>
      <c r="H15" s="48"/>
      <c r="I15" s="48"/>
      <c r="J15" s="48"/>
      <c r="K15" s="48"/>
      <c r="L15" s="48"/>
      <c r="M15" s="48"/>
      <c r="N15" s="48"/>
      <c r="O15" s="519"/>
      <c r="P15" s="302"/>
      <c r="R15" s="206"/>
    </row>
    <row r="16" spans="1:18" x14ac:dyDescent="0.35">
      <c r="A16" s="425"/>
      <c r="B16" s="425"/>
      <c r="C16" s="506"/>
      <c r="D16" s="426"/>
      <c r="E16" s="302"/>
      <c r="F16" s="425"/>
      <c r="G16" s="425"/>
      <c r="H16" s="425"/>
      <c r="I16" s="425"/>
      <c r="J16" s="425"/>
      <c r="K16" s="425"/>
      <c r="L16" s="425"/>
      <c r="M16" s="425"/>
      <c r="N16" s="425"/>
      <c r="O16" s="525"/>
      <c r="P16" s="426"/>
    </row>
    <row r="17" spans="1:18" s="135" customFormat="1" ht="27" customHeight="1" x14ac:dyDescent="0.35">
      <c r="A17" s="428"/>
      <c r="B17" s="428" t="s">
        <v>92</v>
      </c>
      <c r="C17" s="526" t="s">
        <v>349</v>
      </c>
      <c r="D17" s="429" t="s">
        <v>94</v>
      </c>
      <c r="E17" s="429" t="s">
        <v>95</v>
      </c>
      <c r="F17" s="428" t="s">
        <v>96</v>
      </c>
      <c r="G17" s="428" t="s">
        <v>33</v>
      </c>
      <c r="H17" s="428" t="s">
        <v>34</v>
      </c>
      <c r="I17" s="428" t="s">
        <v>33</v>
      </c>
      <c r="J17" s="428" t="s">
        <v>36</v>
      </c>
      <c r="K17" s="428" t="s">
        <v>33</v>
      </c>
      <c r="L17" s="428" t="s">
        <v>350</v>
      </c>
      <c r="M17" s="428" t="s">
        <v>9</v>
      </c>
      <c r="N17" s="428" t="s">
        <v>351</v>
      </c>
      <c r="O17" s="527" t="s">
        <v>106</v>
      </c>
      <c r="P17" s="429" t="s">
        <v>39</v>
      </c>
      <c r="R17" s="192"/>
    </row>
    <row r="18" spans="1:18" ht="26.25" customHeight="1" x14ac:dyDescent="0.35">
      <c r="A18" s="48">
        <v>1</v>
      </c>
      <c r="B18" s="48" t="s">
        <v>352</v>
      </c>
      <c r="C18" s="456">
        <v>804763</v>
      </c>
      <c r="D18" s="302">
        <v>5000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/>
      <c r="N18" s="302"/>
      <c r="O18" s="519"/>
      <c r="P18" s="424">
        <f t="shared" ref="P18:P26" si="0">SUM(D18:O18)</f>
        <v>5350</v>
      </c>
      <c r="Q18" s="24"/>
      <c r="R18" s="206"/>
    </row>
    <row r="19" spans="1:18" s="24" customFormat="1" x14ac:dyDescent="0.35">
      <c r="A19" s="48">
        <v>2</v>
      </c>
      <c r="B19" s="48" t="s">
        <v>353</v>
      </c>
      <c r="C19" s="456">
        <v>635455</v>
      </c>
      <c r="D19" s="302">
        <v>1000</v>
      </c>
      <c r="E19" s="302">
        <v>350</v>
      </c>
      <c r="F19" s="48"/>
      <c r="G19" s="48"/>
      <c r="H19" s="48"/>
      <c r="I19" s="48"/>
      <c r="J19" s="48"/>
      <c r="K19" s="48"/>
      <c r="L19" s="48"/>
      <c r="M19" s="48"/>
      <c r="N19" s="48"/>
      <c r="O19" s="519"/>
      <c r="P19" s="424">
        <f t="shared" si="0"/>
        <v>1350</v>
      </c>
      <c r="R19" s="123"/>
    </row>
    <row r="20" spans="1:18" ht="26.25" customHeight="1" x14ac:dyDescent="0.35">
      <c r="A20" s="48">
        <v>3</v>
      </c>
      <c r="B20" s="48" t="s">
        <v>354</v>
      </c>
      <c r="C20" s="456">
        <v>991434</v>
      </c>
      <c r="D20" s="302">
        <v>1500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302"/>
      <c r="O20" s="519"/>
      <c r="P20" s="424">
        <f t="shared" si="0"/>
        <v>1850</v>
      </c>
      <c r="Q20" s="24"/>
      <c r="R20" s="206"/>
    </row>
    <row r="21" spans="1:18" ht="26.25" customHeight="1" x14ac:dyDescent="0.35">
      <c r="A21" s="48">
        <v>4</v>
      </c>
      <c r="B21" s="48" t="s">
        <v>355</v>
      </c>
      <c r="C21" s="456">
        <v>1013444</v>
      </c>
      <c r="D21" s="302">
        <v>2500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302"/>
      <c r="O21" s="519"/>
      <c r="P21" s="424">
        <f t="shared" si="0"/>
        <v>2850</v>
      </c>
      <c r="Q21" s="24"/>
      <c r="R21" s="206"/>
    </row>
    <row r="22" spans="1:18" ht="26.25" customHeight="1" x14ac:dyDescent="0.35">
      <c r="A22" s="48">
        <v>5</v>
      </c>
      <c r="B22" s="48" t="s">
        <v>356</v>
      </c>
      <c r="C22" s="456">
        <v>973301</v>
      </c>
      <c r="D22" s="302">
        <v>2000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/>
      <c r="O22" s="519"/>
      <c r="P22" s="424">
        <f t="shared" si="0"/>
        <v>2350</v>
      </c>
      <c r="Q22" s="24"/>
      <c r="R22" s="206"/>
    </row>
    <row r="23" spans="1:18" ht="26.25" customHeight="1" x14ac:dyDescent="0.35">
      <c r="A23" s="48">
        <v>6</v>
      </c>
      <c r="B23" s="48" t="s">
        <v>357</v>
      </c>
      <c r="C23" s="456">
        <v>811599</v>
      </c>
      <c r="D23" s="1754">
        <v>1500</v>
      </c>
      <c r="E23" s="302">
        <v>350</v>
      </c>
      <c r="F23" s="302"/>
      <c r="G23" s="302"/>
      <c r="H23" s="302"/>
      <c r="I23" s="302"/>
      <c r="J23" s="302">
        <v>1685</v>
      </c>
      <c r="K23" s="302">
        <v>238</v>
      </c>
      <c r="L23" s="302"/>
      <c r="M23" s="302"/>
      <c r="N23" s="302"/>
      <c r="O23" s="1755"/>
      <c r="P23" s="424">
        <f t="shared" si="0"/>
        <v>3773</v>
      </c>
      <c r="Q23" s="24"/>
      <c r="R23" s="206"/>
    </row>
    <row r="24" spans="1:18" s="24" customFormat="1" x14ac:dyDescent="0.35">
      <c r="A24" s="24">
        <v>7</v>
      </c>
      <c r="B24" s="1582" t="s">
        <v>358</v>
      </c>
      <c r="C24" s="24">
        <v>834477</v>
      </c>
      <c r="D24" s="206">
        <v>1000</v>
      </c>
      <c r="E24" s="302">
        <v>350</v>
      </c>
      <c r="F24" s="48"/>
      <c r="G24" s="48"/>
      <c r="H24" s="48"/>
      <c r="I24" s="48"/>
      <c r="J24" s="48"/>
      <c r="K24" s="48"/>
      <c r="L24" s="48"/>
      <c r="M24" s="48"/>
      <c r="N24" s="48">
        <v>6035</v>
      </c>
      <c r="O24" s="144"/>
      <c r="P24" s="206">
        <f t="shared" si="0"/>
        <v>7385</v>
      </c>
      <c r="R24" s="206"/>
    </row>
    <row r="25" spans="1:18" ht="26.25" customHeight="1" x14ac:dyDescent="0.35">
      <c r="A25" s="48">
        <v>8</v>
      </c>
      <c r="B25" s="48" t="s">
        <v>359</v>
      </c>
      <c r="C25" s="456">
        <v>976581</v>
      </c>
      <c r="D25" s="1754">
        <v>3000</v>
      </c>
      <c r="E25" s="302">
        <v>350</v>
      </c>
      <c r="F25" s="302"/>
      <c r="G25" s="302"/>
      <c r="H25" s="302"/>
      <c r="I25" s="302"/>
      <c r="J25" s="302"/>
      <c r="K25" s="302"/>
      <c r="L25" s="302"/>
      <c r="M25" s="302"/>
      <c r="N25" s="302"/>
      <c r="O25" s="1755"/>
      <c r="P25" s="424">
        <f t="shared" si="0"/>
        <v>3350</v>
      </c>
      <c r="Q25" s="24"/>
      <c r="R25" s="206"/>
    </row>
    <row r="26" spans="1:18" ht="26.25" customHeight="1" x14ac:dyDescent="0.35">
      <c r="A26" s="48">
        <v>9</v>
      </c>
      <c r="B26" s="48" t="s">
        <v>360</v>
      </c>
      <c r="C26" s="456">
        <v>11674</v>
      </c>
      <c r="D26" s="1754">
        <v>1000</v>
      </c>
      <c r="E26" s="302">
        <v>350</v>
      </c>
      <c r="F26" s="302"/>
      <c r="G26" s="302"/>
      <c r="H26" s="302"/>
      <c r="I26" s="302"/>
      <c r="J26" s="302"/>
      <c r="K26" s="302"/>
      <c r="L26" s="302"/>
      <c r="M26" s="302"/>
      <c r="N26" s="302">
        <v>2900</v>
      </c>
      <c r="O26" s="1755"/>
      <c r="P26" s="424">
        <f t="shared" si="0"/>
        <v>4250</v>
      </c>
      <c r="Q26" s="24"/>
      <c r="R26" s="206"/>
    </row>
    <row r="27" spans="1:18" ht="26.25" customHeight="1" x14ac:dyDescent="0.35">
      <c r="A27" s="48"/>
      <c r="B27" s="48"/>
      <c r="C27" s="456"/>
      <c r="D27" s="302"/>
      <c r="E27" s="302"/>
      <c r="F27" s="302"/>
      <c r="G27" s="302"/>
      <c r="H27" s="302"/>
      <c r="I27" s="302"/>
      <c r="J27" s="302"/>
      <c r="K27" s="302"/>
      <c r="L27" s="302"/>
      <c r="M27" s="302"/>
      <c r="N27" s="302"/>
      <c r="O27" s="519"/>
      <c r="P27" s="424"/>
      <c r="Q27" s="24"/>
      <c r="R27" s="206"/>
    </row>
    <row r="28" spans="1:18" s="30" customFormat="1" ht="26.25" customHeight="1" x14ac:dyDescent="0.35">
      <c r="A28" s="457"/>
      <c r="B28" s="48" t="s">
        <v>306</v>
      </c>
      <c r="C28" s="468"/>
      <c r="D28" s="466">
        <f>SUM(D18:D27)</f>
        <v>18500</v>
      </c>
      <c r="E28" s="466">
        <f>SUM(E18:E27)</f>
        <v>3150</v>
      </c>
      <c r="F28" s="466">
        <f ca="1">SUM(F18:F45)</f>
        <v>0</v>
      </c>
      <c r="G28" s="466">
        <f ca="1">SUM(G18:G45)</f>
        <v>0</v>
      </c>
      <c r="H28" s="466">
        <f>SUM(H18:H27)</f>
        <v>0</v>
      </c>
      <c r="I28" s="466">
        <f>SUM(I18:I27)</f>
        <v>0</v>
      </c>
      <c r="J28" s="466">
        <f>SUM(J18:J27)</f>
        <v>1685</v>
      </c>
      <c r="K28" s="466">
        <f>SUM(K18:K27)</f>
        <v>238</v>
      </c>
      <c r="L28" s="466">
        <f ca="1">SUM(L18:L45)</f>
        <v>0</v>
      </c>
      <c r="M28" s="466">
        <f ca="1">SUM(M18:M45)</f>
        <v>0</v>
      </c>
      <c r="N28" s="466">
        <f ca="1">SUM(N18:N45)</f>
        <v>0</v>
      </c>
      <c r="O28" s="466">
        <f>SUM(O18:O27)</f>
        <v>0</v>
      </c>
      <c r="P28" s="466">
        <f>SUM(P18:P27)</f>
        <v>32508</v>
      </c>
      <c r="Q28" s="320">
        <f ca="1">SUM(Q18:Q44)</f>
        <v>0</v>
      </c>
      <c r="R28" s="320"/>
    </row>
    <row r="29" spans="1:18" s="30" customFormat="1" ht="26.25" customHeight="1" x14ac:dyDescent="0.35">
      <c r="A29" s="457"/>
      <c r="B29" s="48"/>
      <c r="C29" s="468"/>
      <c r="D29" s="466"/>
      <c r="E29" s="466"/>
      <c r="F29" s="466"/>
      <c r="G29" s="466"/>
      <c r="H29" s="466"/>
      <c r="I29" s="466"/>
      <c r="J29" s="466"/>
      <c r="K29" s="466"/>
      <c r="L29" s="466"/>
      <c r="M29" s="466"/>
      <c r="N29" s="466"/>
      <c r="O29" s="466"/>
      <c r="P29" s="466"/>
      <c r="Q29" s="320"/>
      <c r="R29" s="320"/>
    </row>
    <row r="30" spans="1:18" s="30" customFormat="1" ht="26.25" customHeight="1" x14ac:dyDescent="0.35">
      <c r="A30" s="457"/>
      <c r="B30" s="48"/>
      <c r="C30" s="468"/>
      <c r="D30" s="466"/>
      <c r="E30" s="466"/>
      <c r="F30" s="466"/>
      <c r="G30" s="466"/>
      <c r="H30" s="466"/>
      <c r="I30" s="466"/>
      <c r="J30" s="466"/>
      <c r="K30" s="466"/>
      <c r="L30" s="466"/>
      <c r="M30" s="466"/>
      <c r="N30" s="466"/>
      <c r="O30" s="466"/>
      <c r="P30" s="466"/>
      <c r="Q30" s="320"/>
      <c r="R30" s="320"/>
    </row>
    <row r="31" spans="1:18" s="30" customFormat="1" ht="26.25" customHeight="1" x14ac:dyDescent="0.35">
      <c r="A31" s="457"/>
      <c r="B31" s="48"/>
      <c r="C31" s="468"/>
      <c r="D31" s="466"/>
      <c r="E31" s="466"/>
      <c r="F31" s="466"/>
      <c r="G31" s="466"/>
      <c r="H31" s="466"/>
      <c r="I31" s="466"/>
      <c r="J31" s="466"/>
      <c r="K31" s="466"/>
      <c r="L31" s="466"/>
      <c r="M31" s="466"/>
      <c r="N31" s="466"/>
      <c r="O31" s="466"/>
      <c r="P31" s="466"/>
      <c r="Q31" s="320"/>
      <c r="R31" s="320"/>
    </row>
    <row r="32" spans="1:18" ht="26.25" customHeight="1" x14ac:dyDescent="0.35">
      <c r="A32" s="425"/>
      <c r="B32" s="425"/>
      <c r="C32" s="456"/>
      <c r="D32" s="302"/>
      <c r="E32" s="302"/>
      <c r="F32" s="302"/>
      <c r="G32" s="302"/>
      <c r="H32" s="302"/>
      <c r="I32" s="302"/>
      <c r="J32" s="302"/>
      <c r="K32" s="302"/>
      <c r="L32" s="302"/>
      <c r="M32" s="302"/>
      <c r="N32" s="302"/>
      <c r="O32" s="519"/>
      <c r="P32" s="302"/>
      <c r="Q32" s="206"/>
      <c r="R32" s="206"/>
    </row>
    <row r="33" spans="1:18" ht="24" customHeight="1" x14ac:dyDescent="0.35">
      <c r="A33" s="425"/>
      <c r="B33" s="48" t="s">
        <v>63</v>
      </c>
      <c r="C33" s="456"/>
      <c r="D33" s="302"/>
      <c r="E33" s="302"/>
      <c r="F33" s="303"/>
      <c r="G33" s="303"/>
      <c r="H33" s="303"/>
      <c r="I33" s="303"/>
      <c r="J33" s="303"/>
      <c r="K33" s="303"/>
      <c r="L33" s="303"/>
      <c r="M33" s="303"/>
      <c r="N33" s="303"/>
      <c r="O33" s="519"/>
      <c r="P33" s="302"/>
      <c r="Q33" s="24"/>
      <c r="R33" s="206"/>
    </row>
    <row r="34" spans="1:18" ht="25.5" customHeight="1" x14ac:dyDescent="0.35">
      <c r="A34" s="425"/>
      <c r="B34" s="48"/>
      <c r="C34" s="456"/>
      <c r="D34" s="302"/>
      <c r="E34" s="302"/>
      <c r="F34" s="303"/>
      <c r="G34" s="303"/>
      <c r="H34" s="303"/>
      <c r="I34" s="303"/>
      <c r="J34" s="303"/>
      <c r="K34" s="303"/>
      <c r="L34" s="303"/>
      <c r="M34" s="303"/>
      <c r="N34" s="303"/>
      <c r="O34" s="519"/>
      <c r="P34" s="302"/>
      <c r="Q34" s="24"/>
      <c r="R34" s="206"/>
    </row>
    <row r="35" spans="1:18" ht="30" customHeight="1" x14ac:dyDescent="0.35">
      <c r="A35" s="425"/>
      <c r="B35" s="425"/>
      <c r="C35" s="456"/>
      <c r="D35" s="302"/>
      <c r="E35" s="302"/>
      <c r="F35" s="303"/>
      <c r="G35" s="303"/>
      <c r="H35" s="303"/>
      <c r="I35" s="303"/>
      <c r="J35" s="303"/>
      <c r="K35" s="303"/>
      <c r="L35" s="303"/>
      <c r="M35" s="303"/>
      <c r="N35" s="303"/>
      <c r="O35" s="519"/>
      <c r="P35" s="302"/>
      <c r="Q35" s="24"/>
      <c r="R35" s="206"/>
    </row>
    <row r="36" spans="1:18" s="30" customFormat="1" x14ac:dyDescent="0.35">
      <c r="A36" s="457"/>
      <c r="B36" s="48" t="s">
        <v>112</v>
      </c>
      <c r="C36" s="468"/>
      <c r="D36" s="466"/>
      <c r="E36" s="466"/>
      <c r="F36" s="528"/>
      <c r="G36" s="528"/>
      <c r="H36" s="528"/>
      <c r="I36" s="528"/>
      <c r="J36" s="528"/>
      <c r="K36" s="528"/>
      <c r="L36" s="528"/>
      <c r="M36" s="528"/>
      <c r="N36" s="528"/>
      <c r="O36" s="529"/>
      <c r="P36" s="466"/>
      <c r="Q36" s="28"/>
      <c r="R36" s="320"/>
    </row>
    <row r="37" spans="1:18" s="23" customFormat="1" ht="28.5" x14ac:dyDescent="0.45">
      <c r="A37" s="228"/>
      <c r="B37" s="378"/>
      <c r="C37" s="228"/>
      <c r="D37" s="412"/>
      <c r="E37" s="412"/>
      <c r="F37" s="228"/>
      <c r="G37" s="228"/>
      <c r="H37" s="228"/>
      <c r="I37" s="228"/>
      <c r="J37" s="228"/>
      <c r="K37" s="228"/>
      <c r="L37" s="228"/>
      <c r="M37" s="228"/>
      <c r="N37" s="228"/>
      <c r="O37" s="228"/>
      <c r="P37" s="228"/>
    </row>
    <row r="38" spans="1:18" s="23" customFormat="1" ht="28.5" x14ac:dyDescent="0.45">
      <c r="A38" s="228"/>
      <c r="B38" s="378"/>
      <c r="C38" s="228"/>
      <c r="D38" s="411"/>
      <c r="E38" s="411"/>
      <c r="F38" s="228"/>
      <c r="G38" s="228"/>
      <c r="H38" s="228"/>
      <c r="I38" s="228"/>
      <c r="J38" s="228"/>
      <c r="K38" s="228"/>
      <c r="L38" s="228"/>
      <c r="M38" s="228"/>
      <c r="N38" s="228"/>
      <c r="O38" s="228"/>
      <c r="P38" s="228"/>
    </row>
    <row r="39" spans="1:18" s="23" customFormat="1" ht="27.75" x14ac:dyDescent="0.4">
      <c r="A39" s="228"/>
      <c r="B39" s="379" t="s">
        <v>5789</v>
      </c>
      <c r="C39" s="228"/>
      <c r="D39" s="411"/>
      <c r="E39" s="411"/>
      <c r="F39" s="228"/>
      <c r="G39" s="228"/>
      <c r="H39" s="228"/>
      <c r="I39" s="228"/>
      <c r="J39" s="228"/>
      <c r="K39" s="228"/>
      <c r="L39" s="228"/>
      <c r="M39" s="228"/>
      <c r="N39" s="228"/>
      <c r="O39" s="228"/>
      <c r="P39" s="228"/>
    </row>
    <row r="40" spans="1:18" ht="22.5" customHeight="1" x14ac:dyDescent="0.4">
      <c r="A40" s="425"/>
      <c r="B40" s="379"/>
      <c r="C40" s="506"/>
      <c r="D40" s="426"/>
      <c r="E40" s="426"/>
      <c r="F40" s="425"/>
      <c r="G40" s="425"/>
      <c r="H40" s="425"/>
      <c r="I40" s="425"/>
      <c r="J40" s="425"/>
      <c r="K40" s="425"/>
      <c r="L40" s="425"/>
      <c r="M40" s="425"/>
      <c r="N40" s="425"/>
      <c r="O40" s="525"/>
      <c r="P40" s="426"/>
    </row>
    <row r="41" spans="1:18" s="178" customFormat="1" ht="26.25" customHeight="1" x14ac:dyDescent="0.35">
      <c r="A41" s="141">
        <v>7</v>
      </c>
      <c r="B41" s="141" t="s">
        <v>361</v>
      </c>
      <c r="C41" s="253">
        <v>8289</v>
      </c>
      <c r="D41" s="172">
        <v>7000</v>
      </c>
      <c r="E41" s="172">
        <v>200</v>
      </c>
      <c r="F41" s="172" t="s">
        <v>362</v>
      </c>
      <c r="G41" s="172"/>
      <c r="H41" s="172"/>
      <c r="I41" s="172"/>
      <c r="J41" s="172"/>
      <c r="K41" s="172"/>
      <c r="L41" s="172"/>
      <c r="M41" s="172"/>
      <c r="N41" s="172"/>
      <c r="O41" s="356"/>
      <c r="P41" s="265">
        <f t="shared" ref="P41:P46" si="1">SUM(D41:O41)</f>
        <v>7200</v>
      </c>
      <c r="Q41" s="141"/>
      <c r="R41" s="172"/>
    </row>
    <row r="42" spans="1:18" ht="26.25" customHeight="1" x14ac:dyDescent="0.35">
      <c r="A42" s="48">
        <v>5</v>
      </c>
      <c r="B42" s="48" t="s">
        <v>363</v>
      </c>
      <c r="C42" s="456">
        <v>938935</v>
      </c>
      <c r="D42" s="302">
        <v>1300</v>
      </c>
      <c r="E42" s="302">
        <v>200</v>
      </c>
      <c r="F42" s="302" t="s">
        <v>271</v>
      </c>
      <c r="G42" s="302"/>
      <c r="H42" s="302"/>
      <c r="I42" s="302"/>
      <c r="J42" s="302"/>
      <c r="K42" s="302"/>
      <c r="L42" s="302"/>
      <c r="M42" s="302"/>
      <c r="N42" s="302"/>
      <c r="O42" s="519">
        <v>7370</v>
      </c>
      <c r="P42" s="424">
        <f t="shared" si="1"/>
        <v>8870</v>
      </c>
      <c r="Q42" s="24"/>
      <c r="R42" s="206"/>
    </row>
    <row r="43" spans="1:18" s="24" customFormat="1" x14ac:dyDescent="0.35">
      <c r="A43" s="48">
        <v>6</v>
      </c>
      <c r="B43" s="48" t="s">
        <v>361</v>
      </c>
      <c r="C43" s="456">
        <v>8289</v>
      </c>
      <c r="D43" s="302">
        <v>7000</v>
      </c>
      <c r="E43" s="302">
        <v>200</v>
      </c>
      <c r="F43" s="302"/>
      <c r="G43" s="48"/>
      <c r="H43" s="48"/>
      <c r="I43" s="48"/>
      <c r="J43" s="48"/>
      <c r="K43" s="48"/>
      <c r="L43" s="48"/>
      <c r="M43" s="48"/>
      <c r="N43" s="48"/>
      <c r="O43" s="519"/>
      <c r="P43" s="302">
        <f t="shared" si="1"/>
        <v>7200</v>
      </c>
      <c r="R43" s="206"/>
    </row>
    <row r="44" spans="1:18" ht="26.25" customHeight="1" x14ac:dyDescent="0.35">
      <c r="A44" s="48">
        <v>3</v>
      </c>
      <c r="B44" s="48" t="s">
        <v>364</v>
      </c>
      <c r="C44" s="456">
        <v>881906</v>
      </c>
      <c r="D44" s="302">
        <v>3000</v>
      </c>
      <c r="E44" s="302">
        <v>200</v>
      </c>
      <c r="F44" s="302" t="s">
        <v>271</v>
      </c>
      <c r="G44" s="302"/>
      <c r="H44" s="302"/>
      <c r="I44" s="302"/>
      <c r="J44" s="302"/>
      <c r="K44" s="302"/>
      <c r="L44" s="302"/>
      <c r="M44" s="302"/>
      <c r="N44" s="302"/>
      <c r="O44" s="519"/>
      <c r="P44" s="424">
        <f t="shared" si="1"/>
        <v>3200</v>
      </c>
      <c r="Q44" s="24"/>
      <c r="R44" s="206"/>
    </row>
    <row r="45" spans="1:18" ht="26.25" customHeight="1" x14ac:dyDescent="0.35">
      <c r="A45" s="48">
        <v>4</v>
      </c>
      <c r="B45" s="48" t="s">
        <v>365</v>
      </c>
      <c r="C45" s="456">
        <v>841343</v>
      </c>
      <c r="D45" s="302">
        <v>2000</v>
      </c>
      <c r="E45" s="302">
        <v>200</v>
      </c>
      <c r="F45" s="302" t="s">
        <v>271</v>
      </c>
      <c r="G45" s="302"/>
      <c r="H45" s="302">
        <v>4095</v>
      </c>
      <c r="I45" s="302">
        <v>329</v>
      </c>
      <c r="J45" s="302"/>
      <c r="K45" s="302"/>
      <c r="L45" s="302"/>
      <c r="M45" s="302"/>
      <c r="N45" s="302"/>
      <c r="O45" s="519"/>
      <c r="P45" s="424">
        <f t="shared" si="1"/>
        <v>6624</v>
      </c>
      <c r="Q45" s="24"/>
      <c r="R45" s="206"/>
    </row>
    <row r="46" spans="1:18" ht="26.25" customHeight="1" x14ac:dyDescent="0.35">
      <c r="A46" s="48">
        <v>5</v>
      </c>
      <c r="B46" s="48" t="s">
        <v>366</v>
      </c>
      <c r="C46" s="456">
        <v>962303</v>
      </c>
      <c r="D46" s="302">
        <v>3800</v>
      </c>
      <c r="E46" s="302">
        <v>200</v>
      </c>
      <c r="F46" s="302" t="s">
        <v>271</v>
      </c>
      <c r="G46" s="302"/>
      <c r="H46" s="302">
        <v>1875</v>
      </c>
      <c r="I46" s="302">
        <v>116</v>
      </c>
      <c r="J46" s="302">
        <v>1155</v>
      </c>
      <c r="K46" s="302">
        <v>35</v>
      </c>
      <c r="L46" s="302"/>
      <c r="M46" s="302"/>
      <c r="N46" s="302"/>
      <c r="O46" s="519"/>
      <c r="P46" s="424">
        <f t="shared" si="1"/>
        <v>7181</v>
      </c>
      <c r="Q46" s="24"/>
      <c r="R46" s="206"/>
    </row>
    <row r="47" spans="1:18" ht="29.25" customHeight="1" x14ac:dyDescent="0.35">
      <c r="A47" s="48">
        <v>1</v>
      </c>
      <c r="B47" s="48" t="s">
        <v>367</v>
      </c>
      <c r="C47" s="456">
        <v>572878</v>
      </c>
      <c r="D47" s="302">
        <v>1000</v>
      </c>
      <c r="E47" s="302">
        <v>350</v>
      </c>
      <c r="F47" s="302"/>
      <c r="G47" s="302"/>
      <c r="H47" s="302">
        <v>1070</v>
      </c>
      <c r="I47" s="302">
        <v>177</v>
      </c>
      <c r="J47" s="302"/>
      <c r="K47" s="302"/>
      <c r="L47" s="302"/>
      <c r="M47" s="302"/>
      <c r="N47" s="302">
        <v>0</v>
      </c>
      <c r="O47" s="519"/>
      <c r="P47" s="424">
        <f>SUM(D47:O47)</f>
        <v>2597</v>
      </c>
      <c r="Q47" s="24"/>
      <c r="R47" s="206"/>
    </row>
    <row r="48" spans="1:18" s="178" customFormat="1" ht="26.25" customHeight="1" x14ac:dyDescent="0.35">
      <c r="A48" s="706">
        <v>7</v>
      </c>
      <c r="B48" s="706" t="s">
        <v>368</v>
      </c>
      <c r="C48" s="1373">
        <v>10065</v>
      </c>
      <c r="D48" s="762">
        <v>1000</v>
      </c>
      <c r="E48" s="762">
        <v>350</v>
      </c>
      <c r="F48" s="762"/>
      <c r="G48" s="762"/>
      <c r="H48" s="762"/>
      <c r="I48" s="762"/>
      <c r="J48" s="762"/>
      <c r="K48" s="762"/>
      <c r="L48" s="762"/>
      <c r="M48" s="762"/>
      <c r="N48" s="762"/>
      <c r="O48" s="1720"/>
      <c r="P48" s="1721">
        <f>SUM(D48:O48)</f>
        <v>1350</v>
      </c>
      <c r="Q48" s="141"/>
      <c r="R48" s="172"/>
    </row>
    <row r="49" spans="2:3" ht="20.25" customHeight="1" x14ac:dyDescent="0.35">
      <c r="B49" s="24"/>
      <c r="C49" s="122"/>
    </row>
    <row r="50" spans="2:3" ht="20.25" customHeight="1" x14ac:dyDescent="0.35"/>
    <row r="51" spans="2:3" ht="24" customHeight="1" x14ac:dyDescent="0.35"/>
    <row r="52" spans="2:3" ht="22.5" customHeight="1" x14ac:dyDescent="0.35"/>
    <row r="53" spans="2:3" ht="22.5" customHeight="1" x14ac:dyDescent="0.35"/>
    <row r="54" spans="2:3" ht="21.75" customHeight="1" x14ac:dyDescent="0.35"/>
    <row r="55" spans="2:3" ht="24" customHeight="1" x14ac:dyDescent="0.35"/>
    <row r="56" spans="2:3" ht="24" customHeight="1" x14ac:dyDescent="0.35"/>
    <row r="57" spans="2:3" ht="30.75" customHeight="1" x14ac:dyDescent="0.35"/>
  </sheetData>
  <printOptions gridLines="1"/>
  <pageMargins left="0.7" right="0.7" top="0.75" bottom="0.75" header="0.3" footer="0.3"/>
  <pageSetup paperSize="9" scale="36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0">
    <tabColor rgb="FF0070C0"/>
  </sheetPr>
  <dimension ref="A2:P39"/>
  <sheetViews>
    <sheetView view="pageBreakPreview" topLeftCell="A7" zoomScale="50" zoomScaleNormal="100" zoomScaleSheetLayoutView="50" workbookViewId="0">
      <selection activeCell="B12" sqref="B12"/>
    </sheetView>
  </sheetViews>
  <sheetFormatPr defaultColWidth="9.140625" defaultRowHeight="27" x14ac:dyDescent="0.35"/>
  <cols>
    <col min="1" max="1" width="7.7109375" style="81" customWidth="1"/>
    <col min="2" max="2" width="94.7109375" style="81" customWidth="1"/>
    <col min="3" max="3" width="24.85546875" style="332" customWidth="1"/>
    <col min="4" max="4" width="28.42578125" style="81" customWidth="1"/>
    <col min="5" max="5" width="23.140625" style="101" customWidth="1"/>
    <col min="6" max="7" width="22.140625" style="81" bestFit="1" customWidth="1"/>
    <col min="8" max="8" width="18.5703125" style="81" customWidth="1"/>
    <col min="9" max="9" width="18.28515625" style="81" customWidth="1"/>
    <col min="10" max="11" width="17.5703125" style="81" bestFit="1" customWidth="1"/>
    <col min="12" max="12" width="27.140625" style="81" customWidth="1"/>
    <col min="13" max="13" width="24.140625" style="81" customWidth="1"/>
    <col min="14" max="14" width="27.5703125" style="81" customWidth="1"/>
    <col min="15" max="15" width="14" style="81" customWidth="1"/>
    <col min="16" max="16384" width="9.140625" style="81"/>
  </cols>
  <sheetData>
    <row r="2" spans="1:14" x14ac:dyDescent="0.35">
      <c r="A2" s="377"/>
      <c r="B2" s="377"/>
      <c r="C2" s="530"/>
      <c r="D2" s="377"/>
      <c r="E2" s="382"/>
      <c r="F2" s="377"/>
      <c r="G2" s="377"/>
      <c r="H2" s="377"/>
      <c r="I2" s="377"/>
      <c r="J2" s="377"/>
      <c r="K2" s="377"/>
      <c r="L2" s="377"/>
      <c r="M2" s="377"/>
      <c r="N2" s="377"/>
    </row>
    <row r="3" spans="1:14" s="124" customFormat="1" ht="28.5" x14ac:dyDescent="0.45">
      <c r="A3" s="565"/>
      <c r="B3" s="385" t="s">
        <v>19</v>
      </c>
      <c r="C3" s="531"/>
      <c r="D3" s="386"/>
      <c r="E3" s="533"/>
      <c r="F3" s="534"/>
      <c r="G3" s="647"/>
      <c r="H3" s="647"/>
      <c r="I3" s="565"/>
      <c r="J3" s="759"/>
      <c r="K3" s="759"/>
      <c r="L3" s="759"/>
      <c r="M3" s="759"/>
      <c r="N3" s="759"/>
    </row>
    <row r="4" spans="1:14" s="124" customFormat="1" ht="28.5" x14ac:dyDescent="0.45">
      <c r="A4" s="565"/>
      <c r="B4" s="386" t="s">
        <v>20</v>
      </c>
      <c r="C4" s="531"/>
      <c r="D4" s="386"/>
      <c r="E4" s="533"/>
      <c r="F4" s="534"/>
      <c r="G4" s="508"/>
      <c r="H4" s="508"/>
      <c r="I4" s="509"/>
      <c r="J4" s="759"/>
      <c r="K4" s="759"/>
      <c r="L4" s="759"/>
      <c r="M4" s="759"/>
      <c r="N4" s="759"/>
    </row>
    <row r="5" spans="1:14" s="124" customFormat="1" ht="28.5" x14ac:dyDescent="0.45">
      <c r="A5" s="565"/>
      <c r="B5" s="386" t="s">
        <v>21</v>
      </c>
      <c r="C5" s="531"/>
      <c r="D5" s="386"/>
      <c r="E5" s="533"/>
      <c r="F5" s="534"/>
      <c r="G5" s="508"/>
      <c r="H5" s="508"/>
      <c r="I5" s="509"/>
      <c r="J5" s="759"/>
      <c r="K5" s="759"/>
      <c r="L5" s="759"/>
      <c r="M5" s="759"/>
      <c r="N5" s="759"/>
    </row>
    <row r="6" spans="1:14" s="124" customFormat="1" ht="28.5" x14ac:dyDescent="0.45">
      <c r="A6" s="565"/>
      <c r="B6" s="386" t="s">
        <v>22</v>
      </c>
      <c r="C6" s="531"/>
      <c r="D6" s="386"/>
      <c r="E6" s="533"/>
      <c r="F6" s="534"/>
      <c r="G6" s="508"/>
      <c r="H6" s="508"/>
      <c r="I6" s="509"/>
      <c r="J6" s="759"/>
      <c r="K6" s="759"/>
      <c r="L6" s="759"/>
      <c r="M6" s="759"/>
      <c r="N6" s="759"/>
    </row>
    <row r="7" spans="1:14" s="124" customFormat="1" ht="28.5" x14ac:dyDescent="0.45">
      <c r="A7" s="565"/>
      <c r="B7" s="386" t="s">
        <v>23</v>
      </c>
      <c r="C7" s="531"/>
      <c r="D7" s="386"/>
      <c r="E7" s="533"/>
      <c r="F7" s="534"/>
      <c r="G7" s="508"/>
      <c r="H7" s="508"/>
      <c r="I7" s="509"/>
      <c r="J7" s="759"/>
      <c r="K7" s="759"/>
      <c r="L7" s="759"/>
      <c r="M7" s="759"/>
      <c r="N7" s="759"/>
    </row>
    <row r="8" spans="1:14" s="124" customFormat="1" ht="28.5" x14ac:dyDescent="0.45">
      <c r="A8" s="565"/>
      <c r="B8" s="386" t="s">
        <v>24</v>
      </c>
      <c r="C8" s="531"/>
      <c r="D8" s="386"/>
      <c r="E8" s="533"/>
      <c r="F8" s="534"/>
      <c r="G8" s="508"/>
      <c r="H8" s="508"/>
      <c r="I8" s="509"/>
      <c r="J8" s="759"/>
      <c r="K8" s="759"/>
      <c r="L8" s="759"/>
      <c r="M8" s="759"/>
      <c r="N8" s="759"/>
    </row>
    <row r="9" spans="1:14" ht="27.75" x14ac:dyDescent="0.4">
      <c r="A9" s="377"/>
      <c r="B9" s="377"/>
      <c r="C9" s="530"/>
      <c r="D9" s="377"/>
      <c r="E9" s="401"/>
      <c r="F9" s="377"/>
      <c r="G9" s="377"/>
      <c r="H9" s="377"/>
      <c r="I9" s="377"/>
      <c r="J9" s="377"/>
      <c r="K9" s="377"/>
      <c r="L9" s="377"/>
      <c r="M9" s="377"/>
      <c r="N9" s="535"/>
    </row>
    <row r="10" spans="1:14" ht="27.75" x14ac:dyDescent="0.4">
      <c r="A10" s="377"/>
      <c r="B10" s="379" t="s">
        <v>369</v>
      </c>
      <c r="C10" s="536"/>
      <c r="D10" s="379"/>
      <c r="E10" s="401"/>
      <c r="F10" s="379"/>
      <c r="G10" s="379"/>
      <c r="H10" s="379"/>
      <c r="I10" s="379"/>
      <c r="J10" s="379"/>
      <c r="K10" s="379"/>
      <c r="L10" s="379"/>
      <c r="M10" s="379"/>
      <c r="N10" s="403"/>
    </row>
    <row r="11" spans="1:14" ht="27.75" x14ac:dyDescent="0.4">
      <c r="A11" s="377"/>
      <c r="B11" s="379" t="s">
        <v>370</v>
      </c>
      <c r="C11" s="536"/>
      <c r="D11" s="379"/>
      <c r="E11" s="401"/>
      <c r="F11" s="379"/>
      <c r="G11" s="379"/>
      <c r="H11" s="379"/>
      <c r="I11" s="379"/>
      <c r="J11" s="379"/>
      <c r="K11" s="379"/>
      <c r="L11" s="379"/>
      <c r="M11" s="379"/>
      <c r="N11" s="403"/>
    </row>
    <row r="12" spans="1:14" ht="27.75" x14ac:dyDescent="0.4">
      <c r="A12" s="377"/>
      <c r="B12" s="876" t="s">
        <v>371</v>
      </c>
      <c r="C12" s="536"/>
      <c r="D12" s="379"/>
      <c r="E12" s="401"/>
      <c r="F12" s="379"/>
      <c r="G12" s="379"/>
      <c r="H12" s="379"/>
      <c r="I12" s="379"/>
      <c r="J12" s="379"/>
      <c r="K12" s="379"/>
      <c r="L12" s="379"/>
      <c r="M12" s="379"/>
      <c r="N12" s="403"/>
    </row>
    <row r="13" spans="1:14" ht="27.75" x14ac:dyDescent="0.4">
      <c r="A13" s="377"/>
      <c r="B13" s="379"/>
      <c r="C13" s="536"/>
      <c r="D13" s="379"/>
      <c r="E13" s="401"/>
      <c r="F13" s="379"/>
      <c r="G13" s="379"/>
      <c r="H13" s="379"/>
      <c r="I13" s="379"/>
      <c r="J13" s="379"/>
      <c r="K13" s="379"/>
      <c r="L13" s="379"/>
      <c r="M13" s="379"/>
      <c r="N13" s="403"/>
    </row>
    <row r="14" spans="1:14" ht="27.75" x14ac:dyDescent="0.4">
      <c r="A14" s="377"/>
      <c r="B14" s="379" t="s">
        <v>5760</v>
      </c>
      <c r="C14" s="530"/>
      <c r="D14" s="377"/>
      <c r="E14" s="382"/>
      <c r="F14" s="377"/>
      <c r="G14" s="377"/>
      <c r="H14" s="377"/>
      <c r="I14" s="377"/>
      <c r="J14" s="377"/>
      <c r="K14" s="377"/>
      <c r="L14" s="377"/>
      <c r="M14" s="377"/>
      <c r="N14" s="535"/>
    </row>
    <row r="15" spans="1:14" ht="27.75" x14ac:dyDescent="0.4">
      <c r="A15" s="377"/>
      <c r="B15" s="379"/>
      <c r="C15" s="530"/>
      <c r="D15" s="377"/>
      <c r="E15" s="382"/>
      <c r="F15" s="377"/>
      <c r="G15" s="377"/>
      <c r="H15" s="377"/>
      <c r="I15" s="377"/>
      <c r="J15" s="377"/>
      <c r="K15" s="377"/>
      <c r="L15" s="377"/>
      <c r="M15" s="377"/>
      <c r="N15" s="535"/>
    </row>
    <row r="16" spans="1:14" s="232" customFormat="1" ht="27.75" x14ac:dyDescent="0.4">
      <c r="A16" s="442"/>
      <c r="B16" s="443" t="s">
        <v>92</v>
      </c>
      <c r="C16" s="1083" t="s">
        <v>372</v>
      </c>
      <c r="D16" s="443" t="s">
        <v>94</v>
      </c>
      <c r="E16" s="1083" t="s">
        <v>95</v>
      </c>
      <c r="F16" s="443" t="s">
        <v>96</v>
      </c>
      <c r="G16" s="443" t="s">
        <v>33</v>
      </c>
      <c r="H16" s="443" t="s">
        <v>34</v>
      </c>
      <c r="I16" s="443" t="s">
        <v>33</v>
      </c>
      <c r="J16" s="443" t="s">
        <v>36</v>
      </c>
      <c r="K16" s="443" t="s">
        <v>33</v>
      </c>
      <c r="L16" s="443" t="s">
        <v>97</v>
      </c>
      <c r="M16" s="443" t="s">
        <v>106</v>
      </c>
      <c r="N16" s="444" t="s">
        <v>39</v>
      </c>
    </row>
    <row r="17" spans="1:16" ht="27.75" x14ac:dyDescent="0.4">
      <c r="A17" s="379">
        <v>1</v>
      </c>
      <c r="B17" s="379" t="s">
        <v>373</v>
      </c>
      <c r="C17" s="536">
        <v>4918</v>
      </c>
      <c r="D17" s="445">
        <v>1000</v>
      </c>
      <c r="E17" s="537">
        <v>350</v>
      </c>
      <c r="F17" s="445"/>
      <c r="G17" s="445"/>
      <c r="H17" s="445"/>
      <c r="I17" s="445"/>
      <c r="J17" s="445"/>
      <c r="K17" s="445"/>
      <c r="L17" s="445">
        <v>7315</v>
      </c>
      <c r="M17" s="537">
        <v>0</v>
      </c>
      <c r="N17" s="538">
        <f>SUM(D17:M17)</f>
        <v>8665</v>
      </c>
      <c r="O17" s="34"/>
      <c r="P17" s="207"/>
    </row>
    <row r="18" spans="1:16" ht="27.75" x14ac:dyDescent="0.4">
      <c r="A18" s="379">
        <v>2</v>
      </c>
      <c r="B18" s="379" t="s">
        <v>374</v>
      </c>
      <c r="C18" s="536">
        <v>908472</v>
      </c>
      <c r="D18" s="445">
        <v>1000</v>
      </c>
      <c r="E18" s="537">
        <v>350</v>
      </c>
      <c r="F18" s="445"/>
      <c r="G18" s="445"/>
      <c r="H18" s="445"/>
      <c r="I18" s="445"/>
      <c r="J18" s="445"/>
      <c r="K18" s="445"/>
      <c r="L18" s="445"/>
      <c r="M18" s="537"/>
      <c r="N18" s="538">
        <f>SUM(D18:M18)</f>
        <v>1350</v>
      </c>
      <c r="O18" s="34"/>
      <c r="P18" s="207"/>
    </row>
    <row r="19" spans="1:16" ht="27.75" x14ac:dyDescent="0.4">
      <c r="A19" s="379">
        <v>3</v>
      </c>
      <c r="B19" s="379" t="s">
        <v>375</v>
      </c>
      <c r="C19" s="536">
        <v>860519</v>
      </c>
      <c r="D19" s="445">
        <v>5000</v>
      </c>
      <c r="E19" s="537">
        <v>350</v>
      </c>
      <c r="F19" s="445"/>
      <c r="G19" s="445"/>
      <c r="H19" s="445"/>
      <c r="I19" s="445"/>
      <c r="J19" s="445"/>
      <c r="K19" s="445"/>
      <c r="L19" s="445">
        <v>4405</v>
      </c>
      <c r="M19" s="537"/>
      <c r="N19" s="538">
        <f>SUM(D19:M19)</f>
        <v>9755</v>
      </c>
      <c r="O19" s="34"/>
      <c r="P19" s="207"/>
    </row>
    <row r="20" spans="1:16" ht="27.75" x14ac:dyDescent="0.4">
      <c r="A20" s="379">
        <v>4</v>
      </c>
      <c r="B20" s="379" t="s">
        <v>376</v>
      </c>
      <c r="C20" s="536">
        <v>2432</v>
      </c>
      <c r="D20" s="445">
        <v>1000</v>
      </c>
      <c r="E20" s="537">
        <v>350</v>
      </c>
      <c r="F20" s="445">
        <v>3295</v>
      </c>
      <c r="G20" s="445">
        <v>3530</v>
      </c>
      <c r="H20" s="445"/>
      <c r="I20" s="445"/>
      <c r="J20" s="445"/>
      <c r="K20" s="445"/>
      <c r="L20" s="537">
        <v>4440</v>
      </c>
      <c r="M20" s="537">
        <v>14135</v>
      </c>
      <c r="N20" s="538">
        <f>SUM(D20:M20)</f>
        <v>26750</v>
      </c>
      <c r="O20" s="34"/>
      <c r="P20" s="207"/>
    </row>
    <row r="21" spans="1:16" ht="27.75" x14ac:dyDescent="0.4">
      <c r="A21" s="379"/>
      <c r="B21" s="379"/>
      <c r="C21" s="536"/>
      <c r="D21" s="445"/>
      <c r="E21" s="537"/>
      <c r="F21" s="403"/>
      <c r="G21" s="403"/>
      <c r="H21" s="403"/>
      <c r="I21" s="403"/>
      <c r="J21" s="403"/>
      <c r="K21" s="403"/>
      <c r="L21" s="403"/>
      <c r="M21" s="537"/>
      <c r="N21" s="538"/>
      <c r="O21" s="34"/>
      <c r="P21" s="207"/>
    </row>
    <row r="22" spans="1:16" ht="27.75" x14ac:dyDescent="0.4">
      <c r="A22" s="379"/>
      <c r="B22" s="379"/>
      <c r="C22" s="536"/>
      <c r="D22" s="445"/>
      <c r="E22" s="537"/>
      <c r="F22" s="403"/>
      <c r="G22" s="403"/>
      <c r="H22" s="403"/>
      <c r="I22" s="403"/>
      <c r="J22" s="403"/>
      <c r="K22" s="403"/>
      <c r="L22" s="403"/>
      <c r="M22" s="537"/>
      <c r="N22" s="538"/>
      <c r="O22" s="34"/>
      <c r="P22" s="207"/>
    </row>
    <row r="23" spans="1:16" ht="27.75" x14ac:dyDescent="0.4">
      <c r="A23" s="377"/>
      <c r="B23" s="379" t="s">
        <v>167</v>
      </c>
      <c r="C23" s="536"/>
      <c r="D23" s="539">
        <f t="shared" ref="D23:N23" si="0">SUM(D17:D22)</f>
        <v>8000</v>
      </c>
      <c r="E23" s="539">
        <f t="shared" si="0"/>
        <v>1400</v>
      </c>
      <c r="F23" s="539">
        <f t="shared" si="0"/>
        <v>3295</v>
      </c>
      <c r="G23" s="539">
        <f t="shared" si="0"/>
        <v>3530</v>
      </c>
      <c r="H23" s="539">
        <f t="shared" si="0"/>
        <v>0</v>
      </c>
      <c r="I23" s="539">
        <f t="shared" si="0"/>
        <v>0</v>
      </c>
      <c r="J23" s="539">
        <f t="shared" si="0"/>
        <v>0</v>
      </c>
      <c r="K23" s="539">
        <f t="shared" si="0"/>
        <v>0</v>
      </c>
      <c r="L23" s="539">
        <f t="shared" si="0"/>
        <v>16160</v>
      </c>
      <c r="M23" s="539">
        <f t="shared" si="0"/>
        <v>14135</v>
      </c>
      <c r="N23" s="539">
        <f t="shared" si="0"/>
        <v>46520</v>
      </c>
      <c r="O23" s="34"/>
      <c r="P23" s="207"/>
    </row>
    <row r="24" spans="1:16" ht="27.75" x14ac:dyDescent="0.4">
      <c r="A24" s="377"/>
      <c r="B24" s="379"/>
      <c r="C24" s="536"/>
      <c r="D24" s="539"/>
      <c r="E24" s="540"/>
      <c r="F24" s="539"/>
      <c r="G24" s="539"/>
      <c r="H24" s="539"/>
      <c r="I24" s="539"/>
      <c r="J24" s="539"/>
      <c r="K24" s="539"/>
      <c r="L24" s="539"/>
      <c r="M24" s="539"/>
      <c r="N24" s="539"/>
      <c r="O24" s="207"/>
      <c r="P24" s="34"/>
    </row>
    <row r="25" spans="1:16" ht="27.75" x14ac:dyDescent="0.4">
      <c r="A25" s="377"/>
      <c r="B25" s="379"/>
      <c r="C25" s="536"/>
      <c r="D25" s="397"/>
      <c r="E25" s="1138"/>
      <c r="F25" s="397"/>
      <c r="G25" s="397"/>
      <c r="H25" s="397"/>
      <c r="I25" s="397"/>
      <c r="J25" s="397"/>
      <c r="K25" s="397"/>
      <c r="L25" s="397"/>
      <c r="M25" s="397"/>
      <c r="N25" s="397"/>
      <c r="O25" s="34"/>
      <c r="P25" s="34"/>
    </row>
    <row r="26" spans="1:16" ht="27.75" x14ac:dyDescent="0.4">
      <c r="A26" s="377"/>
      <c r="B26" s="379" t="s">
        <v>63</v>
      </c>
      <c r="C26" s="541"/>
      <c r="D26" s="397"/>
      <c r="E26" s="1138"/>
      <c r="F26" s="397"/>
      <c r="G26" s="397"/>
      <c r="H26" s="397"/>
      <c r="I26" s="397"/>
      <c r="J26" s="397"/>
      <c r="K26" s="397"/>
      <c r="L26" s="397"/>
      <c r="M26" s="397"/>
      <c r="N26" s="397"/>
      <c r="O26" s="34"/>
      <c r="P26" s="34"/>
    </row>
    <row r="27" spans="1:16" ht="27.75" x14ac:dyDescent="0.4">
      <c r="A27" s="377"/>
      <c r="B27" s="379"/>
      <c r="C27" s="536"/>
      <c r="D27" s="403"/>
      <c r="E27" s="1139"/>
      <c r="F27" s="403"/>
      <c r="G27" s="403"/>
      <c r="H27" s="403"/>
      <c r="I27" s="403"/>
      <c r="J27" s="403"/>
      <c r="K27" s="403"/>
      <c r="L27" s="403"/>
      <c r="M27" s="403"/>
      <c r="N27" s="403"/>
      <c r="O27" s="34"/>
      <c r="P27" s="34"/>
    </row>
    <row r="28" spans="1:16" ht="27.75" x14ac:dyDescent="0.4">
      <c r="A28" s="377"/>
      <c r="B28" s="377"/>
      <c r="C28" s="536"/>
      <c r="D28" s="403"/>
      <c r="E28" s="1139"/>
      <c r="F28" s="403"/>
      <c r="G28" s="403"/>
      <c r="H28" s="403"/>
      <c r="I28" s="403"/>
      <c r="J28" s="403"/>
      <c r="K28" s="403"/>
      <c r="L28" s="403"/>
      <c r="M28" s="403"/>
      <c r="N28" s="403"/>
      <c r="O28" s="34"/>
      <c r="P28" s="34"/>
    </row>
    <row r="29" spans="1:16" ht="27.75" x14ac:dyDescent="0.4">
      <c r="A29" s="380"/>
      <c r="B29" s="379" t="s">
        <v>48</v>
      </c>
      <c r="C29" s="536"/>
      <c r="D29" s="397"/>
      <c r="E29" s="1138"/>
      <c r="F29" s="397"/>
      <c r="G29" s="397"/>
      <c r="H29" s="397"/>
      <c r="I29" s="397"/>
      <c r="J29" s="397"/>
      <c r="K29" s="397"/>
      <c r="L29" s="397"/>
      <c r="M29" s="397"/>
      <c r="N29" s="397"/>
      <c r="O29" s="34"/>
      <c r="P29" s="34"/>
    </row>
    <row r="30" spans="1:16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6" s="87" customFormat="1" ht="27.75" x14ac:dyDescent="0.4">
      <c r="A33" s="377"/>
      <c r="B33" s="380"/>
      <c r="C33" s="536"/>
      <c r="D33" s="377"/>
      <c r="E33" s="382"/>
      <c r="F33" s="377"/>
      <c r="G33" s="377"/>
      <c r="H33" s="377"/>
      <c r="I33" s="377"/>
      <c r="J33" s="377"/>
      <c r="K33" s="377"/>
      <c r="L33" s="377"/>
      <c r="M33" s="377"/>
      <c r="N33" s="377"/>
      <c r="O33" s="86"/>
      <c r="P33" s="86"/>
    </row>
    <row r="34" spans="1:16" ht="27.75" x14ac:dyDescent="0.4">
      <c r="A34" s="34">
        <v>3</v>
      </c>
      <c r="B34" s="34" t="s">
        <v>377</v>
      </c>
      <c r="C34" s="225">
        <v>811703</v>
      </c>
      <c r="D34" s="207">
        <v>1000</v>
      </c>
      <c r="E34" s="173">
        <v>200</v>
      </c>
      <c r="F34" s="82"/>
      <c r="G34" s="82"/>
      <c r="H34" s="82" t="s">
        <v>378</v>
      </c>
      <c r="I34" s="82"/>
      <c r="J34" s="82"/>
      <c r="K34" s="82"/>
      <c r="L34" s="82"/>
      <c r="M34" s="173"/>
      <c r="N34" s="1309">
        <f t="shared" ref="N34:N39" si="1">SUM(D34:M34)</f>
        <v>1200</v>
      </c>
    </row>
    <row r="35" spans="1:16" ht="27.75" x14ac:dyDescent="0.4">
      <c r="A35" s="34">
        <v>4</v>
      </c>
      <c r="B35" s="34" t="s">
        <v>379</v>
      </c>
      <c r="C35" s="225">
        <v>699848</v>
      </c>
      <c r="D35" s="207">
        <v>2000</v>
      </c>
      <c r="E35" s="173">
        <v>200</v>
      </c>
      <c r="F35" s="82"/>
      <c r="G35" s="82"/>
      <c r="H35" s="2957" t="s">
        <v>378</v>
      </c>
      <c r="I35" s="2957"/>
      <c r="J35" s="82"/>
      <c r="K35" s="82"/>
      <c r="L35" s="82"/>
      <c r="M35" s="173"/>
      <c r="N35" s="1309">
        <f t="shared" si="1"/>
        <v>2200</v>
      </c>
    </row>
    <row r="36" spans="1:16" ht="27.75" x14ac:dyDescent="0.4">
      <c r="A36" s="34">
        <v>8</v>
      </c>
      <c r="B36" s="34" t="s">
        <v>380</v>
      </c>
      <c r="C36" s="225">
        <v>866524</v>
      </c>
      <c r="D36" s="207">
        <v>1000</v>
      </c>
      <c r="E36" s="173">
        <v>200</v>
      </c>
      <c r="F36" s="82"/>
      <c r="G36" s="82"/>
      <c r="H36" s="2957" t="s">
        <v>378</v>
      </c>
      <c r="I36" s="2957"/>
      <c r="J36" s="82"/>
      <c r="K36" s="82"/>
      <c r="L36" s="82"/>
      <c r="M36" s="173"/>
      <c r="N36" s="1309">
        <f t="shared" si="1"/>
        <v>1200</v>
      </c>
    </row>
    <row r="37" spans="1:16" ht="27.75" x14ac:dyDescent="0.4">
      <c r="A37" s="34">
        <v>10</v>
      </c>
      <c r="B37" s="34" t="s">
        <v>381</v>
      </c>
      <c r="C37" s="225">
        <v>3776</v>
      </c>
      <c r="D37" s="207">
        <v>2000</v>
      </c>
      <c r="E37" s="173">
        <v>200</v>
      </c>
      <c r="F37" s="82"/>
      <c r="G37" s="82"/>
      <c r="H37" s="2957" t="s">
        <v>378</v>
      </c>
      <c r="I37" s="2957"/>
      <c r="J37" s="82"/>
      <c r="K37" s="82"/>
      <c r="L37" s="82"/>
      <c r="M37" s="173"/>
      <c r="N37" s="1309">
        <f t="shared" si="1"/>
        <v>2200</v>
      </c>
    </row>
    <row r="38" spans="1:16" ht="27.75" x14ac:dyDescent="0.4">
      <c r="A38" s="379">
        <v>5</v>
      </c>
      <c r="B38" s="379" t="s">
        <v>382</v>
      </c>
      <c r="C38" s="536">
        <v>747863</v>
      </c>
      <c r="D38" s="445">
        <v>1200</v>
      </c>
      <c r="E38" s="537">
        <v>350</v>
      </c>
      <c r="F38" s="445"/>
      <c r="G38" s="445"/>
      <c r="H38" s="445" t="s">
        <v>5764</v>
      </c>
      <c r="I38" s="445"/>
      <c r="J38" s="445"/>
      <c r="K38" s="445" t="s">
        <v>383</v>
      </c>
      <c r="L38" s="445"/>
      <c r="M38" s="537"/>
      <c r="N38" s="538">
        <f t="shared" si="1"/>
        <v>1550</v>
      </c>
      <c r="O38" s="34"/>
      <c r="P38" s="207"/>
    </row>
    <row r="39" spans="1:16" s="290" customFormat="1" ht="27.75" x14ac:dyDescent="0.4">
      <c r="A39" s="383">
        <v>2</v>
      </c>
      <c r="B39" s="383" t="s">
        <v>384</v>
      </c>
      <c r="C39" s="2146">
        <v>666995</v>
      </c>
      <c r="D39" s="599">
        <v>2500</v>
      </c>
      <c r="E39" s="2422">
        <v>350</v>
      </c>
      <c r="F39" s="599"/>
      <c r="G39" s="599"/>
      <c r="H39" s="599"/>
      <c r="I39" s="599"/>
      <c r="J39" s="599"/>
      <c r="K39" s="599"/>
      <c r="L39" s="599">
        <v>6480</v>
      </c>
      <c r="M39" s="2422"/>
      <c r="N39" s="1576">
        <f t="shared" si="1"/>
        <v>9330</v>
      </c>
      <c r="O39" s="261"/>
      <c r="P39" s="175"/>
    </row>
  </sheetData>
  <mergeCells count="3">
    <mergeCell ref="H35:I35"/>
    <mergeCell ref="H36:I36"/>
    <mergeCell ref="H37:I37"/>
  </mergeCells>
  <hyperlinks>
    <hyperlink ref="B12" r:id="rId1" xr:uid="{00000000-0004-0000-1500-000000000000}"/>
  </hyperlinks>
  <printOptions gridLines="1"/>
  <pageMargins left="0.7" right="0.7" top="0.75" bottom="0.75" header="0.3" footer="0.3"/>
  <pageSetup paperSize="9" scale="35"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6">
    <tabColor rgb="FF00B050"/>
  </sheetPr>
  <dimension ref="A2:N46"/>
  <sheetViews>
    <sheetView view="pageBreakPreview" topLeftCell="A10" zoomScale="40" zoomScaleNormal="100" zoomScaleSheetLayoutView="40" workbookViewId="0">
      <selection activeCell="G18" sqref="G18"/>
    </sheetView>
  </sheetViews>
  <sheetFormatPr defaultColWidth="9.140625" defaultRowHeight="34.5" x14ac:dyDescent="0.45"/>
  <cols>
    <col min="1" max="1" width="5.5703125" style="53" customWidth="1"/>
    <col min="2" max="2" width="144.42578125" style="53" customWidth="1"/>
    <col min="3" max="3" width="36.140625" style="111" bestFit="1" customWidth="1"/>
    <col min="4" max="4" width="29" style="111" bestFit="1" customWidth="1"/>
    <col min="5" max="5" width="27" style="111" bestFit="1" customWidth="1"/>
    <col min="6" max="6" width="28.42578125" style="111" bestFit="1" customWidth="1"/>
    <col min="7" max="7" width="27" style="111" bestFit="1" customWidth="1"/>
    <col min="8" max="8" width="22.140625" style="111" bestFit="1" customWidth="1"/>
    <col min="9" max="9" width="17.85546875" style="111" bestFit="1" customWidth="1"/>
    <col min="10" max="10" width="19" style="111" bestFit="1" customWidth="1"/>
    <col min="11" max="11" width="17.85546875" style="111" bestFit="1" customWidth="1"/>
    <col min="12" max="12" width="27.7109375" style="111" bestFit="1" customWidth="1"/>
    <col min="13" max="13" width="28.42578125" style="111" bestFit="1" customWidth="1"/>
    <col min="14" max="14" width="18.140625" style="53" customWidth="1"/>
    <col min="15" max="15" width="15.28515625" style="53" customWidth="1"/>
    <col min="16" max="16384" width="9.140625" style="53"/>
  </cols>
  <sheetData>
    <row r="2" spans="1:14" ht="35.25" x14ac:dyDescent="0.5">
      <c r="A2" s="542"/>
      <c r="B2" s="542"/>
      <c r="C2" s="543"/>
      <c r="D2" s="543"/>
      <c r="E2" s="543"/>
      <c r="F2" s="543"/>
      <c r="G2" s="543"/>
      <c r="H2" s="543"/>
      <c r="I2" s="543"/>
      <c r="J2" s="543"/>
      <c r="K2" s="543"/>
      <c r="L2" s="543"/>
      <c r="M2" s="543"/>
      <c r="N2" s="51"/>
    </row>
    <row r="3" spans="1:14" ht="35.25" x14ac:dyDescent="0.5">
      <c r="A3" s="542"/>
      <c r="B3" s="544" t="s">
        <v>19</v>
      </c>
      <c r="C3" s="545"/>
      <c r="D3" s="545"/>
      <c r="E3" s="546"/>
      <c r="F3" s="547"/>
      <c r="G3" s="543"/>
      <c r="H3" s="543"/>
      <c r="I3" s="543"/>
      <c r="J3" s="543"/>
      <c r="K3" s="543"/>
      <c r="L3" s="543"/>
      <c r="M3" s="543"/>
      <c r="N3" s="51"/>
    </row>
    <row r="4" spans="1:14" ht="36" x14ac:dyDescent="0.55000000000000004">
      <c r="A4" s="544"/>
      <c r="B4" s="548" t="s">
        <v>20</v>
      </c>
      <c r="C4" s="545"/>
      <c r="D4" s="545"/>
      <c r="E4" s="547"/>
      <c r="F4" s="547"/>
      <c r="G4" s="547"/>
      <c r="H4" s="549"/>
      <c r="I4" s="549"/>
      <c r="J4" s="550"/>
      <c r="K4" s="550"/>
      <c r="L4" s="550"/>
      <c r="M4" s="550"/>
      <c r="N4" s="202"/>
    </row>
    <row r="5" spans="1:14" ht="36" x14ac:dyDescent="0.55000000000000004">
      <c r="A5" s="548"/>
      <c r="B5" s="548" t="s">
        <v>21</v>
      </c>
      <c r="C5" s="545"/>
      <c r="D5" s="545"/>
      <c r="E5" s="547"/>
      <c r="F5" s="547"/>
      <c r="G5" s="547"/>
      <c r="H5" s="549"/>
      <c r="I5" s="549"/>
      <c r="J5" s="550"/>
      <c r="K5" s="550"/>
      <c r="L5" s="550"/>
      <c r="M5" s="550"/>
      <c r="N5" s="202"/>
    </row>
    <row r="6" spans="1:14" ht="36" x14ac:dyDescent="0.55000000000000004">
      <c r="A6" s="548"/>
      <c r="B6" s="548" t="s">
        <v>22</v>
      </c>
      <c r="C6" s="545"/>
      <c r="D6" s="545"/>
      <c r="E6" s="547"/>
      <c r="F6" s="547"/>
      <c r="G6" s="547"/>
      <c r="H6" s="549"/>
      <c r="I6" s="549"/>
      <c r="J6" s="550"/>
      <c r="K6" s="550"/>
      <c r="L6" s="550"/>
      <c r="M6" s="550"/>
      <c r="N6" s="202"/>
    </row>
    <row r="7" spans="1:14" ht="36" x14ac:dyDescent="0.55000000000000004">
      <c r="A7" s="548"/>
      <c r="B7" s="548" t="s">
        <v>23</v>
      </c>
      <c r="C7" s="545"/>
      <c r="D7" s="545"/>
      <c r="E7" s="547"/>
      <c r="F7" s="547"/>
      <c r="G7" s="547"/>
      <c r="H7" s="549"/>
      <c r="I7" s="549"/>
      <c r="J7" s="550"/>
      <c r="K7" s="550"/>
      <c r="L7" s="550"/>
      <c r="M7" s="550"/>
      <c r="N7" s="202"/>
    </row>
    <row r="8" spans="1:14" ht="36" x14ac:dyDescent="0.55000000000000004">
      <c r="A8" s="548"/>
      <c r="B8" s="548" t="s">
        <v>24</v>
      </c>
      <c r="C8" s="545"/>
      <c r="D8" s="545"/>
      <c r="E8" s="551"/>
      <c r="F8" s="543"/>
      <c r="G8" s="547"/>
      <c r="H8" s="549"/>
      <c r="I8" s="549"/>
      <c r="J8" s="550"/>
      <c r="K8" s="550"/>
      <c r="L8" s="550"/>
      <c r="M8" s="550"/>
      <c r="N8" s="202"/>
    </row>
    <row r="9" spans="1:14" ht="35.25" x14ac:dyDescent="0.5">
      <c r="A9" s="542"/>
      <c r="B9" s="542"/>
      <c r="C9" s="543"/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1"/>
    </row>
    <row r="10" spans="1:14" ht="35.25" x14ac:dyDescent="0.5">
      <c r="A10" s="542"/>
      <c r="B10" s="542" t="s">
        <v>385</v>
      </c>
      <c r="C10" s="543"/>
      <c r="D10" s="543"/>
      <c r="E10" s="543"/>
      <c r="F10" s="552"/>
      <c r="G10" s="543"/>
      <c r="H10" s="543"/>
      <c r="I10" s="543"/>
      <c r="J10" s="543"/>
      <c r="K10" s="543"/>
      <c r="L10" s="543"/>
      <c r="M10" s="543"/>
      <c r="N10" s="51"/>
    </row>
    <row r="11" spans="1:14" ht="35.25" x14ac:dyDescent="0.5">
      <c r="A11" s="542"/>
      <c r="B11" s="542" t="s">
        <v>386</v>
      </c>
      <c r="C11" s="543"/>
      <c r="D11" s="543"/>
      <c r="E11" s="543"/>
      <c r="F11" s="543"/>
      <c r="G11" s="543"/>
      <c r="H11" s="543"/>
      <c r="I11" s="553"/>
      <c r="J11" s="543"/>
      <c r="K11" s="543"/>
      <c r="L11" s="543"/>
      <c r="M11" s="543"/>
      <c r="N11" s="51"/>
    </row>
    <row r="12" spans="1:14" ht="35.25" x14ac:dyDescent="0.5">
      <c r="A12" s="542"/>
      <c r="B12" s="542"/>
      <c r="C12" s="543"/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1"/>
    </row>
    <row r="13" spans="1:14" ht="35.25" x14ac:dyDescent="0.5">
      <c r="A13" s="542"/>
      <c r="B13" s="542" t="s">
        <v>5765</v>
      </c>
      <c r="C13" s="543"/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1"/>
    </row>
    <row r="14" spans="1:14" ht="35.25" x14ac:dyDescent="0.5">
      <c r="A14" s="542"/>
      <c r="B14" s="542"/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1"/>
    </row>
    <row r="15" spans="1:14" s="100" customFormat="1" ht="35.25" x14ac:dyDescent="0.5">
      <c r="A15" s="559"/>
      <c r="B15" s="559" t="s">
        <v>250</v>
      </c>
      <c r="C15" s="560" t="s">
        <v>387</v>
      </c>
      <c r="D15" s="560" t="s">
        <v>6</v>
      </c>
      <c r="E15" s="560" t="s">
        <v>95</v>
      </c>
      <c r="F15" s="560" t="s">
        <v>32</v>
      </c>
      <c r="G15" s="560" t="s">
        <v>33</v>
      </c>
      <c r="H15" s="560" t="s">
        <v>150</v>
      </c>
      <c r="I15" s="560" t="s">
        <v>33</v>
      </c>
      <c r="J15" s="560" t="s">
        <v>388</v>
      </c>
      <c r="K15" s="560" t="s">
        <v>33</v>
      </c>
      <c r="L15" s="560" t="s">
        <v>389</v>
      </c>
      <c r="M15" s="560" t="s">
        <v>133</v>
      </c>
      <c r="N15" s="205"/>
    </row>
    <row r="16" spans="1:14" ht="35.25" x14ac:dyDescent="0.5">
      <c r="A16" s="542">
        <v>1</v>
      </c>
      <c r="B16" s="542" t="s">
        <v>390</v>
      </c>
      <c r="C16" s="1780">
        <v>6583</v>
      </c>
      <c r="D16" s="557">
        <v>1000</v>
      </c>
      <c r="E16" s="557">
        <v>350</v>
      </c>
      <c r="F16" s="557">
        <v>2885</v>
      </c>
      <c r="G16" s="557">
        <v>2049</v>
      </c>
      <c r="H16" s="557"/>
      <c r="I16" s="557"/>
      <c r="J16" s="557"/>
      <c r="K16" s="557"/>
      <c r="L16" s="557"/>
      <c r="M16" s="557">
        <f>SUM(D16:L16)</f>
        <v>6284</v>
      </c>
      <c r="N16" s="203"/>
    </row>
    <row r="17" spans="1:14" ht="35.25" x14ac:dyDescent="0.5">
      <c r="A17" s="542">
        <v>2</v>
      </c>
      <c r="B17" s="542" t="s">
        <v>391</v>
      </c>
      <c r="C17" s="1780">
        <v>10821</v>
      </c>
      <c r="D17" s="556">
        <v>1500</v>
      </c>
      <c r="E17" s="556">
        <v>350</v>
      </c>
      <c r="F17" s="556"/>
      <c r="G17" s="556"/>
      <c r="H17" s="556"/>
      <c r="I17" s="556"/>
      <c r="J17" s="557"/>
      <c r="K17" s="556"/>
      <c r="L17" s="556"/>
      <c r="M17" s="556">
        <f>SUM(D17:L17)</f>
        <v>1850</v>
      </c>
      <c r="N17" s="203"/>
    </row>
    <row r="18" spans="1:14" ht="35.25" x14ac:dyDescent="0.5">
      <c r="A18" s="542">
        <v>3</v>
      </c>
      <c r="B18" s="542" t="s">
        <v>392</v>
      </c>
      <c r="C18" s="2062">
        <v>1045634</v>
      </c>
      <c r="D18" s="556">
        <v>1500</v>
      </c>
      <c r="E18" s="556">
        <v>350</v>
      </c>
      <c r="F18" s="556"/>
      <c r="G18" s="556"/>
      <c r="H18" s="556"/>
      <c r="I18" s="556"/>
      <c r="J18" s="557"/>
      <c r="K18" s="556"/>
      <c r="L18" s="556"/>
      <c r="M18" s="556">
        <f>SUM(D18:L18)</f>
        <v>1850</v>
      </c>
      <c r="N18" s="203"/>
    </row>
    <row r="19" spans="1:14" ht="35.25" x14ac:dyDescent="0.5">
      <c r="A19" s="542"/>
      <c r="B19" s="542"/>
      <c r="C19" s="543"/>
      <c r="D19" s="556"/>
      <c r="E19" s="556"/>
      <c r="F19" s="556"/>
      <c r="G19" s="556"/>
      <c r="H19" s="556"/>
      <c r="I19" s="556"/>
      <c r="J19" s="556"/>
      <c r="K19" s="556"/>
      <c r="L19" s="556"/>
      <c r="M19" s="558"/>
      <c r="N19" s="203"/>
    </row>
    <row r="20" spans="1:14" ht="35.25" x14ac:dyDescent="0.5">
      <c r="A20" s="542"/>
      <c r="B20" s="542" t="s">
        <v>167</v>
      </c>
      <c r="C20" s="543"/>
      <c r="D20" s="558">
        <f>SUM(D16:D19)</f>
        <v>4000</v>
      </c>
      <c r="E20" s="558">
        <f t="shared" ref="E20:M20" si="0">SUM(E16:E19)</f>
        <v>1050</v>
      </c>
      <c r="F20" s="558">
        <f t="shared" si="0"/>
        <v>2885</v>
      </c>
      <c r="G20" s="558">
        <f t="shared" si="0"/>
        <v>2049</v>
      </c>
      <c r="H20" s="558">
        <f t="shared" si="0"/>
        <v>0</v>
      </c>
      <c r="I20" s="558">
        <f t="shared" si="0"/>
        <v>0</v>
      </c>
      <c r="J20" s="558">
        <f t="shared" si="0"/>
        <v>0</v>
      </c>
      <c r="K20" s="558">
        <f t="shared" si="0"/>
        <v>0</v>
      </c>
      <c r="L20" s="558">
        <f t="shared" si="0"/>
        <v>0</v>
      </c>
      <c r="M20" s="558">
        <f t="shared" si="0"/>
        <v>9984</v>
      </c>
      <c r="N20" s="203"/>
    </row>
    <row r="21" spans="1:14" ht="35.25" x14ac:dyDescent="0.5">
      <c r="A21" s="542"/>
      <c r="B21" s="542"/>
      <c r="C21" s="555"/>
      <c r="D21" s="543"/>
      <c r="E21" s="543"/>
      <c r="F21" s="553"/>
      <c r="G21" s="553"/>
      <c r="H21" s="543"/>
      <c r="I21" s="553"/>
      <c r="J21" s="553"/>
      <c r="K21" s="553"/>
      <c r="L21" s="553"/>
      <c r="M21" s="543"/>
      <c r="N21" s="203"/>
    </row>
    <row r="22" spans="1:14" ht="35.25" x14ac:dyDescent="0.5">
      <c r="A22" s="542"/>
      <c r="B22" s="542"/>
      <c r="C22" s="555"/>
      <c r="D22" s="543"/>
      <c r="E22" s="543"/>
      <c r="F22" s="553"/>
      <c r="G22" s="553"/>
      <c r="H22" s="543"/>
      <c r="I22" s="553"/>
      <c r="J22" s="553"/>
      <c r="K22" s="553"/>
      <c r="L22" s="553"/>
      <c r="M22" s="543"/>
      <c r="N22" s="203"/>
    </row>
    <row r="23" spans="1:14" ht="35.25" x14ac:dyDescent="0.5">
      <c r="A23" s="542"/>
      <c r="B23" s="559"/>
      <c r="C23" s="560"/>
      <c r="D23" s="543"/>
      <c r="E23" s="543"/>
      <c r="F23" s="553"/>
      <c r="G23" s="553"/>
      <c r="H23" s="553"/>
      <c r="I23" s="553"/>
      <c r="J23" s="553"/>
      <c r="K23" s="553"/>
      <c r="L23" s="553"/>
      <c r="M23" s="543"/>
    </row>
    <row r="24" spans="1:14" ht="35.25" x14ac:dyDescent="0.5">
      <c r="A24" s="542"/>
      <c r="B24" s="542"/>
      <c r="C24" s="560"/>
      <c r="D24" s="543"/>
      <c r="E24" s="543"/>
      <c r="F24" s="553"/>
      <c r="G24" s="553"/>
      <c r="H24" s="553"/>
      <c r="I24" s="553"/>
      <c r="J24" s="553"/>
      <c r="K24" s="553"/>
      <c r="L24" s="553"/>
      <c r="M24" s="543"/>
    </row>
    <row r="25" spans="1:14" ht="35.25" x14ac:dyDescent="0.5">
      <c r="A25" s="542"/>
      <c r="B25" s="554"/>
      <c r="C25" s="560"/>
      <c r="D25" s="543"/>
      <c r="E25" s="543"/>
      <c r="F25" s="553"/>
      <c r="G25" s="553"/>
      <c r="H25" s="553"/>
      <c r="I25" s="553"/>
      <c r="J25" s="553"/>
      <c r="K25" s="553"/>
      <c r="L25" s="553"/>
      <c r="M25" s="543"/>
    </row>
    <row r="26" spans="1:14" ht="35.25" x14ac:dyDescent="0.5">
      <c r="A26" s="542"/>
      <c r="B26" s="542" t="s">
        <v>393</v>
      </c>
      <c r="C26" s="561"/>
      <c r="D26" s="543"/>
      <c r="E26" s="543"/>
      <c r="F26" s="553"/>
      <c r="G26" s="553"/>
      <c r="H26" s="553"/>
      <c r="I26" s="553"/>
      <c r="J26" s="553"/>
      <c r="K26" s="553"/>
      <c r="L26" s="553"/>
      <c r="M26" s="543"/>
    </row>
    <row r="27" spans="1:14" ht="35.25" x14ac:dyDescent="0.5">
      <c r="A27" s="542"/>
      <c r="B27" s="554"/>
      <c r="C27" s="553"/>
      <c r="D27" s="543"/>
      <c r="E27" s="543"/>
      <c r="F27" s="553"/>
      <c r="G27" s="553"/>
      <c r="H27" s="553"/>
      <c r="I27" s="553"/>
      <c r="J27" s="553"/>
      <c r="K27" s="553"/>
      <c r="L27" s="553"/>
      <c r="M27" s="543" t="s">
        <v>50</v>
      </c>
    </row>
    <row r="28" spans="1:14" ht="35.25" x14ac:dyDescent="0.5">
      <c r="A28" s="542"/>
      <c r="B28" s="559"/>
      <c r="C28" s="553"/>
      <c r="D28" s="543"/>
      <c r="E28" s="543"/>
      <c r="F28" s="553"/>
      <c r="G28" s="553"/>
      <c r="H28" s="553"/>
      <c r="I28" s="553"/>
      <c r="J28" s="553"/>
      <c r="K28" s="553"/>
      <c r="L28" s="553"/>
      <c r="M28" s="543"/>
    </row>
    <row r="29" spans="1:14" ht="35.25" x14ac:dyDescent="0.5">
      <c r="A29" s="542"/>
      <c r="B29" s="542" t="s">
        <v>394</v>
      </c>
      <c r="C29" s="553"/>
      <c r="D29" s="543"/>
      <c r="E29" s="543"/>
      <c r="F29" s="553"/>
      <c r="G29" s="553"/>
      <c r="H29" s="553"/>
      <c r="I29" s="553"/>
      <c r="J29" s="553"/>
      <c r="K29" s="553"/>
      <c r="L29" s="553"/>
      <c r="M29" s="543"/>
    </row>
    <row r="30" spans="1:14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</row>
    <row r="31" spans="1:14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4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</row>
    <row r="33" spans="1:13" ht="35.25" x14ac:dyDescent="0.5">
      <c r="A33" s="542"/>
      <c r="B33" s="542" t="s">
        <v>395</v>
      </c>
      <c r="C33" s="553"/>
      <c r="D33" s="543"/>
      <c r="E33" s="543"/>
      <c r="F33" s="553"/>
      <c r="G33" s="553"/>
      <c r="H33" s="553"/>
      <c r="I33" s="553"/>
      <c r="J33" s="553"/>
      <c r="K33" s="553"/>
      <c r="L33" s="553"/>
      <c r="M33" s="543"/>
    </row>
    <row r="34" spans="1:13" ht="35.25" x14ac:dyDescent="0.5">
      <c r="A34" s="51"/>
      <c r="D34" s="110"/>
      <c r="E34" s="110"/>
      <c r="M34" s="110"/>
    </row>
    <row r="35" spans="1:13" ht="35.25" x14ac:dyDescent="0.5">
      <c r="A35" s="51"/>
      <c r="D35" s="110"/>
      <c r="E35" s="110"/>
      <c r="M35" s="110"/>
    </row>
    <row r="36" spans="1:13" ht="35.25" x14ac:dyDescent="0.5">
      <c r="A36" s="51"/>
      <c r="D36" s="110"/>
      <c r="E36" s="110"/>
      <c r="M36" s="110"/>
    </row>
    <row r="37" spans="1:13" ht="35.25" x14ac:dyDescent="0.5">
      <c r="A37" s="51"/>
      <c r="D37" s="110"/>
      <c r="E37" s="110"/>
      <c r="M37" s="110"/>
    </row>
    <row r="38" spans="1:13" ht="35.25" x14ac:dyDescent="0.5">
      <c r="A38" s="51"/>
      <c r="D38" s="110"/>
      <c r="E38" s="110"/>
      <c r="M38" s="110"/>
    </row>
    <row r="39" spans="1:13" ht="35.25" x14ac:dyDescent="0.5">
      <c r="A39" s="51"/>
      <c r="D39" s="110"/>
      <c r="E39" s="110"/>
      <c r="M39" s="110"/>
    </row>
    <row r="40" spans="1:13" ht="35.25" x14ac:dyDescent="0.5">
      <c r="A40" s="51"/>
      <c r="D40" s="110"/>
      <c r="E40" s="110"/>
      <c r="M40" s="110"/>
    </row>
    <row r="41" spans="1:13" ht="35.25" x14ac:dyDescent="0.5">
      <c r="A41" s="51"/>
      <c r="D41" s="110"/>
      <c r="E41" s="110"/>
      <c r="M41" s="110"/>
    </row>
    <row r="42" spans="1:13" ht="35.25" x14ac:dyDescent="0.5">
      <c r="A42" s="51"/>
      <c r="D42" s="110"/>
      <c r="E42" s="110"/>
      <c r="M42" s="110"/>
    </row>
    <row r="43" spans="1:13" ht="35.25" x14ac:dyDescent="0.5">
      <c r="A43" s="51"/>
      <c r="D43" s="110"/>
      <c r="E43" s="110"/>
      <c r="M43" s="110"/>
    </row>
    <row r="44" spans="1:13" ht="35.25" x14ac:dyDescent="0.5">
      <c r="A44" s="51"/>
      <c r="D44" s="110"/>
      <c r="E44" s="110"/>
      <c r="M44" s="110"/>
    </row>
    <row r="45" spans="1:13" ht="35.25" x14ac:dyDescent="0.5">
      <c r="A45" s="51"/>
      <c r="D45" s="110"/>
      <c r="E45" s="110"/>
      <c r="M45" s="110"/>
    </row>
    <row r="46" spans="1:13" ht="35.25" x14ac:dyDescent="0.5">
      <c r="A46" s="51"/>
      <c r="D46" s="110"/>
      <c r="E46" s="110"/>
      <c r="M46" s="110"/>
    </row>
  </sheetData>
  <printOptions gridLines="1"/>
  <pageMargins left="0.7" right="0.7" top="0.75" bottom="0.75" header="0.3" footer="0.3"/>
  <pageSetup scale="2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7">
    <tabColor rgb="FFFF33CC"/>
  </sheetPr>
  <dimension ref="A2:R60"/>
  <sheetViews>
    <sheetView view="pageBreakPreview" zoomScale="60" zoomScaleNormal="100" workbookViewId="0">
      <selection activeCell="B12" sqref="B12"/>
    </sheetView>
  </sheetViews>
  <sheetFormatPr defaultColWidth="9.140625" defaultRowHeight="23.25" x14ac:dyDescent="0.35"/>
  <cols>
    <col min="1" max="1" width="9.140625" style="15" customWidth="1"/>
    <col min="2" max="2" width="70.28515625" style="15" customWidth="1"/>
    <col min="3" max="3" width="19.140625" style="1734" customWidth="1"/>
    <col min="4" max="4" width="22.140625" style="459" customWidth="1"/>
    <col min="5" max="5" width="17" style="120" customWidth="1"/>
    <col min="6" max="6" width="17.5703125" style="15" customWidth="1"/>
    <col min="7" max="7" width="20.28515625" style="15" customWidth="1"/>
    <col min="8" max="8" width="17.5703125" style="15" bestFit="1" customWidth="1"/>
    <col min="9" max="9" width="15.28515625" style="15" customWidth="1"/>
    <col min="10" max="10" width="19.42578125" style="15" bestFit="1" customWidth="1"/>
    <col min="11" max="11" width="17.5703125" style="15" bestFit="1" customWidth="1"/>
    <col min="12" max="12" width="19.42578125" style="4" bestFit="1" customWidth="1"/>
    <col min="13" max="13" width="22.140625" style="15" customWidth="1"/>
    <col min="14" max="14" width="31.7109375" style="15" customWidth="1"/>
    <col min="15" max="16" width="15.28515625" style="15" customWidth="1"/>
    <col min="17" max="16384" width="9.140625" style="15"/>
  </cols>
  <sheetData>
    <row r="2" spans="1:18" x14ac:dyDescent="0.35">
      <c r="A2" s="48"/>
      <c r="B2" s="48"/>
      <c r="C2" s="1728"/>
      <c r="D2" s="464"/>
      <c r="E2" s="302"/>
      <c r="F2" s="48"/>
      <c r="G2" s="48"/>
      <c r="H2" s="303"/>
      <c r="I2" s="303"/>
      <c r="J2" s="48"/>
      <c r="K2" s="48"/>
      <c r="L2" s="1533"/>
      <c r="M2" s="48"/>
      <c r="N2" s="303"/>
      <c r="O2" s="24"/>
    </row>
    <row r="3" spans="1:18" x14ac:dyDescent="0.35">
      <c r="A3" s="48"/>
      <c r="B3" s="414" t="s">
        <v>19</v>
      </c>
      <c r="C3" s="415"/>
      <c r="D3" s="464"/>
      <c r="E3" s="302"/>
      <c r="F3" s="425"/>
      <c r="G3" s="425"/>
      <c r="H3" s="425"/>
      <c r="I3" s="425"/>
      <c r="J3" s="425"/>
      <c r="K3" s="425"/>
      <c r="L3" s="1533"/>
      <c r="M3" s="425"/>
      <c r="N3" s="425"/>
      <c r="Q3" s="364"/>
      <c r="R3" s="364"/>
    </row>
    <row r="4" spans="1:18" x14ac:dyDescent="0.35">
      <c r="A4" s="48"/>
      <c r="B4" s="415" t="s">
        <v>20</v>
      </c>
      <c r="C4" s="415"/>
      <c r="D4" s="464"/>
      <c r="E4" s="423"/>
      <c r="F4" s="425"/>
      <c r="G4" s="425"/>
      <c r="H4" s="425"/>
      <c r="I4" s="425"/>
      <c r="J4" s="425"/>
      <c r="K4" s="425"/>
      <c r="L4" s="1533"/>
      <c r="M4" s="425"/>
      <c r="N4" s="425"/>
      <c r="Q4" s="364"/>
      <c r="R4" s="364"/>
    </row>
    <row r="5" spans="1:18" x14ac:dyDescent="0.35">
      <c r="A5" s="414"/>
      <c r="B5" s="415" t="s">
        <v>21</v>
      </c>
      <c r="C5" s="415"/>
      <c r="D5" s="464"/>
      <c r="E5" s="423"/>
      <c r="F5" s="425"/>
      <c r="G5" s="425"/>
      <c r="H5" s="425"/>
      <c r="I5" s="425"/>
      <c r="J5" s="425"/>
      <c r="K5" s="425"/>
      <c r="L5" s="1533"/>
      <c r="M5" s="425"/>
      <c r="N5" s="425"/>
      <c r="Q5" s="364"/>
      <c r="R5" s="364"/>
    </row>
    <row r="6" spans="1:18" x14ac:dyDescent="0.35">
      <c r="A6" s="415"/>
      <c r="B6" s="415" t="s">
        <v>22</v>
      </c>
      <c r="C6" s="415"/>
      <c r="D6" s="464"/>
      <c r="E6" s="423"/>
      <c r="F6" s="425"/>
      <c r="G6" s="425"/>
      <c r="H6" s="425"/>
      <c r="I6" s="425"/>
      <c r="J6" s="425"/>
      <c r="K6" s="425"/>
      <c r="L6" s="1533"/>
      <c r="M6" s="425"/>
      <c r="N6" s="425"/>
      <c r="Q6" s="364"/>
      <c r="R6" s="364"/>
    </row>
    <row r="7" spans="1:18" x14ac:dyDescent="0.35">
      <c r="A7" s="415"/>
      <c r="B7" s="415" t="s">
        <v>23</v>
      </c>
      <c r="C7" s="415"/>
      <c r="D7" s="464"/>
      <c r="E7" s="423"/>
      <c r="F7" s="425"/>
      <c r="G7" s="425"/>
      <c r="H7" s="425"/>
      <c r="I7" s="425"/>
      <c r="J7" s="425"/>
      <c r="K7" s="425"/>
      <c r="L7" s="1533"/>
      <c r="M7" s="425"/>
      <c r="N7" s="425"/>
      <c r="Q7" s="364"/>
      <c r="R7" s="364"/>
    </row>
    <row r="8" spans="1:18" x14ac:dyDescent="0.35">
      <c r="A8" s="415"/>
      <c r="B8" s="415" t="s">
        <v>24</v>
      </c>
      <c r="C8" s="415"/>
      <c r="D8" s="464"/>
      <c r="E8" s="423"/>
      <c r="F8" s="425"/>
      <c r="G8" s="425"/>
      <c r="H8" s="425"/>
      <c r="I8" s="425"/>
      <c r="J8" s="425"/>
      <c r="K8" s="425"/>
      <c r="L8" s="1533"/>
      <c r="M8" s="425"/>
      <c r="N8" s="425"/>
      <c r="Q8" s="364"/>
      <c r="R8" s="364"/>
    </row>
    <row r="9" spans="1:18" x14ac:dyDescent="0.35">
      <c r="A9" s="415"/>
      <c r="B9" s="48"/>
      <c r="C9" s="1728"/>
      <c r="D9" s="464"/>
      <c r="E9" s="302"/>
      <c r="F9" s="425"/>
      <c r="G9" s="425"/>
      <c r="H9" s="425"/>
      <c r="I9" s="425"/>
      <c r="J9" s="425"/>
      <c r="K9" s="425"/>
      <c r="L9" s="1533"/>
      <c r="M9" s="425"/>
      <c r="N9" s="425"/>
      <c r="Q9" s="364"/>
      <c r="R9" s="364"/>
    </row>
    <row r="10" spans="1:18" x14ac:dyDescent="0.35">
      <c r="A10" s="48"/>
      <c r="B10" s="48" t="s">
        <v>396</v>
      </c>
      <c r="C10" s="1728"/>
      <c r="D10" s="464"/>
      <c r="E10" s="302"/>
      <c r="F10" s="425"/>
      <c r="G10" s="425"/>
      <c r="H10" s="425"/>
      <c r="I10" s="425"/>
      <c r="J10" s="425"/>
      <c r="K10" s="425"/>
      <c r="L10" s="1533"/>
      <c r="M10" s="425"/>
      <c r="N10" s="425"/>
      <c r="Q10" s="364"/>
      <c r="R10" s="364"/>
    </row>
    <row r="11" spans="1:18" x14ac:dyDescent="0.35">
      <c r="A11" s="48"/>
      <c r="B11" s="48" t="s">
        <v>397</v>
      </c>
      <c r="C11" s="1728"/>
      <c r="D11" s="464"/>
      <c r="E11" s="302"/>
      <c r="F11" s="48"/>
      <c r="G11" s="48"/>
      <c r="H11" s="303"/>
      <c r="I11" s="303"/>
      <c r="J11" s="48"/>
      <c r="K11" s="48"/>
      <c r="L11" s="1533"/>
      <c r="M11" s="48"/>
      <c r="N11" s="303"/>
      <c r="Q11" s="364"/>
      <c r="R11" s="364"/>
    </row>
    <row r="12" spans="1:18" ht="27" x14ac:dyDescent="0.35">
      <c r="A12" s="48"/>
      <c r="B12" s="975" t="s">
        <v>5642</v>
      </c>
      <c r="C12" s="1728"/>
      <c r="D12" s="464"/>
      <c r="E12" s="302"/>
      <c r="F12" s="48"/>
      <c r="G12" s="48"/>
      <c r="H12" s="303"/>
      <c r="I12" s="303"/>
      <c r="J12" s="48"/>
      <c r="K12" s="48"/>
      <c r="L12" s="1533"/>
      <c r="M12" s="48"/>
      <c r="N12" s="303"/>
      <c r="Q12" s="364"/>
      <c r="R12" s="364"/>
    </row>
    <row r="13" spans="1:18" x14ac:dyDescent="0.35">
      <c r="A13" s="48"/>
      <c r="B13" s="48"/>
      <c r="C13" s="1728"/>
      <c r="D13" s="464"/>
      <c r="E13" s="302"/>
      <c r="F13" s="48"/>
      <c r="G13" s="48"/>
      <c r="H13" s="303"/>
      <c r="I13" s="303"/>
      <c r="J13" s="48"/>
      <c r="K13" s="48"/>
      <c r="L13" s="1533"/>
      <c r="M13" s="48"/>
      <c r="N13" s="303"/>
      <c r="Q13" s="364"/>
      <c r="R13" s="364"/>
    </row>
    <row r="14" spans="1:18" x14ac:dyDescent="0.35">
      <c r="A14" s="48"/>
      <c r="B14" s="2952" t="s">
        <v>5766</v>
      </c>
      <c r="C14" s="2952"/>
      <c r="D14" s="2952"/>
      <c r="E14" s="302"/>
      <c r="F14" s="48"/>
      <c r="G14" s="48"/>
      <c r="H14" s="303"/>
      <c r="I14" s="303"/>
      <c r="J14" s="48"/>
      <c r="K14" s="48"/>
      <c r="L14" s="1533"/>
      <c r="M14" s="48"/>
      <c r="N14" s="303"/>
      <c r="Q14" s="364"/>
      <c r="R14" s="364"/>
    </row>
    <row r="15" spans="1:18" x14ac:dyDescent="0.35">
      <c r="A15" s="48"/>
      <c r="B15" s="48"/>
      <c r="C15" s="1728"/>
      <c r="D15" s="464"/>
      <c r="E15" s="302"/>
      <c r="F15" s="48"/>
      <c r="G15" s="48"/>
      <c r="H15" s="303"/>
      <c r="I15" s="303"/>
      <c r="J15" s="48"/>
      <c r="K15" s="48"/>
      <c r="L15" s="1533"/>
      <c r="M15" s="48"/>
      <c r="N15" s="303"/>
      <c r="Q15" s="364"/>
      <c r="R15" s="364"/>
    </row>
    <row r="16" spans="1:18" s="30" customFormat="1" x14ac:dyDescent="0.35">
      <c r="A16" s="465"/>
      <c r="B16" s="465" t="s">
        <v>398</v>
      </c>
      <c r="C16" s="1729" t="s">
        <v>387</v>
      </c>
      <c r="D16" s="467" t="s">
        <v>6</v>
      </c>
      <c r="E16" s="466" t="s">
        <v>95</v>
      </c>
      <c r="F16" s="465" t="s">
        <v>32</v>
      </c>
      <c r="G16" s="465" t="s">
        <v>33</v>
      </c>
      <c r="H16" s="528" t="s">
        <v>150</v>
      </c>
      <c r="I16" s="528" t="s">
        <v>33</v>
      </c>
      <c r="J16" s="465" t="s">
        <v>388</v>
      </c>
      <c r="K16" s="465" t="s">
        <v>33</v>
      </c>
      <c r="L16" s="465" t="s">
        <v>97</v>
      </c>
      <c r="M16" s="465" t="s">
        <v>389</v>
      </c>
      <c r="N16" s="528" t="s">
        <v>133</v>
      </c>
      <c r="Q16" s="5"/>
      <c r="R16" s="5"/>
    </row>
    <row r="17" spans="1:18" s="24" customFormat="1" x14ac:dyDescent="0.35">
      <c r="A17" s="48">
        <v>1</v>
      </c>
      <c r="B17" s="48" t="s">
        <v>399</v>
      </c>
      <c r="C17" s="1728">
        <v>3570</v>
      </c>
      <c r="D17" s="464">
        <v>1000</v>
      </c>
      <c r="E17" s="423">
        <v>350</v>
      </c>
      <c r="F17" s="563"/>
      <c r="G17" s="563"/>
      <c r="H17" s="563"/>
      <c r="I17" s="563"/>
      <c r="J17" s="423">
        <v>7030</v>
      </c>
      <c r="K17" s="423">
        <v>2530</v>
      </c>
      <c r="L17" s="423">
        <v>11330</v>
      </c>
      <c r="M17" s="423"/>
      <c r="N17" s="302">
        <f t="shared" ref="N17:N33" si="0">SUM(D17:M17)</f>
        <v>22240</v>
      </c>
      <c r="O17" s="120"/>
      <c r="P17" s="15"/>
      <c r="Q17" s="364"/>
      <c r="R17" s="364"/>
    </row>
    <row r="18" spans="1:18" x14ac:dyDescent="0.35">
      <c r="A18" s="48">
        <v>2</v>
      </c>
      <c r="B18" s="48" t="s">
        <v>400</v>
      </c>
      <c r="C18" s="1728">
        <v>3462</v>
      </c>
      <c r="D18" s="464">
        <v>1000</v>
      </c>
      <c r="E18" s="423">
        <v>350</v>
      </c>
      <c r="F18" s="563"/>
      <c r="G18" s="563"/>
      <c r="H18" s="563"/>
      <c r="I18" s="563"/>
      <c r="J18" s="423">
        <v>6695</v>
      </c>
      <c r="K18" s="423">
        <v>347</v>
      </c>
      <c r="L18" s="423"/>
      <c r="M18" s="423"/>
      <c r="N18" s="302">
        <f t="shared" si="0"/>
        <v>8392</v>
      </c>
      <c r="O18" s="120"/>
      <c r="Q18" s="364"/>
      <c r="R18" s="364"/>
    </row>
    <row r="19" spans="1:18" x14ac:dyDescent="0.35">
      <c r="A19" s="48">
        <v>3</v>
      </c>
      <c r="B19" s="48" t="s">
        <v>401</v>
      </c>
      <c r="C19" s="1728">
        <v>3778</v>
      </c>
      <c r="D19" s="464">
        <v>1000</v>
      </c>
      <c r="E19" s="423">
        <v>350</v>
      </c>
      <c r="F19" s="563"/>
      <c r="G19" s="563"/>
      <c r="H19" s="563"/>
      <c r="I19" s="563"/>
      <c r="J19" s="563"/>
      <c r="K19" s="423">
        <v>0</v>
      </c>
      <c r="L19" s="423"/>
      <c r="M19" s="423">
        <v>10245</v>
      </c>
      <c r="N19" s="302">
        <f t="shared" si="0"/>
        <v>11595</v>
      </c>
      <c r="O19" s="120"/>
      <c r="Q19" s="364"/>
      <c r="R19" s="364"/>
    </row>
    <row r="20" spans="1:18" s="24" customFormat="1" x14ac:dyDescent="0.35">
      <c r="A20" s="48">
        <v>4</v>
      </c>
      <c r="B20" s="48" t="s">
        <v>402</v>
      </c>
      <c r="C20" s="1728">
        <v>3997</v>
      </c>
      <c r="D20" s="464">
        <v>1000</v>
      </c>
      <c r="E20" s="423">
        <v>350</v>
      </c>
      <c r="F20" s="423"/>
      <c r="G20" s="423"/>
      <c r="H20" s="423"/>
      <c r="I20" s="423"/>
      <c r="J20" s="423"/>
      <c r="K20" s="423">
        <v>0</v>
      </c>
      <c r="L20" s="423"/>
      <c r="M20" s="423">
        <v>6845</v>
      </c>
      <c r="N20" s="302">
        <f t="shared" si="0"/>
        <v>8195</v>
      </c>
    </row>
    <row r="21" spans="1:18" s="27" customFormat="1" x14ac:dyDescent="0.35">
      <c r="A21" s="48">
        <v>5</v>
      </c>
      <c r="B21" s="303" t="s">
        <v>403</v>
      </c>
      <c r="C21" s="1728">
        <v>3882</v>
      </c>
      <c r="D21" s="464">
        <v>1000</v>
      </c>
      <c r="E21" s="423">
        <v>350</v>
      </c>
      <c r="F21" s="423"/>
      <c r="G21" s="302"/>
      <c r="H21" s="423"/>
      <c r="I21" s="423"/>
      <c r="J21" s="423"/>
      <c r="K21" s="423">
        <v>0</v>
      </c>
      <c r="L21" s="423">
        <v>3715</v>
      </c>
      <c r="M21" s="423">
        <v>8500</v>
      </c>
      <c r="N21" s="302">
        <f t="shared" si="0"/>
        <v>13565</v>
      </c>
      <c r="Q21" s="6"/>
      <c r="R21" s="6"/>
    </row>
    <row r="22" spans="1:18" s="27" customFormat="1" x14ac:dyDescent="0.35">
      <c r="A22" s="48">
        <v>6</v>
      </c>
      <c r="B22" s="303" t="s">
        <v>404</v>
      </c>
      <c r="C22" s="1728">
        <v>5404</v>
      </c>
      <c r="D22" s="464">
        <v>1000</v>
      </c>
      <c r="E22" s="423">
        <v>350</v>
      </c>
      <c r="F22" s="423">
        <v>4000</v>
      </c>
      <c r="G22" s="423">
        <v>2160</v>
      </c>
      <c r="H22" s="423"/>
      <c r="I22" s="423"/>
      <c r="J22" s="423"/>
      <c r="K22" s="423">
        <v>0</v>
      </c>
      <c r="L22" s="423"/>
      <c r="M22" s="423"/>
      <c r="N22" s="302">
        <f t="shared" si="0"/>
        <v>7510</v>
      </c>
      <c r="Q22" s="6"/>
      <c r="R22" s="6"/>
    </row>
    <row r="23" spans="1:18" s="27" customFormat="1" x14ac:dyDescent="0.35">
      <c r="A23" s="48">
        <v>7</v>
      </c>
      <c r="B23" s="303" t="s">
        <v>405</v>
      </c>
      <c r="C23" s="1728">
        <v>7421</v>
      </c>
      <c r="D23" s="464">
        <v>1000</v>
      </c>
      <c r="E23" s="423">
        <v>350</v>
      </c>
      <c r="F23" s="423"/>
      <c r="G23" s="423"/>
      <c r="H23" s="423"/>
      <c r="I23" s="423"/>
      <c r="J23" s="423"/>
      <c r="K23" s="423">
        <v>0</v>
      </c>
      <c r="L23" s="423"/>
      <c r="M23" s="423">
        <v>4260</v>
      </c>
      <c r="N23" s="302">
        <f t="shared" si="0"/>
        <v>5610</v>
      </c>
      <c r="Q23" s="6"/>
      <c r="R23" s="6"/>
    </row>
    <row r="24" spans="1:18" s="27" customFormat="1" x14ac:dyDescent="0.35">
      <c r="A24" s="48">
        <v>8</v>
      </c>
      <c r="B24" s="303" t="s">
        <v>406</v>
      </c>
      <c r="C24" s="1728">
        <v>7417</v>
      </c>
      <c r="D24" s="464">
        <v>1000</v>
      </c>
      <c r="E24" s="423">
        <v>350</v>
      </c>
      <c r="F24" s="423"/>
      <c r="G24" s="423"/>
      <c r="H24" s="423"/>
      <c r="I24" s="423"/>
      <c r="J24" s="423"/>
      <c r="K24" s="423">
        <v>0</v>
      </c>
      <c r="L24" s="423"/>
      <c r="M24" s="423">
        <v>3545</v>
      </c>
      <c r="N24" s="302">
        <f t="shared" si="0"/>
        <v>4895</v>
      </c>
      <c r="Q24" s="6"/>
      <c r="R24" s="6"/>
    </row>
    <row r="25" spans="1:18" s="27" customFormat="1" x14ac:dyDescent="0.35">
      <c r="A25" s="48">
        <v>9</v>
      </c>
      <c r="B25" s="303" t="s">
        <v>407</v>
      </c>
      <c r="C25" s="1728">
        <v>7860</v>
      </c>
      <c r="D25" s="464">
        <v>1000</v>
      </c>
      <c r="E25" s="423">
        <v>350</v>
      </c>
      <c r="F25" s="423"/>
      <c r="G25" s="423"/>
      <c r="H25" s="423"/>
      <c r="I25" s="423"/>
      <c r="J25" s="423">
        <v>1375</v>
      </c>
      <c r="K25" s="423">
        <v>468</v>
      </c>
      <c r="L25" s="423"/>
      <c r="M25" s="423"/>
      <c r="N25" s="302">
        <f t="shared" si="0"/>
        <v>3193</v>
      </c>
      <c r="Q25" s="6"/>
      <c r="R25" s="6"/>
    </row>
    <row r="26" spans="1:18" s="27" customFormat="1" x14ac:dyDescent="0.35">
      <c r="A26" s="48">
        <v>10</v>
      </c>
      <c r="B26" s="303" t="s">
        <v>408</v>
      </c>
      <c r="C26" s="1728">
        <v>7904</v>
      </c>
      <c r="D26" s="464">
        <v>1000</v>
      </c>
      <c r="E26" s="423">
        <v>350</v>
      </c>
      <c r="F26" s="423"/>
      <c r="G26" s="423"/>
      <c r="H26" s="423"/>
      <c r="I26" s="423"/>
      <c r="J26" s="423"/>
      <c r="K26" s="423"/>
      <c r="L26" s="423">
        <v>4260</v>
      </c>
      <c r="M26" s="423"/>
      <c r="N26" s="302">
        <f t="shared" si="0"/>
        <v>5610</v>
      </c>
      <c r="Q26" s="6"/>
      <c r="R26" s="6"/>
    </row>
    <row r="27" spans="1:18" s="27" customFormat="1" x14ac:dyDescent="0.35">
      <c r="A27" s="48">
        <v>11</v>
      </c>
      <c r="B27" s="303" t="s">
        <v>409</v>
      </c>
      <c r="C27" s="1728">
        <v>7996</v>
      </c>
      <c r="D27" s="464">
        <v>1000</v>
      </c>
      <c r="E27" s="423">
        <v>350</v>
      </c>
      <c r="F27" s="423"/>
      <c r="G27" s="455"/>
      <c r="H27" s="423"/>
      <c r="I27" s="423"/>
      <c r="J27" s="423"/>
      <c r="K27" s="423"/>
      <c r="L27" s="423"/>
      <c r="M27" s="423"/>
      <c r="N27" s="302">
        <f t="shared" si="0"/>
        <v>1350</v>
      </c>
      <c r="Q27" s="6"/>
      <c r="R27" s="6"/>
    </row>
    <row r="28" spans="1:18" s="24" customFormat="1" x14ac:dyDescent="0.35">
      <c r="A28" s="48">
        <v>12</v>
      </c>
      <c r="B28" s="48" t="s">
        <v>410</v>
      </c>
      <c r="C28" s="1728">
        <v>8676</v>
      </c>
      <c r="D28" s="464">
        <v>2200</v>
      </c>
      <c r="E28" s="423">
        <v>350</v>
      </c>
      <c r="F28" s="302"/>
      <c r="G28" s="302"/>
      <c r="H28" s="302"/>
      <c r="I28" s="302"/>
      <c r="J28" s="302"/>
      <c r="K28" s="302"/>
      <c r="L28" s="302">
        <v>6535</v>
      </c>
      <c r="M28" s="302">
        <v>2835</v>
      </c>
      <c r="N28" s="302">
        <f t="shared" si="0"/>
        <v>11920</v>
      </c>
      <c r="Q28" s="3"/>
      <c r="R28" s="3"/>
    </row>
    <row r="29" spans="1:18" s="24" customFormat="1" x14ac:dyDescent="0.35">
      <c r="A29" s="48">
        <v>13</v>
      </c>
      <c r="B29" s="48" t="s">
        <v>411</v>
      </c>
      <c r="C29" s="1728">
        <v>9188</v>
      </c>
      <c r="D29" s="464">
        <v>1000</v>
      </c>
      <c r="E29" s="423">
        <v>350</v>
      </c>
      <c r="F29" s="302"/>
      <c r="G29" s="302"/>
      <c r="H29" s="302"/>
      <c r="I29" s="302"/>
      <c r="J29" s="302"/>
      <c r="K29" s="302"/>
      <c r="L29" s="302"/>
      <c r="M29" s="302"/>
      <c r="N29" s="302">
        <f t="shared" si="0"/>
        <v>1350</v>
      </c>
      <c r="Q29" s="3"/>
      <c r="R29" s="3"/>
    </row>
    <row r="30" spans="1:18" s="1553" customFormat="1" x14ac:dyDescent="0.35">
      <c r="A30" s="48">
        <v>14</v>
      </c>
      <c r="B30" s="1379" t="s">
        <v>412</v>
      </c>
      <c r="C30" s="1730">
        <v>4834</v>
      </c>
      <c r="D30" s="2191">
        <v>1000</v>
      </c>
      <c r="E30" s="1552">
        <v>350</v>
      </c>
      <c r="F30" s="1552"/>
      <c r="G30" s="1552"/>
      <c r="H30" s="1552">
        <v>1720</v>
      </c>
      <c r="I30" s="1552">
        <v>105</v>
      </c>
      <c r="J30" s="1552">
        <v>1905</v>
      </c>
      <c r="K30" s="1552">
        <v>248</v>
      </c>
      <c r="L30" s="1552"/>
      <c r="M30" s="1552"/>
      <c r="N30" s="302">
        <f t="shared" si="0"/>
        <v>5328</v>
      </c>
      <c r="Q30" s="1554"/>
      <c r="R30" s="1554"/>
    </row>
    <row r="31" spans="1:18" s="126" customFormat="1" x14ac:dyDescent="0.35">
      <c r="A31" s="48">
        <v>15</v>
      </c>
      <c r="B31" s="128" t="s">
        <v>413</v>
      </c>
      <c r="C31" s="1730">
        <v>1634</v>
      </c>
      <c r="D31" s="2191">
        <v>1000</v>
      </c>
      <c r="E31" s="1552">
        <v>350</v>
      </c>
      <c r="F31" s="1552"/>
      <c r="G31" s="1552"/>
      <c r="H31" s="1552"/>
      <c r="I31" s="1552"/>
      <c r="J31" s="1552"/>
      <c r="K31" s="1552"/>
      <c r="L31" s="1552">
        <v>0</v>
      </c>
      <c r="M31" s="1552">
        <v>24395</v>
      </c>
      <c r="N31" s="418">
        <f t="shared" si="0"/>
        <v>25745</v>
      </c>
      <c r="O31" s="1460"/>
      <c r="P31" s="74"/>
      <c r="Q31" s="2423"/>
      <c r="R31" s="2423"/>
    </row>
    <row r="32" spans="1:18" s="1553" customFormat="1" x14ac:dyDescent="0.35">
      <c r="A32" s="48">
        <v>16</v>
      </c>
      <c r="B32" s="1379" t="s">
        <v>414</v>
      </c>
      <c r="C32" s="1730">
        <v>7997</v>
      </c>
      <c r="D32" s="2191">
        <v>1000</v>
      </c>
      <c r="E32" s="1552">
        <v>350</v>
      </c>
      <c r="F32" s="1552"/>
      <c r="G32" s="1552"/>
      <c r="H32" s="1552"/>
      <c r="I32" s="1552"/>
      <c r="J32" s="1552"/>
      <c r="K32" s="1552"/>
      <c r="L32" s="1552"/>
      <c r="M32" s="1552"/>
      <c r="N32" s="418">
        <f t="shared" si="0"/>
        <v>1350</v>
      </c>
      <c r="Q32" s="1554"/>
      <c r="R32" s="1554"/>
    </row>
    <row r="33" spans="1:18" s="24" customFormat="1" x14ac:dyDescent="0.35">
      <c r="A33" s="465">
        <v>17</v>
      </c>
      <c r="B33" s="48" t="s">
        <v>5678</v>
      </c>
      <c r="C33" s="1728">
        <v>11889</v>
      </c>
      <c r="D33" s="464">
        <v>2000</v>
      </c>
      <c r="E33" s="302">
        <v>350</v>
      </c>
      <c r="F33" s="302"/>
      <c r="G33" s="302"/>
      <c r="H33" s="302"/>
      <c r="I33" s="302"/>
      <c r="J33" s="302"/>
      <c r="K33" s="302"/>
      <c r="L33" s="302"/>
      <c r="M33" s="302"/>
      <c r="N33" s="302">
        <f t="shared" si="0"/>
        <v>2350</v>
      </c>
      <c r="Q33" s="3"/>
      <c r="R33" s="3"/>
    </row>
    <row r="34" spans="1:18" s="24" customFormat="1" x14ac:dyDescent="0.35">
      <c r="A34" s="465"/>
      <c r="B34" s="48"/>
      <c r="C34" s="1728"/>
      <c r="D34" s="464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Q34" s="3"/>
      <c r="R34" s="3"/>
    </row>
    <row r="35" spans="1:18" ht="30" x14ac:dyDescent="0.8">
      <c r="A35" s="48"/>
      <c r="B35" s="48" t="s">
        <v>16</v>
      </c>
      <c r="C35" s="1728"/>
      <c r="D35" s="2908">
        <f>SUM(D17:D33)</f>
        <v>19200</v>
      </c>
      <c r="E35" s="564">
        <f>SUM(E17:E33)</f>
        <v>5950</v>
      </c>
      <c r="F35" s="564">
        <f t="shared" ref="F35:L35" si="1">SUM(F17:F30)</f>
        <v>4000</v>
      </c>
      <c r="G35" s="564">
        <f t="shared" si="1"/>
        <v>2160</v>
      </c>
      <c r="H35" s="564">
        <f t="shared" si="1"/>
        <v>1720</v>
      </c>
      <c r="I35" s="564">
        <f>SUM(I17:I30)</f>
        <v>105</v>
      </c>
      <c r="J35" s="564">
        <f t="shared" si="1"/>
        <v>17005</v>
      </c>
      <c r="K35" s="564">
        <f t="shared" si="1"/>
        <v>3593</v>
      </c>
      <c r="L35" s="564">
        <f t="shared" si="1"/>
        <v>25840</v>
      </c>
      <c r="M35" s="564">
        <f>SUM(M19:M33)</f>
        <v>60625</v>
      </c>
      <c r="N35" s="564">
        <f>SUM(N17:N34)</f>
        <v>140198</v>
      </c>
      <c r="O35" s="206"/>
      <c r="P35" s="24"/>
      <c r="Q35" s="3"/>
      <c r="R35" s="3"/>
    </row>
    <row r="36" spans="1:18" ht="30" x14ac:dyDescent="0.8">
      <c r="A36" s="48"/>
      <c r="B36" s="48"/>
      <c r="C36" s="1728"/>
      <c r="D36" s="2908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206"/>
      <c r="P36" s="24"/>
      <c r="Q36" s="3"/>
      <c r="R36" s="3"/>
    </row>
    <row r="37" spans="1:18" ht="30" x14ac:dyDescent="0.8">
      <c r="A37" s="48"/>
      <c r="B37" s="48"/>
      <c r="C37" s="1728"/>
      <c r="D37" s="2908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206"/>
      <c r="P37" s="24"/>
      <c r="Q37" s="3"/>
      <c r="R37" s="3"/>
    </row>
    <row r="38" spans="1:18" x14ac:dyDescent="0.35">
      <c r="A38" s="48"/>
      <c r="B38" s="425"/>
      <c r="C38" s="1731"/>
      <c r="D38" s="462"/>
      <c r="E38" s="426"/>
      <c r="F38" s="425"/>
      <c r="G38" s="425"/>
      <c r="H38" s="425"/>
      <c r="I38" s="425"/>
      <c r="J38" s="425"/>
      <c r="K38" s="425"/>
      <c r="L38" s="1533"/>
      <c r="M38" s="425"/>
      <c r="N38" s="425"/>
      <c r="Q38" s="364"/>
      <c r="R38" s="364"/>
    </row>
    <row r="39" spans="1:18" x14ac:dyDescent="0.35">
      <c r="A39" s="48"/>
      <c r="B39" s="425"/>
      <c r="C39" s="1731"/>
      <c r="D39" s="462"/>
      <c r="E39" s="426"/>
      <c r="F39" s="425"/>
      <c r="G39" s="425"/>
      <c r="H39" s="425"/>
      <c r="I39" s="425"/>
      <c r="J39" s="425"/>
      <c r="K39" s="425"/>
      <c r="L39" s="1533"/>
      <c r="M39" s="425"/>
      <c r="N39" s="425"/>
      <c r="Q39" s="364"/>
      <c r="R39" s="364"/>
    </row>
    <row r="40" spans="1:18" x14ac:dyDescent="0.35">
      <c r="A40" s="48"/>
      <c r="B40" s="48" t="s">
        <v>393</v>
      </c>
      <c r="C40" s="1731"/>
      <c r="D40" s="462"/>
      <c r="E40" s="426"/>
      <c r="F40" s="425"/>
      <c r="G40" s="425"/>
      <c r="H40" s="425"/>
      <c r="I40" s="425"/>
      <c r="J40" s="425"/>
      <c r="K40" s="425"/>
      <c r="L40" s="1533"/>
      <c r="M40" s="425"/>
      <c r="N40" s="425"/>
      <c r="Q40" s="364"/>
      <c r="R40" s="364"/>
    </row>
    <row r="41" spans="1:18" x14ac:dyDescent="0.35">
      <c r="A41" s="48"/>
      <c r="B41" s="425"/>
      <c r="C41" s="1731"/>
      <c r="D41" s="462"/>
      <c r="E41" s="426"/>
      <c r="F41" s="425"/>
      <c r="G41" s="425"/>
      <c r="H41" s="425"/>
      <c r="I41" s="425"/>
      <c r="J41" s="425"/>
      <c r="K41" s="425"/>
      <c r="L41" s="1533"/>
      <c r="M41" s="425"/>
      <c r="N41" s="425"/>
      <c r="Q41" s="364"/>
      <c r="R41" s="364"/>
    </row>
    <row r="42" spans="1:18" x14ac:dyDescent="0.35">
      <c r="A42" s="48"/>
      <c r="B42" s="425"/>
      <c r="C42" s="1731"/>
      <c r="D42" s="462"/>
      <c r="E42" s="426"/>
      <c r="F42" s="425"/>
      <c r="G42" s="425"/>
      <c r="H42" s="425"/>
      <c r="I42" s="425"/>
      <c r="J42" s="425"/>
      <c r="K42" s="425"/>
      <c r="L42" s="1533"/>
      <c r="M42" s="425"/>
      <c r="N42" s="425"/>
      <c r="Q42" s="364"/>
      <c r="R42" s="364"/>
    </row>
    <row r="43" spans="1:18" x14ac:dyDescent="0.35">
      <c r="A43" s="48"/>
      <c r="B43" s="48" t="s">
        <v>415</v>
      </c>
      <c r="C43" s="1731"/>
      <c r="D43" s="462"/>
      <c r="E43" s="426"/>
      <c r="F43" s="425"/>
      <c r="G43" s="425"/>
      <c r="H43" s="425"/>
      <c r="I43" s="425"/>
      <c r="J43" s="425"/>
      <c r="K43" s="425"/>
      <c r="L43" s="1533"/>
      <c r="M43" s="425"/>
      <c r="N43" s="425"/>
      <c r="Q43" s="364"/>
      <c r="R43" s="364"/>
    </row>
    <row r="44" spans="1:18" s="23" customFormat="1" ht="28.5" x14ac:dyDescent="0.45">
      <c r="A44" s="228"/>
      <c r="B44" s="378"/>
      <c r="C44" s="1732"/>
      <c r="D44" s="413"/>
      <c r="E44" s="367"/>
      <c r="F44" s="228"/>
      <c r="G44" s="228"/>
      <c r="H44" s="228"/>
      <c r="I44" s="228"/>
      <c r="J44" s="228"/>
      <c r="K44" s="228"/>
      <c r="L44" s="228"/>
      <c r="M44" s="228"/>
      <c r="N44" s="228"/>
    </row>
    <row r="45" spans="1:18" s="23" customFormat="1" ht="28.5" x14ac:dyDescent="0.45">
      <c r="A45" s="228"/>
      <c r="B45" s="378"/>
      <c r="C45" s="1732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8"/>
    </row>
    <row r="46" spans="1:18" s="23" customFormat="1" ht="27.75" x14ac:dyDescent="0.4">
      <c r="A46" s="228"/>
      <c r="B46" s="379"/>
      <c r="C46" s="1732"/>
      <c r="D46" s="228"/>
      <c r="E46" s="228"/>
      <c r="F46" s="228"/>
      <c r="G46" s="228"/>
      <c r="H46" s="228"/>
      <c r="I46" s="228"/>
      <c r="J46" s="228"/>
      <c r="K46" s="228"/>
      <c r="L46" s="228"/>
      <c r="M46" s="228"/>
      <c r="N46" s="228"/>
    </row>
    <row r="47" spans="1:18" ht="27.75" x14ac:dyDescent="0.4">
      <c r="A47" s="48"/>
      <c r="B47" s="379" t="s">
        <v>5789</v>
      </c>
      <c r="C47" s="1731"/>
      <c r="D47" s="462"/>
      <c r="E47" s="426"/>
      <c r="F47" s="425"/>
      <c r="G47" s="425"/>
      <c r="H47" s="425"/>
      <c r="I47" s="425"/>
      <c r="J47" s="425"/>
      <c r="K47" s="425"/>
      <c r="L47" s="1533"/>
      <c r="M47" s="425"/>
      <c r="N47" s="425"/>
      <c r="Q47" s="364"/>
      <c r="R47" s="364"/>
    </row>
    <row r="48" spans="1:18" s="27" customFormat="1" x14ac:dyDescent="0.35">
      <c r="A48" s="24">
        <v>15</v>
      </c>
      <c r="B48" s="27" t="s">
        <v>416</v>
      </c>
      <c r="C48" s="1733">
        <v>7903</v>
      </c>
      <c r="D48" s="2909">
        <v>2000</v>
      </c>
      <c r="E48" s="1480">
        <v>200</v>
      </c>
      <c r="F48" s="1480"/>
      <c r="G48" s="1480"/>
      <c r="H48" s="1480"/>
      <c r="I48" s="1480"/>
      <c r="J48" s="1480"/>
      <c r="K48" s="1480"/>
      <c r="L48" s="1480"/>
      <c r="M48" s="1480"/>
      <c r="N48" s="206">
        <f>SUM(D48:M48)</f>
        <v>2200</v>
      </c>
      <c r="Q48" s="6"/>
      <c r="R48" s="6"/>
    </row>
    <row r="49" spans="1:18" s="1162" customFormat="1" x14ac:dyDescent="0.35">
      <c r="A49" s="706">
        <v>17</v>
      </c>
      <c r="B49" s="1603" t="s">
        <v>417</v>
      </c>
      <c r="C49" s="2110">
        <v>961222</v>
      </c>
      <c r="D49" s="2192">
        <v>2000</v>
      </c>
      <c r="E49" s="1757">
        <v>350</v>
      </c>
      <c r="F49" s="1757"/>
      <c r="G49" s="1757"/>
      <c r="H49" s="1757"/>
      <c r="I49" s="1757"/>
      <c r="J49" s="1757"/>
      <c r="K49" s="1757"/>
      <c r="L49" s="1757"/>
      <c r="M49" s="1757"/>
      <c r="N49" s="762">
        <f>SUM(D49:M49)</f>
        <v>2350</v>
      </c>
      <c r="Q49" s="2109"/>
      <c r="R49" s="2109"/>
    </row>
    <row r="50" spans="1:18" x14ac:dyDescent="0.35">
      <c r="A50" s="24"/>
      <c r="D50" s="2909"/>
      <c r="E50" s="206"/>
      <c r="H50" s="29"/>
      <c r="I50" s="29"/>
      <c r="L50" s="364"/>
      <c r="N50" s="27"/>
    </row>
    <row r="51" spans="1:18" x14ac:dyDescent="0.35">
      <c r="A51" s="24"/>
      <c r="D51" s="2909"/>
      <c r="E51" s="206"/>
      <c r="H51" s="29"/>
      <c r="I51" s="29"/>
      <c r="L51" s="364"/>
      <c r="N51" s="27"/>
    </row>
    <row r="52" spans="1:18" x14ac:dyDescent="0.35">
      <c r="A52" s="24"/>
      <c r="D52" s="2909"/>
      <c r="E52" s="206"/>
      <c r="H52" s="29"/>
      <c r="I52" s="29"/>
      <c r="L52" s="364"/>
      <c r="N52" s="27"/>
    </row>
    <row r="53" spans="1:18" x14ac:dyDescent="0.35">
      <c r="A53" s="24"/>
      <c r="D53" s="2909"/>
      <c r="E53" s="206"/>
      <c r="H53" s="29"/>
      <c r="I53" s="29"/>
      <c r="L53" s="364"/>
      <c r="N53" s="27"/>
    </row>
    <row r="54" spans="1:18" x14ac:dyDescent="0.35">
      <c r="A54" s="24"/>
      <c r="D54" s="2909"/>
      <c r="E54" s="206"/>
      <c r="H54" s="29"/>
      <c r="I54" s="29"/>
      <c r="L54" s="364"/>
      <c r="N54" s="27"/>
    </row>
    <row r="55" spans="1:18" x14ac:dyDescent="0.35">
      <c r="A55" s="24"/>
      <c r="D55" s="2909"/>
      <c r="E55" s="206"/>
      <c r="H55" s="29"/>
      <c r="I55" s="29"/>
      <c r="L55" s="364"/>
      <c r="N55" s="27"/>
    </row>
    <row r="56" spans="1:18" x14ac:dyDescent="0.35">
      <c r="A56" s="24"/>
      <c r="D56" s="2909"/>
      <c r="E56" s="206"/>
      <c r="H56" s="29"/>
      <c r="I56" s="29"/>
      <c r="L56" s="364"/>
      <c r="N56" s="27"/>
    </row>
    <row r="57" spans="1:18" x14ac:dyDescent="0.35">
      <c r="A57" s="24"/>
      <c r="D57" s="2909"/>
      <c r="E57" s="206"/>
      <c r="H57" s="29"/>
      <c r="I57" s="29"/>
      <c r="L57" s="364"/>
      <c r="N57" s="27"/>
    </row>
    <row r="58" spans="1:18" x14ac:dyDescent="0.35">
      <c r="A58" s="24"/>
      <c r="D58" s="2909"/>
      <c r="E58" s="206"/>
      <c r="H58" s="29"/>
      <c r="I58" s="29"/>
      <c r="L58" s="364"/>
      <c r="N58" s="27"/>
    </row>
    <row r="59" spans="1:18" x14ac:dyDescent="0.35">
      <c r="A59" s="24"/>
      <c r="D59" s="2909"/>
      <c r="E59" s="206"/>
      <c r="H59" s="29"/>
      <c r="I59" s="29"/>
      <c r="L59" s="364"/>
      <c r="N59" s="27"/>
    </row>
    <row r="60" spans="1:18" x14ac:dyDescent="0.35">
      <c r="L60" s="364"/>
    </row>
  </sheetData>
  <mergeCells count="1">
    <mergeCell ref="B14:D14"/>
  </mergeCells>
  <hyperlinks>
    <hyperlink ref="B12" r:id="rId1" xr:uid="{00000000-0004-0000-1800-000000000000}"/>
  </hyperlinks>
  <printOptions gridLines="1"/>
  <pageMargins left="0.7" right="0.7" top="0.75" bottom="0.75" header="0.3" footer="0.3"/>
  <pageSetup scale="35" orientation="landscape" r:id="rId2"/>
  <drawing r:id="rId3"/>
  <legacy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67">
    <tabColor rgb="FFFF33CC"/>
  </sheetPr>
  <dimension ref="A2:O43"/>
  <sheetViews>
    <sheetView view="pageBreakPreview" topLeftCell="A9" zoomScale="50" zoomScaleNormal="100" zoomScaleSheetLayoutView="50" workbookViewId="0">
      <selection activeCell="B12" sqref="B12"/>
    </sheetView>
  </sheetViews>
  <sheetFormatPr defaultColWidth="9.140625" defaultRowHeight="27.75" x14ac:dyDescent="0.4"/>
  <cols>
    <col min="1" max="1" width="6.85546875" style="34" bestFit="1" customWidth="1"/>
    <col min="2" max="2" width="71.5703125" style="34" customWidth="1"/>
    <col min="3" max="3" width="21" style="195" customWidth="1"/>
    <col min="4" max="4" width="24.42578125" style="34" bestFit="1" customWidth="1"/>
    <col min="5" max="5" width="23.140625" style="34" customWidth="1"/>
    <col min="6" max="6" width="25.42578125" style="34" customWidth="1"/>
    <col min="7" max="7" width="22" style="34" bestFit="1" customWidth="1"/>
    <col min="8" max="8" width="15.28515625" style="34" bestFit="1" customWidth="1"/>
    <col min="9" max="9" width="13" style="34" customWidth="1"/>
    <col min="10" max="10" width="16.28515625" style="34" customWidth="1"/>
    <col min="11" max="11" width="11.140625" style="34" bestFit="1" customWidth="1"/>
    <col min="12" max="12" width="25.7109375" style="34" customWidth="1"/>
    <col min="13" max="13" width="22" style="34" bestFit="1" customWidth="1"/>
    <col min="14" max="14" width="24.42578125" style="34" bestFit="1" customWidth="1"/>
    <col min="15" max="15" width="25.140625" style="34" customWidth="1"/>
    <col min="16" max="16384" width="9.140625" style="34"/>
  </cols>
  <sheetData>
    <row r="2" spans="1:14" x14ac:dyDescent="0.4">
      <c r="A2" s="1084"/>
      <c r="B2" s="1085"/>
      <c r="C2" s="1086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</row>
    <row r="3" spans="1:14" s="83" customFormat="1" ht="30" customHeight="1" x14ac:dyDescent="0.45">
      <c r="A3" s="384"/>
      <c r="B3" s="385" t="s">
        <v>19</v>
      </c>
      <c r="C3" s="386"/>
      <c r="D3" s="386"/>
      <c r="E3" s="507"/>
      <c r="F3" s="532"/>
      <c r="G3" s="507"/>
      <c r="H3" s="507"/>
      <c r="I3" s="384"/>
      <c r="J3" s="389"/>
      <c r="K3" s="389"/>
      <c r="L3" s="389"/>
      <c r="M3" s="389"/>
      <c r="N3" s="389"/>
    </row>
    <row r="4" spans="1:14" s="83" customFormat="1" ht="22.5" customHeight="1" x14ac:dyDescent="0.45">
      <c r="A4" s="384"/>
      <c r="B4" s="386" t="s">
        <v>20</v>
      </c>
      <c r="C4" s="386"/>
      <c r="D4" s="386"/>
      <c r="E4" s="508"/>
      <c r="F4" s="534"/>
      <c r="G4" s="508"/>
      <c r="H4" s="508"/>
      <c r="I4" s="509"/>
      <c r="J4" s="389"/>
      <c r="K4" s="389"/>
      <c r="L4" s="389"/>
      <c r="M4" s="389"/>
      <c r="N4" s="389"/>
    </row>
    <row r="5" spans="1:14" s="83" customFormat="1" ht="27.75" customHeight="1" x14ac:dyDescent="0.45">
      <c r="A5" s="384"/>
      <c r="B5" s="386" t="s">
        <v>21</v>
      </c>
      <c r="C5" s="386"/>
      <c r="D5" s="386"/>
      <c r="E5" s="508"/>
      <c r="F5" s="534"/>
      <c r="G5" s="508"/>
      <c r="H5" s="508"/>
      <c r="I5" s="509"/>
      <c r="J5" s="389"/>
      <c r="K5" s="389"/>
      <c r="L5" s="389"/>
      <c r="M5" s="389"/>
      <c r="N5" s="389"/>
    </row>
    <row r="6" spans="1:14" s="83" customFormat="1" ht="28.5" x14ac:dyDescent="0.45">
      <c r="A6" s="384"/>
      <c r="B6" s="386" t="s">
        <v>22</v>
      </c>
      <c r="C6" s="386"/>
      <c r="D6" s="386"/>
      <c r="E6" s="508"/>
      <c r="F6" s="534"/>
      <c r="G6" s="508"/>
      <c r="H6" s="508"/>
      <c r="I6" s="509"/>
      <c r="J6" s="389"/>
      <c r="K6" s="389"/>
      <c r="L6" s="389"/>
      <c r="M6" s="389"/>
      <c r="N6" s="389"/>
    </row>
    <row r="7" spans="1:14" s="83" customFormat="1" ht="28.5" x14ac:dyDescent="0.45">
      <c r="A7" s="384"/>
      <c r="B7" s="386" t="s">
        <v>23</v>
      </c>
      <c r="C7" s="386"/>
      <c r="D7" s="386"/>
      <c r="E7" s="508"/>
      <c r="F7" s="534"/>
      <c r="G7" s="508"/>
      <c r="H7" s="508"/>
      <c r="I7" s="509"/>
      <c r="J7" s="389"/>
      <c r="K7" s="389"/>
      <c r="L7" s="389"/>
      <c r="M7" s="389"/>
      <c r="N7" s="389"/>
    </row>
    <row r="8" spans="1:14" s="83" customFormat="1" ht="28.5" x14ac:dyDescent="0.45">
      <c r="A8" s="384"/>
      <c r="B8" s="386" t="s">
        <v>24</v>
      </c>
      <c r="C8" s="386"/>
      <c r="D8" s="386"/>
      <c r="E8" s="508"/>
      <c r="F8" s="534"/>
      <c r="G8" s="508"/>
      <c r="H8" s="508"/>
      <c r="I8" s="509"/>
      <c r="J8" s="389"/>
      <c r="K8" s="389"/>
      <c r="L8" s="389"/>
      <c r="M8" s="389"/>
      <c r="N8" s="389"/>
    </row>
    <row r="9" spans="1:14" s="83" customFormat="1" ht="28.5" x14ac:dyDescent="0.45">
      <c r="A9" s="384"/>
      <c r="B9" s="386"/>
      <c r="C9" s="386"/>
      <c r="D9" s="386"/>
      <c r="E9" s="508"/>
      <c r="F9" s="534"/>
      <c r="G9" s="508"/>
      <c r="H9" s="508"/>
      <c r="I9" s="509"/>
      <c r="J9" s="389"/>
      <c r="K9" s="389"/>
      <c r="L9" s="389"/>
      <c r="M9" s="389"/>
      <c r="N9" s="389"/>
    </row>
    <row r="10" spans="1:14" x14ac:dyDescent="0.4">
      <c r="A10" s="1084"/>
      <c r="B10" s="1084" t="s">
        <v>418</v>
      </c>
      <c r="C10" s="1087"/>
      <c r="D10" s="1084"/>
      <c r="E10" s="1084"/>
      <c r="F10" s="1085"/>
      <c r="G10" s="1085"/>
      <c r="H10" s="1085"/>
      <c r="I10" s="1085"/>
      <c r="J10" s="1085"/>
      <c r="K10" s="1085"/>
      <c r="L10" s="1085"/>
      <c r="M10" s="1085"/>
      <c r="N10" s="1085"/>
    </row>
    <row r="11" spans="1:14" x14ac:dyDescent="0.4">
      <c r="A11" s="1084"/>
      <c r="B11" s="1084" t="s">
        <v>419</v>
      </c>
      <c r="C11" s="1087"/>
      <c r="D11" s="1084"/>
      <c r="E11" s="1084"/>
      <c r="F11" s="1085"/>
      <c r="G11" s="1085"/>
      <c r="H11" s="1085"/>
      <c r="I11" s="1085"/>
      <c r="J11" s="1085"/>
      <c r="K11" s="1085"/>
      <c r="L11" s="1085"/>
      <c r="M11" s="1085"/>
      <c r="N11" s="1084"/>
    </row>
    <row r="12" spans="1:14" x14ac:dyDescent="0.4">
      <c r="A12" s="1084"/>
      <c r="B12" s="1088" t="s">
        <v>420</v>
      </c>
      <c r="C12" s="1087"/>
      <c r="D12" s="1084"/>
      <c r="E12" s="1084"/>
      <c r="F12" s="1085"/>
      <c r="G12" s="1085"/>
      <c r="H12" s="1085"/>
      <c r="I12" s="1085"/>
      <c r="J12" s="1085"/>
      <c r="K12" s="1085"/>
      <c r="L12" s="1085"/>
      <c r="M12" s="1085"/>
      <c r="N12" s="1084"/>
    </row>
    <row r="13" spans="1:14" x14ac:dyDescent="0.4">
      <c r="A13" s="1084"/>
      <c r="B13" s="1084" t="s">
        <v>421</v>
      </c>
      <c r="C13" s="1087"/>
      <c r="D13" s="1084"/>
      <c r="E13" s="1084"/>
      <c r="F13" s="1085"/>
      <c r="G13" s="1085"/>
      <c r="H13" s="1085"/>
      <c r="I13" s="1085"/>
      <c r="J13" s="1085"/>
      <c r="K13" s="1085"/>
      <c r="L13" s="1085"/>
      <c r="M13" s="1085"/>
      <c r="N13" s="1084"/>
    </row>
    <row r="14" spans="1:14" x14ac:dyDescent="0.4">
      <c r="A14" s="1084"/>
      <c r="B14" s="1084"/>
      <c r="C14" s="1087"/>
      <c r="D14" s="1084"/>
      <c r="E14" s="1084"/>
      <c r="F14" s="1085"/>
      <c r="G14" s="1085"/>
      <c r="H14" s="1085"/>
      <c r="I14" s="1085"/>
      <c r="J14" s="1085"/>
      <c r="K14" s="1085"/>
      <c r="L14" s="1085"/>
      <c r="M14" s="1085"/>
      <c r="N14" s="1084"/>
    </row>
    <row r="15" spans="1:14" x14ac:dyDescent="0.4">
      <c r="A15" s="1084"/>
      <c r="B15" s="2951" t="s">
        <v>5767</v>
      </c>
      <c r="C15" s="2951"/>
      <c r="D15" s="2951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</row>
    <row r="16" spans="1:14" x14ac:dyDescent="0.4">
      <c r="A16" s="1084"/>
      <c r="B16" s="1084"/>
      <c r="C16" s="1087"/>
      <c r="D16" s="1084"/>
      <c r="E16" s="1084"/>
      <c r="F16" s="1084"/>
      <c r="G16" s="1084"/>
      <c r="H16" s="1084"/>
      <c r="I16" s="1084"/>
      <c r="J16" s="1084"/>
      <c r="K16" s="1084"/>
      <c r="L16" s="1084"/>
      <c r="M16" s="1084"/>
      <c r="N16" s="1084"/>
    </row>
    <row r="17" spans="1:15" s="86" customFormat="1" x14ac:dyDescent="0.4">
      <c r="A17" s="1089"/>
      <c r="B17" s="1089" t="s">
        <v>92</v>
      </c>
      <c r="C17" s="1651" t="s">
        <v>337</v>
      </c>
      <c r="D17" s="1651" t="s">
        <v>128</v>
      </c>
      <c r="E17" s="1651" t="s">
        <v>31</v>
      </c>
      <c r="F17" s="1651" t="s">
        <v>96</v>
      </c>
      <c r="G17" s="1651" t="s">
        <v>33</v>
      </c>
      <c r="H17" s="1651" t="s">
        <v>130</v>
      </c>
      <c r="I17" s="1651" t="s">
        <v>131</v>
      </c>
      <c r="J17" s="1651" t="s">
        <v>132</v>
      </c>
      <c r="K17" s="1651" t="s">
        <v>33</v>
      </c>
      <c r="L17" s="1651" t="s">
        <v>97</v>
      </c>
      <c r="M17" s="1651" t="s">
        <v>422</v>
      </c>
      <c r="N17" s="1651" t="s">
        <v>133</v>
      </c>
    </row>
    <row r="18" spans="1:15" s="1222" customFormat="1" x14ac:dyDescent="0.4">
      <c r="A18" s="1534">
        <v>1</v>
      </c>
      <c r="B18" s="1534" t="s">
        <v>423</v>
      </c>
      <c r="C18" s="1545">
        <v>1479</v>
      </c>
      <c r="D18" s="1652">
        <v>1000</v>
      </c>
      <c r="E18" s="1652">
        <v>350</v>
      </c>
      <c r="F18" s="1652">
        <v>3000</v>
      </c>
      <c r="G18" s="1652">
        <v>3226</v>
      </c>
      <c r="H18" s="1652"/>
      <c r="I18" s="1652"/>
      <c r="J18" s="1652"/>
      <c r="K18" s="1652"/>
      <c r="L18" s="1652"/>
      <c r="M18" s="1652"/>
      <c r="N18" s="1652">
        <f t="shared" ref="N18:N26" si="0">SUM(D18:M18)</f>
        <v>7576</v>
      </c>
      <c r="O18" s="1223"/>
    </row>
    <row r="19" spans="1:15" x14ac:dyDescent="0.4">
      <c r="A19" s="379">
        <v>2</v>
      </c>
      <c r="B19" s="379" t="s">
        <v>424</v>
      </c>
      <c r="C19" s="536">
        <v>1477</v>
      </c>
      <c r="D19" s="598">
        <v>1000</v>
      </c>
      <c r="E19" s="598">
        <v>350</v>
      </c>
      <c r="F19" s="598">
        <v>3375</v>
      </c>
      <c r="G19" s="1652">
        <v>140</v>
      </c>
      <c r="H19" s="1652"/>
      <c r="I19" s="598"/>
      <c r="J19" s="598"/>
      <c r="K19" s="598"/>
      <c r="L19" s="598"/>
      <c r="M19" s="598"/>
      <c r="N19" s="1652">
        <f t="shared" si="0"/>
        <v>4865</v>
      </c>
      <c r="O19" s="207"/>
    </row>
    <row r="20" spans="1:15" x14ac:dyDescent="0.4">
      <c r="A20" s="379">
        <v>3</v>
      </c>
      <c r="B20" s="379" t="s">
        <v>425</v>
      </c>
      <c r="C20" s="536">
        <v>1476</v>
      </c>
      <c r="D20" s="598">
        <v>1000</v>
      </c>
      <c r="E20" s="598">
        <v>350</v>
      </c>
      <c r="F20" s="598"/>
      <c r="G20" s="1652">
        <v>0</v>
      </c>
      <c r="H20" s="1652"/>
      <c r="I20" s="598"/>
      <c r="J20" s="598"/>
      <c r="K20" s="598"/>
      <c r="L20" s="598"/>
      <c r="M20" s="598"/>
      <c r="N20" s="1652">
        <f t="shared" si="0"/>
        <v>1350</v>
      </c>
      <c r="O20" s="207"/>
    </row>
    <row r="21" spans="1:15" x14ac:dyDescent="0.4">
      <c r="A21" s="379">
        <v>4</v>
      </c>
      <c r="B21" s="379" t="s">
        <v>426</v>
      </c>
      <c r="C21" s="536">
        <v>1475</v>
      </c>
      <c r="D21" s="598">
        <v>1000</v>
      </c>
      <c r="E21" s="598">
        <v>350</v>
      </c>
      <c r="F21" s="598">
        <v>3335</v>
      </c>
      <c r="G21" s="598">
        <v>1670</v>
      </c>
      <c r="H21" s="598"/>
      <c r="I21" s="598"/>
      <c r="J21" s="598">
        <v>0</v>
      </c>
      <c r="K21" s="598"/>
      <c r="L21" s="598">
        <v>2860</v>
      </c>
      <c r="M21" s="598"/>
      <c r="N21" s="598">
        <f t="shared" si="0"/>
        <v>9215</v>
      </c>
      <c r="O21" s="207"/>
    </row>
    <row r="22" spans="1:15" x14ac:dyDescent="0.4">
      <c r="A22" s="379">
        <v>5</v>
      </c>
      <c r="B22" s="379" t="s">
        <v>427</v>
      </c>
      <c r="C22" s="536">
        <v>1474</v>
      </c>
      <c r="D22" s="598">
        <v>5000</v>
      </c>
      <c r="E22" s="598">
        <v>350</v>
      </c>
      <c r="F22" s="598"/>
      <c r="G22" s="598"/>
      <c r="H22" s="1652"/>
      <c r="I22" s="598"/>
      <c r="J22" s="598"/>
      <c r="K22" s="598"/>
      <c r="L22" s="598"/>
      <c r="M22" s="598"/>
      <c r="N22" s="1652">
        <f t="shared" si="0"/>
        <v>5350</v>
      </c>
      <c r="O22" s="207"/>
    </row>
    <row r="23" spans="1:15" x14ac:dyDescent="0.4">
      <c r="A23" s="379">
        <v>6</v>
      </c>
      <c r="B23" s="379" t="s">
        <v>428</v>
      </c>
      <c r="C23" s="536">
        <v>1471</v>
      </c>
      <c r="D23" s="598">
        <v>1000</v>
      </c>
      <c r="E23" s="598">
        <v>350</v>
      </c>
      <c r="F23" s="598"/>
      <c r="G23" s="598"/>
      <c r="H23" s="1652"/>
      <c r="I23" s="598"/>
      <c r="J23" s="598"/>
      <c r="K23" s="598"/>
      <c r="L23" s="598"/>
      <c r="M23" s="598"/>
      <c r="N23" s="1652">
        <f t="shared" si="0"/>
        <v>1350</v>
      </c>
      <c r="O23" s="207"/>
    </row>
    <row r="24" spans="1:15" x14ac:dyDescent="0.4">
      <c r="A24" s="1534">
        <v>7</v>
      </c>
      <c r="B24" s="1084" t="s">
        <v>429</v>
      </c>
      <c r="C24" s="536">
        <v>1463</v>
      </c>
      <c r="D24" s="598">
        <v>1000</v>
      </c>
      <c r="E24" s="598">
        <v>350</v>
      </c>
      <c r="F24" s="598">
        <v>3385</v>
      </c>
      <c r="G24" s="598">
        <v>4060</v>
      </c>
      <c r="H24" s="1652"/>
      <c r="I24" s="598"/>
      <c r="J24" s="598"/>
      <c r="K24" s="598"/>
      <c r="L24" s="598">
        <v>3845</v>
      </c>
      <c r="M24" s="598"/>
      <c r="N24" s="1652">
        <f t="shared" si="0"/>
        <v>12640</v>
      </c>
      <c r="O24" s="207"/>
    </row>
    <row r="25" spans="1:15" x14ac:dyDescent="0.4">
      <c r="A25" s="379">
        <v>8</v>
      </c>
      <c r="B25" s="379" t="s">
        <v>430</v>
      </c>
      <c r="C25" s="536">
        <v>1697</v>
      </c>
      <c r="D25" s="598">
        <v>1000</v>
      </c>
      <c r="E25" s="598">
        <v>350</v>
      </c>
      <c r="F25" s="598"/>
      <c r="G25" s="598"/>
      <c r="H25" s="1652"/>
      <c r="I25" s="598"/>
      <c r="J25" s="598"/>
      <c r="K25" s="598"/>
      <c r="L25" s="598">
        <v>3475</v>
      </c>
      <c r="M25" s="598"/>
      <c r="N25" s="1652">
        <f t="shared" si="0"/>
        <v>4825</v>
      </c>
      <c r="O25" s="207"/>
    </row>
    <row r="26" spans="1:15" x14ac:dyDescent="0.4">
      <c r="A26" s="379">
        <v>9</v>
      </c>
      <c r="B26" s="379" t="s">
        <v>431</v>
      </c>
      <c r="C26" s="536">
        <v>1013629</v>
      </c>
      <c r="D26" s="598">
        <v>3000</v>
      </c>
      <c r="E26" s="598">
        <v>350</v>
      </c>
      <c r="F26" s="598"/>
      <c r="G26" s="598"/>
      <c r="H26" s="1652"/>
      <c r="I26" s="598"/>
      <c r="J26" s="598"/>
      <c r="K26" s="598"/>
      <c r="L26" s="598"/>
      <c r="M26" s="598"/>
      <c r="N26" s="1652">
        <f t="shared" si="0"/>
        <v>3350</v>
      </c>
      <c r="O26" s="207"/>
    </row>
    <row r="27" spans="1:15" x14ac:dyDescent="0.4">
      <c r="A27" s="379"/>
      <c r="B27" s="379"/>
      <c r="C27" s="536"/>
      <c r="D27" s="598"/>
      <c r="E27" s="598"/>
      <c r="F27" s="598"/>
      <c r="G27" s="598"/>
      <c r="H27" s="598"/>
      <c r="I27" s="598"/>
      <c r="J27" s="598"/>
      <c r="K27" s="598"/>
      <c r="L27" s="598"/>
      <c r="M27" s="598"/>
      <c r="N27" s="598"/>
      <c r="O27" s="207"/>
    </row>
    <row r="28" spans="1:15" s="86" customFormat="1" x14ac:dyDescent="0.4">
      <c r="A28" s="379"/>
      <c r="B28" s="379" t="s">
        <v>432</v>
      </c>
      <c r="C28" s="541"/>
      <c r="D28" s="597">
        <f t="shared" ref="D28:N28" si="1">SUM(D18:D27)</f>
        <v>15000</v>
      </c>
      <c r="E28" s="597">
        <f t="shared" si="1"/>
        <v>3150</v>
      </c>
      <c r="F28" s="597">
        <f t="shared" si="1"/>
        <v>13095</v>
      </c>
      <c r="G28" s="597">
        <f>SUM(G18:G27)</f>
        <v>9096</v>
      </c>
      <c r="H28" s="597">
        <f t="shared" si="1"/>
        <v>0</v>
      </c>
      <c r="I28" s="597">
        <f t="shared" si="1"/>
        <v>0</v>
      </c>
      <c r="J28" s="597">
        <f t="shared" si="1"/>
        <v>0</v>
      </c>
      <c r="K28" s="597">
        <f t="shared" si="1"/>
        <v>0</v>
      </c>
      <c r="L28" s="597">
        <f t="shared" si="1"/>
        <v>10180</v>
      </c>
      <c r="M28" s="597">
        <f t="shared" si="1"/>
        <v>0</v>
      </c>
      <c r="N28" s="597">
        <f t="shared" si="1"/>
        <v>50521</v>
      </c>
      <c r="O28" s="174"/>
    </row>
    <row r="29" spans="1:15" x14ac:dyDescent="0.4">
      <c r="A29" s="379"/>
      <c r="B29" s="379"/>
      <c r="C29" s="536"/>
      <c r="D29" s="598"/>
      <c r="E29" s="598"/>
      <c r="F29" s="598"/>
      <c r="G29" s="598"/>
      <c r="H29" s="598"/>
      <c r="I29" s="598"/>
      <c r="J29" s="598"/>
      <c r="K29" s="598"/>
      <c r="L29" s="598"/>
      <c r="M29" s="598"/>
      <c r="N29" s="598"/>
      <c r="O29" s="207"/>
    </row>
    <row r="30" spans="1:15" s="86" customFormat="1" x14ac:dyDescent="0.4">
      <c r="A30" s="396"/>
      <c r="B30" s="396"/>
      <c r="C30" s="566"/>
      <c r="D30" s="539"/>
      <c r="E30" s="539"/>
      <c r="F30" s="539"/>
      <c r="G30" s="445"/>
      <c r="H30" s="539"/>
      <c r="I30" s="539"/>
      <c r="J30" s="539"/>
      <c r="K30" s="539"/>
      <c r="L30" s="539"/>
      <c r="M30" s="539"/>
      <c r="N30" s="539"/>
      <c r="O30" s="174"/>
    </row>
    <row r="31" spans="1:15" x14ac:dyDescent="0.4">
      <c r="A31" s="379"/>
      <c r="B31" s="379"/>
      <c r="C31" s="565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445"/>
    </row>
    <row r="32" spans="1:15" x14ac:dyDescent="0.4">
      <c r="A32" s="379"/>
      <c r="B32" s="379"/>
      <c r="C32" s="565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445"/>
    </row>
    <row r="33" spans="1:15" x14ac:dyDescent="0.4">
      <c r="A33" s="379"/>
      <c r="B33" s="379" t="s">
        <v>47</v>
      </c>
      <c r="C33" s="565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445"/>
    </row>
    <row r="34" spans="1:15" x14ac:dyDescent="0.4">
      <c r="A34" s="379"/>
      <c r="B34" s="379"/>
      <c r="C34" s="565"/>
      <c r="D34" s="379"/>
      <c r="E34" s="379"/>
      <c r="F34" s="379"/>
      <c r="G34" s="379"/>
      <c r="H34" s="379"/>
      <c r="I34" s="379"/>
      <c r="J34" s="379" t="s">
        <v>433</v>
      </c>
      <c r="K34" s="379"/>
      <c r="L34" s="379"/>
      <c r="M34" s="379"/>
      <c r="N34" s="445"/>
    </row>
    <row r="35" spans="1:15" x14ac:dyDescent="0.4">
      <c r="A35" s="379"/>
      <c r="B35" s="379"/>
      <c r="C35" s="565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x14ac:dyDescent="0.4">
      <c r="A36" s="379"/>
      <c r="B36" s="379" t="s">
        <v>240</v>
      </c>
      <c r="C36" s="565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23" customFormat="1" ht="28.5" x14ac:dyDescent="0.45">
      <c r="A37" s="228"/>
      <c r="B37" s="378"/>
      <c r="C37" s="228"/>
      <c r="D37" s="413"/>
      <c r="E37" s="367"/>
      <c r="F37" s="228"/>
      <c r="G37" s="228"/>
      <c r="H37" s="228"/>
      <c r="I37" s="228"/>
      <c r="J37" s="228"/>
      <c r="K37" s="228"/>
      <c r="L37" s="228"/>
      <c r="M37" s="228"/>
      <c r="N37" s="228"/>
    </row>
    <row r="38" spans="1:15" s="23" customFormat="1" ht="28.5" x14ac:dyDescent="0.45">
      <c r="A38" s="228"/>
      <c r="B38" s="378"/>
      <c r="C38" s="228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</row>
    <row r="39" spans="1:15" s="23" customFormat="1" x14ac:dyDescent="0.4">
      <c r="A39" s="228"/>
      <c r="B39" s="379" t="s">
        <v>5789</v>
      </c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15" x14ac:dyDescent="0.4">
      <c r="A40" s="379"/>
      <c r="B40" s="379"/>
      <c r="C40" s="565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79"/>
    </row>
    <row r="41" spans="1:15" x14ac:dyDescent="0.4">
      <c r="A41" s="379">
        <v>9</v>
      </c>
      <c r="B41" s="379" t="s">
        <v>434</v>
      </c>
      <c r="C41" s="565">
        <v>814548</v>
      </c>
      <c r="D41" s="445">
        <v>1100</v>
      </c>
      <c r="E41" s="445">
        <v>200</v>
      </c>
      <c r="F41" s="445" t="s">
        <v>435</v>
      </c>
      <c r="G41" s="445"/>
      <c r="H41" s="445"/>
      <c r="I41" s="445"/>
      <c r="J41" s="445"/>
      <c r="K41" s="445"/>
      <c r="L41" s="445"/>
      <c r="M41" s="445"/>
      <c r="N41" s="445">
        <v>1300</v>
      </c>
      <c r="O41" s="207"/>
    </row>
    <row r="42" spans="1:15" x14ac:dyDescent="0.4">
      <c r="A42" s="379">
        <v>10</v>
      </c>
      <c r="B42" s="379" t="s">
        <v>436</v>
      </c>
      <c r="C42" s="565">
        <v>852427</v>
      </c>
      <c r="D42" s="445">
        <v>3000</v>
      </c>
      <c r="E42" s="445">
        <v>200</v>
      </c>
      <c r="F42" s="445" t="s">
        <v>437</v>
      </c>
      <c r="G42" s="445"/>
      <c r="H42" s="445"/>
      <c r="I42" s="445"/>
      <c r="J42" s="445"/>
      <c r="K42" s="445"/>
      <c r="L42" s="445"/>
      <c r="M42" s="445"/>
      <c r="N42" s="445">
        <f>SUM(D42:M42)</f>
        <v>3200</v>
      </c>
      <c r="O42" s="207"/>
    </row>
    <row r="43" spans="1:15" x14ac:dyDescent="0.4">
      <c r="A43" s="379">
        <v>9</v>
      </c>
      <c r="B43" s="379" t="s">
        <v>436</v>
      </c>
      <c r="C43" s="565">
        <v>852427</v>
      </c>
      <c r="D43" s="445">
        <v>3000</v>
      </c>
      <c r="E43" s="445">
        <v>350</v>
      </c>
      <c r="F43" s="445" t="s">
        <v>438</v>
      </c>
      <c r="G43" s="445"/>
      <c r="H43" s="445"/>
      <c r="I43" s="445"/>
      <c r="J43" s="445"/>
      <c r="K43" s="445"/>
      <c r="L43" s="445"/>
      <c r="M43" s="445"/>
      <c r="N43" s="445">
        <v>3200</v>
      </c>
      <c r="O43" s="207"/>
    </row>
  </sheetData>
  <mergeCells count="1">
    <mergeCell ref="B15:D15"/>
  </mergeCells>
  <phoneticPr fontId="243" type="noConversion"/>
  <hyperlinks>
    <hyperlink ref="B12" r:id="rId1" xr:uid="{00000000-0004-0000-1900-000000000000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tabColor rgb="FFFF66FF"/>
  </sheetPr>
  <dimension ref="A2:O34"/>
  <sheetViews>
    <sheetView view="pageBreakPreview" topLeftCell="A4" zoomScale="50" zoomScaleNormal="100" zoomScaleSheetLayoutView="50" workbookViewId="0">
      <selection activeCell="B13" sqref="B13"/>
    </sheetView>
  </sheetViews>
  <sheetFormatPr defaultRowHeight="27" x14ac:dyDescent="0.35"/>
  <cols>
    <col min="1" max="1" width="6" customWidth="1"/>
    <col min="2" max="2" width="86.85546875" customWidth="1"/>
    <col min="3" max="3" width="21.28515625" customWidth="1"/>
    <col min="4" max="4" width="27.42578125" customWidth="1"/>
    <col min="5" max="5" width="21.28515625" style="81" bestFit="1" customWidth="1"/>
    <col min="6" max="6" width="21.85546875" style="81" customWidth="1"/>
    <col min="7" max="7" width="23.42578125" style="81" customWidth="1"/>
    <col min="8" max="8" width="13" bestFit="1" customWidth="1"/>
    <col min="9" max="9" width="11.140625" bestFit="1" customWidth="1"/>
    <col min="10" max="10" width="14.42578125" bestFit="1" customWidth="1"/>
    <col min="11" max="11" width="11.140625" bestFit="1" customWidth="1"/>
    <col min="12" max="12" width="20.7109375" customWidth="1"/>
    <col min="13" max="13" width="21.7109375" style="116" customWidth="1"/>
    <col min="14" max="14" width="24.42578125" style="65" customWidth="1"/>
    <col min="15" max="15" width="0.5703125" customWidth="1"/>
  </cols>
  <sheetData>
    <row r="2" spans="1:14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400"/>
      <c r="N2" s="530"/>
    </row>
    <row r="3" spans="1:14" ht="27.75" x14ac:dyDescent="0.4">
      <c r="A3" s="384"/>
      <c r="B3" s="385" t="s">
        <v>19</v>
      </c>
      <c r="C3" s="386"/>
      <c r="D3" s="386"/>
      <c r="E3" s="567"/>
      <c r="F3" s="391"/>
      <c r="G3" s="567"/>
      <c r="H3" s="567"/>
      <c r="I3" s="565"/>
      <c r="J3" s="379"/>
      <c r="K3" s="379"/>
      <c r="L3" s="379"/>
      <c r="M3" s="398"/>
      <c r="N3" s="536"/>
    </row>
    <row r="4" spans="1:14" ht="27.75" x14ac:dyDescent="0.4">
      <c r="A4" s="384"/>
      <c r="B4" s="386" t="s">
        <v>20</v>
      </c>
      <c r="C4" s="386"/>
      <c r="D4" s="386"/>
      <c r="E4" s="390"/>
      <c r="F4" s="391"/>
      <c r="G4" s="390"/>
      <c r="H4" s="390"/>
      <c r="I4" s="392"/>
      <c r="J4" s="379"/>
      <c r="K4" s="379"/>
      <c r="L4" s="379"/>
      <c r="M4" s="398"/>
      <c r="N4" s="536"/>
    </row>
    <row r="5" spans="1:14" ht="27.75" x14ac:dyDescent="0.4">
      <c r="A5" s="384"/>
      <c r="B5" s="386" t="s">
        <v>21</v>
      </c>
      <c r="C5" s="386"/>
      <c r="D5" s="386"/>
      <c r="E5" s="390"/>
      <c r="F5" s="391"/>
      <c r="G5" s="390"/>
      <c r="H5" s="390"/>
      <c r="I5" s="392"/>
      <c r="J5" s="379"/>
      <c r="K5" s="379"/>
      <c r="L5" s="379"/>
      <c r="M5" s="398"/>
      <c r="N5" s="536"/>
    </row>
    <row r="6" spans="1:14" ht="27.75" x14ac:dyDescent="0.4">
      <c r="A6" s="384"/>
      <c r="B6" s="386" t="s">
        <v>22</v>
      </c>
      <c r="C6" s="386"/>
      <c r="D6" s="386"/>
      <c r="E6" s="390"/>
      <c r="F6" s="391"/>
      <c r="G6" s="390"/>
      <c r="H6" s="390"/>
      <c r="I6" s="392"/>
      <c r="J6" s="379"/>
      <c r="K6" s="379"/>
      <c r="L6" s="379"/>
      <c r="M6" s="398"/>
      <c r="N6" s="536"/>
    </row>
    <row r="7" spans="1:14" ht="27.75" x14ac:dyDescent="0.4">
      <c r="A7" s="384"/>
      <c r="B7" s="386" t="s">
        <v>23</v>
      </c>
      <c r="C7" s="386"/>
      <c r="D7" s="386"/>
      <c r="E7" s="390"/>
      <c r="F7" s="391"/>
      <c r="G7" s="390"/>
      <c r="H7" s="390"/>
      <c r="I7" s="392"/>
      <c r="J7" s="379"/>
      <c r="K7" s="379"/>
      <c r="L7" s="379"/>
      <c r="M7" s="398"/>
      <c r="N7" s="536"/>
    </row>
    <row r="8" spans="1:14" ht="27.75" x14ac:dyDescent="0.4">
      <c r="A8" s="384"/>
      <c r="B8" s="386" t="s">
        <v>24</v>
      </c>
      <c r="C8" s="386"/>
      <c r="D8" s="386"/>
      <c r="E8" s="390"/>
      <c r="F8" s="391"/>
      <c r="G8" s="390"/>
      <c r="H8" s="390"/>
      <c r="I8" s="392"/>
      <c r="J8" s="379"/>
      <c r="K8" s="379"/>
      <c r="L8" s="379"/>
      <c r="M8" s="398"/>
      <c r="N8" s="536"/>
    </row>
    <row r="9" spans="1:14" ht="27.75" x14ac:dyDescent="0.4">
      <c r="A9" s="384"/>
      <c r="B9" s="386"/>
      <c r="C9" s="386"/>
      <c r="D9" s="386"/>
      <c r="E9" s="390"/>
      <c r="F9" s="391"/>
      <c r="G9" s="390"/>
      <c r="H9" s="390"/>
      <c r="I9" s="392"/>
      <c r="J9" s="379"/>
      <c r="K9" s="379"/>
      <c r="L9" s="379"/>
      <c r="M9" s="398"/>
      <c r="N9" s="536"/>
    </row>
    <row r="10" spans="1:14" ht="27.75" x14ac:dyDescent="0.4">
      <c r="A10" s="377"/>
      <c r="B10" s="379" t="s">
        <v>439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98"/>
      <c r="N10" s="568"/>
    </row>
    <row r="11" spans="1:14" ht="27.75" x14ac:dyDescent="0.4">
      <c r="A11" s="377"/>
      <c r="B11" s="379" t="s">
        <v>440</v>
      </c>
      <c r="C11" s="377"/>
      <c r="D11" s="377"/>
      <c r="E11" s="377"/>
      <c r="F11" s="377"/>
      <c r="G11" s="377"/>
      <c r="H11" s="377"/>
      <c r="I11" s="377"/>
      <c r="J11" s="377"/>
      <c r="K11" s="377"/>
      <c r="L11" s="377"/>
      <c r="M11" s="400"/>
      <c r="N11" s="569"/>
    </row>
    <row r="12" spans="1:14" ht="27.75" x14ac:dyDescent="0.4">
      <c r="A12" s="377"/>
      <c r="B12" s="379" t="s">
        <v>441</v>
      </c>
      <c r="C12" s="377"/>
      <c r="D12" s="377"/>
      <c r="E12" s="377"/>
      <c r="F12" s="377"/>
      <c r="G12" s="377"/>
      <c r="H12" s="377"/>
      <c r="I12" s="377"/>
      <c r="J12" s="377"/>
      <c r="K12" s="377"/>
      <c r="L12" s="377"/>
      <c r="M12" s="400"/>
      <c r="N12" s="569"/>
    </row>
    <row r="13" spans="1:14" ht="27.75" x14ac:dyDescent="0.4">
      <c r="A13" s="377"/>
      <c r="B13" s="379" t="s">
        <v>442</v>
      </c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400"/>
      <c r="N13" s="569"/>
    </row>
    <row r="14" spans="1:14" ht="27.75" x14ac:dyDescent="0.4">
      <c r="A14" s="377"/>
      <c r="B14" s="379" t="s">
        <v>5739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98"/>
      <c r="N14" s="568"/>
    </row>
    <row r="15" spans="1:14" ht="27.75" x14ac:dyDescent="0.4">
      <c r="A15" s="377"/>
      <c r="B15" s="377"/>
      <c r="C15" s="377"/>
      <c r="D15" s="377"/>
      <c r="E15" s="379"/>
      <c r="F15" s="377"/>
      <c r="G15" s="377"/>
      <c r="H15" s="377"/>
      <c r="I15" s="377"/>
      <c r="J15" s="377"/>
      <c r="K15" s="377"/>
      <c r="L15" s="377"/>
      <c r="M15" s="400"/>
      <c r="N15" s="569"/>
    </row>
    <row r="16" spans="1:14" s="138" customFormat="1" ht="27.75" x14ac:dyDescent="0.4">
      <c r="A16" s="442"/>
      <c r="B16" s="443" t="s">
        <v>92</v>
      </c>
      <c r="C16" s="443" t="s">
        <v>443</v>
      </c>
      <c r="D16" s="443" t="s">
        <v>94</v>
      </c>
      <c r="E16" s="443" t="s">
        <v>95</v>
      </c>
      <c r="F16" s="443" t="s">
        <v>96</v>
      </c>
      <c r="G16" s="443" t="s">
        <v>33</v>
      </c>
      <c r="H16" s="443" t="s">
        <v>34</v>
      </c>
      <c r="I16" s="443" t="s">
        <v>33</v>
      </c>
      <c r="J16" s="443" t="s">
        <v>36</v>
      </c>
      <c r="K16" s="443" t="s">
        <v>33</v>
      </c>
      <c r="L16" s="443" t="s">
        <v>444</v>
      </c>
      <c r="M16" s="446" t="s">
        <v>106</v>
      </c>
      <c r="N16" s="578" t="s">
        <v>39</v>
      </c>
    </row>
    <row r="17" spans="1:15" s="34" customFormat="1" ht="27.75" x14ac:dyDescent="0.4">
      <c r="A17" s="379">
        <v>1</v>
      </c>
      <c r="B17" s="379" t="s">
        <v>445</v>
      </c>
      <c r="C17" s="379">
        <v>3224</v>
      </c>
      <c r="D17" s="398">
        <v>4300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/>
      <c r="N17" s="570">
        <f>SUM(D17:M17)</f>
        <v>4650</v>
      </c>
    </row>
    <row r="18" spans="1:15" ht="27.75" x14ac:dyDescent="0.4">
      <c r="A18" s="571">
        <v>2</v>
      </c>
      <c r="B18" s="571" t="s">
        <v>446</v>
      </c>
      <c r="C18" s="571">
        <v>4944</v>
      </c>
      <c r="D18" s="572">
        <v>6000</v>
      </c>
      <c r="E18" s="398">
        <v>350</v>
      </c>
      <c r="F18" s="573"/>
      <c r="G18" s="574"/>
      <c r="H18" s="574"/>
      <c r="I18" s="574"/>
      <c r="J18" s="574"/>
      <c r="K18" s="574"/>
      <c r="L18" s="574"/>
      <c r="M18" s="398"/>
      <c r="N18" s="570">
        <f>SUM(D18:M18)</f>
        <v>6350</v>
      </c>
    </row>
    <row r="19" spans="1:15" ht="30" x14ac:dyDescent="0.4">
      <c r="A19" s="571">
        <v>3</v>
      </c>
      <c r="B19" s="1140" t="s">
        <v>447</v>
      </c>
      <c r="C19" s="171">
        <v>11602</v>
      </c>
      <c r="D19" s="2770">
        <v>3000</v>
      </c>
      <c r="E19" s="2770">
        <v>350</v>
      </c>
      <c r="F19" s="573"/>
      <c r="G19" s="574"/>
      <c r="H19" s="574"/>
      <c r="I19" s="574"/>
      <c r="J19" s="574"/>
      <c r="K19" s="574"/>
      <c r="L19" s="574"/>
      <c r="M19" s="398"/>
      <c r="N19" s="359">
        <f>SUM(D19:M19)</f>
        <v>3350</v>
      </c>
    </row>
    <row r="20" spans="1:15" ht="27.75" x14ac:dyDescent="0.4">
      <c r="A20" s="377"/>
      <c r="B20" s="379"/>
      <c r="C20" s="379"/>
      <c r="D20" s="402"/>
      <c r="E20" s="402"/>
      <c r="F20" s="402"/>
      <c r="G20" s="402"/>
      <c r="H20" s="402"/>
      <c r="I20" s="402"/>
      <c r="J20" s="402"/>
      <c r="K20" s="402"/>
      <c r="L20" s="402"/>
      <c r="M20" s="400"/>
      <c r="N20" s="575"/>
    </row>
    <row r="21" spans="1:15" ht="34.5" x14ac:dyDescent="0.85">
      <c r="A21" s="377"/>
      <c r="B21" s="379" t="s">
        <v>13</v>
      </c>
      <c r="C21" s="379"/>
      <c r="D21" s="576">
        <f t="shared" ref="D21:O21" si="0">SUM(D17:D20)</f>
        <v>13300</v>
      </c>
      <c r="E21" s="576">
        <f t="shared" si="0"/>
        <v>1050</v>
      </c>
      <c r="F21" s="576">
        <f t="shared" si="0"/>
        <v>0</v>
      </c>
      <c r="G21" s="576">
        <f t="shared" si="0"/>
        <v>0</v>
      </c>
      <c r="H21" s="576">
        <f t="shared" si="0"/>
        <v>0</v>
      </c>
      <c r="I21" s="576">
        <f t="shared" si="0"/>
        <v>0</v>
      </c>
      <c r="J21" s="576">
        <f t="shared" si="0"/>
        <v>0</v>
      </c>
      <c r="K21" s="576">
        <f t="shared" si="0"/>
        <v>0</v>
      </c>
      <c r="L21" s="576">
        <f t="shared" si="0"/>
        <v>0</v>
      </c>
      <c r="M21" s="576">
        <f t="shared" si="0"/>
        <v>0</v>
      </c>
      <c r="N21" s="576">
        <f t="shared" si="0"/>
        <v>14350</v>
      </c>
      <c r="O21" s="92">
        <f t="shared" si="0"/>
        <v>0</v>
      </c>
    </row>
    <row r="22" spans="1:15" ht="27.75" x14ac:dyDescent="0.4">
      <c r="A22" s="377"/>
      <c r="B22" s="379"/>
      <c r="C22" s="379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575"/>
    </row>
    <row r="23" spans="1:15" ht="27.75" x14ac:dyDescent="0.4">
      <c r="A23" s="377"/>
      <c r="B23" s="379"/>
      <c r="C23" s="379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575"/>
    </row>
    <row r="24" spans="1:15" ht="27.75" x14ac:dyDescent="0.4">
      <c r="A24" s="377"/>
      <c r="B24" s="379"/>
      <c r="C24" s="379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575"/>
    </row>
    <row r="25" spans="1:15" ht="27.75" x14ac:dyDescent="0.4">
      <c r="A25" s="377"/>
      <c r="B25" s="404"/>
      <c r="C25" s="379"/>
      <c r="D25" s="402"/>
      <c r="E25" s="402"/>
      <c r="F25" s="402"/>
      <c r="G25" s="402"/>
      <c r="H25" s="402"/>
      <c r="I25" s="402"/>
      <c r="J25" s="402"/>
      <c r="K25" s="402"/>
      <c r="L25" s="402"/>
      <c r="M25" s="402"/>
      <c r="N25" s="575"/>
    </row>
    <row r="26" spans="1:15" ht="27.75" x14ac:dyDescent="0.4">
      <c r="A26" s="377"/>
      <c r="B26" s="379" t="s">
        <v>63</v>
      </c>
      <c r="C26" s="379"/>
      <c r="D26" s="402"/>
      <c r="E26" s="402"/>
      <c r="F26" s="397"/>
      <c r="G26" s="397"/>
      <c r="H26" s="397"/>
      <c r="I26" s="397"/>
      <c r="J26" s="397"/>
      <c r="K26" s="397"/>
      <c r="L26" s="397"/>
      <c r="M26" s="402"/>
      <c r="N26" s="575"/>
    </row>
    <row r="27" spans="1:15" ht="27.75" x14ac:dyDescent="0.4">
      <c r="A27" s="377"/>
      <c r="B27" s="379"/>
      <c r="C27" s="379"/>
      <c r="D27" s="403"/>
      <c r="E27" s="403"/>
      <c r="F27" s="403"/>
      <c r="G27" s="403"/>
      <c r="H27" s="403"/>
      <c r="I27" s="403"/>
      <c r="J27" s="397"/>
      <c r="K27" s="403"/>
      <c r="L27" s="403"/>
      <c r="M27" s="398"/>
      <c r="N27" s="568"/>
    </row>
    <row r="28" spans="1:15" ht="27.75" x14ac:dyDescent="0.4">
      <c r="A28" s="380"/>
      <c r="B28" s="404"/>
      <c r="C28" s="379"/>
      <c r="D28" s="397"/>
      <c r="E28" s="397"/>
      <c r="F28" s="397"/>
      <c r="G28" s="397"/>
      <c r="H28" s="397"/>
      <c r="I28" s="397"/>
      <c r="J28" s="403"/>
      <c r="K28" s="397"/>
      <c r="L28" s="397"/>
      <c r="M28" s="402"/>
      <c r="N28" s="577"/>
    </row>
    <row r="29" spans="1:15" ht="27.75" x14ac:dyDescent="0.4">
      <c r="A29" s="377"/>
      <c r="B29" s="379" t="s">
        <v>64</v>
      </c>
      <c r="C29" s="379"/>
      <c r="D29" s="377"/>
      <c r="E29" s="377"/>
      <c r="F29" s="377"/>
      <c r="G29" s="377"/>
      <c r="H29" s="377"/>
      <c r="I29" s="377"/>
      <c r="J29" s="397"/>
      <c r="K29" s="377"/>
      <c r="L29" s="377"/>
      <c r="M29" s="400"/>
      <c r="N29" s="530"/>
    </row>
    <row r="30" spans="1:15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x14ac:dyDescent="0.35">
      <c r="A33" s="377"/>
      <c r="B33" s="404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400"/>
      <c r="N33" s="530"/>
    </row>
    <row r="34" spans="1:14" ht="35.25" x14ac:dyDescent="0.5">
      <c r="A34" s="404"/>
      <c r="B34" s="542"/>
      <c r="C34" s="404"/>
      <c r="D34" s="404"/>
      <c r="E34" s="377"/>
      <c r="F34" s="377"/>
      <c r="G34" s="377"/>
      <c r="H34" s="404"/>
      <c r="I34" s="404"/>
      <c r="J34" s="404"/>
      <c r="K34" s="404"/>
      <c r="L34" s="404"/>
      <c r="M34" s="1112"/>
      <c r="N34" s="1113"/>
    </row>
  </sheetData>
  <printOptions gridLines="1"/>
  <pageMargins left="0.7" right="0.7" top="0.75" bottom="0.75" header="0.3" footer="0.3"/>
  <pageSetup scale="37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60">
    <tabColor rgb="FF00B050"/>
  </sheetPr>
  <dimension ref="A2:P33"/>
  <sheetViews>
    <sheetView view="pageBreakPreview" topLeftCell="A4" zoomScale="60" zoomScaleNormal="100" workbookViewId="0">
      <selection activeCell="B11" sqref="B11"/>
    </sheetView>
  </sheetViews>
  <sheetFormatPr defaultColWidth="9.140625" defaultRowHeight="25.5" x14ac:dyDescent="0.35"/>
  <cols>
    <col min="1" max="1" width="4.140625" style="33" bestFit="1" customWidth="1"/>
    <col min="2" max="2" width="102.7109375" style="33" customWidth="1"/>
    <col min="3" max="3" width="19.140625" style="33" bestFit="1" customWidth="1"/>
    <col min="4" max="4" width="22" style="33" bestFit="1" customWidth="1"/>
    <col min="5" max="5" width="16.140625" style="33" bestFit="1" customWidth="1"/>
    <col min="6" max="6" width="19.5703125" style="33" bestFit="1" customWidth="1"/>
    <col min="7" max="7" width="11.5703125" style="33" bestFit="1" customWidth="1"/>
    <col min="8" max="8" width="12.5703125" style="33" bestFit="1" customWidth="1"/>
    <col min="9" max="9" width="11.5703125" style="33" bestFit="1" customWidth="1"/>
    <col min="10" max="10" width="19.5703125" style="33" bestFit="1" customWidth="1"/>
    <col min="11" max="11" width="16.140625" style="33" bestFit="1" customWidth="1"/>
    <col min="12" max="12" width="12.7109375" style="33" bestFit="1" customWidth="1"/>
    <col min="13" max="13" width="14" style="33" bestFit="1" customWidth="1"/>
    <col min="14" max="14" width="21.85546875" style="33" bestFit="1" customWidth="1"/>
    <col min="15" max="16" width="21.85546875" style="33" customWidth="1"/>
    <col min="17" max="17" width="11.140625" style="33" customWidth="1"/>
    <col min="18" max="16384" width="9.140625" style="33"/>
  </cols>
  <sheetData>
    <row r="2" spans="1:16" s="71" customFormat="1" ht="27.75" customHeight="1" x14ac:dyDescent="0.4">
      <c r="A2" s="431"/>
      <c r="B2" s="432" t="s">
        <v>19</v>
      </c>
      <c r="C2" s="405"/>
      <c r="D2" s="405"/>
      <c r="E2" s="433"/>
      <c r="F2" s="434"/>
      <c r="G2" s="433"/>
      <c r="H2" s="433"/>
      <c r="I2" s="431"/>
      <c r="J2" s="435"/>
      <c r="K2" s="435"/>
      <c r="L2" s="435"/>
      <c r="M2" s="435"/>
      <c r="N2" s="435"/>
    </row>
    <row r="3" spans="1:16" s="71" customFormat="1" ht="22.5" customHeight="1" x14ac:dyDescent="0.4">
      <c r="A3" s="431"/>
      <c r="B3" s="405" t="s">
        <v>20</v>
      </c>
      <c r="C3" s="405"/>
      <c r="D3" s="405"/>
      <c r="E3" s="406"/>
      <c r="F3" s="407"/>
      <c r="G3" s="406"/>
      <c r="H3" s="406"/>
      <c r="I3" s="408"/>
      <c r="J3" s="435"/>
      <c r="K3" s="435"/>
      <c r="L3" s="435"/>
      <c r="M3" s="435"/>
      <c r="N3" s="435"/>
    </row>
    <row r="4" spans="1:16" s="71" customFormat="1" ht="27.75" customHeight="1" x14ac:dyDescent="0.4">
      <c r="A4" s="431"/>
      <c r="B4" s="405" t="s">
        <v>21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6" s="71" customFormat="1" ht="26.25" x14ac:dyDescent="0.4">
      <c r="A5" s="431"/>
      <c r="B5" s="405" t="s">
        <v>22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6" s="71" customFormat="1" ht="26.25" x14ac:dyDescent="0.4">
      <c r="A6" s="431"/>
      <c r="B6" s="405" t="s">
        <v>23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6" s="71" customFormat="1" ht="26.25" x14ac:dyDescent="0.4">
      <c r="A7" s="431"/>
      <c r="B7" s="405" t="s">
        <v>24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6" ht="26.25" x14ac:dyDescent="0.4">
      <c r="A8" s="228"/>
      <c r="B8" s="228"/>
      <c r="C8" s="228"/>
      <c r="D8" s="503"/>
      <c r="E8" s="503"/>
      <c r="F8" s="228"/>
      <c r="G8" s="228"/>
      <c r="H8" s="228"/>
      <c r="I8" s="228"/>
      <c r="J8" s="276"/>
      <c r="K8" s="276" t="s">
        <v>50</v>
      </c>
      <c r="L8" s="276"/>
      <c r="M8" s="228"/>
      <c r="N8" s="228"/>
      <c r="O8" s="23"/>
      <c r="P8" s="23"/>
    </row>
    <row r="9" spans="1:16" ht="26.25" x14ac:dyDescent="0.4">
      <c r="A9" s="228"/>
      <c r="B9" s="2950" t="s">
        <v>448</v>
      </c>
      <c r="C9" s="2950"/>
      <c r="D9" s="2950"/>
      <c r="E9" s="2950"/>
      <c r="F9" s="2950"/>
      <c r="G9" s="2950"/>
      <c r="H9" s="2950"/>
      <c r="I9" s="2950"/>
      <c r="J9" s="2950"/>
      <c r="K9" s="276"/>
      <c r="L9" s="276"/>
      <c r="M9" s="228"/>
      <c r="N9" s="228"/>
      <c r="O9" s="23"/>
      <c r="P9" s="23"/>
    </row>
    <row r="10" spans="1:16" ht="26.25" x14ac:dyDescent="0.4">
      <c r="A10" s="228"/>
      <c r="B10" s="2950" t="s">
        <v>449</v>
      </c>
      <c r="C10" s="2950"/>
      <c r="D10" s="2950"/>
      <c r="E10" s="2950"/>
      <c r="F10" s="2950"/>
      <c r="G10" s="2950"/>
      <c r="H10" s="2950"/>
      <c r="I10" s="2950"/>
      <c r="J10" s="2950"/>
      <c r="K10" s="276"/>
      <c r="L10" s="276"/>
      <c r="M10" s="228"/>
      <c r="N10" s="228"/>
      <c r="O10" s="23"/>
      <c r="P10" s="23"/>
    </row>
    <row r="11" spans="1:16" ht="26.25" x14ac:dyDescent="0.4">
      <c r="A11" s="228"/>
      <c r="B11" s="228" t="s">
        <v>450</v>
      </c>
      <c r="C11" s="228"/>
      <c r="D11" s="503"/>
      <c r="E11" s="503"/>
      <c r="F11" s="228"/>
      <c r="G11" s="228"/>
      <c r="H11" s="228"/>
      <c r="I11" s="228"/>
      <c r="J11" s="276"/>
      <c r="K11" s="276"/>
      <c r="L11" s="276"/>
      <c r="M11" s="228"/>
      <c r="N11" s="228"/>
      <c r="O11" s="23"/>
      <c r="P11" s="23"/>
    </row>
    <row r="12" spans="1:16" ht="26.25" x14ac:dyDescent="0.4">
      <c r="A12" s="228"/>
      <c r="B12" s="228"/>
      <c r="C12" s="228"/>
      <c r="D12" s="503"/>
      <c r="E12" s="503"/>
      <c r="F12" s="228"/>
      <c r="G12" s="228"/>
      <c r="H12" s="228"/>
      <c r="I12" s="228"/>
      <c r="J12" s="276"/>
      <c r="K12" s="276"/>
      <c r="L12" s="276"/>
      <c r="M12" s="228"/>
      <c r="N12" s="228"/>
      <c r="O12" s="23"/>
      <c r="P12" s="23"/>
    </row>
    <row r="13" spans="1:16" ht="26.25" x14ac:dyDescent="0.4">
      <c r="A13" s="228"/>
      <c r="B13" s="2950" t="s">
        <v>5768</v>
      </c>
      <c r="C13" s="2950"/>
      <c r="D13" s="2950"/>
      <c r="E13" s="503"/>
      <c r="F13" s="228"/>
      <c r="G13" s="228"/>
      <c r="H13" s="228"/>
      <c r="I13" s="228"/>
      <c r="J13" s="276"/>
      <c r="K13" s="276"/>
      <c r="L13" s="276"/>
      <c r="M13" s="228"/>
      <c r="N13" s="228"/>
      <c r="O13" s="23"/>
      <c r="P13" s="23"/>
    </row>
    <row r="14" spans="1:16" ht="26.25" x14ac:dyDescent="0.4">
      <c r="A14" s="228"/>
      <c r="B14" s="228"/>
      <c r="C14" s="228"/>
      <c r="D14" s="503"/>
      <c r="E14" s="503"/>
      <c r="F14" s="228"/>
      <c r="G14" s="228"/>
      <c r="H14" s="228"/>
      <c r="I14" s="228"/>
      <c r="J14" s="276"/>
      <c r="K14" s="276"/>
      <c r="L14" s="276"/>
      <c r="M14" s="228"/>
      <c r="N14" s="228"/>
      <c r="O14" s="23"/>
      <c r="P14" s="23"/>
    </row>
    <row r="15" spans="1:16" s="139" customFormat="1" ht="26.25" x14ac:dyDescent="0.4">
      <c r="A15" s="440"/>
      <c r="B15" s="440" t="s">
        <v>147</v>
      </c>
      <c r="C15" s="440" t="s">
        <v>451</v>
      </c>
      <c r="D15" s="581" t="s">
        <v>94</v>
      </c>
      <c r="E15" s="581" t="s">
        <v>7</v>
      </c>
      <c r="F15" s="440" t="s">
        <v>32</v>
      </c>
      <c r="G15" s="440" t="s">
        <v>131</v>
      </c>
      <c r="H15" s="440" t="s">
        <v>150</v>
      </c>
      <c r="I15" s="440" t="s">
        <v>131</v>
      </c>
      <c r="J15" s="471" t="s">
        <v>11</v>
      </c>
      <c r="K15" s="471" t="s">
        <v>131</v>
      </c>
      <c r="L15" s="471" t="s">
        <v>73</v>
      </c>
      <c r="M15" s="440" t="s">
        <v>74</v>
      </c>
      <c r="N15" s="440" t="s">
        <v>39</v>
      </c>
      <c r="O15" s="136"/>
      <c r="P15" s="136"/>
    </row>
    <row r="16" spans="1:16" ht="26.25" x14ac:dyDescent="0.4">
      <c r="A16" s="228">
        <v>1</v>
      </c>
      <c r="B16" s="228" t="s">
        <v>452</v>
      </c>
      <c r="C16" s="228">
        <v>2998</v>
      </c>
      <c r="D16" s="503">
        <v>5000</v>
      </c>
      <c r="E16" s="503">
        <v>350</v>
      </c>
      <c r="F16" s="411">
        <v>0</v>
      </c>
      <c r="G16" s="411">
        <v>0</v>
      </c>
      <c r="H16" s="411">
        <v>0</v>
      </c>
      <c r="I16" s="411">
        <v>0</v>
      </c>
      <c r="J16" s="411">
        <v>4525</v>
      </c>
      <c r="K16" s="411">
        <v>558</v>
      </c>
      <c r="L16" s="411">
        <v>0</v>
      </c>
      <c r="M16" s="411">
        <v>0</v>
      </c>
      <c r="N16" s="411">
        <f>SUM(D16:M16)</f>
        <v>10433</v>
      </c>
      <c r="O16" s="140"/>
      <c r="P16" s="140"/>
    </row>
    <row r="17" spans="1:16" ht="26.25" x14ac:dyDescent="0.4">
      <c r="A17" s="228">
        <v>2</v>
      </c>
      <c r="B17" s="228" t="s">
        <v>453</v>
      </c>
      <c r="C17" s="228">
        <v>9790</v>
      </c>
      <c r="D17" s="503">
        <v>1000</v>
      </c>
      <c r="E17" s="503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>SUM(D17:M17)</f>
        <v>1350</v>
      </c>
      <c r="O17" s="140"/>
      <c r="P17" s="140"/>
    </row>
    <row r="18" spans="1:16" ht="26.25" x14ac:dyDescent="0.4">
      <c r="A18" s="228"/>
      <c r="B18" s="228"/>
      <c r="C18" s="228"/>
      <c r="D18" s="503"/>
      <c r="E18" s="503"/>
      <c r="F18" s="411"/>
      <c r="G18" s="411"/>
      <c r="H18" s="411"/>
      <c r="I18" s="411"/>
      <c r="J18" s="411"/>
      <c r="K18" s="411"/>
      <c r="L18" s="411"/>
      <c r="M18" s="411"/>
      <c r="N18" s="411"/>
      <c r="O18" s="140"/>
      <c r="P18" s="140"/>
    </row>
    <row r="19" spans="1:16" ht="26.25" x14ac:dyDescent="0.4">
      <c r="A19" s="228"/>
      <c r="B19" s="228"/>
      <c r="C19" s="228"/>
      <c r="D19" s="503"/>
      <c r="E19" s="503"/>
      <c r="F19" s="500"/>
      <c r="G19" s="500"/>
      <c r="H19" s="228"/>
      <c r="I19" s="228"/>
      <c r="J19" s="228"/>
      <c r="K19" s="228"/>
      <c r="L19" s="411"/>
      <c r="M19" s="228"/>
      <c r="N19" s="411"/>
      <c r="O19" s="140"/>
      <c r="P19" s="140"/>
    </row>
    <row r="20" spans="1:16" s="139" customFormat="1" ht="26.25" x14ac:dyDescent="0.4">
      <c r="A20" s="440"/>
      <c r="B20" s="440" t="s">
        <v>306</v>
      </c>
      <c r="C20" s="440"/>
      <c r="D20" s="581">
        <f t="shared" ref="D20:N20" si="0">SUM(D16:D19)</f>
        <v>6000</v>
      </c>
      <c r="E20" s="581">
        <f t="shared" si="0"/>
        <v>700</v>
      </c>
      <c r="F20" s="441">
        <f t="shared" si="0"/>
        <v>0</v>
      </c>
      <c r="G20" s="441">
        <f t="shared" si="0"/>
        <v>0</v>
      </c>
      <c r="H20" s="441">
        <f t="shared" si="0"/>
        <v>0</v>
      </c>
      <c r="I20" s="441">
        <f t="shared" si="0"/>
        <v>0</v>
      </c>
      <c r="J20" s="441">
        <f t="shared" si="0"/>
        <v>4525</v>
      </c>
      <c r="K20" s="441">
        <f>SUM(K16:K19)</f>
        <v>558</v>
      </c>
      <c r="L20" s="411">
        <f t="shared" si="0"/>
        <v>0</v>
      </c>
      <c r="M20" s="441">
        <f t="shared" si="0"/>
        <v>0</v>
      </c>
      <c r="N20" s="441">
        <f t="shared" si="0"/>
        <v>11783</v>
      </c>
      <c r="O20" s="287"/>
      <c r="P20" s="287"/>
    </row>
    <row r="21" spans="1:16" ht="26.25" x14ac:dyDescent="0.4">
      <c r="A21" s="228"/>
      <c r="B21" s="228"/>
      <c r="C21" s="228"/>
      <c r="D21" s="503"/>
      <c r="E21" s="503"/>
      <c r="F21" s="228"/>
      <c r="G21" s="228"/>
      <c r="H21" s="228"/>
      <c r="I21" s="228"/>
      <c r="J21" s="228"/>
      <c r="K21" s="228"/>
      <c r="L21" s="228"/>
      <c r="M21" s="228"/>
      <c r="N21" s="228"/>
      <c r="O21" s="23"/>
      <c r="P21" s="23"/>
    </row>
    <row r="22" spans="1:16" ht="26.25" x14ac:dyDescent="0.4">
      <c r="A22" s="228"/>
      <c r="B22" s="228"/>
      <c r="C22" s="228"/>
      <c r="D22" s="503"/>
      <c r="E22" s="503"/>
      <c r="F22" s="228"/>
      <c r="G22" s="228"/>
      <c r="H22" s="228"/>
      <c r="I22" s="228"/>
      <c r="J22" s="228"/>
      <c r="K22" s="228"/>
      <c r="L22" s="228"/>
      <c r="M22" s="228"/>
      <c r="N22" s="228"/>
      <c r="O22" s="23"/>
      <c r="P22" s="23"/>
    </row>
    <row r="23" spans="1:16" ht="26.25" x14ac:dyDescent="0.4">
      <c r="A23" s="228"/>
      <c r="B23" s="228"/>
      <c r="C23" s="228"/>
      <c r="D23" s="503"/>
      <c r="E23" s="503"/>
      <c r="F23" s="228"/>
      <c r="G23" s="228"/>
      <c r="H23" s="228"/>
      <c r="I23" s="228"/>
      <c r="J23" s="228"/>
      <c r="K23" s="228"/>
      <c r="L23" s="228"/>
      <c r="M23" s="228"/>
      <c r="N23" s="228"/>
      <c r="O23" s="23"/>
      <c r="P23" s="23"/>
    </row>
    <row r="24" spans="1:16" ht="26.25" x14ac:dyDescent="0.4">
      <c r="A24" s="228"/>
      <c r="B24" s="228"/>
      <c r="C24" s="228"/>
      <c r="D24" s="503"/>
      <c r="E24" s="503"/>
      <c r="F24" s="228"/>
      <c r="G24" s="228"/>
      <c r="H24" s="228"/>
      <c r="I24" s="228"/>
      <c r="J24" s="228"/>
      <c r="K24" s="228"/>
      <c r="L24" s="228"/>
      <c r="M24" s="228"/>
      <c r="N24" s="228"/>
      <c r="O24" s="23"/>
      <c r="P24" s="23"/>
    </row>
    <row r="25" spans="1:16" ht="26.25" x14ac:dyDescent="0.4">
      <c r="A25" s="228"/>
      <c r="B25" s="365"/>
      <c r="C25" s="228"/>
      <c r="D25" s="503"/>
      <c r="E25" s="503"/>
      <c r="F25" s="228"/>
      <c r="G25" s="228"/>
      <c r="H25" s="228"/>
      <c r="I25" s="228"/>
      <c r="J25" s="228"/>
      <c r="K25" s="228"/>
      <c r="L25" s="228"/>
      <c r="M25" s="228"/>
      <c r="N25" s="228"/>
      <c r="O25" s="23"/>
      <c r="P25" s="23"/>
    </row>
    <row r="26" spans="1:16" ht="26.25" x14ac:dyDescent="0.4">
      <c r="A26" s="228"/>
      <c r="B26" s="228" t="s">
        <v>454</v>
      </c>
      <c r="C26" s="228"/>
      <c r="D26" s="503"/>
      <c r="E26" s="503"/>
      <c r="F26" s="228"/>
      <c r="G26" s="228"/>
      <c r="H26" s="228"/>
      <c r="I26" s="228"/>
      <c r="J26" s="228"/>
      <c r="K26" s="228"/>
      <c r="L26" s="228"/>
      <c r="M26" s="228"/>
      <c r="N26" s="228"/>
      <c r="O26" s="23"/>
      <c r="P26" s="23"/>
    </row>
    <row r="27" spans="1:16" ht="26.25" x14ac:dyDescent="0.4">
      <c r="A27" s="228"/>
      <c r="B27" s="365"/>
      <c r="C27" s="228"/>
      <c r="D27" s="503"/>
      <c r="E27" s="503"/>
      <c r="F27" s="228"/>
      <c r="G27" s="228"/>
      <c r="H27" s="228"/>
      <c r="I27" s="228"/>
      <c r="J27" s="228"/>
      <c r="K27" s="228"/>
      <c r="L27" s="228"/>
      <c r="M27" s="228"/>
      <c r="N27" s="228"/>
      <c r="O27" s="23"/>
      <c r="P27" s="23"/>
    </row>
    <row r="28" spans="1:16" ht="26.25" x14ac:dyDescent="0.4">
      <c r="A28" s="228"/>
      <c r="B28" s="228"/>
      <c r="C28" s="228"/>
      <c r="D28" s="503"/>
      <c r="E28" s="503"/>
      <c r="F28" s="228"/>
      <c r="G28" s="228"/>
      <c r="H28" s="228"/>
      <c r="I28" s="228"/>
      <c r="J28" s="228"/>
      <c r="K28" s="228"/>
      <c r="L28" s="228"/>
      <c r="M28" s="228"/>
      <c r="N28" s="228"/>
      <c r="O28" s="23"/>
      <c r="P28" s="23"/>
    </row>
    <row r="29" spans="1:16" ht="26.25" x14ac:dyDescent="0.4">
      <c r="A29" s="365"/>
      <c r="B29" s="228" t="s">
        <v>455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6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s="23" customFormat="1" ht="27.75" x14ac:dyDescent="0.4">
      <c r="A32" s="228"/>
      <c r="B32" s="379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26.25" x14ac:dyDescent="0.4">
      <c r="A33" s="365"/>
      <c r="B33" s="228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</sheetData>
  <mergeCells count="3">
    <mergeCell ref="B13:D13"/>
    <mergeCell ref="B9:J9"/>
    <mergeCell ref="B10:J10"/>
  </mergeCells>
  <printOptions gridLines="1"/>
  <pageMargins left="0.7" right="0.7" top="0.75" bottom="0.75" header="0.3" footer="0.3"/>
  <pageSetup paperSize="9" scale="40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69">
    <tabColor rgb="FFFF0000"/>
  </sheetPr>
  <dimension ref="A2:O41"/>
  <sheetViews>
    <sheetView view="pageBreakPreview" topLeftCell="B4" zoomScale="60" zoomScaleNormal="100" workbookViewId="0">
      <selection activeCell="B12" sqref="B12"/>
    </sheetView>
  </sheetViews>
  <sheetFormatPr defaultColWidth="9.140625" defaultRowHeight="25.5" x14ac:dyDescent="0.35"/>
  <cols>
    <col min="1" max="1" width="4.140625" style="33" bestFit="1" customWidth="1"/>
    <col min="2" max="2" width="102.7109375" style="33" customWidth="1"/>
    <col min="3" max="3" width="25.28515625" style="294" customWidth="1"/>
    <col min="4" max="4" width="23.85546875" style="33" customWidth="1"/>
    <col min="5" max="5" width="18.5703125" style="33" customWidth="1"/>
    <col min="6" max="7" width="19.5703125" style="33" bestFit="1" customWidth="1"/>
    <col min="8" max="8" width="11.5703125" style="33" bestFit="1" customWidth="1"/>
    <col min="9" max="9" width="10.42578125" style="33" bestFit="1" customWidth="1"/>
    <col min="10" max="10" width="13.28515625" style="33" bestFit="1" customWidth="1"/>
    <col min="11" max="11" width="12.28515625" style="33" customWidth="1"/>
    <col min="12" max="12" width="19.5703125" style="33" bestFit="1" customWidth="1"/>
    <col min="13" max="14" width="28.7109375" style="33" customWidth="1"/>
    <col min="15" max="16384" width="9.140625" style="33"/>
  </cols>
  <sheetData>
    <row r="2" spans="1:15" x14ac:dyDescent="0.35">
      <c r="A2" s="365"/>
      <c r="B2" s="365"/>
      <c r="C2" s="668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5" s="71" customFormat="1" ht="26.25" x14ac:dyDescent="0.4">
      <c r="A3" s="431"/>
      <c r="B3" s="432" t="s">
        <v>19</v>
      </c>
      <c r="C3" s="405"/>
      <c r="D3" s="405"/>
      <c r="E3" s="433"/>
      <c r="F3" s="434"/>
      <c r="G3" s="433"/>
      <c r="H3" s="433"/>
      <c r="I3" s="431"/>
      <c r="J3" s="435"/>
      <c r="K3" s="435"/>
      <c r="L3" s="435"/>
      <c r="M3" s="435"/>
    </row>
    <row r="4" spans="1:15" s="71" customFormat="1" ht="26.25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</row>
    <row r="5" spans="1:15" s="71" customFormat="1" ht="26.25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</row>
    <row r="6" spans="1:15" s="71" customFormat="1" ht="26.25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</row>
    <row r="7" spans="1:15" s="71" customFormat="1" ht="26.25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</row>
    <row r="8" spans="1:15" s="71" customFormat="1" ht="26.25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35"/>
      <c r="K8" s="435"/>
      <c r="L8" s="435"/>
      <c r="M8" s="435"/>
    </row>
    <row r="9" spans="1:15" ht="26.25" x14ac:dyDescent="0.4">
      <c r="A9" s="365"/>
      <c r="B9" s="365"/>
      <c r="C9" s="668"/>
      <c r="D9" s="365"/>
      <c r="E9" s="228"/>
      <c r="F9" s="365"/>
      <c r="G9" s="365"/>
      <c r="H9" s="365"/>
      <c r="I9" s="365"/>
      <c r="J9" s="365"/>
      <c r="K9" s="365"/>
      <c r="L9" s="365"/>
      <c r="M9" s="582"/>
    </row>
    <row r="10" spans="1:15" ht="26.25" x14ac:dyDescent="0.4">
      <c r="A10" s="365"/>
      <c r="B10" s="228" t="s">
        <v>456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76"/>
    </row>
    <row r="11" spans="1:15" ht="26.25" x14ac:dyDescent="0.4">
      <c r="A11" s="365"/>
      <c r="B11" s="228" t="s">
        <v>457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76"/>
    </row>
    <row r="12" spans="1:15" ht="27.75" x14ac:dyDescent="0.4">
      <c r="A12" s="365"/>
      <c r="B12" s="992" t="s">
        <v>458</v>
      </c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76"/>
    </row>
    <row r="13" spans="1:15" ht="26.25" x14ac:dyDescent="0.4">
      <c r="A13" s="365"/>
      <c r="B13" s="228" t="s">
        <v>5739</v>
      </c>
      <c r="C13" s="668"/>
      <c r="D13" s="365"/>
      <c r="E13" s="365"/>
      <c r="F13" s="365"/>
      <c r="G13" s="365"/>
      <c r="H13" s="365"/>
      <c r="I13" s="365"/>
      <c r="J13" s="365"/>
      <c r="K13" s="365"/>
      <c r="L13" s="365"/>
      <c r="M13" s="582"/>
    </row>
    <row r="14" spans="1:15" ht="26.25" x14ac:dyDescent="0.4">
      <c r="A14" s="365"/>
      <c r="B14" s="228"/>
      <c r="C14" s="668"/>
      <c r="D14" s="365"/>
      <c r="E14" s="365"/>
      <c r="F14" s="365"/>
      <c r="G14" s="365"/>
      <c r="H14" s="365"/>
      <c r="I14" s="365"/>
      <c r="J14" s="365"/>
      <c r="K14" s="365"/>
      <c r="L14" s="365"/>
      <c r="M14" s="582"/>
    </row>
    <row r="15" spans="1:15" ht="26.25" x14ac:dyDescent="0.4">
      <c r="A15" s="365"/>
      <c r="B15" s="228" t="s">
        <v>92</v>
      </c>
      <c r="C15" s="321" t="s">
        <v>372</v>
      </c>
      <c r="D15" s="228" t="s">
        <v>94</v>
      </c>
      <c r="E15" s="228" t="s">
        <v>95</v>
      </c>
      <c r="F15" s="228" t="s">
        <v>96</v>
      </c>
      <c r="G15" s="228" t="s">
        <v>33</v>
      </c>
      <c r="H15" s="228" t="s">
        <v>34</v>
      </c>
      <c r="I15" s="228" t="s">
        <v>33</v>
      </c>
      <c r="J15" s="228" t="s">
        <v>36</v>
      </c>
      <c r="K15" s="228" t="s">
        <v>33</v>
      </c>
      <c r="L15" s="228" t="s">
        <v>106</v>
      </c>
      <c r="M15" s="276" t="s">
        <v>39</v>
      </c>
    </row>
    <row r="16" spans="1:15" ht="26.25" x14ac:dyDescent="0.4">
      <c r="A16" s="228">
        <v>1</v>
      </c>
      <c r="B16" s="228" t="s">
        <v>459</v>
      </c>
      <c r="C16" s="275">
        <v>3727</v>
      </c>
      <c r="D16" s="411">
        <v>2650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>
        <f>SUM(D16:L16)</f>
        <v>3000</v>
      </c>
      <c r="N16" s="140"/>
      <c r="O16" s="23"/>
    </row>
    <row r="17" spans="1:15" ht="26.25" x14ac:dyDescent="0.4">
      <c r="A17" s="228"/>
      <c r="B17" s="228"/>
      <c r="C17" s="275"/>
      <c r="D17" s="411"/>
      <c r="E17" s="411"/>
      <c r="F17" s="276"/>
      <c r="G17" s="276"/>
      <c r="H17" s="276"/>
      <c r="I17" s="276"/>
      <c r="J17" s="276"/>
      <c r="K17" s="276"/>
      <c r="L17" s="503"/>
      <c r="M17" s="499"/>
      <c r="N17" s="23"/>
      <c r="O17" s="140"/>
    </row>
    <row r="18" spans="1:15" ht="26.25" x14ac:dyDescent="0.4">
      <c r="A18" s="228"/>
      <c r="B18" s="228"/>
      <c r="C18" s="275"/>
      <c r="D18" s="411"/>
      <c r="E18" s="411"/>
      <c r="F18" s="276"/>
      <c r="G18" s="276"/>
      <c r="H18" s="276"/>
      <c r="I18" s="276"/>
      <c r="J18" s="276"/>
      <c r="K18" s="276"/>
      <c r="L18" s="503"/>
      <c r="M18" s="499"/>
      <c r="N18" s="23"/>
      <c r="O18" s="140"/>
    </row>
    <row r="19" spans="1:15" ht="26.25" x14ac:dyDescent="0.4">
      <c r="A19" s="365"/>
      <c r="B19" s="228" t="s">
        <v>167</v>
      </c>
      <c r="C19" s="321"/>
      <c r="D19" s="412">
        <f>SUM(D16:D18)</f>
        <v>2650</v>
      </c>
      <c r="E19" s="412">
        <f t="shared" ref="E19:M19" si="0">SUM(E16:E18)</f>
        <v>350</v>
      </c>
      <c r="F19" s="412">
        <f t="shared" si="0"/>
        <v>0</v>
      </c>
      <c r="G19" s="412">
        <f t="shared" si="0"/>
        <v>0</v>
      </c>
      <c r="H19" s="412">
        <f t="shared" si="0"/>
        <v>0</v>
      </c>
      <c r="I19" s="412">
        <f t="shared" si="0"/>
        <v>0</v>
      </c>
      <c r="J19" s="412">
        <f t="shared" si="0"/>
        <v>0</v>
      </c>
      <c r="K19" s="412">
        <f t="shared" si="0"/>
        <v>0</v>
      </c>
      <c r="L19" s="412">
        <f t="shared" si="0"/>
        <v>0</v>
      </c>
      <c r="M19" s="412">
        <f t="shared" si="0"/>
        <v>3000</v>
      </c>
      <c r="N19" s="140"/>
      <c r="O19" s="23"/>
    </row>
    <row r="20" spans="1:15" ht="26.25" x14ac:dyDescent="0.4">
      <c r="A20" s="365"/>
      <c r="B20" s="228"/>
      <c r="C20" s="321"/>
      <c r="D20" s="412"/>
      <c r="E20" s="412"/>
      <c r="F20" s="412"/>
      <c r="G20" s="412"/>
      <c r="H20" s="412"/>
      <c r="I20" s="412"/>
      <c r="J20" s="412"/>
      <c r="K20" s="412"/>
      <c r="L20" s="412"/>
      <c r="M20" s="412"/>
      <c r="N20" s="140"/>
      <c r="O20" s="23"/>
    </row>
    <row r="21" spans="1:15" ht="26.25" x14ac:dyDescent="0.4">
      <c r="A21" s="365"/>
      <c r="B21" s="228"/>
      <c r="C21" s="321"/>
      <c r="D21" s="412"/>
      <c r="E21" s="412"/>
      <c r="F21" s="412"/>
      <c r="G21" s="412"/>
      <c r="H21" s="412"/>
      <c r="I21" s="412"/>
      <c r="J21" s="412"/>
      <c r="K21" s="412"/>
      <c r="L21" s="412"/>
      <c r="M21" s="412"/>
      <c r="N21" s="140"/>
      <c r="O21" s="23"/>
    </row>
    <row r="22" spans="1:15" ht="26.25" x14ac:dyDescent="0.4">
      <c r="A22" s="365"/>
      <c r="B22" s="228"/>
      <c r="C22" s="321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140"/>
      <c r="O22" s="23"/>
    </row>
    <row r="23" spans="1:15" ht="26.25" x14ac:dyDescent="0.4">
      <c r="A23" s="365"/>
      <c r="B23" s="228"/>
      <c r="C23" s="321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140"/>
      <c r="O23" s="23"/>
    </row>
    <row r="24" spans="1:15" ht="26.25" x14ac:dyDescent="0.4">
      <c r="A24" s="365"/>
      <c r="B24" s="228" t="s">
        <v>63</v>
      </c>
      <c r="C24" s="229"/>
      <c r="D24" s="410"/>
      <c r="E24" s="410"/>
      <c r="F24" s="410"/>
      <c r="G24" s="410"/>
      <c r="H24" s="410"/>
      <c r="I24" s="410"/>
      <c r="J24" s="410"/>
      <c r="K24" s="410"/>
      <c r="L24" s="410"/>
      <c r="M24" s="410"/>
      <c r="N24" s="23"/>
      <c r="O24" s="23"/>
    </row>
    <row r="25" spans="1:15" ht="26.25" x14ac:dyDescent="0.4">
      <c r="A25" s="365"/>
      <c r="B25" s="365"/>
      <c r="C25" s="321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3"/>
      <c r="O25" s="23"/>
    </row>
    <row r="26" spans="1:15" ht="26.25" x14ac:dyDescent="0.4">
      <c r="A26" s="365"/>
      <c r="B26" s="365"/>
      <c r="C26" s="228"/>
      <c r="D26" s="276"/>
      <c r="E26" s="276"/>
      <c r="F26" s="276"/>
      <c r="G26" s="276"/>
      <c r="H26" s="276"/>
      <c r="I26" s="276"/>
      <c r="J26" s="276"/>
      <c r="K26" s="276"/>
      <c r="L26" s="276"/>
      <c r="M26" s="276"/>
      <c r="N26" s="23"/>
      <c r="O26" s="23"/>
    </row>
    <row r="27" spans="1:15" ht="26.25" x14ac:dyDescent="0.4">
      <c r="A27" s="365"/>
      <c r="B27" s="228" t="s">
        <v>64</v>
      </c>
      <c r="C27" s="228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5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</row>
    <row r="29" spans="1:15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5" s="23" customFormat="1" ht="27.75" x14ac:dyDescent="0.4">
      <c r="A30" s="228"/>
      <c r="B30" s="379" t="s">
        <v>5789</v>
      </c>
      <c r="C30" s="377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5" ht="26.25" x14ac:dyDescent="0.4">
      <c r="A31" s="365"/>
      <c r="B31" s="228"/>
      <c r="C31" s="321"/>
      <c r="D31" s="365"/>
      <c r="E31" s="365"/>
      <c r="F31" s="365"/>
      <c r="G31" s="365"/>
      <c r="H31" s="365"/>
      <c r="I31" s="365"/>
      <c r="J31" s="365"/>
      <c r="K31" s="365"/>
      <c r="L31" s="365"/>
      <c r="M31" s="365"/>
    </row>
    <row r="32" spans="1:15" ht="26.25" x14ac:dyDescent="0.4">
      <c r="C32" s="145"/>
    </row>
    <row r="33" spans="3:3" ht="26.25" x14ac:dyDescent="0.4">
      <c r="C33" s="145"/>
    </row>
    <row r="35" spans="3:3" x14ac:dyDescent="0.35">
      <c r="C35" s="33"/>
    </row>
    <row r="36" spans="3:3" x14ac:dyDescent="0.35">
      <c r="C36" s="33"/>
    </row>
    <row r="37" spans="3:3" x14ac:dyDescent="0.35">
      <c r="C37" s="33"/>
    </row>
    <row r="38" spans="3:3" x14ac:dyDescent="0.35">
      <c r="C38" s="33"/>
    </row>
    <row r="39" spans="3:3" x14ac:dyDescent="0.35">
      <c r="C39" s="33"/>
    </row>
    <row r="40" spans="3:3" x14ac:dyDescent="0.35">
      <c r="C40" s="33"/>
    </row>
    <row r="41" spans="3:3" x14ac:dyDescent="0.35">
      <c r="C41" s="33"/>
    </row>
  </sheetData>
  <hyperlinks>
    <hyperlink ref="B12" r:id="rId1" xr:uid="{65F9E7C4-08E9-4B2A-9DD6-884530374EBF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5">
    <tabColor rgb="FFFF0000"/>
  </sheetPr>
  <dimension ref="A2:N50"/>
  <sheetViews>
    <sheetView view="pageBreakPreview" topLeftCell="A2" zoomScale="50" zoomScaleNormal="100" zoomScaleSheetLayoutView="50" workbookViewId="0">
      <selection activeCell="B12" sqref="B12"/>
    </sheetView>
  </sheetViews>
  <sheetFormatPr defaultColWidth="9.140625" defaultRowHeight="23.25" x14ac:dyDescent="0.35"/>
  <cols>
    <col min="1" max="1" width="9.28515625" style="15" bestFit="1" customWidth="1"/>
    <col min="2" max="2" width="60.28515625" style="15" customWidth="1"/>
    <col min="3" max="3" width="20.85546875" style="15" customWidth="1"/>
    <col min="4" max="4" width="21.7109375" style="1164" customWidth="1"/>
    <col min="5" max="5" width="18.42578125" style="1164" customWidth="1"/>
    <col min="6" max="6" width="21.85546875" style="15" customWidth="1"/>
    <col min="7" max="7" width="24.28515625" style="24" customWidth="1"/>
    <col min="8" max="8" width="20.140625" style="15" bestFit="1" customWidth="1"/>
    <col min="9" max="9" width="21.140625" style="15" customWidth="1"/>
    <col min="10" max="10" width="17.5703125" style="15" bestFit="1" customWidth="1"/>
    <col min="11" max="11" width="15.28515625" style="15" customWidth="1"/>
    <col min="12" max="12" width="20" style="15" customWidth="1"/>
    <col min="13" max="13" width="21.5703125" style="15" customWidth="1"/>
    <col min="14" max="14" width="23.42578125" style="57" customWidth="1"/>
    <col min="15" max="16384" width="9.140625" style="15"/>
  </cols>
  <sheetData>
    <row r="2" spans="1:14" x14ac:dyDescent="0.35">
      <c r="A2" s="425"/>
      <c r="B2" s="425"/>
      <c r="C2" s="425"/>
      <c r="D2" s="1163"/>
      <c r="E2" s="1163"/>
      <c r="F2" s="425"/>
      <c r="G2" s="48"/>
      <c r="H2" s="425"/>
      <c r="I2" s="425"/>
      <c r="J2" s="425"/>
      <c r="K2" s="425"/>
      <c r="L2" s="425"/>
      <c r="M2" s="425"/>
      <c r="N2" s="628"/>
    </row>
    <row r="3" spans="1:14" s="118" customFormat="1" ht="30" customHeight="1" x14ac:dyDescent="0.35">
      <c r="A3" s="301"/>
      <c r="B3" s="414" t="s">
        <v>19</v>
      </c>
      <c r="C3" s="415"/>
      <c r="D3" s="1420"/>
      <c r="E3" s="421"/>
      <c r="F3" s="422"/>
      <c r="G3" s="521"/>
      <c r="H3" s="521"/>
      <c r="I3" s="301"/>
      <c r="J3" s="301"/>
      <c r="K3" s="522"/>
      <c r="L3" s="522"/>
      <c r="M3" s="522"/>
      <c r="N3" s="2910"/>
    </row>
    <row r="4" spans="1:14" s="118" customFormat="1" ht="22.5" customHeight="1" x14ac:dyDescent="0.35">
      <c r="A4" s="301"/>
      <c r="B4" s="415" t="s">
        <v>20</v>
      </c>
      <c r="C4" s="415"/>
      <c r="D4" s="1420"/>
      <c r="E4" s="421"/>
      <c r="F4" s="422"/>
      <c r="G4" s="421"/>
      <c r="H4" s="421"/>
      <c r="I4" s="524"/>
      <c r="J4" s="524"/>
      <c r="K4" s="522"/>
      <c r="L4" s="522"/>
      <c r="M4" s="522"/>
      <c r="N4" s="2910"/>
    </row>
    <row r="5" spans="1:14" s="118" customFormat="1" ht="27.75" customHeight="1" x14ac:dyDescent="0.35">
      <c r="A5" s="301"/>
      <c r="B5" s="415" t="s">
        <v>21</v>
      </c>
      <c r="C5" s="415"/>
      <c r="D5" s="1420"/>
      <c r="E5" s="421"/>
      <c r="F5" s="422"/>
      <c r="G5" s="421"/>
      <c r="H5" s="421"/>
      <c r="I5" s="524"/>
      <c r="J5" s="524"/>
      <c r="K5" s="522"/>
      <c r="L5" s="522"/>
      <c r="M5" s="522"/>
      <c r="N5" s="2910"/>
    </row>
    <row r="6" spans="1:14" s="118" customFormat="1" x14ac:dyDescent="0.35">
      <c r="A6" s="301"/>
      <c r="B6" s="415" t="s">
        <v>22</v>
      </c>
      <c r="C6" s="415"/>
      <c r="D6" s="1420"/>
      <c r="E6" s="421"/>
      <c r="F6" s="422"/>
      <c r="G6" s="421"/>
      <c r="H6" s="421"/>
      <c r="I6" s="524"/>
      <c r="J6" s="524"/>
      <c r="K6" s="522"/>
      <c r="L6" s="522"/>
      <c r="M6" s="522"/>
      <c r="N6" s="2910"/>
    </row>
    <row r="7" spans="1:14" s="118" customFormat="1" x14ac:dyDescent="0.35">
      <c r="A7" s="301"/>
      <c r="B7" s="415" t="s">
        <v>23</v>
      </c>
      <c r="C7" s="415"/>
      <c r="D7" s="1420"/>
      <c r="E7" s="421"/>
      <c r="F7" s="422"/>
      <c r="G7" s="421"/>
      <c r="H7" s="421"/>
      <c r="I7" s="524"/>
      <c r="J7" s="524"/>
      <c r="K7" s="522"/>
      <c r="L7" s="522"/>
      <c r="M7" s="522"/>
      <c r="N7" s="2910"/>
    </row>
    <row r="8" spans="1:14" s="118" customFormat="1" x14ac:dyDescent="0.35">
      <c r="A8" s="301"/>
      <c r="B8" s="415" t="s">
        <v>24</v>
      </c>
      <c r="C8" s="415"/>
      <c r="D8" s="1420"/>
      <c r="E8" s="421"/>
      <c r="F8" s="422"/>
      <c r="G8" s="421"/>
      <c r="H8" s="421"/>
      <c r="I8" s="524"/>
      <c r="J8" s="524"/>
      <c r="K8" s="522"/>
      <c r="L8" s="522"/>
      <c r="M8" s="522"/>
      <c r="N8" s="2910"/>
    </row>
    <row r="9" spans="1:14" s="118" customFormat="1" x14ac:dyDescent="0.35">
      <c r="A9" s="301"/>
      <c r="B9" s="415"/>
      <c r="C9" s="415"/>
      <c r="D9" s="1420"/>
      <c r="E9" s="421"/>
      <c r="F9" s="422"/>
      <c r="G9" s="421"/>
      <c r="H9" s="421"/>
      <c r="I9" s="524"/>
      <c r="J9" s="524"/>
      <c r="K9" s="522"/>
      <c r="L9" s="522"/>
      <c r="M9" s="522"/>
      <c r="N9" s="2910"/>
    </row>
    <row r="10" spans="1:14" s="118" customFormat="1" x14ac:dyDescent="0.35">
      <c r="A10" s="301"/>
      <c r="B10" s="48" t="s">
        <v>460</v>
      </c>
      <c r="C10" s="415"/>
      <c r="D10" s="1420"/>
      <c r="E10" s="421"/>
      <c r="F10" s="422"/>
      <c r="G10" s="421"/>
      <c r="H10" s="421"/>
      <c r="I10" s="524"/>
      <c r="J10" s="524"/>
      <c r="K10" s="522"/>
      <c r="L10" s="522"/>
      <c r="M10" s="522"/>
      <c r="N10" s="2910"/>
    </row>
    <row r="11" spans="1:14" x14ac:dyDescent="0.35">
      <c r="A11" s="425"/>
      <c r="B11" s="48" t="s">
        <v>461</v>
      </c>
      <c r="C11" s="48"/>
      <c r="D11" s="644"/>
      <c r="E11" s="644"/>
      <c r="F11" s="48"/>
      <c r="G11" s="48"/>
      <c r="H11" s="48"/>
      <c r="I11" s="425"/>
      <c r="J11" s="425"/>
      <c r="K11" s="425"/>
      <c r="L11" s="425"/>
      <c r="M11" s="425"/>
      <c r="N11" s="628"/>
    </row>
    <row r="12" spans="1:14" x14ac:dyDescent="0.35">
      <c r="A12" s="425"/>
      <c r="B12" s="876" t="s">
        <v>462</v>
      </c>
      <c r="C12" s="48"/>
      <c r="D12" s="644"/>
      <c r="E12" s="644"/>
      <c r="F12" s="48"/>
      <c r="G12" s="48"/>
      <c r="H12" s="48"/>
      <c r="I12" s="425"/>
      <c r="J12" s="425"/>
      <c r="K12" s="425"/>
      <c r="L12" s="425"/>
      <c r="M12" s="425"/>
      <c r="N12" s="628"/>
    </row>
    <row r="13" spans="1:14" x14ac:dyDescent="0.35">
      <c r="A13" s="425"/>
      <c r="B13" s="2952" t="s">
        <v>5739</v>
      </c>
      <c r="C13" s="2952"/>
      <c r="D13" s="2952"/>
      <c r="E13" s="644"/>
      <c r="F13" s="48"/>
      <c r="G13" s="48"/>
      <c r="H13" s="48"/>
      <c r="I13" s="425"/>
      <c r="J13" s="425"/>
      <c r="K13" s="425"/>
      <c r="L13" s="425"/>
      <c r="M13" s="425"/>
      <c r="N13" s="628"/>
    </row>
    <row r="14" spans="1:14" x14ac:dyDescent="0.35">
      <c r="A14" s="425"/>
      <c r="B14" s="48"/>
      <c r="C14" s="48"/>
      <c r="D14" s="644"/>
      <c r="E14" s="644"/>
      <c r="F14" s="48"/>
      <c r="G14" s="48"/>
      <c r="H14" s="48"/>
      <c r="I14" s="48"/>
      <c r="J14" s="48"/>
      <c r="K14" s="48"/>
      <c r="L14" s="48"/>
      <c r="M14" s="48"/>
      <c r="N14" s="972"/>
    </row>
    <row r="15" spans="1:14" s="28" customFormat="1" x14ac:dyDescent="0.35">
      <c r="A15" s="465"/>
      <c r="B15" s="465" t="s">
        <v>92</v>
      </c>
      <c r="C15" s="465" t="s">
        <v>463</v>
      </c>
      <c r="D15" s="666" t="s">
        <v>94</v>
      </c>
      <c r="E15" s="666" t="s">
        <v>95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36</v>
      </c>
      <c r="K15" s="465" t="s">
        <v>33</v>
      </c>
      <c r="L15" s="465" t="s">
        <v>97</v>
      </c>
      <c r="M15" s="465" t="s">
        <v>106</v>
      </c>
      <c r="N15" s="979" t="s">
        <v>39</v>
      </c>
    </row>
    <row r="16" spans="1:14" s="24" customFormat="1" x14ac:dyDescent="0.35">
      <c r="A16" s="48">
        <v>1</v>
      </c>
      <c r="B16" s="48" t="s">
        <v>464</v>
      </c>
      <c r="C16" s="644">
        <v>512</v>
      </c>
      <c r="D16" s="423">
        <v>2000</v>
      </c>
      <c r="E16" s="423">
        <v>350</v>
      </c>
      <c r="F16" s="423">
        <v>1665</v>
      </c>
      <c r="G16" s="423">
        <v>954</v>
      </c>
      <c r="H16" s="423"/>
      <c r="I16" s="423"/>
      <c r="J16" s="423"/>
      <c r="K16" s="423"/>
      <c r="L16" s="423"/>
      <c r="M16" s="423">
        <v>4210</v>
      </c>
      <c r="N16" s="424">
        <f t="shared" ref="N16:N34" si="0">SUM(D16:M16)</f>
        <v>9179</v>
      </c>
    </row>
    <row r="17" spans="1:14" s="24" customFormat="1" x14ac:dyDescent="0.35">
      <c r="A17" s="48">
        <v>2</v>
      </c>
      <c r="B17" s="48" t="s">
        <v>465</v>
      </c>
      <c r="C17" s="644">
        <v>676</v>
      </c>
      <c r="D17" s="423">
        <v>1000</v>
      </c>
      <c r="E17" s="423">
        <v>350</v>
      </c>
      <c r="F17" s="423">
        <v>5290</v>
      </c>
      <c r="G17" s="423">
        <v>2924</v>
      </c>
      <c r="H17" s="423"/>
      <c r="I17" s="423"/>
      <c r="J17" s="423"/>
      <c r="K17" s="423"/>
      <c r="L17" s="423"/>
      <c r="M17" s="423"/>
      <c r="N17" s="424">
        <f t="shared" si="0"/>
        <v>9564</v>
      </c>
    </row>
    <row r="18" spans="1:14" s="24" customFormat="1" x14ac:dyDescent="0.35">
      <c r="A18" s="48">
        <v>3</v>
      </c>
      <c r="B18" s="48" t="s">
        <v>466</v>
      </c>
      <c r="C18" s="644">
        <v>720</v>
      </c>
      <c r="D18" s="423">
        <v>2000</v>
      </c>
      <c r="E18" s="423">
        <v>350</v>
      </c>
      <c r="F18" s="423"/>
      <c r="G18" s="423">
        <v>0</v>
      </c>
      <c r="H18" s="423"/>
      <c r="I18" s="423"/>
      <c r="J18" s="423"/>
      <c r="K18" s="423"/>
      <c r="L18" s="423"/>
      <c r="M18" s="423"/>
      <c r="N18" s="424">
        <f t="shared" si="0"/>
        <v>2350</v>
      </c>
    </row>
    <row r="19" spans="1:14" s="24" customFormat="1" x14ac:dyDescent="0.35">
      <c r="A19" s="48">
        <v>4</v>
      </c>
      <c r="B19" s="48" t="s">
        <v>467</v>
      </c>
      <c r="C19" s="644">
        <v>810</v>
      </c>
      <c r="D19" s="423">
        <v>1000</v>
      </c>
      <c r="E19" s="423">
        <v>350</v>
      </c>
      <c r="F19" s="423"/>
      <c r="G19" s="423">
        <v>0</v>
      </c>
      <c r="H19" s="423"/>
      <c r="I19" s="423"/>
      <c r="J19" s="423"/>
      <c r="K19" s="423"/>
      <c r="L19" s="423"/>
      <c r="M19" s="423">
        <v>7440</v>
      </c>
      <c r="N19" s="424">
        <f t="shared" si="0"/>
        <v>8790</v>
      </c>
    </row>
    <row r="20" spans="1:14" s="24" customFormat="1" x14ac:dyDescent="0.35">
      <c r="A20" s="48">
        <v>5</v>
      </c>
      <c r="B20" s="48" t="s">
        <v>468</v>
      </c>
      <c r="C20" s="644">
        <v>982</v>
      </c>
      <c r="D20" s="423">
        <v>2000</v>
      </c>
      <c r="E20" s="423">
        <v>350</v>
      </c>
      <c r="F20" s="423">
        <v>2840</v>
      </c>
      <c r="G20" s="423">
        <v>717</v>
      </c>
      <c r="H20" s="423"/>
      <c r="I20" s="423"/>
      <c r="J20" s="423"/>
      <c r="K20" s="423"/>
      <c r="L20" s="423"/>
      <c r="M20" s="423"/>
      <c r="N20" s="424">
        <f t="shared" si="0"/>
        <v>5907</v>
      </c>
    </row>
    <row r="21" spans="1:14" s="24" customFormat="1" x14ac:dyDescent="0.35">
      <c r="A21" s="48">
        <v>6</v>
      </c>
      <c r="B21" s="48" t="s">
        <v>469</v>
      </c>
      <c r="C21" s="644">
        <v>1006</v>
      </c>
      <c r="D21" s="423">
        <v>1000</v>
      </c>
      <c r="E21" s="423">
        <v>350</v>
      </c>
      <c r="F21" s="423"/>
      <c r="G21" s="423">
        <v>0</v>
      </c>
      <c r="H21" s="423"/>
      <c r="I21" s="423"/>
      <c r="J21" s="423"/>
      <c r="K21" s="423"/>
      <c r="L21" s="423"/>
      <c r="M21" s="423">
        <v>8875</v>
      </c>
      <c r="N21" s="424">
        <f t="shared" si="0"/>
        <v>10225</v>
      </c>
    </row>
    <row r="22" spans="1:14" s="24" customFormat="1" x14ac:dyDescent="0.35">
      <c r="A22" s="48">
        <v>7</v>
      </c>
      <c r="B22" s="48" t="s">
        <v>470</v>
      </c>
      <c r="C22" s="644">
        <v>1433</v>
      </c>
      <c r="D22" s="423">
        <v>1000</v>
      </c>
      <c r="E22" s="423">
        <v>350</v>
      </c>
      <c r="F22" s="423">
        <v>2685</v>
      </c>
      <c r="G22" s="423">
        <v>1026</v>
      </c>
      <c r="H22" s="423"/>
      <c r="I22" s="423"/>
      <c r="J22" s="423"/>
      <c r="K22" s="423"/>
      <c r="L22" s="423">
        <v>3075</v>
      </c>
      <c r="M22" s="423"/>
      <c r="N22" s="424">
        <f t="shared" si="0"/>
        <v>8136</v>
      </c>
    </row>
    <row r="23" spans="1:14" s="24" customFormat="1" x14ac:dyDescent="0.35">
      <c r="A23" s="48">
        <v>8</v>
      </c>
      <c r="B23" s="48" t="s">
        <v>471</v>
      </c>
      <c r="C23" s="644">
        <v>2587</v>
      </c>
      <c r="D23" s="423">
        <v>1000</v>
      </c>
      <c r="E23" s="423">
        <v>350</v>
      </c>
      <c r="F23" s="423">
        <v>4345</v>
      </c>
      <c r="G23" s="423">
        <v>4084</v>
      </c>
      <c r="H23" s="423"/>
      <c r="I23" s="423"/>
      <c r="J23" s="423"/>
      <c r="K23" s="423"/>
      <c r="L23" s="423"/>
      <c r="M23" s="423"/>
      <c r="N23" s="424">
        <f t="shared" si="0"/>
        <v>9779</v>
      </c>
    </row>
    <row r="24" spans="1:14" s="24" customFormat="1" x14ac:dyDescent="0.35">
      <c r="A24" s="48">
        <v>9</v>
      </c>
      <c r="B24" s="48" t="s">
        <v>472</v>
      </c>
      <c r="C24" s="644">
        <v>660691</v>
      </c>
      <c r="D24" s="423">
        <v>1000</v>
      </c>
      <c r="E24" s="423">
        <v>350</v>
      </c>
      <c r="F24" s="423"/>
      <c r="G24" s="423"/>
      <c r="H24" s="423"/>
      <c r="I24" s="423"/>
      <c r="J24" s="423">
        <v>3930</v>
      </c>
      <c r="K24" s="423">
        <v>260</v>
      </c>
      <c r="L24" s="423"/>
      <c r="M24" s="423"/>
      <c r="N24" s="424">
        <f t="shared" si="0"/>
        <v>5540</v>
      </c>
    </row>
    <row r="25" spans="1:14" s="24" customFormat="1" x14ac:dyDescent="0.35">
      <c r="A25" s="48">
        <v>10</v>
      </c>
      <c r="B25" s="48" t="s">
        <v>473</v>
      </c>
      <c r="C25" s="644">
        <v>5175</v>
      </c>
      <c r="D25" s="423">
        <v>1000</v>
      </c>
      <c r="E25" s="423">
        <v>350</v>
      </c>
      <c r="F25" s="423"/>
      <c r="G25" s="423"/>
      <c r="H25" s="423"/>
      <c r="I25" s="423"/>
      <c r="J25" s="423"/>
      <c r="K25" s="423">
        <v>0</v>
      </c>
      <c r="L25" s="423"/>
      <c r="M25" s="423">
        <v>6395</v>
      </c>
      <c r="N25" s="424">
        <f t="shared" si="0"/>
        <v>7745</v>
      </c>
    </row>
    <row r="26" spans="1:14" s="24" customFormat="1" x14ac:dyDescent="0.35">
      <c r="A26" s="48">
        <v>11</v>
      </c>
      <c r="B26" s="48" t="s">
        <v>474</v>
      </c>
      <c r="C26" s="644">
        <v>775818</v>
      </c>
      <c r="D26" s="423">
        <v>1000</v>
      </c>
      <c r="E26" s="423">
        <v>350</v>
      </c>
      <c r="F26" s="423">
        <v>1290</v>
      </c>
      <c r="G26" s="423">
        <v>1082</v>
      </c>
      <c r="H26" s="423"/>
      <c r="I26" s="423"/>
      <c r="J26" s="423"/>
      <c r="K26" s="423">
        <v>0</v>
      </c>
      <c r="L26" s="423">
        <v>3060</v>
      </c>
      <c r="M26" s="423"/>
      <c r="N26" s="424">
        <f t="shared" si="0"/>
        <v>6782</v>
      </c>
    </row>
    <row r="27" spans="1:14" s="24" customFormat="1" x14ac:dyDescent="0.35">
      <c r="A27" s="48">
        <v>12</v>
      </c>
      <c r="B27" s="48" t="s">
        <v>475</v>
      </c>
      <c r="C27" s="644">
        <v>714649</v>
      </c>
      <c r="D27" s="423">
        <v>1000</v>
      </c>
      <c r="E27" s="423">
        <v>350</v>
      </c>
      <c r="F27" s="423"/>
      <c r="G27" s="423"/>
      <c r="H27" s="423">
        <v>1145</v>
      </c>
      <c r="I27" s="423">
        <v>137</v>
      </c>
      <c r="J27" s="423"/>
      <c r="K27" s="423">
        <v>0</v>
      </c>
      <c r="L27" s="423">
        <v>2410</v>
      </c>
      <c r="M27" s="423"/>
      <c r="N27" s="424">
        <f t="shared" si="0"/>
        <v>5042</v>
      </c>
    </row>
    <row r="28" spans="1:14" s="24" customFormat="1" x14ac:dyDescent="0.35">
      <c r="A28" s="48">
        <v>13</v>
      </c>
      <c r="B28" s="48" t="s">
        <v>476</v>
      </c>
      <c r="C28" s="644">
        <v>864908</v>
      </c>
      <c r="D28" s="423">
        <v>1000</v>
      </c>
      <c r="E28" s="423">
        <v>350</v>
      </c>
      <c r="F28" s="423"/>
      <c r="G28" s="423"/>
      <c r="H28" s="423"/>
      <c r="I28" s="423">
        <v>0</v>
      </c>
      <c r="J28" s="423"/>
      <c r="K28" s="423">
        <v>0</v>
      </c>
      <c r="L28" s="423">
        <v>2785</v>
      </c>
      <c r="M28" s="423"/>
      <c r="N28" s="424">
        <f t="shared" si="0"/>
        <v>4135</v>
      </c>
    </row>
    <row r="29" spans="1:14" s="24" customFormat="1" x14ac:dyDescent="0.35">
      <c r="A29" s="48">
        <v>14</v>
      </c>
      <c r="B29" s="48" t="s">
        <v>477</v>
      </c>
      <c r="C29" s="644">
        <v>7960</v>
      </c>
      <c r="D29" s="423">
        <v>1000</v>
      </c>
      <c r="E29" s="423">
        <v>350</v>
      </c>
      <c r="F29" s="423"/>
      <c r="G29" s="423"/>
      <c r="H29" s="423"/>
      <c r="I29" s="423">
        <v>0</v>
      </c>
      <c r="J29" s="423">
        <v>1520</v>
      </c>
      <c r="K29" s="423">
        <v>78</v>
      </c>
      <c r="L29" s="423"/>
      <c r="M29" s="423"/>
      <c r="N29" s="424">
        <f t="shared" si="0"/>
        <v>2948</v>
      </c>
    </row>
    <row r="30" spans="1:14" s="24" customFormat="1" x14ac:dyDescent="0.35">
      <c r="A30" s="48">
        <v>15</v>
      </c>
      <c r="B30" s="48" t="s">
        <v>478</v>
      </c>
      <c r="C30" s="644">
        <v>615154</v>
      </c>
      <c r="D30" s="423">
        <v>1000</v>
      </c>
      <c r="E30" s="423">
        <v>350</v>
      </c>
      <c r="F30" s="423"/>
      <c r="G30" s="423"/>
      <c r="H30" s="423"/>
      <c r="I30" s="423">
        <v>0</v>
      </c>
      <c r="J30" s="423"/>
      <c r="K30" s="423">
        <v>0</v>
      </c>
      <c r="L30" s="423">
        <v>4620</v>
      </c>
      <c r="M30" s="423"/>
      <c r="N30" s="424">
        <f t="shared" si="0"/>
        <v>5970</v>
      </c>
    </row>
    <row r="31" spans="1:14" s="24" customFormat="1" x14ac:dyDescent="0.35">
      <c r="A31" s="48">
        <v>16</v>
      </c>
      <c r="B31" s="48" t="s">
        <v>479</v>
      </c>
      <c r="C31" s="644">
        <v>7959</v>
      </c>
      <c r="D31" s="423">
        <v>1000</v>
      </c>
      <c r="E31" s="423">
        <v>350</v>
      </c>
      <c r="F31" s="423"/>
      <c r="G31" s="423"/>
      <c r="H31" s="423">
        <v>4620</v>
      </c>
      <c r="I31" s="423">
        <v>231</v>
      </c>
      <c r="J31" s="423"/>
      <c r="K31" s="423">
        <v>0</v>
      </c>
      <c r="L31" s="423"/>
      <c r="M31" s="423"/>
      <c r="N31" s="424">
        <f t="shared" si="0"/>
        <v>6201</v>
      </c>
    </row>
    <row r="32" spans="1:14" s="24" customFormat="1" x14ac:dyDescent="0.35">
      <c r="A32" s="48">
        <v>17</v>
      </c>
      <c r="B32" s="48" t="s">
        <v>480</v>
      </c>
      <c r="C32" s="644">
        <v>620907</v>
      </c>
      <c r="D32" s="423">
        <v>2000</v>
      </c>
      <c r="E32" s="423">
        <v>350</v>
      </c>
      <c r="F32" s="423"/>
      <c r="G32" s="423"/>
      <c r="H32" s="423">
        <v>4245</v>
      </c>
      <c r="I32" s="423">
        <v>258</v>
      </c>
      <c r="J32" s="423">
        <v>3400</v>
      </c>
      <c r="K32" s="423">
        <v>170</v>
      </c>
      <c r="L32" s="423"/>
      <c r="M32" s="423"/>
      <c r="N32" s="424">
        <f t="shared" si="0"/>
        <v>10423</v>
      </c>
    </row>
    <row r="33" spans="1:14" s="24" customFormat="1" x14ac:dyDescent="0.35">
      <c r="A33" s="48">
        <v>18</v>
      </c>
      <c r="B33" s="48" t="s">
        <v>481</v>
      </c>
      <c r="C33" s="644">
        <v>9233</v>
      </c>
      <c r="D33" s="423">
        <v>2000</v>
      </c>
      <c r="E33" s="423">
        <v>350</v>
      </c>
      <c r="F33" s="423"/>
      <c r="G33" s="423"/>
      <c r="H33" s="423">
        <v>2390</v>
      </c>
      <c r="I33" s="423">
        <v>181</v>
      </c>
      <c r="J33" s="423"/>
      <c r="K33" s="423"/>
      <c r="L33" s="423"/>
      <c r="M33" s="423"/>
      <c r="N33" s="424">
        <f t="shared" si="0"/>
        <v>4921</v>
      </c>
    </row>
    <row r="34" spans="1:14" s="128" customFormat="1" x14ac:dyDescent="0.35">
      <c r="A34" s="48">
        <v>18</v>
      </c>
      <c r="B34" s="128" t="s">
        <v>482</v>
      </c>
      <c r="C34" s="2186">
        <v>11001</v>
      </c>
      <c r="D34" s="1552">
        <v>5000</v>
      </c>
      <c r="E34" s="2912">
        <v>350</v>
      </c>
      <c r="F34" s="418"/>
      <c r="G34" s="418"/>
      <c r="H34" s="418"/>
      <c r="I34" s="418"/>
      <c r="J34" s="418"/>
      <c r="K34" s="418"/>
      <c r="L34" s="418"/>
      <c r="M34" s="418"/>
      <c r="N34" s="419">
        <f t="shared" si="0"/>
        <v>5350</v>
      </c>
    </row>
    <row r="35" spans="1:14" s="24" customFormat="1" x14ac:dyDescent="0.35">
      <c r="A35" s="48"/>
      <c r="B35" s="48"/>
      <c r="C35" s="644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4"/>
    </row>
    <row r="36" spans="1:14" s="28" customFormat="1" x14ac:dyDescent="0.35">
      <c r="A36" s="465"/>
      <c r="B36" s="465" t="s">
        <v>483</v>
      </c>
      <c r="C36" s="666"/>
      <c r="D36" s="562">
        <f t="shared" ref="D36:N36" si="1">SUM(D16:D35)</f>
        <v>28000</v>
      </c>
      <c r="E36" s="562">
        <f t="shared" si="1"/>
        <v>6650</v>
      </c>
      <c r="F36" s="562">
        <f t="shared" si="1"/>
        <v>18115</v>
      </c>
      <c r="G36" s="562">
        <f>SUM(G16:G35)</f>
        <v>10787</v>
      </c>
      <c r="H36" s="562">
        <f t="shared" si="1"/>
        <v>12400</v>
      </c>
      <c r="I36" s="562">
        <f t="shared" si="1"/>
        <v>807</v>
      </c>
      <c r="J36" s="562">
        <f t="shared" si="1"/>
        <v>8850</v>
      </c>
      <c r="K36" s="562">
        <f t="shared" si="1"/>
        <v>508</v>
      </c>
      <c r="L36" s="562">
        <f t="shared" si="1"/>
        <v>15950</v>
      </c>
      <c r="M36" s="562">
        <f t="shared" si="1"/>
        <v>26920</v>
      </c>
      <c r="N36" s="2911">
        <f t="shared" si="1"/>
        <v>128987</v>
      </c>
    </row>
    <row r="37" spans="1:14" s="24" customFormat="1" x14ac:dyDescent="0.35">
      <c r="A37" s="48"/>
      <c r="B37" s="48"/>
      <c r="C37" s="644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4"/>
    </row>
    <row r="38" spans="1:14" s="24" customFormat="1" x14ac:dyDescent="0.35">
      <c r="A38" s="48"/>
      <c r="B38" s="48"/>
      <c r="C38" s="301"/>
      <c r="D38" s="423"/>
      <c r="E38" s="423"/>
      <c r="F38" s="302"/>
      <c r="G38" s="302"/>
      <c r="H38" s="302"/>
      <c r="I38" s="302"/>
      <c r="J38" s="302"/>
      <c r="K38" s="302"/>
      <c r="L38" s="302"/>
      <c r="M38" s="302"/>
      <c r="N38" s="424"/>
    </row>
    <row r="39" spans="1:14" s="24" customFormat="1" x14ac:dyDescent="0.35">
      <c r="A39" s="48"/>
      <c r="B39" s="48"/>
      <c r="C39" s="425"/>
      <c r="D39" s="423"/>
      <c r="E39" s="423"/>
      <c r="F39" s="302"/>
      <c r="G39" s="302"/>
      <c r="H39" s="302"/>
      <c r="I39" s="302"/>
      <c r="J39" s="302"/>
      <c r="K39" s="302"/>
      <c r="L39" s="302"/>
      <c r="M39" s="302"/>
      <c r="N39" s="424"/>
    </row>
    <row r="40" spans="1:14" s="24" customFormat="1" x14ac:dyDescent="0.35">
      <c r="A40" s="48"/>
      <c r="B40" s="48"/>
      <c r="C40" s="425"/>
      <c r="D40" s="423"/>
      <c r="E40" s="423"/>
      <c r="F40" s="302"/>
      <c r="G40" s="302"/>
      <c r="H40" s="302"/>
      <c r="I40" s="302"/>
      <c r="J40" s="302"/>
      <c r="K40" s="302"/>
      <c r="L40" s="302"/>
      <c r="M40" s="302"/>
      <c r="N40" s="424"/>
    </row>
    <row r="41" spans="1:14" s="24" customFormat="1" x14ac:dyDescent="0.35">
      <c r="A41" s="48"/>
      <c r="B41" s="48" t="s">
        <v>63</v>
      </c>
      <c r="C41" s="425"/>
      <c r="D41" s="423"/>
      <c r="E41" s="423"/>
      <c r="F41" s="302"/>
      <c r="G41" s="302"/>
      <c r="H41" s="302"/>
      <c r="I41" s="302"/>
      <c r="J41" s="302"/>
      <c r="K41" s="302"/>
      <c r="L41" s="302"/>
      <c r="M41" s="302"/>
      <c r="N41" s="424"/>
    </row>
    <row r="42" spans="1:14" s="24" customFormat="1" x14ac:dyDescent="0.35">
      <c r="A42" s="48"/>
      <c r="B42" s="425" t="s">
        <v>50</v>
      </c>
      <c r="C42" s="425"/>
      <c r="D42" s="423"/>
      <c r="E42" s="423"/>
      <c r="F42" s="302"/>
      <c r="G42" s="302"/>
      <c r="H42" s="302"/>
      <c r="I42" s="302"/>
      <c r="J42" s="302"/>
      <c r="K42" s="302"/>
      <c r="L42" s="302"/>
      <c r="M42" s="302"/>
      <c r="N42" s="424"/>
    </row>
    <row r="43" spans="1:14" x14ac:dyDescent="0.35">
      <c r="A43" s="425"/>
      <c r="B43" s="425"/>
      <c r="C43" s="425"/>
      <c r="D43" s="1163"/>
      <c r="E43" s="1163"/>
      <c r="F43" s="425"/>
      <c r="G43" s="48"/>
      <c r="H43" s="425"/>
      <c r="I43" s="425"/>
      <c r="J43" s="425"/>
      <c r="K43" s="425"/>
      <c r="L43" s="425"/>
      <c r="M43" s="425"/>
      <c r="N43" s="628"/>
    </row>
    <row r="44" spans="1:14" x14ac:dyDescent="0.35">
      <c r="A44" s="425"/>
      <c r="B44" s="48" t="s">
        <v>240</v>
      </c>
      <c r="C44" s="425"/>
      <c r="D44" s="1163"/>
      <c r="E44" s="1163"/>
      <c r="F44" s="425"/>
      <c r="G44" s="48"/>
      <c r="H44" s="425"/>
      <c r="I44" s="425"/>
      <c r="J44" s="425"/>
      <c r="K44" s="425"/>
      <c r="L44" s="425"/>
      <c r="M44" s="425"/>
      <c r="N44" s="628"/>
    </row>
    <row r="45" spans="1:14" s="23" customFormat="1" ht="28.5" x14ac:dyDescent="0.45">
      <c r="A45" s="228"/>
      <c r="B45" s="378"/>
      <c r="C45" s="228"/>
      <c r="D45" s="1726"/>
      <c r="E45" s="229"/>
      <c r="F45" s="228"/>
      <c r="G45" s="228"/>
      <c r="H45" s="228"/>
      <c r="I45" s="228"/>
      <c r="J45" s="228"/>
      <c r="K45" s="228"/>
      <c r="L45" s="228"/>
      <c r="M45" s="228"/>
      <c r="N45" s="366"/>
    </row>
    <row r="46" spans="1:14" s="23" customFormat="1" ht="28.5" x14ac:dyDescent="0.45">
      <c r="A46" s="228"/>
      <c r="B46" s="378"/>
      <c r="D46" s="321"/>
      <c r="E46" s="321"/>
      <c r="F46" s="228"/>
      <c r="G46" s="228"/>
      <c r="H46" s="228"/>
      <c r="I46" s="228"/>
      <c r="J46" s="228"/>
      <c r="K46" s="228"/>
      <c r="L46" s="228"/>
      <c r="M46" s="228"/>
      <c r="N46" s="366"/>
    </row>
    <row r="47" spans="1:14" s="23" customFormat="1" ht="27.75" x14ac:dyDescent="0.4">
      <c r="A47" s="228"/>
      <c r="B47" s="379" t="s">
        <v>5789</v>
      </c>
      <c r="C47" s="228"/>
      <c r="D47" s="321"/>
      <c r="E47" s="321"/>
      <c r="F47" s="228"/>
      <c r="G47" s="228"/>
      <c r="H47" s="228"/>
      <c r="I47" s="228"/>
      <c r="J47" s="228"/>
      <c r="K47" s="228"/>
      <c r="L47" s="228"/>
      <c r="M47" s="228"/>
      <c r="N47" s="366"/>
    </row>
    <row r="48" spans="1:14" ht="27" x14ac:dyDescent="0.35">
      <c r="A48" s="425"/>
      <c r="B48" s="425"/>
      <c r="C48" s="377"/>
      <c r="D48" s="1163"/>
      <c r="E48" s="1163"/>
      <c r="F48" s="425"/>
      <c r="G48" s="48"/>
      <c r="H48" s="425"/>
      <c r="I48" s="425"/>
      <c r="J48" s="425"/>
      <c r="K48" s="425"/>
      <c r="L48" s="425"/>
      <c r="M48" s="425"/>
      <c r="N48" s="628"/>
    </row>
    <row r="49" spans="1:14" s="141" customFormat="1" x14ac:dyDescent="0.35">
      <c r="A49" s="141">
        <v>15</v>
      </c>
      <c r="B49" s="141" t="s">
        <v>484</v>
      </c>
      <c r="C49" s="184">
        <v>181</v>
      </c>
      <c r="D49" s="2805">
        <v>2000</v>
      </c>
      <c r="E49" s="2805">
        <v>200</v>
      </c>
      <c r="F49" s="172"/>
      <c r="G49" s="172" t="s">
        <v>485</v>
      </c>
      <c r="H49" s="172"/>
      <c r="I49" s="172"/>
      <c r="J49" s="172" t="s">
        <v>486</v>
      </c>
      <c r="K49" s="172"/>
      <c r="L49" s="172"/>
      <c r="M49" s="172"/>
      <c r="N49" s="265">
        <f>SUM(D49:M49)</f>
        <v>2200</v>
      </c>
    </row>
    <row r="50" spans="1:14" s="24" customFormat="1" x14ac:dyDescent="0.35">
      <c r="A50" s="48">
        <v>18</v>
      </c>
      <c r="B50" s="48" t="s">
        <v>487</v>
      </c>
      <c r="C50" s="301">
        <v>7971</v>
      </c>
      <c r="D50" s="423">
        <v>1500</v>
      </c>
      <c r="E50" s="423">
        <v>200</v>
      </c>
      <c r="F50" s="302"/>
      <c r="G50" s="302"/>
      <c r="H50" s="302"/>
      <c r="I50" s="302"/>
      <c r="J50" s="302"/>
      <c r="K50" s="302"/>
      <c r="L50" s="302"/>
      <c r="M50" s="302"/>
      <c r="N50" s="424">
        <f>SUM(D50:M50)</f>
        <v>1700</v>
      </c>
    </row>
  </sheetData>
  <mergeCells count="1">
    <mergeCell ref="B13:D13"/>
  </mergeCells>
  <hyperlinks>
    <hyperlink ref="B12" r:id="rId1" xr:uid="{00000000-0004-0000-1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7">
    <tabColor rgb="FF0070C0"/>
    <pageSetUpPr fitToPage="1"/>
  </sheetPr>
  <dimension ref="A1:O323"/>
  <sheetViews>
    <sheetView view="pageBreakPreview" topLeftCell="A2" zoomScale="37" zoomScaleNormal="100" zoomScaleSheetLayoutView="37" workbookViewId="0">
      <selection activeCell="B12" sqref="B12"/>
    </sheetView>
  </sheetViews>
  <sheetFormatPr defaultColWidth="24.85546875" defaultRowHeight="36" customHeight="1" x14ac:dyDescent="0.2"/>
  <cols>
    <col min="1" max="1" width="12.7109375" customWidth="1"/>
    <col min="2" max="2" width="89.85546875" customWidth="1"/>
    <col min="3" max="3" width="32.28515625" customWidth="1"/>
    <col min="4" max="4" width="25.85546875" bestFit="1" customWidth="1"/>
    <col min="5" max="5" width="30.140625" style="65" bestFit="1" customWidth="1"/>
    <col min="6" max="6" width="27.28515625" bestFit="1" customWidth="1"/>
    <col min="7" max="7" width="29.140625" bestFit="1" customWidth="1"/>
    <col min="8" max="8" width="30.7109375" customWidth="1"/>
    <col min="9" max="9" width="28.28515625" customWidth="1"/>
    <col min="10" max="10" width="26.5703125" style="274" customWidth="1"/>
    <col min="11" max="11" width="31.140625" bestFit="1" customWidth="1"/>
    <col min="12" max="12" width="26.85546875" customWidth="1"/>
    <col min="13" max="13" width="28.42578125" bestFit="1" customWidth="1"/>
    <col min="14" max="14" width="30.140625" bestFit="1" customWidth="1"/>
    <col min="15" max="15" width="32.28515625" bestFit="1" customWidth="1"/>
    <col min="16" max="249" width="9.140625" customWidth="1"/>
    <col min="250" max="250" width="14.85546875" bestFit="1" customWidth="1"/>
    <col min="251" max="251" width="24.85546875" bestFit="1" customWidth="1"/>
  </cols>
  <sheetData>
    <row r="1" spans="1:15" ht="36" customHeight="1" x14ac:dyDescent="0.4">
      <c r="A1" s="2653"/>
      <c r="B1" s="228"/>
      <c r="C1" s="2654"/>
      <c r="D1" s="2655"/>
      <c r="E1" s="1650"/>
      <c r="F1" s="1650"/>
      <c r="G1" s="1480"/>
      <c r="H1" s="143"/>
      <c r="I1" s="1480"/>
      <c r="J1" s="1480"/>
      <c r="K1" s="1480"/>
      <c r="L1" s="1480"/>
      <c r="M1" s="1480"/>
      <c r="N1" s="1480"/>
      <c r="O1" s="2656"/>
    </row>
    <row r="2" spans="1:15" ht="36" customHeight="1" x14ac:dyDescent="0.4">
      <c r="A2" s="2657"/>
      <c r="B2" s="330"/>
      <c r="C2" s="2658"/>
      <c r="D2" s="2659"/>
      <c r="E2" s="1970"/>
      <c r="F2" s="764"/>
      <c r="G2" s="594"/>
      <c r="H2" s="585"/>
      <c r="I2" s="594"/>
      <c r="J2" s="594"/>
      <c r="K2" s="594"/>
      <c r="L2" s="594"/>
      <c r="M2" s="594"/>
      <c r="N2" s="594"/>
      <c r="O2" s="2660"/>
    </row>
    <row r="3" spans="1:15" ht="36" customHeight="1" x14ac:dyDescent="0.4">
      <c r="A3" s="2661"/>
      <c r="B3" s="588" t="s">
        <v>19</v>
      </c>
      <c r="C3" s="2662"/>
      <c r="D3" s="2663"/>
      <c r="E3" s="1971"/>
      <c r="F3" s="592"/>
      <c r="G3" s="590"/>
      <c r="H3" s="2664"/>
      <c r="I3" s="590"/>
      <c r="J3" s="594"/>
      <c r="K3" s="594"/>
      <c r="L3" s="594"/>
      <c r="M3" s="590"/>
      <c r="N3" s="590"/>
      <c r="O3" s="2665"/>
    </row>
    <row r="4" spans="1:15" ht="36" customHeight="1" x14ac:dyDescent="0.4">
      <c r="A4" s="2666"/>
      <c r="B4" s="591" t="s">
        <v>20</v>
      </c>
      <c r="C4" s="2662"/>
      <c r="D4" s="2663"/>
      <c r="E4" s="1971"/>
      <c r="F4" s="592"/>
      <c r="G4" s="590"/>
      <c r="H4" s="593"/>
      <c r="I4" s="590"/>
      <c r="J4" s="594"/>
      <c r="K4" s="594"/>
      <c r="L4" s="594"/>
      <c r="M4" s="590"/>
      <c r="N4" s="590"/>
      <c r="O4" s="2665"/>
    </row>
    <row r="5" spans="1:15" ht="36" customHeight="1" x14ac:dyDescent="0.4">
      <c r="A5" s="2666"/>
      <c r="B5" s="591" t="s">
        <v>21</v>
      </c>
      <c r="C5" s="2662"/>
      <c r="D5" s="2663"/>
      <c r="E5" s="1971"/>
      <c r="F5" s="592"/>
      <c r="G5" s="590"/>
      <c r="H5" s="593"/>
      <c r="I5" s="590"/>
      <c r="J5" s="594"/>
      <c r="K5" s="594"/>
      <c r="L5" s="594"/>
      <c r="M5" s="590"/>
      <c r="N5" s="590"/>
      <c r="O5" s="2665"/>
    </row>
    <row r="6" spans="1:15" ht="36" customHeight="1" x14ac:dyDescent="0.4">
      <c r="A6" s="2666"/>
      <c r="B6" s="591" t="s">
        <v>22</v>
      </c>
      <c r="C6" s="2662"/>
      <c r="D6" s="2663"/>
      <c r="E6" s="1971"/>
      <c r="F6" s="592"/>
      <c r="G6" s="590"/>
      <c r="H6" s="593"/>
      <c r="I6" s="590"/>
      <c r="J6" s="594"/>
      <c r="K6" s="594"/>
      <c r="L6" s="594"/>
      <c r="M6" s="590"/>
      <c r="N6" s="590"/>
      <c r="O6" s="2665"/>
    </row>
    <row r="7" spans="1:15" ht="36" customHeight="1" x14ac:dyDescent="0.4">
      <c r="A7" s="2666"/>
      <c r="B7" s="591" t="s">
        <v>23</v>
      </c>
      <c r="C7" s="2662"/>
      <c r="D7" s="2663"/>
      <c r="E7" s="1971"/>
      <c r="F7" s="592"/>
      <c r="G7" s="590"/>
      <c r="H7" s="593"/>
      <c r="I7" s="590"/>
      <c r="J7" s="594"/>
      <c r="K7" s="594"/>
      <c r="L7" s="594"/>
      <c r="M7" s="590"/>
      <c r="N7" s="590"/>
      <c r="O7" s="2665"/>
    </row>
    <row r="8" spans="1:15" ht="36" customHeight="1" x14ac:dyDescent="0.4">
      <c r="A8" s="2666"/>
      <c r="B8" s="591" t="s">
        <v>24</v>
      </c>
      <c r="C8" s="2662"/>
      <c r="D8" s="2663"/>
      <c r="E8" s="1971"/>
      <c r="F8" s="592"/>
      <c r="G8" s="590"/>
      <c r="H8" s="593"/>
      <c r="I8" s="590"/>
      <c r="J8" s="594"/>
      <c r="K8" s="594"/>
      <c r="L8" s="594"/>
      <c r="M8" s="590"/>
      <c r="N8" s="590"/>
      <c r="O8" s="2665"/>
    </row>
    <row r="9" spans="1:15" ht="36" customHeight="1" x14ac:dyDescent="0.4">
      <c r="A9" s="2666"/>
      <c r="B9" s="591"/>
      <c r="C9" s="2662"/>
      <c r="D9" s="2663"/>
      <c r="E9" s="1971"/>
      <c r="F9" s="592"/>
      <c r="G9" s="590"/>
      <c r="H9" s="593"/>
      <c r="I9" s="590"/>
      <c r="J9" s="594"/>
      <c r="K9" s="594"/>
      <c r="L9" s="594"/>
      <c r="M9" s="590"/>
      <c r="N9" s="590"/>
      <c r="O9" s="2665"/>
    </row>
    <row r="10" spans="1:15" ht="36" customHeight="1" x14ac:dyDescent="0.4">
      <c r="A10" s="2666"/>
      <c r="B10" s="2667" t="s">
        <v>488</v>
      </c>
      <c r="C10" s="2668"/>
      <c r="D10" s="2663"/>
      <c r="E10" s="1971"/>
      <c r="F10" s="592"/>
      <c r="G10" s="590"/>
      <c r="H10" s="593"/>
      <c r="I10" s="590"/>
      <c r="J10" s="594"/>
      <c r="K10" s="594"/>
      <c r="L10" s="594"/>
      <c r="M10" s="590"/>
      <c r="N10" s="590"/>
      <c r="O10" s="2665"/>
    </row>
    <row r="11" spans="1:15" ht="36" customHeight="1" x14ac:dyDescent="0.4">
      <c r="A11" s="2666"/>
      <c r="B11" s="2667" t="s">
        <v>489</v>
      </c>
      <c r="C11" s="2668"/>
      <c r="D11" s="2663"/>
      <c r="E11" s="1971"/>
      <c r="F11" s="592"/>
      <c r="G11" s="590"/>
      <c r="H11" s="593"/>
      <c r="I11" s="590"/>
      <c r="J11" s="594"/>
      <c r="K11" s="594"/>
      <c r="L11" s="594"/>
      <c r="M11" s="590"/>
      <c r="N11" s="590"/>
      <c r="O11" s="2665"/>
    </row>
    <row r="12" spans="1:15" ht="36" customHeight="1" x14ac:dyDescent="0.4">
      <c r="A12" s="2666"/>
      <c r="B12" s="975" t="s">
        <v>490</v>
      </c>
      <c r="C12" s="2668"/>
      <c r="D12" s="2663"/>
      <c r="E12" s="1971"/>
      <c r="F12" s="592"/>
      <c r="G12" s="590"/>
      <c r="H12" s="593"/>
      <c r="I12" s="590"/>
      <c r="J12" s="594"/>
      <c r="K12" s="594"/>
      <c r="L12" s="594"/>
      <c r="M12" s="590"/>
      <c r="N12" s="590"/>
      <c r="O12" s="2665"/>
    </row>
    <row r="13" spans="1:15" ht="36" customHeight="1" x14ac:dyDescent="0.4">
      <c r="A13" s="2666"/>
      <c r="B13" s="2667" t="s">
        <v>491</v>
      </c>
      <c r="C13" s="2668"/>
      <c r="D13" s="2663"/>
      <c r="E13" s="1971"/>
      <c r="F13" s="592"/>
      <c r="G13" s="590"/>
      <c r="H13" s="593"/>
      <c r="I13" s="590"/>
      <c r="J13" s="594"/>
      <c r="K13" s="594"/>
      <c r="L13" s="594"/>
      <c r="M13" s="590"/>
      <c r="N13" s="590"/>
      <c r="O13" s="2665"/>
    </row>
    <row r="14" spans="1:15" ht="36" customHeight="1" x14ac:dyDescent="0.4">
      <c r="A14" s="2661"/>
      <c r="B14" s="589" t="s">
        <v>492</v>
      </c>
      <c r="C14" s="2668"/>
      <c r="D14" s="2669"/>
      <c r="E14" s="1971"/>
      <c r="F14" s="592"/>
      <c r="G14" s="590"/>
      <c r="H14" s="2664"/>
      <c r="I14" s="590"/>
      <c r="J14" s="594"/>
      <c r="K14" s="594"/>
      <c r="L14" s="594"/>
      <c r="M14" s="590"/>
      <c r="N14" s="590"/>
      <c r="O14" s="2665"/>
    </row>
    <row r="15" spans="1:15" ht="36" customHeight="1" x14ac:dyDescent="0.4">
      <c r="A15" s="2661"/>
      <c r="B15" s="2670" t="s">
        <v>5739</v>
      </c>
      <c r="C15" s="2671"/>
      <c r="D15" s="2669"/>
      <c r="E15" s="2672"/>
      <c r="F15" s="592"/>
      <c r="G15" s="590"/>
      <c r="H15" s="2664"/>
      <c r="I15" s="590"/>
      <c r="J15" s="594"/>
      <c r="K15" s="594"/>
      <c r="L15" s="594"/>
      <c r="M15" s="590"/>
      <c r="N15" s="590"/>
      <c r="O15" s="2665"/>
    </row>
    <row r="16" spans="1:15" ht="36" customHeight="1" x14ac:dyDescent="0.4">
      <c r="A16" s="2673"/>
      <c r="B16" s="2674"/>
      <c r="C16" s="2675"/>
      <c r="D16" s="2676"/>
      <c r="E16" s="1972"/>
      <c r="F16" s="1641"/>
      <c r="G16" s="595"/>
      <c r="H16" s="2677"/>
      <c r="I16" s="595"/>
      <c r="J16" s="501"/>
      <c r="K16" s="501"/>
      <c r="L16" s="501"/>
      <c r="M16" s="595"/>
      <c r="N16" s="595"/>
      <c r="O16" s="2678"/>
    </row>
    <row r="17" spans="1:15" ht="36" customHeight="1" x14ac:dyDescent="0.4">
      <c r="A17" s="2147" t="s">
        <v>493</v>
      </c>
      <c r="B17" s="539" t="s">
        <v>29</v>
      </c>
      <c r="C17" s="1965" t="s">
        <v>494</v>
      </c>
      <c r="D17" s="1636" t="s">
        <v>495</v>
      </c>
      <c r="E17" s="1973" t="s">
        <v>94</v>
      </c>
      <c r="F17" s="597" t="s">
        <v>496</v>
      </c>
      <c r="G17" s="597" t="s">
        <v>129</v>
      </c>
      <c r="H17" s="597" t="s">
        <v>149</v>
      </c>
      <c r="I17" s="597" t="s">
        <v>497</v>
      </c>
      <c r="J17" s="597" t="s">
        <v>149</v>
      </c>
      <c r="K17" s="597" t="s">
        <v>498</v>
      </c>
      <c r="L17" s="597" t="s">
        <v>149</v>
      </c>
      <c r="M17" s="597" t="s">
        <v>351</v>
      </c>
      <c r="N17" s="597" t="s">
        <v>74</v>
      </c>
      <c r="O17" s="597" t="s">
        <v>13</v>
      </c>
    </row>
    <row r="18" spans="1:15" ht="36" customHeight="1" x14ac:dyDescent="0.4">
      <c r="A18" s="2148">
        <v>1</v>
      </c>
      <c r="B18" s="445" t="s">
        <v>499</v>
      </c>
      <c r="C18" s="2679" t="s">
        <v>500</v>
      </c>
      <c r="D18" s="1637">
        <v>454</v>
      </c>
      <c r="E18" s="2906">
        <v>2000</v>
      </c>
      <c r="F18" s="598">
        <v>350</v>
      </c>
      <c r="G18" s="598">
        <v>30915</v>
      </c>
      <c r="H18" s="598">
        <v>19166</v>
      </c>
      <c r="I18" s="598"/>
      <c r="J18" s="598">
        <v>0</v>
      </c>
      <c r="K18" s="598"/>
      <c r="L18" s="598">
        <v>0</v>
      </c>
      <c r="M18" s="598"/>
      <c r="N18" s="598"/>
      <c r="O18" s="598">
        <f t="shared" ref="O18:O81" si="0">SUM(E18:N18)</f>
        <v>52431</v>
      </c>
    </row>
    <row r="19" spans="1:15" ht="36" customHeight="1" x14ac:dyDescent="0.4">
      <c r="A19" s="2148">
        <v>3</v>
      </c>
      <c r="B19" s="445" t="s">
        <v>503</v>
      </c>
      <c r="C19" s="2679" t="s">
        <v>504</v>
      </c>
      <c r="D19" s="1637">
        <v>1884</v>
      </c>
      <c r="E19" s="2906">
        <v>1000</v>
      </c>
      <c r="F19" s="598">
        <v>350</v>
      </c>
      <c r="G19" s="598">
        <v>7485</v>
      </c>
      <c r="H19" s="598">
        <v>2662</v>
      </c>
      <c r="I19" s="598"/>
      <c r="J19" s="598">
        <v>0</v>
      </c>
      <c r="K19" s="598"/>
      <c r="L19" s="598">
        <v>0</v>
      </c>
      <c r="M19" s="598"/>
      <c r="N19" s="598"/>
      <c r="O19" s="598">
        <f t="shared" si="0"/>
        <v>11497</v>
      </c>
    </row>
    <row r="20" spans="1:15" s="115" customFormat="1" ht="36" customHeight="1" x14ac:dyDescent="0.4">
      <c r="A20" s="2148">
        <v>5</v>
      </c>
      <c r="B20" s="600" t="s">
        <v>505</v>
      </c>
      <c r="C20" s="510" t="s">
        <v>506</v>
      </c>
      <c r="D20" s="1638">
        <v>3925</v>
      </c>
      <c r="E20" s="1974">
        <v>5000</v>
      </c>
      <c r="F20" s="1607">
        <v>350</v>
      </c>
      <c r="G20" s="1607"/>
      <c r="H20" s="598">
        <v>0</v>
      </c>
      <c r="I20" s="1607"/>
      <c r="J20" s="598">
        <v>0</v>
      </c>
      <c r="K20" s="1607"/>
      <c r="L20" s="598">
        <v>0</v>
      </c>
      <c r="M20" s="1607"/>
      <c r="N20" s="1607"/>
      <c r="O20" s="1607">
        <f t="shared" si="0"/>
        <v>5350</v>
      </c>
    </row>
    <row r="21" spans="1:15" ht="36" customHeight="1" x14ac:dyDescent="0.4">
      <c r="A21" s="2148">
        <v>6</v>
      </c>
      <c r="B21" s="445" t="s">
        <v>507</v>
      </c>
      <c r="C21" s="2679" t="s">
        <v>508</v>
      </c>
      <c r="D21" s="1637">
        <v>2275</v>
      </c>
      <c r="E21" s="2906">
        <v>3000</v>
      </c>
      <c r="F21" s="598">
        <v>350</v>
      </c>
      <c r="G21" s="598"/>
      <c r="H21" s="598">
        <v>0</v>
      </c>
      <c r="I21" s="598"/>
      <c r="J21" s="598">
        <v>0</v>
      </c>
      <c r="K21" s="598"/>
      <c r="L21" s="598">
        <v>0</v>
      </c>
      <c r="M21" s="598"/>
      <c r="N21" s="598"/>
      <c r="O21" s="598">
        <f t="shared" si="0"/>
        <v>3350</v>
      </c>
    </row>
    <row r="22" spans="1:15" ht="36" customHeight="1" x14ac:dyDescent="0.4">
      <c r="A22" s="2148">
        <v>7</v>
      </c>
      <c r="B22" s="600" t="s">
        <v>509</v>
      </c>
      <c r="C22" s="2679" t="s">
        <v>510</v>
      </c>
      <c r="D22" s="1638">
        <v>776</v>
      </c>
      <c r="E22" s="1974">
        <v>1000</v>
      </c>
      <c r="F22" s="1607">
        <v>350</v>
      </c>
      <c r="G22" s="1607">
        <v>7215</v>
      </c>
      <c r="H22" s="598">
        <v>4052</v>
      </c>
      <c r="I22" s="1607"/>
      <c r="J22" s="598">
        <v>0</v>
      </c>
      <c r="K22" s="1607"/>
      <c r="L22" s="598">
        <v>0</v>
      </c>
      <c r="M22" s="1607">
        <v>6970</v>
      </c>
      <c r="N22" s="1607"/>
      <c r="O22" s="598">
        <f t="shared" si="0"/>
        <v>19587</v>
      </c>
    </row>
    <row r="23" spans="1:15" ht="36" customHeight="1" x14ac:dyDescent="0.4">
      <c r="A23" s="2148">
        <v>8</v>
      </c>
      <c r="B23" s="445" t="s">
        <v>511</v>
      </c>
      <c r="C23" s="2679" t="s">
        <v>512</v>
      </c>
      <c r="D23" s="1637">
        <v>1173</v>
      </c>
      <c r="E23" s="2906">
        <v>1000</v>
      </c>
      <c r="F23" s="598">
        <v>350</v>
      </c>
      <c r="G23" s="598"/>
      <c r="H23" s="598">
        <v>0</v>
      </c>
      <c r="I23" s="598"/>
      <c r="J23" s="598">
        <v>0</v>
      </c>
      <c r="K23" s="598"/>
      <c r="L23" s="598">
        <v>0</v>
      </c>
      <c r="M23" s="598"/>
      <c r="N23" s="598">
        <v>32525</v>
      </c>
      <c r="O23" s="598">
        <f t="shared" si="0"/>
        <v>33875</v>
      </c>
    </row>
    <row r="24" spans="1:15" ht="36" customHeight="1" x14ac:dyDescent="0.4">
      <c r="A24" s="2148">
        <v>9</v>
      </c>
      <c r="B24" s="445" t="s">
        <v>513</v>
      </c>
      <c r="C24" s="2679" t="s">
        <v>514</v>
      </c>
      <c r="D24" s="1637">
        <v>1196</v>
      </c>
      <c r="E24" s="2906">
        <v>1000</v>
      </c>
      <c r="F24" s="598">
        <v>350</v>
      </c>
      <c r="G24" s="598">
        <v>13900</v>
      </c>
      <c r="H24" s="598">
        <v>3172</v>
      </c>
      <c r="I24" s="598"/>
      <c r="J24" s="598">
        <v>0</v>
      </c>
      <c r="K24" s="598"/>
      <c r="L24" s="598">
        <v>0</v>
      </c>
      <c r="M24" s="598"/>
      <c r="N24" s="598"/>
      <c r="O24" s="598">
        <f t="shared" si="0"/>
        <v>18422</v>
      </c>
    </row>
    <row r="25" spans="1:15" ht="36" customHeight="1" x14ac:dyDescent="0.4">
      <c r="A25" s="2148">
        <v>10</v>
      </c>
      <c r="B25" s="600" t="s">
        <v>515</v>
      </c>
      <c r="C25" s="510" t="s">
        <v>516</v>
      </c>
      <c r="D25" s="1638">
        <v>1172</v>
      </c>
      <c r="E25" s="1974">
        <v>5000</v>
      </c>
      <c r="F25" s="1607">
        <v>350</v>
      </c>
      <c r="G25" s="1607"/>
      <c r="H25" s="598">
        <v>0</v>
      </c>
      <c r="I25" s="1607"/>
      <c r="J25" s="598">
        <v>0</v>
      </c>
      <c r="K25" s="1607"/>
      <c r="L25" s="598">
        <v>0</v>
      </c>
      <c r="M25" s="1607"/>
      <c r="N25" s="1607"/>
      <c r="O25" s="1607">
        <f t="shared" si="0"/>
        <v>5350</v>
      </c>
    </row>
    <row r="26" spans="1:15" ht="36" customHeight="1" x14ac:dyDescent="0.4">
      <c r="A26" s="2148">
        <v>11</v>
      </c>
      <c r="B26" s="445" t="s">
        <v>517</v>
      </c>
      <c r="C26" s="2679" t="s">
        <v>518</v>
      </c>
      <c r="D26" s="1637">
        <v>2333</v>
      </c>
      <c r="E26" s="2906">
        <v>3000</v>
      </c>
      <c r="F26" s="598">
        <v>350</v>
      </c>
      <c r="G26" s="598">
        <v>16705</v>
      </c>
      <c r="H26" s="598">
        <v>2838</v>
      </c>
      <c r="I26" s="598"/>
      <c r="J26" s="598">
        <v>0</v>
      </c>
      <c r="K26" s="598"/>
      <c r="L26" s="598">
        <v>0</v>
      </c>
      <c r="M26" s="598"/>
      <c r="N26" s="598"/>
      <c r="O26" s="598">
        <f t="shared" si="0"/>
        <v>22893</v>
      </c>
    </row>
    <row r="27" spans="1:15" ht="36" customHeight="1" x14ac:dyDescent="0.4">
      <c r="A27" s="2148">
        <v>12</v>
      </c>
      <c r="B27" s="445" t="s">
        <v>519</v>
      </c>
      <c r="C27" s="2679" t="s">
        <v>520</v>
      </c>
      <c r="D27" s="1637">
        <v>879</v>
      </c>
      <c r="E27" s="2906">
        <v>1000</v>
      </c>
      <c r="F27" s="598">
        <v>350</v>
      </c>
      <c r="G27" s="598">
        <v>11255</v>
      </c>
      <c r="H27" s="598">
        <v>12828</v>
      </c>
      <c r="I27" s="598"/>
      <c r="J27" s="598">
        <v>0</v>
      </c>
      <c r="K27" s="598"/>
      <c r="L27" s="598">
        <v>0</v>
      </c>
      <c r="M27" s="598"/>
      <c r="N27" s="598"/>
      <c r="O27" s="598">
        <f t="shared" si="0"/>
        <v>25433</v>
      </c>
    </row>
    <row r="28" spans="1:15" ht="36" customHeight="1" x14ac:dyDescent="0.4">
      <c r="A28" s="2148">
        <v>13</v>
      </c>
      <c r="B28" s="445" t="s">
        <v>521</v>
      </c>
      <c r="C28" s="2679" t="s">
        <v>522</v>
      </c>
      <c r="D28" s="1637">
        <v>7688</v>
      </c>
      <c r="E28" s="2906">
        <v>1000</v>
      </c>
      <c r="F28" s="598">
        <v>350</v>
      </c>
      <c r="G28" s="598"/>
      <c r="H28" s="598">
        <v>0</v>
      </c>
      <c r="I28" s="598">
        <v>1055</v>
      </c>
      <c r="J28" s="598">
        <v>140</v>
      </c>
      <c r="K28" s="598"/>
      <c r="L28" s="598">
        <v>0</v>
      </c>
      <c r="M28" s="598">
        <v>1330</v>
      </c>
      <c r="N28" s="598">
        <v>5870</v>
      </c>
      <c r="O28" s="598">
        <f t="shared" si="0"/>
        <v>9745</v>
      </c>
    </row>
    <row r="29" spans="1:15" ht="36" customHeight="1" x14ac:dyDescent="0.4">
      <c r="A29" s="2148">
        <v>14</v>
      </c>
      <c r="B29" s="445" t="s">
        <v>523</v>
      </c>
      <c r="C29" s="2679" t="s">
        <v>524</v>
      </c>
      <c r="D29" s="1637">
        <v>840</v>
      </c>
      <c r="E29" s="2906">
        <v>2400</v>
      </c>
      <c r="F29" s="598">
        <v>350</v>
      </c>
      <c r="G29" s="598"/>
      <c r="H29" s="598">
        <v>0</v>
      </c>
      <c r="I29" s="598"/>
      <c r="J29" s="598">
        <v>0</v>
      </c>
      <c r="K29" s="598"/>
      <c r="L29" s="598">
        <v>0</v>
      </c>
      <c r="M29" s="598"/>
      <c r="N29" s="598"/>
      <c r="O29" s="598">
        <f t="shared" si="0"/>
        <v>2750</v>
      </c>
    </row>
    <row r="30" spans="1:15" ht="36" customHeight="1" x14ac:dyDescent="0.4">
      <c r="A30" s="2148">
        <v>15</v>
      </c>
      <c r="B30" s="445" t="s">
        <v>525</v>
      </c>
      <c r="C30" s="2679" t="s">
        <v>526</v>
      </c>
      <c r="D30" s="1637">
        <v>6834</v>
      </c>
      <c r="E30" s="2906">
        <v>1000</v>
      </c>
      <c r="F30" s="598">
        <v>350</v>
      </c>
      <c r="G30" s="598"/>
      <c r="H30" s="598">
        <v>0</v>
      </c>
      <c r="I30" s="598"/>
      <c r="J30" s="598">
        <v>0</v>
      </c>
      <c r="K30" s="598"/>
      <c r="L30" s="598">
        <v>0</v>
      </c>
      <c r="M30" s="598">
        <v>895</v>
      </c>
      <c r="N30" s="598">
        <v>14000</v>
      </c>
      <c r="O30" s="598">
        <f t="shared" si="0"/>
        <v>16245</v>
      </c>
    </row>
    <row r="31" spans="1:15" ht="36" customHeight="1" x14ac:dyDescent="0.4">
      <c r="A31" s="2148">
        <v>16</v>
      </c>
      <c r="B31" s="445" t="s">
        <v>527</v>
      </c>
      <c r="C31" s="2679" t="s">
        <v>528</v>
      </c>
      <c r="D31" s="1637">
        <v>2179</v>
      </c>
      <c r="E31" s="2906">
        <v>2000</v>
      </c>
      <c r="F31" s="598">
        <v>350</v>
      </c>
      <c r="G31" s="598">
        <v>6210</v>
      </c>
      <c r="H31" s="598">
        <v>1491</v>
      </c>
      <c r="I31" s="598"/>
      <c r="J31" s="598">
        <v>0</v>
      </c>
      <c r="K31" s="598"/>
      <c r="L31" s="598">
        <v>0</v>
      </c>
      <c r="M31" s="598"/>
      <c r="N31" s="598"/>
      <c r="O31" s="598">
        <f t="shared" si="0"/>
        <v>10051</v>
      </c>
    </row>
    <row r="32" spans="1:15" ht="36" customHeight="1" x14ac:dyDescent="0.4">
      <c r="A32" s="2148">
        <v>17</v>
      </c>
      <c r="B32" s="445" t="s">
        <v>529</v>
      </c>
      <c r="C32" s="2679" t="s">
        <v>530</v>
      </c>
      <c r="D32" s="1637">
        <v>7713</v>
      </c>
      <c r="E32" s="2906">
        <v>50000</v>
      </c>
      <c r="F32" s="598">
        <v>350</v>
      </c>
      <c r="G32" s="598"/>
      <c r="H32" s="598">
        <v>0</v>
      </c>
      <c r="I32" s="598"/>
      <c r="J32" s="598">
        <v>0</v>
      </c>
      <c r="K32" s="598">
        <v>16835</v>
      </c>
      <c r="L32" s="598">
        <v>4211</v>
      </c>
      <c r="M32" s="598"/>
      <c r="N32" s="598"/>
      <c r="O32" s="598">
        <f t="shared" si="0"/>
        <v>71396</v>
      </c>
    </row>
    <row r="33" spans="1:15" ht="36" customHeight="1" x14ac:dyDescent="0.4">
      <c r="A33" s="2148">
        <v>18</v>
      </c>
      <c r="B33" s="445" t="s">
        <v>531</v>
      </c>
      <c r="C33" s="2679" t="s">
        <v>532</v>
      </c>
      <c r="D33" s="1637">
        <v>907</v>
      </c>
      <c r="E33" s="2906">
        <v>2000</v>
      </c>
      <c r="F33" s="598">
        <v>350</v>
      </c>
      <c r="G33" s="598">
        <v>6760</v>
      </c>
      <c r="H33" s="598">
        <v>3397</v>
      </c>
      <c r="I33" s="598"/>
      <c r="J33" s="598">
        <v>0</v>
      </c>
      <c r="K33" s="598"/>
      <c r="L33" s="598">
        <v>0</v>
      </c>
      <c r="M33" s="598"/>
      <c r="N33" s="598"/>
      <c r="O33" s="598">
        <f t="shared" si="0"/>
        <v>12507</v>
      </c>
    </row>
    <row r="34" spans="1:15" ht="36" customHeight="1" x14ac:dyDescent="0.4">
      <c r="A34" s="2148">
        <v>19</v>
      </c>
      <c r="B34" s="445" t="s">
        <v>533</v>
      </c>
      <c r="C34" s="2679" t="s">
        <v>534</v>
      </c>
      <c r="D34" s="1637">
        <v>336</v>
      </c>
      <c r="E34" s="2906">
        <v>3000</v>
      </c>
      <c r="F34" s="598">
        <v>350</v>
      </c>
      <c r="G34" s="598"/>
      <c r="H34" s="598">
        <v>0</v>
      </c>
      <c r="I34" s="598"/>
      <c r="J34" s="598">
        <v>0</v>
      </c>
      <c r="K34" s="598"/>
      <c r="L34" s="598">
        <v>0</v>
      </c>
      <c r="M34" s="598"/>
      <c r="N34" s="598"/>
      <c r="O34" s="598">
        <f t="shared" si="0"/>
        <v>3350</v>
      </c>
    </row>
    <row r="35" spans="1:15" ht="36" customHeight="1" x14ac:dyDescent="0.4">
      <c r="A35" s="2148">
        <v>20</v>
      </c>
      <c r="B35" s="445" t="s">
        <v>535</v>
      </c>
      <c r="C35" s="2679" t="s">
        <v>536</v>
      </c>
      <c r="D35" s="1637">
        <v>1412</v>
      </c>
      <c r="E35" s="2906">
        <v>1000</v>
      </c>
      <c r="F35" s="598">
        <v>350</v>
      </c>
      <c r="G35" s="598">
        <v>5035</v>
      </c>
      <c r="H35" s="598">
        <v>3217</v>
      </c>
      <c r="I35" s="598"/>
      <c r="J35" s="598">
        <v>0</v>
      </c>
      <c r="K35" s="598"/>
      <c r="L35" s="598">
        <v>0</v>
      </c>
      <c r="M35" s="598"/>
      <c r="N35" s="598"/>
      <c r="O35" s="598">
        <f t="shared" si="0"/>
        <v>9602</v>
      </c>
    </row>
    <row r="36" spans="1:15" ht="36" customHeight="1" x14ac:dyDescent="0.4">
      <c r="A36" s="2148">
        <v>21</v>
      </c>
      <c r="B36" s="445" t="s">
        <v>537</v>
      </c>
      <c r="C36" s="2679" t="s">
        <v>538</v>
      </c>
      <c r="D36" s="1637">
        <v>7734</v>
      </c>
      <c r="E36" s="2906">
        <v>2000</v>
      </c>
      <c r="F36" s="598">
        <v>350</v>
      </c>
      <c r="G36" s="652"/>
      <c r="H36" s="598">
        <v>0</v>
      </c>
      <c r="I36" s="652"/>
      <c r="J36" s="598">
        <v>0</v>
      </c>
      <c r="K36" s="652">
        <v>2350</v>
      </c>
      <c r="L36" s="598">
        <v>496</v>
      </c>
      <c r="M36" s="598">
        <v>5215</v>
      </c>
      <c r="N36" s="598"/>
      <c r="O36" s="598">
        <f t="shared" si="0"/>
        <v>10411</v>
      </c>
    </row>
    <row r="37" spans="1:15" ht="36" customHeight="1" x14ac:dyDescent="0.4">
      <c r="A37" s="2148">
        <v>22</v>
      </c>
      <c r="B37" s="445" t="s">
        <v>539</v>
      </c>
      <c r="C37" s="2679" t="s">
        <v>540</v>
      </c>
      <c r="D37" s="1637">
        <v>2503</v>
      </c>
      <c r="E37" s="2906">
        <v>3000</v>
      </c>
      <c r="F37" s="598">
        <v>350</v>
      </c>
      <c r="G37" s="598"/>
      <c r="H37" s="598">
        <v>0</v>
      </c>
      <c r="I37" s="598"/>
      <c r="J37" s="598">
        <v>0</v>
      </c>
      <c r="K37" s="598"/>
      <c r="L37" s="598">
        <v>0</v>
      </c>
      <c r="M37" s="598"/>
      <c r="N37" s="598"/>
      <c r="O37" s="598">
        <f t="shared" si="0"/>
        <v>3350</v>
      </c>
    </row>
    <row r="38" spans="1:15" ht="36" customHeight="1" x14ac:dyDescent="0.4">
      <c r="A38" s="2148">
        <v>23</v>
      </c>
      <c r="B38" s="445" t="s">
        <v>541</v>
      </c>
      <c r="C38" s="2679" t="s">
        <v>542</v>
      </c>
      <c r="D38" s="1637">
        <v>1348</v>
      </c>
      <c r="E38" s="2906">
        <v>1000</v>
      </c>
      <c r="F38" s="598">
        <v>350</v>
      </c>
      <c r="G38" s="598"/>
      <c r="H38" s="598">
        <v>0</v>
      </c>
      <c r="I38" s="598">
        <v>2020</v>
      </c>
      <c r="J38" s="598">
        <v>182</v>
      </c>
      <c r="K38" s="598"/>
      <c r="L38" s="598">
        <v>0</v>
      </c>
      <c r="M38" s="598"/>
      <c r="N38" s="598"/>
      <c r="O38" s="598">
        <f t="shared" si="0"/>
        <v>3552</v>
      </c>
    </row>
    <row r="39" spans="1:15" ht="36" customHeight="1" x14ac:dyDescent="0.4">
      <c r="A39" s="2148">
        <v>24</v>
      </c>
      <c r="B39" s="445" t="s">
        <v>543</v>
      </c>
      <c r="C39" s="2679" t="s">
        <v>544</v>
      </c>
      <c r="D39" s="1637">
        <v>7729</v>
      </c>
      <c r="E39" s="2906">
        <v>1000</v>
      </c>
      <c r="F39" s="598">
        <v>350</v>
      </c>
      <c r="G39" s="598">
        <v>1450</v>
      </c>
      <c r="H39" s="598">
        <v>1569</v>
      </c>
      <c r="I39" s="598"/>
      <c r="J39" s="598">
        <v>0</v>
      </c>
      <c r="K39" s="598"/>
      <c r="L39" s="598">
        <v>0</v>
      </c>
      <c r="M39" s="598"/>
      <c r="N39" s="598">
        <v>3750</v>
      </c>
      <c r="O39" s="598">
        <f t="shared" si="0"/>
        <v>8119</v>
      </c>
    </row>
    <row r="40" spans="1:15" ht="36" customHeight="1" x14ac:dyDescent="0.4">
      <c r="A40" s="2148">
        <v>25</v>
      </c>
      <c r="B40" s="445" t="s">
        <v>545</v>
      </c>
      <c r="C40" s="2679" t="s">
        <v>546</v>
      </c>
      <c r="D40" s="1637">
        <v>1466</v>
      </c>
      <c r="E40" s="2906">
        <v>1000</v>
      </c>
      <c r="F40" s="598">
        <v>350</v>
      </c>
      <c r="G40" s="598">
        <v>2715</v>
      </c>
      <c r="H40" s="598">
        <v>3123</v>
      </c>
      <c r="I40" s="598"/>
      <c r="J40" s="598">
        <v>0</v>
      </c>
      <c r="K40" s="598"/>
      <c r="L40" s="598">
        <v>0</v>
      </c>
      <c r="M40" s="598">
        <v>2760</v>
      </c>
      <c r="N40" s="598"/>
      <c r="O40" s="598">
        <f t="shared" si="0"/>
        <v>9948</v>
      </c>
    </row>
    <row r="41" spans="1:15" ht="36" customHeight="1" x14ac:dyDescent="0.4">
      <c r="A41" s="2148">
        <v>26</v>
      </c>
      <c r="B41" s="445" t="s">
        <v>547</v>
      </c>
      <c r="C41" s="2679" t="s">
        <v>548</v>
      </c>
      <c r="D41" s="1637">
        <v>1411</v>
      </c>
      <c r="E41" s="2906">
        <v>1000</v>
      </c>
      <c r="F41" s="598">
        <v>350</v>
      </c>
      <c r="G41" s="598">
        <v>605</v>
      </c>
      <c r="H41" s="598">
        <v>344</v>
      </c>
      <c r="I41" s="598"/>
      <c r="J41" s="598">
        <v>0</v>
      </c>
      <c r="K41" s="598"/>
      <c r="L41" s="598">
        <v>0</v>
      </c>
      <c r="M41" s="598"/>
      <c r="N41" s="598">
        <v>7435</v>
      </c>
      <c r="O41" s="598">
        <f t="shared" si="0"/>
        <v>9734</v>
      </c>
    </row>
    <row r="42" spans="1:15" ht="36" customHeight="1" x14ac:dyDescent="0.4">
      <c r="A42" s="2148">
        <v>27</v>
      </c>
      <c r="B42" s="445" t="s">
        <v>549</v>
      </c>
      <c r="C42" s="2679" t="s">
        <v>550</v>
      </c>
      <c r="D42" s="1637">
        <v>7721</v>
      </c>
      <c r="E42" s="2906">
        <v>2000</v>
      </c>
      <c r="F42" s="598">
        <v>350</v>
      </c>
      <c r="G42" s="598"/>
      <c r="H42" s="598">
        <v>0</v>
      </c>
      <c r="I42" s="598"/>
      <c r="J42" s="598">
        <v>0</v>
      </c>
      <c r="K42" s="1607"/>
      <c r="L42" s="598">
        <v>0</v>
      </c>
      <c r="M42" s="598"/>
      <c r="N42" s="598"/>
      <c r="O42" s="598">
        <f t="shared" si="0"/>
        <v>2350</v>
      </c>
    </row>
    <row r="43" spans="1:15" ht="36" customHeight="1" x14ac:dyDescent="0.4">
      <c r="A43" s="2148">
        <v>28</v>
      </c>
      <c r="B43" s="445" t="s">
        <v>551</v>
      </c>
      <c r="C43" s="2679" t="s">
        <v>552</v>
      </c>
      <c r="D43" s="1637">
        <v>1215</v>
      </c>
      <c r="E43" s="2906">
        <v>1000</v>
      </c>
      <c r="F43" s="598">
        <v>350</v>
      </c>
      <c r="G43" s="598">
        <v>5485</v>
      </c>
      <c r="H43" s="598">
        <v>3362</v>
      </c>
      <c r="I43" s="598"/>
      <c r="J43" s="598">
        <v>0</v>
      </c>
      <c r="K43" s="598"/>
      <c r="L43" s="598">
        <v>0</v>
      </c>
      <c r="M43" s="598"/>
      <c r="N43" s="598"/>
      <c r="O43" s="598">
        <f t="shared" si="0"/>
        <v>10197</v>
      </c>
    </row>
    <row r="44" spans="1:15" ht="36" customHeight="1" x14ac:dyDescent="0.4">
      <c r="A44" s="2148">
        <v>29</v>
      </c>
      <c r="B44" s="445" t="s">
        <v>553</v>
      </c>
      <c r="C44" s="2679" t="s">
        <v>554</v>
      </c>
      <c r="D44" s="1637">
        <v>2148</v>
      </c>
      <c r="E44" s="2906">
        <v>1000</v>
      </c>
      <c r="F44" s="598">
        <v>350</v>
      </c>
      <c r="G44" s="598">
        <v>1660</v>
      </c>
      <c r="H44" s="598">
        <v>1146</v>
      </c>
      <c r="I44" s="598"/>
      <c r="J44" s="598">
        <v>0</v>
      </c>
      <c r="K44" s="598"/>
      <c r="L44" s="598">
        <v>0</v>
      </c>
      <c r="M44" s="598"/>
      <c r="N44" s="598"/>
      <c r="O44" s="598">
        <f t="shared" si="0"/>
        <v>4156</v>
      </c>
    </row>
    <row r="45" spans="1:15" ht="36" customHeight="1" x14ac:dyDescent="0.4">
      <c r="A45" s="2148">
        <v>30</v>
      </c>
      <c r="B45" s="445" t="s">
        <v>555</v>
      </c>
      <c r="C45" s="2679" t="s">
        <v>556</v>
      </c>
      <c r="D45" s="1637">
        <v>1093</v>
      </c>
      <c r="E45" s="2906">
        <v>2000</v>
      </c>
      <c r="F45" s="598">
        <v>350</v>
      </c>
      <c r="G45" s="598">
        <v>3805</v>
      </c>
      <c r="H45" s="598">
        <v>4336</v>
      </c>
      <c r="I45" s="598"/>
      <c r="J45" s="598">
        <v>0</v>
      </c>
      <c r="K45" s="598"/>
      <c r="L45" s="598">
        <v>0</v>
      </c>
      <c r="M45" s="598"/>
      <c r="N45" s="598"/>
      <c r="O45" s="598">
        <f t="shared" si="0"/>
        <v>10491</v>
      </c>
    </row>
    <row r="46" spans="1:15" ht="36" customHeight="1" x14ac:dyDescent="0.4">
      <c r="A46" s="2148">
        <v>31</v>
      </c>
      <c r="B46" s="445" t="s">
        <v>557</v>
      </c>
      <c r="C46" s="2679" t="s">
        <v>558</v>
      </c>
      <c r="D46" s="1637">
        <v>2133</v>
      </c>
      <c r="E46" s="2906">
        <v>1500</v>
      </c>
      <c r="F46" s="598">
        <v>350</v>
      </c>
      <c r="G46" s="598"/>
      <c r="H46" s="598">
        <v>0</v>
      </c>
      <c r="I46" s="598"/>
      <c r="J46" s="598">
        <v>0</v>
      </c>
      <c r="K46" s="598"/>
      <c r="L46" s="598">
        <v>0</v>
      </c>
      <c r="M46" s="598"/>
      <c r="N46" s="598"/>
      <c r="O46" s="598">
        <f t="shared" si="0"/>
        <v>1850</v>
      </c>
    </row>
    <row r="47" spans="1:15" ht="36" customHeight="1" x14ac:dyDescent="0.4">
      <c r="A47" s="2148">
        <v>32</v>
      </c>
      <c r="B47" s="445" t="s">
        <v>559</v>
      </c>
      <c r="C47" s="2679" t="s">
        <v>560</v>
      </c>
      <c r="D47" s="1637">
        <v>2182</v>
      </c>
      <c r="E47" s="2906">
        <v>1500</v>
      </c>
      <c r="F47" s="598">
        <v>350</v>
      </c>
      <c r="G47" s="598"/>
      <c r="H47" s="598">
        <v>0</v>
      </c>
      <c r="I47" s="598"/>
      <c r="J47" s="598">
        <v>0</v>
      </c>
      <c r="K47" s="598"/>
      <c r="L47" s="598">
        <v>0</v>
      </c>
      <c r="M47" s="598"/>
      <c r="N47" s="598">
        <v>6340</v>
      </c>
      <c r="O47" s="598">
        <f t="shared" si="0"/>
        <v>8190</v>
      </c>
    </row>
    <row r="48" spans="1:15" ht="36" customHeight="1" x14ac:dyDescent="0.4">
      <c r="A48" s="2148">
        <v>33</v>
      </c>
      <c r="B48" s="445" t="s">
        <v>561</v>
      </c>
      <c r="C48" s="2679" t="s">
        <v>562</v>
      </c>
      <c r="D48" s="1637">
        <v>2155</v>
      </c>
      <c r="E48" s="2906">
        <v>1000</v>
      </c>
      <c r="F48" s="598">
        <v>350</v>
      </c>
      <c r="G48" s="598"/>
      <c r="H48" s="598">
        <v>0</v>
      </c>
      <c r="I48" s="598">
        <v>1990</v>
      </c>
      <c r="J48" s="598">
        <v>254</v>
      </c>
      <c r="K48" s="598"/>
      <c r="L48" s="598">
        <v>0</v>
      </c>
      <c r="M48" s="598"/>
      <c r="N48" s="598">
        <v>5415</v>
      </c>
      <c r="O48" s="598">
        <f t="shared" si="0"/>
        <v>9009</v>
      </c>
    </row>
    <row r="49" spans="1:15" ht="36" customHeight="1" x14ac:dyDescent="0.4">
      <c r="A49" s="2148">
        <v>34</v>
      </c>
      <c r="B49" s="445" t="s">
        <v>563</v>
      </c>
      <c r="C49" s="2679" t="s">
        <v>564</v>
      </c>
      <c r="D49" s="1637">
        <v>1340</v>
      </c>
      <c r="E49" s="2906">
        <v>2000</v>
      </c>
      <c r="F49" s="598">
        <v>350</v>
      </c>
      <c r="G49" s="598">
        <v>6300</v>
      </c>
      <c r="H49" s="598">
        <v>2709</v>
      </c>
      <c r="I49" s="598"/>
      <c r="J49" s="598">
        <v>0</v>
      </c>
      <c r="K49" s="598"/>
      <c r="L49" s="598">
        <v>0</v>
      </c>
      <c r="M49" s="598"/>
      <c r="N49" s="598"/>
      <c r="O49" s="598">
        <f t="shared" si="0"/>
        <v>11359</v>
      </c>
    </row>
    <row r="50" spans="1:15" ht="36" customHeight="1" x14ac:dyDescent="0.4">
      <c r="A50" s="2148">
        <v>35</v>
      </c>
      <c r="B50" s="445" t="s">
        <v>565</v>
      </c>
      <c r="C50" s="2679" t="s">
        <v>566</v>
      </c>
      <c r="D50" s="1637">
        <v>7722</v>
      </c>
      <c r="E50" s="2906">
        <v>1000</v>
      </c>
      <c r="F50" s="598">
        <v>350</v>
      </c>
      <c r="G50" s="598"/>
      <c r="H50" s="598">
        <v>0</v>
      </c>
      <c r="I50" s="598"/>
      <c r="J50" s="598">
        <v>0</v>
      </c>
      <c r="K50" s="598"/>
      <c r="L50" s="598">
        <v>0</v>
      </c>
      <c r="M50" s="2601"/>
      <c r="N50" s="598">
        <v>4555</v>
      </c>
      <c r="O50" s="598">
        <f t="shared" si="0"/>
        <v>5905</v>
      </c>
    </row>
    <row r="51" spans="1:15" ht="36" customHeight="1" x14ac:dyDescent="0.4">
      <c r="A51" s="2148">
        <v>36</v>
      </c>
      <c r="B51" s="445" t="s">
        <v>567</v>
      </c>
      <c r="C51" s="2679" t="s">
        <v>568</v>
      </c>
      <c r="D51" s="1637">
        <v>9569</v>
      </c>
      <c r="E51" s="2906">
        <v>2000</v>
      </c>
      <c r="F51" s="598">
        <v>350</v>
      </c>
      <c r="G51" s="598"/>
      <c r="H51" s="598">
        <v>0</v>
      </c>
      <c r="I51" s="598"/>
      <c r="J51" s="598">
        <v>0</v>
      </c>
      <c r="K51" s="598"/>
      <c r="L51" s="598">
        <v>0</v>
      </c>
      <c r="M51" s="598"/>
      <c r="N51" s="598"/>
      <c r="O51" s="598">
        <f t="shared" si="0"/>
        <v>2350</v>
      </c>
    </row>
    <row r="52" spans="1:15" ht="36" customHeight="1" x14ac:dyDescent="0.4">
      <c r="A52" s="2148">
        <v>37</v>
      </c>
      <c r="B52" s="600" t="s">
        <v>569</v>
      </c>
      <c r="C52" s="2679" t="s">
        <v>570</v>
      </c>
      <c r="D52" s="1638">
        <v>1882</v>
      </c>
      <c r="E52" s="1974">
        <v>1000</v>
      </c>
      <c r="F52" s="1607">
        <v>350</v>
      </c>
      <c r="G52" s="1607">
        <v>12020</v>
      </c>
      <c r="H52" s="598">
        <v>4328</v>
      </c>
      <c r="I52" s="1607"/>
      <c r="J52" s="598">
        <v>0</v>
      </c>
      <c r="K52" s="1607"/>
      <c r="L52" s="598">
        <v>0</v>
      </c>
      <c r="M52" s="1607"/>
      <c r="N52" s="1607"/>
      <c r="O52" s="598">
        <f t="shared" si="0"/>
        <v>17698</v>
      </c>
    </row>
    <row r="53" spans="1:15" ht="36" customHeight="1" x14ac:dyDescent="0.4">
      <c r="A53" s="2148">
        <v>38</v>
      </c>
      <c r="B53" s="445" t="s">
        <v>571</v>
      </c>
      <c r="C53" s="2679" t="s">
        <v>572</v>
      </c>
      <c r="D53" s="1637">
        <v>2323</v>
      </c>
      <c r="E53" s="2906">
        <v>2000</v>
      </c>
      <c r="F53" s="598">
        <v>350</v>
      </c>
      <c r="G53" s="598"/>
      <c r="H53" s="598">
        <v>0</v>
      </c>
      <c r="I53" s="598"/>
      <c r="J53" s="598">
        <v>0</v>
      </c>
      <c r="K53" s="598"/>
      <c r="L53" s="598">
        <v>0</v>
      </c>
      <c r="M53" s="598"/>
      <c r="N53" s="598">
        <v>14215</v>
      </c>
      <c r="O53" s="598">
        <f t="shared" si="0"/>
        <v>16565</v>
      </c>
    </row>
    <row r="54" spans="1:15" ht="36" customHeight="1" x14ac:dyDescent="0.4">
      <c r="A54" s="2148">
        <v>39</v>
      </c>
      <c r="B54" s="445" t="s">
        <v>573</v>
      </c>
      <c r="C54" s="2679" t="s">
        <v>574</v>
      </c>
      <c r="D54" s="1637">
        <v>7741</v>
      </c>
      <c r="E54" s="2906">
        <v>1500</v>
      </c>
      <c r="F54" s="598">
        <v>350</v>
      </c>
      <c r="G54" s="598"/>
      <c r="H54" s="598">
        <v>0</v>
      </c>
      <c r="I54" s="598"/>
      <c r="J54" s="598">
        <v>0</v>
      </c>
      <c r="K54" s="598"/>
      <c r="L54" s="598">
        <v>0</v>
      </c>
      <c r="M54" s="598">
        <v>9295</v>
      </c>
      <c r="N54" s="598"/>
      <c r="O54" s="598">
        <f t="shared" si="0"/>
        <v>11145</v>
      </c>
    </row>
    <row r="55" spans="1:15" ht="36" customHeight="1" x14ac:dyDescent="0.4">
      <c r="A55" s="2148">
        <v>40</v>
      </c>
      <c r="B55" s="445" t="s">
        <v>575</v>
      </c>
      <c r="C55" s="2679" t="s">
        <v>576</v>
      </c>
      <c r="D55" s="1637" t="s">
        <v>577</v>
      </c>
      <c r="E55" s="2906">
        <v>5000</v>
      </c>
      <c r="F55" s="598">
        <v>350</v>
      </c>
      <c r="G55" s="598"/>
      <c r="H55" s="598">
        <v>0</v>
      </c>
      <c r="I55" s="598">
        <v>4210</v>
      </c>
      <c r="J55" s="598">
        <v>926</v>
      </c>
      <c r="K55" s="598"/>
      <c r="L55" s="598">
        <v>0</v>
      </c>
      <c r="M55" s="598"/>
      <c r="N55" s="598"/>
      <c r="O55" s="598">
        <f t="shared" si="0"/>
        <v>10486</v>
      </c>
    </row>
    <row r="56" spans="1:15" ht="36" customHeight="1" x14ac:dyDescent="0.4">
      <c r="A56" s="2148">
        <v>41</v>
      </c>
      <c r="B56" s="445" t="s">
        <v>578</v>
      </c>
      <c r="C56" s="2679" t="s">
        <v>579</v>
      </c>
      <c r="D56" s="1637">
        <v>828</v>
      </c>
      <c r="E56" s="2906">
        <v>10000</v>
      </c>
      <c r="F56" s="598">
        <v>350</v>
      </c>
      <c r="G56" s="598"/>
      <c r="H56" s="598">
        <v>0</v>
      </c>
      <c r="I56" s="598"/>
      <c r="J56" s="598">
        <v>0</v>
      </c>
      <c r="K56" s="598"/>
      <c r="L56" s="598">
        <v>0</v>
      </c>
      <c r="M56" s="598"/>
      <c r="N56" s="598"/>
      <c r="O56" s="598">
        <f t="shared" si="0"/>
        <v>10350</v>
      </c>
    </row>
    <row r="57" spans="1:15" ht="36" customHeight="1" x14ac:dyDescent="0.4">
      <c r="A57" s="2148">
        <v>42</v>
      </c>
      <c r="B57" s="445" t="s">
        <v>580</v>
      </c>
      <c r="C57" s="2679" t="s">
        <v>581</v>
      </c>
      <c r="D57" s="1637">
        <v>2134</v>
      </c>
      <c r="E57" s="2906">
        <v>4000</v>
      </c>
      <c r="F57" s="598">
        <v>350</v>
      </c>
      <c r="G57" s="598">
        <v>2700</v>
      </c>
      <c r="H57" s="598">
        <v>1636</v>
      </c>
      <c r="I57" s="598"/>
      <c r="J57" s="598">
        <v>0</v>
      </c>
      <c r="K57" s="598"/>
      <c r="L57" s="598">
        <v>0</v>
      </c>
      <c r="M57" s="598"/>
      <c r="N57" s="598"/>
      <c r="O57" s="598">
        <f t="shared" si="0"/>
        <v>8686</v>
      </c>
    </row>
    <row r="58" spans="1:15" ht="36" customHeight="1" x14ac:dyDescent="0.4">
      <c r="A58" s="2148">
        <v>43</v>
      </c>
      <c r="B58" s="445" t="s">
        <v>582</v>
      </c>
      <c r="C58" s="2679" t="s">
        <v>583</v>
      </c>
      <c r="D58" s="1637">
        <v>7743</v>
      </c>
      <c r="E58" s="2906">
        <v>1300</v>
      </c>
      <c r="F58" s="598">
        <v>350</v>
      </c>
      <c r="G58" s="598">
        <v>1035</v>
      </c>
      <c r="H58" s="598">
        <v>647</v>
      </c>
      <c r="I58" s="598"/>
      <c r="J58" s="598">
        <v>0</v>
      </c>
      <c r="K58" s="598"/>
      <c r="L58" s="598">
        <v>0</v>
      </c>
      <c r="M58" s="598"/>
      <c r="N58" s="598">
        <v>3860</v>
      </c>
      <c r="O58" s="598">
        <f t="shared" si="0"/>
        <v>7192</v>
      </c>
    </row>
    <row r="59" spans="1:15" ht="36" customHeight="1" x14ac:dyDescent="0.4">
      <c r="A59" s="2148">
        <v>44</v>
      </c>
      <c r="B59" s="445" t="s">
        <v>584</v>
      </c>
      <c r="C59" s="2679" t="s">
        <v>585</v>
      </c>
      <c r="D59" s="1637">
        <v>3823</v>
      </c>
      <c r="E59" s="2906">
        <v>4000</v>
      </c>
      <c r="F59" s="598">
        <v>350</v>
      </c>
      <c r="G59" s="598"/>
      <c r="H59" s="598">
        <v>0</v>
      </c>
      <c r="I59" s="598"/>
      <c r="J59" s="598">
        <v>0</v>
      </c>
      <c r="K59" s="598"/>
      <c r="L59" s="598">
        <v>0</v>
      </c>
      <c r="M59" s="598"/>
      <c r="N59" s="598"/>
      <c r="O59" s="598">
        <f t="shared" si="0"/>
        <v>4350</v>
      </c>
    </row>
    <row r="60" spans="1:15" ht="36" customHeight="1" x14ac:dyDescent="0.4">
      <c r="A60" s="2148">
        <v>45</v>
      </c>
      <c r="B60" s="445" t="s">
        <v>586</v>
      </c>
      <c r="C60" s="2679" t="s">
        <v>587</v>
      </c>
      <c r="D60" s="1637">
        <v>2439</v>
      </c>
      <c r="E60" s="2906">
        <v>1000</v>
      </c>
      <c r="F60" s="598">
        <v>350</v>
      </c>
      <c r="G60" s="598">
        <v>3900</v>
      </c>
      <c r="H60" s="598">
        <v>4485</v>
      </c>
      <c r="I60" s="598"/>
      <c r="J60" s="598">
        <v>0</v>
      </c>
      <c r="K60" s="598"/>
      <c r="L60" s="598">
        <v>0</v>
      </c>
      <c r="M60" s="598">
        <v>2485</v>
      </c>
      <c r="N60" s="598"/>
      <c r="O60" s="598">
        <f t="shared" si="0"/>
        <v>12220</v>
      </c>
    </row>
    <row r="61" spans="1:15" ht="36" customHeight="1" x14ac:dyDescent="0.4">
      <c r="A61" s="2148">
        <v>46</v>
      </c>
      <c r="B61" s="445" t="s">
        <v>588</v>
      </c>
      <c r="C61" s="2679" t="s">
        <v>589</v>
      </c>
      <c r="D61" s="1637">
        <v>2250</v>
      </c>
      <c r="E61" s="2906">
        <v>1000</v>
      </c>
      <c r="F61" s="598">
        <v>350</v>
      </c>
      <c r="G61" s="598">
        <v>2415</v>
      </c>
      <c r="H61" s="598">
        <v>1088</v>
      </c>
      <c r="I61" s="598"/>
      <c r="J61" s="598">
        <v>0</v>
      </c>
      <c r="K61" s="598"/>
      <c r="L61" s="598">
        <v>0</v>
      </c>
      <c r="M61" s="598">
        <v>1215</v>
      </c>
      <c r="N61" s="598">
        <v>1880</v>
      </c>
      <c r="O61" s="598">
        <f t="shared" si="0"/>
        <v>7948</v>
      </c>
    </row>
    <row r="62" spans="1:15" ht="36" customHeight="1" x14ac:dyDescent="0.4">
      <c r="A62" s="2148">
        <v>47</v>
      </c>
      <c r="B62" s="445" t="s">
        <v>590</v>
      </c>
      <c r="C62" s="2679" t="s">
        <v>591</v>
      </c>
      <c r="D62" s="1637">
        <v>7871</v>
      </c>
      <c r="E62" s="2906">
        <v>1000</v>
      </c>
      <c r="F62" s="598">
        <v>350</v>
      </c>
      <c r="G62" s="598"/>
      <c r="H62" s="598">
        <v>0</v>
      </c>
      <c r="I62" s="598"/>
      <c r="J62" s="598">
        <v>0</v>
      </c>
      <c r="K62" s="598"/>
      <c r="L62" s="598">
        <v>0</v>
      </c>
      <c r="M62" s="598">
        <v>1710</v>
      </c>
      <c r="N62" s="598">
        <v>15645</v>
      </c>
      <c r="O62" s="598">
        <f t="shared" si="0"/>
        <v>18705</v>
      </c>
    </row>
    <row r="63" spans="1:15" ht="36" customHeight="1" x14ac:dyDescent="0.4">
      <c r="A63" s="2148">
        <v>48</v>
      </c>
      <c r="B63" s="445" t="s">
        <v>592</v>
      </c>
      <c r="C63" s="2679" t="s">
        <v>593</v>
      </c>
      <c r="D63" s="1637">
        <v>4009</v>
      </c>
      <c r="E63" s="2906">
        <v>1000</v>
      </c>
      <c r="F63" s="598">
        <v>350</v>
      </c>
      <c r="G63" s="598">
        <v>2080</v>
      </c>
      <c r="H63" s="598">
        <v>1196</v>
      </c>
      <c r="I63" s="598"/>
      <c r="J63" s="598">
        <v>0</v>
      </c>
      <c r="K63" s="598"/>
      <c r="L63" s="598">
        <v>0</v>
      </c>
      <c r="M63" s="598">
        <v>3860</v>
      </c>
      <c r="N63" s="598"/>
      <c r="O63" s="598">
        <f t="shared" si="0"/>
        <v>8486</v>
      </c>
    </row>
    <row r="64" spans="1:15" ht="38.25" customHeight="1" x14ac:dyDescent="0.4">
      <c r="A64" s="2148">
        <v>49</v>
      </c>
      <c r="B64" s="445" t="s">
        <v>594</v>
      </c>
      <c r="C64" s="2679" t="s">
        <v>595</v>
      </c>
      <c r="D64" s="1637">
        <v>4045</v>
      </c>
      <c r="E64" s="2906">
        <v>3000</v>
      </c>
      <c r="F64" s="598">
        <v>350</v>
      </c>
      <c r="G64" s="598"/>
      <c r="H64" s="598">
        <v>0</v>
      </c>
      <c r="I64" s="598"/>
      <c r="J64" s="598">
        <v>0</v>
      </c>
      <c r="K64" s="598"/>
      <c r="L64" s="598">
        <v>0</v>
      </c>
      <c r="M64" s="598"/>
      <c r="N64" s="598"/>
      <c r="O64" s="598">
        <f t="shared" si="0"/>
        <v>3350</v>
      </c>
    </row>
    <row r="65" spans="1:15" ht="36" customHeight="1" x14ac:dyDescent="0.4">
      <c r="A65" s="2148">
        <v>50</v>
      </c>
      <c r="B65" s="445" t="s">
        <v>596</v>
      </c>
      <c r="C65" s="2679" t="s">
        <v>597</v>
      </c>
      <c r="D65" s="1637">
        <v>2491</v>
      </c>
      <c r="E65" s="2906">
        <v>5000</v>
      </c>
      <c r="F65" s="598">
        <v>350</v>
      </c>
      <c r="G65" s="598"/>
      <c r="H65" s="598">
        <v>0</v>
      </c>
      <c r="I65" s="598"/>
      <c r="J65" s="598">
        <v>0</v>
      </c>
      <c r="K65" s="598"/>
      <c r="L65" s="598">
        <v>0</v>
      </c>
      <c r="M65" s="598"/>
      <c r="N65" s="598"/>
      <c r="O65" s="598">
        <f t="shared" si="0"/>
        <v>5350</v>
      </c>
    </row>
    <row r="66" spans="1:15" ht="36" customHeight="1" x14ac:dyDescent="0.4">
      <c r="A66" s="2148">
        <v>51</v>
      </c>
      <c r="B66" s="445" t="s">
        <v>598</v>
      </c>
      <c r="C66" s="2679" t="s">
        <v>599</v>
      </c>
      <c r="D66" s="1637">
        <v>1624</v>
      </c>
      <c r="E66" s="2906">
        <v>1000</v>
      </c>
      <c r="F66" s="598">
        <v>350</v>
      </c>
      <c r="G66" s="598"/>
      <c r="H66" s="598">
        <v>0</v>
      </c>
      <c r="I66" s="598"/>
      <c r="J66" s="598">
        <v>0</v>
      </c>
      <c r="K66" s="598"/>
      <c r="L66" s="598">
        <v>0</v>
      </c>
      <c r="M66" s="598"/>
      <c r="N66" s="598">
        <v>9140</v>
      </c>
      <c r="O66" s="598">
        <f t="shared" si="0"/>
        <v>10490</v>
      </c>
    </row>
    <row r="67" spans="1:15" ht="36" customHeight="1" x14ac:dyDescent="0.4">
      <c r="A67" s="2148">
        <v>52</v>
      </c>
      <c r="B67" s="445" t="s">
        <v>600</v>
      </c>
      <c r="C67" s="2679" t="s">
        <v>601</v>
      </c>
      <c r="D67" s="1637">
        <v>807</v>
      </c>
      <c r="E67" s="2906">
        <v>1000</v>
      </c>
      <c r="F67" s="598">
        <v>350</v>
      </c>
      <c r="G67" s="598">
        <v>6590</v>
      </c>
      <c r="H67" s="598">
        <v>2222</v>
      </c>
      <c r="I67" s="598"/>
      <c r="J67" s="598">
        <v>0</v>
      </c>
      <c r="K67" s="598">
        <v>2820</v>
      </c>
      <c r="L67" s="598">
        <v>931</v>
      </c>
      <c r="M67" s="598"/>
      <c r="N67" s="598"/>
      <c r="O67" s="598">
        <f t="shared" si="0"/>
        <v>13913</v>
      </c>
    </row>
    <row r="68" spans="1:15" ht="36" customHeight="1" x14ac:dyDescent="0.4">
      <c r="A68" s="2148">
        <v>53</v>
      </c>
      <c r="B68" s="445" t="s">
        <v>602</v>
      </c>
      <c r="C68" s="2679" t="s">
        <v>603</v>
      </c>
      <c r="D68" s="1637">
        <v>821</v>
      </c>
      <c r="E68" s="2906">
        <v>17000</v>
      </c>
      <c r="F68" s="598">
        <v>350</v>
      </c>
      <c r="G68" s="598"/>
      <c r="H68" s="598">
        <v>0</v>
      </c>
      <c r="I68" s="598"/>
      <c r="J68" s="598">
        <v>0</v>
      </c>
      <c r="K68" s="598"/>
      <c r="L68" s="598">
        <v>0</v>
      </c>
      <c r="M68" s="598"/>
      <c r="N68" s="598"/>
      <c r="O68" s="598">
        <f t="shared" si="0"/>
        <v>17350</v>
      </c>
    </row>
    <row r="69" spans="1:15" ht="36" customHeight="1" x14ac:dyDescent="0.4">
      <c r="A69" s="2148">
        <v>54</v>
      </c>
      <c r="B69" s="445" t="s">
        <v>604</v>
      </c>
      <c r="C69" s="2679" t="s">
        <v>605</v>
      </c>
      <c r="D69" s="1637">
        <v>822</v>
      </c>
      <c r="E69" s="2906">
        <v>1000</v>
      </c>
      <c r="F69" s="598">
        <v>350</v>
      </c>
      <c r="G69" s="598"/>
      <c r="H69" s="598">
        <v>0</v>
      </c>
      <c r="I69" s="598"/>
      <c r="J69" s="598">
        <v>0</v>
      </c>
      <c r="K69" s="598"/>
      <c r="L69" s="598">
        <v>0</v>
      </c>
      <c r="M69" s="598"/>
      <c r="N69" s="598"/>
      <c r="O69" s="598">
        <f t="shared" si="0"/>
        <v>1350</v>
      </c>
    </row>
    <row r="70" spans="1:15" ht="36" customHeight="1" x14ac:dyDescent="0.4">
      <c r="A70" s="2148">
        <v>55</v>
      </c>
      <c r="B70" s="445" t="s">
        <v>606</v>
      </c>
      <c r="C70" s="2679" t="s">
        <v>607</v>
      </c>
      <c r="D70" s="1637">
        <v>2370</v>
      </c>
      <c r="E70" s="2906">
        <v>1000</v>
      </c>
      <c r="F70" s="598">
        <v>350</v>
      </c>
      <c r="G70" s="598"/>
      <c r="H70" s="598">
        <v>0</v>
      </c>
      <c r="I70" s="598"/>
      <c r="J70" s="598">
        <v>0</v>
      </c>
      <c r="K70" s="598"/>
      <c r="L70" s="598">
        <v>0</v>
      </c>
      <c r="M70" s="598"/>
      <c r="N70" s="598">
        <v>8530</v>
      </c>
      <c r="O70" s="598">
        <f t="shared" si="0"/>
        <v>9880</v>
      </c>
    </row>
    <row r="71" spans="1:15" ht="36" customHeight="1" x14ac:dyDescent="0.4">
      <c r="A71" s="2148">
        <v>56</v>
      </c>
      <c r="B71" s="445" t="s">
        <v>608</v>
      </c>
      <c r="C71" s="2679" t="s">
        <v>609</v>
      </c>
      <c r="D71" s="1637">
        <v>7751</v>
      </c>
      <c r="E71" s="2906">
        <v>1000</v>
      </c>
      <c r="F71" s="598">
        <v>350</v>
      </c>
      <c r="G71" s="598"/>
      <c r="H71" s="598">
        <v>0</v>
      </c>
      <c r="I71" s="598">
        <v>3160</v>
      </c>
      <c r="J71" s="598">
        <v>254</v>
      </c>
      <c r="K71" s="598"/>
      <c r="L71" s="598">
        <v>0</v>
      </c>
      <c r="M71" s="598"/>
      <c r="N71" s="598"/>
      <c r="O71" s="598">
        <f t="shared" si="0"/>
        <v>4764</v>
      </c>
    </row>
    <row r="72" spans="1:15" ht="36" customHeight="1" x14ac:dyDescent="0.4">
      <c r="A72" s="2148">
        <v>57</v>
      </c>
      <c r="B72" s="445" t="s">
        <v>610</v>
      </c>
      <c r="C72" s="2679" t="s">
        <v>611</v>
      </c>
      <c r="D72" s="1637">
        <v>2493</v>
      </c>
      <c r="E72" s="2906">
        <v>1200</v>
      </c>
      <c r="F72" s="598">
        <v>350</v>
      </c>
      <c r="G72" s="598">
        <v>1575</v>
      </c>
      <c r="H72" s="598">
        <v>528</v>
      </c>
      <c r="I72" s="598"/>
      <c r="J72" s="598">
        <v>0</v>
      </c>
      <c r="K72" s="598">
        <v>845</v>
      </c>
      <c r="L72" s="598">
        <v>249</v>
      </c>
      <c r="M72" s="598">
        <v>1310</v>
      </c>
      <c r="N72" s="598">
        <v>3895</v>
      </c>
      <c r="O72" s="598">
        <f t="shared" si="0"/>
        <v>9952</v>
      </c>
    </row>
    <row r="73" spans="1:15" ht="36" customHeight="1" x14ac:dyDescent="0.4">
      <c r="A73" s="2148">
        <v>58</v>
      </c>
      <c r="B73" s="445" t="s">
        <v>612</v>
      </c>
      <c r="C73" s="2679" t="s">
        <v>613</v>
      </c>
      <c r="D73" s="1637">
        <v>2495</v>
      </c>
      <c r="E73" s="2906">
        <v>1000</v>
      </c>
      <c r="F73" s="598">
        <v>350</v>
      </c>
      <c r="G73" s="598"/>
      <c r="H73" s="598">
        <v>0</v>
      </c>
      <c r="I73" s="598"/>
      <c r="J73" s="598">
        <v>0</v>
      </c>
      <c r="K73" s="598"/>
      <c r="L73" s="598">
        <v>0</v>
      </c>
      <c r="M73" s="598">
        <v>1975</v>
      </c>
      <c r="N73" s="598">
        <v>3970</v>
      </c>
      <c r="O73" s="598">
        <f t="shared" si="0"/>
        <v>7295</v>
      </c>
    </row>
    <row r="74" spans="1:15" ht="36" customHeight="1" x14ac:dyDescent="0.4">
      <c r="A74" s="2148">
        <v>59</v>
      </c>
      <c r="B74" s="445" t="s">
        <v>614</v>
      </c>
      <c r="C74" s="2679" t="s">
        <v>615</v>
      </c>
      <c r="D74" s="1637">
        <v>2630</v>
      </c>
      <c r="E74" s="2906">
        <v>2000</v>
      </c>
      <c r="F74" s="598">
        <v>350</v>
      </c>
      <c r="G74" s="598"/>
      <c r="H74" s="598">
        <v>0</v>
      </c>
      <c r="I74" s="598"/>
      <c r="J74" s="598">
        <v>0</v>
      </c>
      <c r="K74" s="598"/>
      <c r="L74" s="598">
        <v>0</v>
      </c>
      <c r="M74" s="598"/>
      <c r="N74" s="598"/>
      <c r="O74" s="598">
        <f t="shared" si="0"/>
        <v>2350</v>
      </c>
    </row>
    <row r="75" spans="1:15" ht="36" customHeight="1" x14ac:dyDescent="0.4">
      <c r="A75" s="2148">
        <v>60</v>
      </c>
      <c r="B75" s="445" t="s">
        <v>616</v>
      </c>
      <c r="C75" s="2679" t="s">
        <v>617</v>
      </c>
      <c r="D75" s="1637">
        <v>9969</v>
      </c>
      <c r="E75" s="2906">
        <v>1000</v>
      </c>
      <c r="F75" s="598">
        <v>350</v>
      </c>
      <c r="G75" s="598"/>
      <c r="H75" s="598">
        <v>0</v>
      </c>
      <c r="I75" s="598">
        <v>1250</v>
      </c>
      <c r="J75" s="598">
        <v>203</v>
      </c>
      <c r="K75" s="598">
        <v>1620</v>
      </c>
      <c r="L75" s="598">
        <v>566</v>
      </c>
      <c r="M75" s="598"/>
      <c r="N75" s="598"/>
      <c r="O75" s="598">
        <f t="shared" si="0"/>
        <v>4989</v>
      </c>
    </row>
    <row r="76" spans="1:15" ht="36" customHeight="1" x14ac:dyDescent="0.4">
      <c r="A76" s="2148">
        <v>61</v>
      </c>
      <c r="B76" s="445" t="s">
        <v>618</v>
      </c>
      <c r="C76" s="2679" t="s">
        <v>619</v>
      </c>
      <c r="D76" s="1637">
        <v>7726</v>
      </c>
      <c r="E76" s="2906">
        <v>1000</v>
      </c>
      <c r="F76" s="598">
        <v>350</v>
      </c>
      <c r="G76" s="598">
        <v>1830</v>
      </c>
      <c r="H76" s="598">
        <v>1486</v>
      </c>
      <c r="I76" s="598"/>
      <c r="J76" s="598">
        <v>0</v>
      </c>
      <c r="K76" s="598"/>
      <c r="L76" s="598">
        <v>0</v>
      </c>
      <c r="M76" s="598">
        <v>4965</v>
      </c>
      <c r="N76" s="598"/>
      <c r="O76" s="598">
        <f t="shared" si="0"/>
        <v>9631</v>
      </c>
    </row>
    <row r="77" spans="1:15" ht="36" customHeight="1" x14ac:dyDescent="0.4">
      <c r="A77" s="2148">
        <v>62</v>
      </c>
      <c r="B77" s="445" t="s">
        <v>620</v>
      </c>
      <c r="C77" s="2679" t="s">
        <v>621</v>
      </c>
      <c r="D77" s="1637">
        <v>8717</v>
      </c>
      <c r="E77" s="2906">
        <v>2000</v>
      </c>
      <c r="F77" s="598">
        <v>350</v>
      </c>
      <c r="G77" s="598"/>
      <c r="H77" s="598">
        <v>0</v>
      </c>
      <c r="I77" s="598">
        <v>3135</v>
      </c>
      <c r="J77" s="598">
        <v>282</v>
      </c>
      <c r="K77" s="598"/>
      <c r="L77" s="598">
        <v>0</v>
      </c>
      <c r="M77" s="598"/>
      <c r="N77" s="598"/>
      <c r="O77" s="598">
        <f t="shared" si="0"/>
        <v>5767</v>
      </c>
    </row>
    <row r="78" spans="1:15" ht="36" customHeight="1" x14ac:dyDescent="0.4">
      <c r="A78" s="2148">
        <v>63</v>
      </c>
      <c r="B78" s="445" t="s">
        <v>622</v>
      </c>
      <c r="C78" s="2679" t="s">
        <v>623</v>
      </c>
      <c r="D78" s="1637">
        <v>3428</v>
      </c>
      <c r="E78" s="2906">
        <v>4000</v>
      </c>
      <c r="F78" s="598">
        <v>350</v>
      </c>
      <c r="G78" s="598"/>
      <c r="H78" s="598">
        <v>0</v>
      </c>
      <c r="I78" s="598"/>
      <c r="J78" s="598">
        <v>0</v>
      </c>
      <c r="K78" s="598"/>
      <c r="L78" s="598">
        <v>0</v>
      </c>
      <c r="M78" s="598"/>
      <c r="N78" s="598"/>
      <c r="O78" s="598">
        <f t="shared" si="0"/>
        <v>4350</v>
      </c>
    </row>
    <row r="79" spans="1:15" ht="36" customHeight="1" x14ac:dyDescent="0.4">
      <c r="A79" s="2148">
        <v>64</v>
      </c>
      <c r="B79" s="445" t="s">
        <v>624</v>
      </c>
      <c r="C79" s="2679" t="s">
        <v>625</v>
      </c>
      <c r="D79" s="1637">
        <v>5455</v>
      </c>
      <c r="E79" s="2906">
        <v>4000</v>
      </c>
      <c r="F79" s="598">
        <v>350</v>
      </c>
      <c r="G79" s="598">
        <v>8415</v>
      </c>
      <c r="H79" s="598">
        <v>2357</v>
      </c>
      <c r="I79" s="598"/>
      <c r="J79" s="598">
        <v>0</v>
      </c>
      <c r="K79" s="598"/>
      <c r="L79" s="598">
        <v>0</v>
      </c>
      <c r="M79" s="598"/>
      <c r="N79" s="598"/>
      <c r="O79" s="598">
        <f t="shared" si="0"/>
        <v>15122</v>
      </c>
    </row>
    <row r="80" spans="1:15" ht="36" customHeight="1" x14ac:dyDescent="0.4">
      <c r="A80" s="2148">
        <v>65</v>
      </c>
      <c r="B80" s="445" t="s">
        <v>626</v>
      </c>
      <c r="C80" s="2679" t="s">
        <v>627</v>
      </c>
      <c r="D80" s="1637">
        <v>6771</v>
      </c>
      <c r="E80" s="2906">
        <v>1000</v>
      </c>
      <c r="F80" s="598">
        <v>350</v>
      </c>
      <c r="G80" s="598">
        <v>2170</v>
      </c>
      <c r="H80" s="598">
        <v>2472</v>
      </c>
      <c r="I80" s="598"/>
      <c r="J80" s="598">
        <v>0</v>
      </c>
      <c r="K80" s="598"/>
      <c r="L80" s="598">
        <v>0</v>
      </c>
      <c r="M80" s="598"/>
      <c r="N80" s="598"/>
      <c r="O80" s="598">
        <f t="shared" si="0"/>
        <v>5992</v>
      </c>
    </row>
    <row r="81" spans="1:15" ht="36" customHeight="1" x14ac:dyDescent="0.4">
      <c r="A81" s="2148">
        <v>66</v>
      </c>
      <c r="B81" s="445" t="s">
        <v>628</v>
      </c>
      <c r="C81" s="2679" t="s">
        <v>629</v>
      </c>
      <c r="D81" s="1637">
        <v>5626</v>
      </c>
      <c r="E81" s="2906">
        <v>2000</v>
      </c>
      <c r="F81" s="598">
        <v>350</v>
      </c>
      <c r="G81" s="598"/>
      <c r="H81" s="598">
        <v>0</v>
      </c>
      <c r="I81" s="404"/>
      <c r="J81" s="598">
        <v>0</v>
      </c>
      <c r="K81" s="598">
        <v>12625</v>
      </c>
      <c r="L81" s="598">
        <v>2778</v>
      </c>
      <c r="M81" s="598"/>
      <c r="N81" s="598"/>
      <c r="O81" s="598">
        <f t="shared" si="0"/>
        <v>17753</v>
      </c>
    </row>
    <row r="82" spans="1:15" ht="36" customHeight="1" x14ac:dyDescent="0.4">
      <c r="A82" s="2148">
        <v>67</v>
      </c>
      <c r="B82" s="445" t="s">
        <v>630</v>
      </c>
      <c r="C82" s="2679" t="s">
        <v>631</v>
      </c>
      <c r="D82" s="1637">
        <v>6652</v>
      </c>
      <c r="E82" s="2906">
        <v>3000</v>
      </c>
      <c r="F82" s="598">
        <v>350</v>
      </c>
      <c r="G82" s="598"/>
      <c r="H82" s="598">
        <v>0</v>
      </c>
      <c r="I82" s="598">
        <v>12625</v>
      </c>
      <c r="J82" s="598">
        <v>2652</v>
      </c>
      <c r="K82" s="598"/>
      <c r="L82" s="598">
        <v>0</v>
      </c>
      <c r="M82" s="598"/>
      <c r="N82" s="598"/>
      <c r="O82" s="598">
        <f t="shared" ref="O82:O145" si="1">SUM(E82:N82)</f>
        <v>18627</v>
      </c>
    </row>
    <row r="83" spans="1:15" ht="36" customHeight="1" x14ac:dyDescent="0.4">
      <c r="A83" s="2148">
        <v>68</v>
      </c>
      <c r="B83" s="445" t="s">
        <v>632</v>
      </c>
      <c r="C83" s="2679" t="s">
        <v>633</v>
      </c>
      <c r="D83" s="1637">
        <v>2989</v>
      </c>
      <c r="E83" s="2906">
        <v>1000</v>
      </c>
      <c r="F83" s="598">
        <v>350</v>
      </c>
      <c r="G83" s="598"/>
      <c r="H83" s="598">
        <v>0</v>
      </c>
      <c r="I83" s="598"/>
      <c r="J83" s="598">
        <v>0</v>
      </c>
      <c r="K83" s="598"/>
      <c r="L83" s="598">
        <v>0</v>
      </c>
      <c r="M83" s="598"/>
      <c r="N83" s="598">
        <v>6680</v>
      </c>
      <c r="O83" s="598">
        <f t="shared" si="1"/>
        <v>8030</v>
      </c>
    </row>
    <row r="84" spans="1:15" ht="36" customHeight="1" x14ac:dyDescent="0.4">
      <c r="A84" s="2148">
        <v>70</v>
      </c>
      <c r="B84" s="445" t="s">
        <v>634</v>
      </c>
      <c r="C84" s="2679" t="s">
        <v>635</v>
      </c>
      <c r="D84" s="1637">
        <v>3399</v>
      </c>
      <c r="E84" s="2906">
        <v>2500</v>
      </c>
      <c r="F84" s="598">
        <v>350</v>
      </c>
      <c r="G84" s="598">
        <v>10415</v>
      </c>
      <c r="H84" s="598">
        <v>5493</v>
      </c>
      <c r="I84" s="598"/>
      <c r="J84" s="598">
        <v>0</v>
      </c>
      <c r="K84" s="598"/>
      <c r="L84" s="598">
        <v>0</v>
      </c>
      <c r="M84" s="598"/>
      <c r="N84" s="598"/>
      <c r="O84" s="598">
        <f t="shared" si="1"/>
        <v>18758</v>
      </c>
    </row>
    <row r="85" spans="1:15" ht="36" customHeight="1" x14ac:dyDescent="0.4">
      <c r="A85" s="2148">
        <v>71</v>
      </c>
      <c r="B85" s="445" t="s">
        <v>636</v>
      </c>
      <c r="C85" s="2679" t="s">
        <v>637</v>
      </c>
      <c r="D85" s="1637">
        <v>5707</v>
      </c>
      <c r="E85" s="2906">
        <v>5000</v>
      </c>
      <c r="F85" s="598">
        <v>350</v>
      </c>
      <c r="G85" s="598">
        <v>9125</v>
      </c>
      <c r="H85" s="598">
        <v>10217</v>
      </c>
      <c r="I85" s="598"/>
      <c r="J85" s="598">
        <v>0</v>
      </c>
      <c r="K85" s="598"/>
      <c r="L85" s="598">
        <v>0</v>
      </c>
      <c r="M85" s="598"/>
      <c r="N85" s="598">
        <v>12815</v>
      </c>
      <c r="O85" s="598">
        <f t="shared" si="1"/>
        <v>37507</v>
      </c>
    </row>
    <row r="86" spans="1:15" ht="36" customHeight="1" x14ac:dyDescent="0.4">
      <c r="A86" s="2148">
        <v>72</v>
      </c>
      <c r="B86" s="445" t="s">
        <v>638</v>
      </c>
      <c r="C86" s="2679" t="s">
        <v>639</v>
      </c>
      <c r="D86" s="1637">
        <v>7723</v>
      </c>
      <c r="E86" s="2906">
        <v>2000</v>
      </c>
      <c r="F86" s="598">
        <v>350</v>
      </c>
      <c r="G86" s="598"/>
      <c r="H86" s="598">
        <v>0</v>
      </c>
      <c r="I86" s="598">
        <v>6100</v>
      </c>
      <c r="J86" s="598">
        <v>671</v>
      </c>
      <c r="K86" s="598"/>
      <c r="L86" s="598">
        <v>0</v>
      </c>
      <c r="M86" s="598"/>
      <c r="N86" s="598"/>
      <c r="O86" s="598">
        <f t="shared" si="1"/>
        <v>9121</v>
      </c>
    </row>
    <row r="87" spans="1:15" ht="36" customHeight="1" x14ac:dyDescent="0.4">
      <c r="A87" s="2148">
        <v>73</v>
      </c>
      <c r="B87" s="445" t="s">
        <v>640</v>
      </c>
      <c r="C87" s="2679" t="s">
        <v>641</v>
      </c>
      <c r="D87" s="1637">
        <v>3593</v>
      </c>
      <c r="E87" s="2906">
        <v>1000</v>
      </c>
      <c r="F87" s="598">
        <v>350</v>
      </c>
      <c r="G87" s="598">
        <v>6565</v>
      </c>
      <c r="H87" s="598">
        <v>7747</v>
      </c>
      <c r="I87" s="598"/>
      <c r="J87" s="598">
        <v>0</v>
      </c>
      <c r="K87" s="598"/>
      <c r="L87" s="598">
        <v>0</v>
      </c>
      <c r="M87" s="598"/>
      <c r="N87" s="598">
        <v>5415</v>
      </c>
      <c r="O87" s="598">
        <f t="shared" si="1"/>
        <v>21077</v>
      </c>
    </row>
    <row r="88" spans="1:15" ht="36" customHeight="1" x14ac:dyDescent="0.4">
      <c r="A88" s="2148">
        <v>74</v>
      </c>
      <c r="B88" s="445" t="s">
        <v>642</v>
      </c>
      <c r="C88" s="2679" t="s">
        <v>643</v>
      </c>
      <c r="D88" s="1637">
        <v>9053</v>
      </c>
      <c r="E88" s="2906">
        <v>2000</v>
      </c>
      <c r="F88" s="598">
        <v>350</v>
      </c>
      <c r="G88" s="598"/>
      <c r="H88" s="598">
        <v>0</v>
      </c>
      <c r="I88" s="598"/>
      <c r="J88" s="598">
        <v>0</v>
      </c>
      <c r="K88" s="598"/>
      <c r="L88" s="598">
        <v>0</v>
      </c>
      <c r="M88" s="598">
        <v>18955</v>
      </c>
      <c r="N88" s="598"/>
      <c r="O88" s="598">
        <f t="shared" si="1"/>
        <v>21305</v>
      </c>
    </row>
    <row r="89" spans="1:15" ht="36" customHeight="1" x14ac:dyDescent="0.4">
      <c r="A89" s="2148">
        <v>75</v>
      </c>
      <c r="B89" s="445" t="s">
        <v>644</v>
      </c>
      <c r="C89" s="2679" t="s">
        <v>645</v>
      </c>
      <c r="D89" s="1637">
        <v>3713</v>
      </c>
      <c r="E89" s="2906">
        <v>5000</v>
      </c>
      <c r="F89" s="598">
        <v>350</v>
      </c>
      <c r="G89" s="598"/>
      <c r="H89" s="598">
        <v>0</v>
      </c>
      <c r="I89" s="598"/>
      <c r="J89" s="598">
        <v>0</v>
      </c>
      <c r="K89" s="598"/>
      <c r="L89" s="598">
        <v>0</v>
      </c>
      <c r="M89" s="598"/>
      <c r="N89" s="598"/>
      <c r="O89" s="598">
        <f t="shared" si="1"/>
        <v>5350</v>
      </c>
    </row>
    <row r="90" spans="1:15" ht="36" customHeight="1" x14ac:dyDescent="0.4">
      <c r="A90" s="2148">
        <v>76</v>
      </c>
      <c r="B90" s="445" t="s">
        <v>646</v>
      </c>
      <c r="C90" s="2679" t="s">
        <v>647</v>
      </c>
      <c r="D90" s="1637">
        <v>3785</v>
      </c>
      <c r="E90" s="2906">
        <v>1000</v>
      </c>
      <c r="F90" s="598">
        <v>350</v>
      </c>
      <c r="G90" s="598"/>
      <c r="H90" s="598">
        <v>0</v>
      </c>
      <c r="I90" s="598">
        <v>2400</v>
      </c>
      <c r="J90" s="598">
        <v>25</v>
      </c>
      <c r="K90" s="598">
        <v>3000</v>
      </c>
      <c r="L90" s="598">
        <v>414</v>
      </c>
      <c r="M90" s="598"/>
      <c r="N90" s="598"/>
      <c r="O90" s="598">
        <f t="shared" si="1"/>
        <v>7189</v>
      </c>
    </row>
    <row r="91" spans="1:15" ht="36" customHeight="1" x14ac:dyDescent="0.4">
      <c r="A91" s="2148">
        <v>77</v>
      </c>
      <c r="B91" s="445" t="s">
        <v>648</v>
      </c>
      <c r="C91" s="2679" t="s">
        <v>649</v>
      </c>
      <c r="D91" s="1637">
        <v>7693</v>
      </c>
      <c r="E91" s="2906">
        <v>3000</v>
      </c>
      <c r="F91" s="598">
        <v>350</v>
      </c>
      <c r="G91" s="598"/>
      <c r="H91" s="598">
        <v>0</v>
      </c>
      <c r="I91" s="598"/>
      <c r="J91" s="598">
        <v>0</v>
      </c>
      <c r="K91" s="598"/>
      <c r="L91" s="598">
        <v>0</v>
      </c>
      <c r="M91" s="598"/>
      <c r="N91" s="598"/>
      <c r="O91" s="598">
        <f t="shared" si="1"/>
        <v>3350</v>
      </c>
    </row>
    <row r="92" spans="1:15" ht="36" customHeight="1" x14ac:dyDescent="0.4">
      <c r="A92" s="2148">
        <v>78</v>
      </c>
      <c r="B92" s="445" t="s">
        <v>650</v>
      </c>
      <c r="C92" s="2679" t="s">
        <v>651</v>
      </c>
      <c r="D92" s="1637">
        <v>3425</v>
      </c>
      <c r="E92" s="2906">
        <v>1000</v>
      </c>
      <c r="F92" s="598">
        <v>350</v>
      </c>
      <c r="G92" s="598">
        <v>3960</v>
      </c>
      <c r="H92" s="598">
        <v>3963</v>
      </c>
      <c r="I92" s="598"/>
      <c r="J92" s="598">
        <v>0</v>
      </c>
      <c r="K92" s="598"/>
      <c r="L92" s="598">
        <v>0</v>
      </c>
      <c r="M92" s="598"/>
      <c r="N92" s="598">
        <v>6300</v>
      </c>
      <c r="O92" s="598">
        <f t="shared" si="1"/>
        <v>15573</v>
      </c>
    </row>
    <row r="93" spans="1:15" ht="36" customHeight="1" x14ac:dyDescent="0.4">
      <c r="A93" s="2148">
        <v>79</v>
      </c>
      <c r="B93" s="445" t="s">
        <v>652</v>
      </c>
      <c r="C93" s="2679" t="s">
        <v>653</v>
      </c>
      <c r="D93" s="1637">
        <v>5295</v>
      </c>
      <c r="E93" s="2906">
        <v>1000</v>
      </c>
      <c r="F93" s="598">
        <v>350</v>
      </c>
      <c r="G93" s="598"/>
      <c r="H93" s="598">
        <v>0</v>
      </c>
      <c r="I93" s="598">
        <v>2080</v>
      </c>
      <c r="J93" s="598">
        <v>117</v>
      </c>
      <c r="K93" s="598">
        <v>1265</v>
      </c>
      <c r="L93" s="598">
        <v>345</v>
      </c>
      <c r="M93" s="598"/>
      <c r="N93" s="598"/>
      <c r="O93" s="598">
        <f t="shared" si="1"/>
        <v>5157</v>
      </c>
    </row>
    <row r="94" spans="1:15" ht="36" customHeight="1" x14ac:dyDescent="0.4">
      <c r="A94" s="2148">
        <v>80</v>
      </c>
      <c r="B94" s="445" t="s">
        <v>654</v>
      </c>
      <c r="C94" s="2679" t="s">
        <v>655</v>
      </c>
      <c r="D94" s="1637">
        <v>3623</v>
      </c>
      <c r="E94" s="2906">
        <v>1000</v>
      </c>
      <c r="F94" s="598">
        <v>350</v>
      </c>
      <c r="G94" s="598">
        <v>8510</v>
      </c>
      <c r="H94" s="598">
        <v>4000</v>
      </c>
      <c r="I94" s="598">
        <v>2950</v>
      </c>
      <c r="J94" s="598">
        <v>91</v>
      </c>
      <c r="K94" s="598"/>
      <c r="L94" s="598">
        <v>0</v>
      </c>
      <c r="M94" s="598"/>
      <c r="N94" s="598"/>
      <c r="O94" s="598">
        <f t="shared" si="1"/>
        <v>16901</v>
      </c>
    </row>
    <row r="95" spans="1:15" ht="36" customHeight="1" x14ac:dyDescent="0.4">
      <c r="A95" s="2148">
        <v>81</v>
      </c>
      <c r="B95" s="445" t="s">
        <v>656</v>
      </c>
      <c r="C95" s="2679" t="s">
        <v>657</v>
      </c>
      <c r="D95" s="1637">
        <v>2422</v>
      </c>
      <c r="E95" s="2906">
        <v>42000</v>
      </c>
      <c r="F95" s="598">
        <v>350</v>
      </c>
      <c r="G95" s="598"/>
      <c r="H95" s="598">
        <v>0</v>
      </c>
      <c r="I95" s="598"/>
      <c r="J95" s="598">
        <v>0</v>
      </c>
      <c r="K95" s="598"/>
      <c r="L95" s="598">
        <v>0</v>
      </c>
      <c r="M95" s="598"/>
      <c r="N95" s="598"/>
      <c r="O95" s="598">
        <f t="shared" si="1"/>
        <v>42350</v>
      </c>
    </row>
    <row r="96" spans="1:15" ht="36" customHeight="1" x14ac:dyDescent="0.4">
      <c r="A96" s="2148">
        <v>82</v>
      </c>
      <c r="B96" s="445" t="s">
        <v>658</v>
      </c>
      <c r="C96" s="2679" t="s">
        <v>659</v>
      </c>
      <c r="D96" s="1637">
        <v>3277</v>
      </c>
      <c r="E96" s="2906">
        <v>1000</v>
      </c>
      <c r="F96" s="598">
        <v>350</v>
      </c>
      <c r="G96" s="598">
        <v>2605</v>
      </c>
      <c r="H96" s="598">
        <v>3069</v>
      </c>
      <c r="I96" s="598"/>
      <c r="J96" s="598">
        <v>0</v>
      </c>
      <c r="K96" s="598"/>
      <c r="L96" s="598">
        <v>0</v>
      </c>
      <c r="M96" s="598">
        <v>3160</v>
      </c>
      <c r="N96" s="598"/>
      <c r="O96" s="598">
        <f t="shared" si="1"/>
        <v>10184</v>
      </c>
    </row>
    <row r="97" spans="1:15" ht="36" customHeight="1" x14ac:dyDescent="0.4">
      <c r="A97" s="2148">
        <v>83</v>
      </c>
      <c r="B97" s="445" t="s">
        <v>660</v>
      </c>
      <c r="C97" s="2679" t="s">
        <v>661</v>
      </c>
      <c r="D97" s="1637">
        <v>3945</v>
      </c>
      <c r="E97" s="2906">
        <v>1000</v>
      </c>
      <c r="F97" s="598">
        <v>350</v>
      </c>
      <c r="G97" s="598">
        <v>6765</v>
      </c>
      <c r="H97" s="598">
        <v>503</v>
      </c>
      <c r="I97" s="598"/>
      <c r="J97" s="598">
        <v>0</v>
      </c>
      <c r="K97" s="598"/>
      <c r="L97" s="598">
        <v>0</v>
      </c>
      <c r="M97" s="598">
        <v>5215</v>
      </c>
      <c r="N97" s="598"/>
      <c r="O97" s="598">
        <f t="shared" si="1"/>
        <v>13833</v>
      </c>
    </row>
    <row r="98" spans="1:15" ht="36" customHeight="1" x14ac:dyDescent="0.4">
      <c r="A98" s="2148">
        <v>84</v>
      </c>
      <c r="B98" s="445" t="s">
        <v>662</v>
      </c>
      <c r="C98" s="2679" t="s">
        <v>663</v>
      </c>
      <c r="D98" s="1637">
        <v>3535</v>
      </c>
      <c r="E98" s="2906">
        <v>1000</v>
      </c>
      <c r="F98" s="598">
        <v>350</v>
      </c>
      <c r="G98" s="598">
        <v>1845</v>
      </c>
      <c r="H98" s="598">
        <v>2140</v>
      </c>
      <c r="I98" s="598"/>
      <c r="J98" s="598">
        <v>0</v>
      </c>
      <c r="K98" s="598"/>
      <c r="L98" s="598">
        <v>0</v>
      </c>
      <c r="M98" s="598"/>
      <c r="N98" s="598">
        <v>4590</v>
      </c>
      <c r="O98" s="598">
        <f t="shared" si="1"/>
        <v>9925</v>
      </c>
    </row>
    <row r="99" spans="1:15" ht="36" customHeight="1" x14ac:dyDescent="0.4">
      <c r="A99" s="2148">
        <v>85</v>
      </c>
      <c r="B99" s="445" t="s">
        <v>664</v>
      </c>
      <c r="C99" s="2679" t="s">
        <v>665</v>
      </c>
      <c r="D99" s="1637">
        <v>8344</v>
      </c>
      <c r="E99" s="2906">
        <v>1500</v>
      </c>
      <c r="F99" s="598">
        <v>350</v>
      </c>
      <c r="G99" s="598"/>
      <c r="H99" s="598">
        <v>0</v>
      </c>
      <c r="I99" s="598"/>
      <c r="J99" s="598">
        <v>0</v>
      </c>
      <c r="K99" s="598"/>
      <c r="L99" s="598">
        <v>0</v>
      </c>
      <c r="M99" s="598">
        <v>5745</v>
      </c>
      <c r="N99" s="598"/>
      <c r="O99" s="598">
        <f t="shared" si="1"/>
        <v>7595</v>
      </c>
    </row>
    <row r="100" spans="1:15" ht="36" customHeight="1" x14ac:dyDescent="0.4">
      <c r="A100" s="2148">
        <v>87</v>
      </c>
      <c r="B100" s="445" t="s">
        <v>668</v>
      </c>
      <c r="C100" s="2679" t="s">
        <v>669</v>
      </c>
      <c r="D100" s="1637">
        <v>8712</v>
      </c>
      <c r="E100" s="2906">
        <v>1000</v>
      </c>
      <c r="F100" s="598">
        <v>350</v>
      </c>
      <c r="G100" s="598"/>
      <c r="H100" s="598">
        <v>0</v>
      </c>
      <c r="I100" s="598"/>
      <c r="J100" s="598">
        <v>0</v>
      </c>
      <c r="K100" s="598"/>
      <c r="L100" s="598">
        <v>0</v>
      </c>
      <c r="M100" s="598"/>
      <c r="N100" s="598">
        <v>10715</v>
      </c>
      <c r="O100" s="598">
        <f t="shared" si="1"/>
        <v>12065</v>
      </c>
    </row>
    <row r="101" spans="1:15" ht="36" customHeight="1" x14ac:dyDescent="0.4">
      <c r="A101" s="2148">
        <v>88</v>
      </c>
      <c r="B101" s="445" t="s">
        <v>670</v>
      </c>
      <c r="C101" s="2679" t="s">
        <v>671</v>
      </c>
      <c r="D101" s="1637">
        <v>3675</v>
      </c>
      <c r="E101" s="2906">
        <v>1000</v>
      </c>
      <c r="F101" s="598">
        <v>350</v>
      </c>
      <c r="G101" s="598">
        <v>6480</v>
      </c>
      <c r="H101" s="598">
        <v>7390</v>
      </c>
      <c r="I101" s="598">
        <v>1055</v>
      </c>
      <c r="J101" s="598">
        <v>242</v>
      </c>
      <c r="K101" s="598"/>
      <c r="L101" s="598">
        <v>0</v>
      </c>
      <c r="M101" s="598"/>
      <c r="N101" s="598"/>
      <c r="O101" s="598">
        <f t="shared" si="1"/>
        <v>16517</v>
      </c>
    </row>
    <row r="102" spans="1:15" ht="36" customHeight="1" x14ac:dyDescent="0.4">
      <c r="A102" s="2148">
        <v>89</v>
      </c>
      <c r="B102" s="445" t="s">
        <v>672</v>
      </c>
      <c r="C102" s="2679" t="s">
        <v>673</v>
      </c>
      <c r="D102" s="1637">
        <v>7725</v>
      </c>
      <c r="E102" s="2906">
        <v>1000</v>
      </c>
      <c r="F102" s="598">
        <v>350</v>
      </c>
      <c r="G102" s="598">
        <v>0</v>
      </c>
      <c r="H102" s="598">
        <v>0</v>
      </c>
      <c r="I102" s="598"/>
      <c r="J102" s="598">
        <v>0</v>
      </c>
      <c r="K102" s="598"/>
      <c r="L102" s="598">
        <v>0</v>
      </c>
      <c r="M102" s="598">
        <v>8600</v>
      </c>
      <c r="N102" s="598"/>
      <c r="O102" s="598">
        <f t="shared" si="1"/>
        <v>9950</v>
      </c>
    </row>
    <row r="103" spans="1:15" ht="36" customHeight="1" x14ac:dyDescent="0.4">
      <c r="A103" s="2148">
        <v>90</v>
      </c>
      <c r="B103" s="445" t="s">
        <v>674</v>
      </c>
      <c r="C103" s="2679" t="s">
        <v>675</v>
      </c>
      <c r="D103" s="1637">
        <v>4448</v>
      </c>
      <c r="E103" s="2906">
        <v>2000</v>
      </c>
      <c r="F103" s="598">
        <v>350</v>
      </c>
      <c r="G103" s="598"/>
      <c r="H103" s="598">
        <v>0</v>
      </c>
      <c r="I103" s="598"/>
      <c r="J103" s="598">
        <v>0</v>
      </c>
      <c r="K103" s="598"/>
      <c r="L103" s="598">
        <v>0</v>
      </c>
      <c r="M103" s="598"/>
      <c r="N103" s="598"/>
      <c r="O103" s="598">
        <f t="shared" si="1"/>
        <v>2350</v>
      </c>
    </row>
    <row r="104" spans="1:15" ht="36" customHeight="1" x14ac:dyDescent="0.4">
      <c r="A104" s="2148">
        <v>91</v>
      </c>
      <c r="B104" s="445" t="s">
        <v>676</v>
      </c>
      <c r="C104" s="2679" t="s">
        <v>677</v>
      </c>
      <c r="D104" s="1637">
        <v>7718</v>
      </c>
      <c r="E104" s="2906">
        <v>5000</v>
      </c>
      <c r="F104" s="598">
        <v>350</v>
      </c>
      <c r="G104" s="598"/>
      <c r="H104" s="598">
        <v>0</v>
      </c>
      <c r="I104" s="598">
        <v>1165</v>
      </c>
      <c r="J104" s="598">
        <v>210</v>
      </c>
      <c r="K104" s="598"/>
      <c r="L104" s="598">
        <v>0</v>
      </c>
      <c r="M104" s="598"/>
      <c r="N104" s="598"/>
      <c r="O104" s="598">
        <f t="shared" si="1"/>
        <v>6725</v>
      </c>
    </row>
    <row r="105" spans="1:15" ht="36" customHeight="1" x14ac:dyDescent="0.4">
      <c r="A105" s="2148">
        <v>92</v>
      </c>
      <c r="B105" s="445" t="s">
        <v>678</v>
      </c>
      <c r="C105" s="2679" t="s">
        <v>679</v>
      </c>
      <c r="D105" s="1637">
        <v>7703</v>
      </c>
      <c r="E105" s="2906">
        <v>2000</v>
      </c>
      <c r="F105" s="598">
        <v>350</v>
      </c>
      <c r="G105" s="598"/>
      <c r="H105" s="598">
        <v>0</v>
      </c>
      <c r="I105" s="598">
        <v>4665</v>
      </c>
      <c r="J105" s="598">
        <v>147</v>
      </c>
      <c r="K105" s="598"/>
      <c r="L105" s="598">
        <v>0</v>
      </c>
      <c r="M105" s="598"/>
      <c r="N105" s="598"/>
      <c r="O105" s="598">
        <f t="shared" si="1"/>
        <v>7162</v>
      </c>
    </row>
    <row r="106" spans="1:15" ht="36" customHeight="1" x14ac:dyDescent="0.4">
      <c r="A106" s="2148">
        <v>93</v>
      </c>
      <c r="B106" s="445" t="s">
        <v>680</v>
      </c>
      <c r="C106" s="2679" t="s">
        <v>681</v>
      </c>
      <c r="D106" s="1637">
        <v>5131</v>
      </c>
      <c r="E106" s="2906">
        <v>1000</v>
      </c>
      <c r="F106" s="598">
        <v>350</v>
      </c>
      <c r="G106" s="598">
        <v>0</v>
      </c>
      <c r="H106" s="598">
        <v>0</v>
      </c>
      <c r="I106" s="598">
        <v>2525</v>
      </c>
      <c r="J106" s="598">
        <v>178</v>
      </c>
      <c r="K106" s="598"/>
      <c r="L106" s="598">
        <v>0</v>
      </c>
      <c r="M106" s="598"/>
      <c r="N106" s="598"/>
      <c r="O106" s="598">
        <f t="shared" si="1"/>
        <v>4053</v>
      </c>
    </row>
    <row r="107" spans="1:15" ht="36" customHeight="1" x14ac:dyDescent="0.4">
      <c r="A107" s="2148">
        <v>94</v>
      </c>
      <c r="B107" s="445" t="s">
        <v>682</v>
      </c>
      <c r="C107" s="2679" t="s">
        <v>683</v>
      </c>
      <c r="D107" s="1637">
        <v>5819</v>
      </c>
      <c r="E107" s="2906">
        <v>5000</v>
      </c>
      <c r="F107" s="598">
        <v>350</v>
      </c>
      <c r="G107" s="598"/>
      <c r="H107" s="598">
        <v>0</v>
      </c>
      <c r="I107" s="598"/>
      <c r="J107" s="598">
        <v>0</v>
      </c>
      <c r="K107" s="598"/>
      <c r="L107" s="598">
        <v>0</v>
      </c>
      <c r="M107" s="598"/>
      <c r="N107" s="598"/>
      <c r="O107" s="598">
        <f t="shared" si="1"/>
        <v>5350</v>
      </c>
    </row>
    <row r="108" spans="1:15" ht="36" customHeight="1" x14ac:dyDescent="0.4">
      <c r="A108" s="2148">
        <v>95</v>
      </c>
      <c r="B108" s="445" t="s">
        <v>684</v>
      </c>
      <c r="C108" s="2679" t="s">
        <v>685</v>
      </c>
      <c r="D108" s="1637">
        <v>7702</v>
      </c>
      <c r="E108" s="2906">
        <v>1500</v>
      </c>
      <c r="F108" s="598">
        <v>350</v>
      </c>
      <c r="G108" s="598">
        <v>1360</v>
      </c>
      <c r="H108" s="598">
        <v>727</v>
      </c>
      <c r="I108" s="598">
        <v>2230</v>
      </c>
      <c r="J108" s="598">
        <v>536</v>
      </c>
      <c r="K108" s="598"/>
      <c r="L108" s="598">
        <v>0</v>
      </c>
      <c r="M108" s="598">
        <v>3930</v>
      </c>
      <c r="N108" s="598">
        <v>3875</v>
      </c>
      <c r="O108" s="598">
        <f t="shared" si="1"/>
        <v>14508</v>
      </c>
    </row>
    <row r="109" spans="1:15" ht="36" customHeight="1" x14ac:dyDescent="0.4">
      <c r="A109" s="2148">
        <v>96</v>
      </c>
      <c r="B109" s="445" t="s">
        <v>686</v>
      </c>
      <c r="C109" s="2679" t="s">
        <v>687</v>
      </c>
      <c r="D109" s="1637">
        <v>7697</v>
      </c>
      <c r="E109" s="2906">
        <v>2000</v>
      </c>
      <c r="F109" s="598">
        <v>350</v>
      </c>
      <c r="G109" s="598">
        <v>2105</v>
      </c>
      <c r="H109" s="598">
        <v>967</v>
      </c>
      <c r="I109" s="598"/>
      <c r="J109" s="598">
        <v>0</v>
      </c>
      <c r="K109" s="598"/>
      <c r="L109" s="598">
        <v>0</v>
      </c>
      <c r="M109" s="598">
        <v>9930</v>
      </c>
      <c r="N109" s="598">
        <v>4130</v>
      </c>
      <c r="O109" s="598">
        <f t="shared" si="1"/>
        <v>19482</v>
      </c>
    </row>
    <row r="110" spans="1:15" ht="36" customHeight="1" x14ac:dyDescent="0.4">
      <c r="A110" s="2148">
        <v>97</v>
      </c>
      <c r="B110" s="445" t="s">
        <v>688</v>
      </c>
      <c r="C110" s="2679" t="s">
        <v>689</v>
      </c>
      <c r="D110" s="1637">
        <v>4932</v>
      </c>
      <c r="E110" s="2906">
        <v>1000</v>
      </c>
      <c r="F110" s="598">
        <v>350</v>
      </c>
      <c r="G110" s="598"/>
      <c r="H110" s="598">
        <v>0</v>
      </c>
      <c r="I110" s="598"/>
      <c r="J110" s="598">
        <v>0</v>
      </c>
      <c r="K110" s="598"/>
      <c r="L110" s="598">
        <v>0</v>
      </c>
      <c r="M110" s="598"/>
      <c r="N110" s="598">
        <v>13365</v>
      </c>
      <c r="O110" s="598">
        <f t="shared" si="1"/>
        <v>14715</v>
      </c>
    </row>
    <row r="111" spans="1:15" ht="36" customHeight="1" x14ac:dyDescent="0.4">
      <c r="A111" s="2148">
        <v>98</v>
      </c>
      <c r="B111" s="445" t="s">
        <v>690</v>
      </c>
      <c r="C111" s="2679" t="s">
        <v>691</v>
      </c>
      <c r="D111" s="1637">
        <v>7704</v>
      </c>
      <c r="E111" s="2906">
        <v>4000</v>
      </c>
      <c r="F111" s="598">
        <v>350</v>
      </c>
      <c r="G111" s="598"/>
      <c r="H111" s="598">
        <v>0</v>
      </c>
      <c r="I111" s="598"/>
      <c r="J111" s="598">
        <v>0</v>
      </c>
      <c r="K111" s="598">
        <v>4165</v>
      </c>
      <c r="L111" s="598">
        <v>855</v>
      </c>
      <c r="M111" s="598"/>
      <c r="N111" s="598"/>
      <c r="O111" s="598">
        <f t="shared" si="1"/>
        <v>9370</v>
      </c>
    </row>
    <row r="112" spans="1:15" ht="36" customHeight="1" x14ac:dyDescent="0.4">
      <c r="A112" s="2148">
        <v>99</v>
      </c>
      <c r="B112" s="445" t="s">
        <v>692</v>
      </c>
      <c r="C112" s="2679" t="s">
        <v>693</v>
      </c>
      <c r="D112" s="1637">
        <v>1359</v>
      </c>
      <c r="E112" s="2906">
        <v>2000</v>
      </c>
      <c r="F112" s="598">
        <v>350</v>
      </c>
      <c r="G112" s="598"/>
      <c r="H112" s="598">
        <v>0</v>
      </c>
      <c r="I112" s="598">
        <v>18940</v>
      </c>
      <c r="J112" s="598">
        <v>3600</v>
      </c>
      <c r="K112" s="598"/>
      <c r="L112" s="598">
        <v>0</v>
      </c>
      <c r="M112" s="598"/>
      <c r="N112" s="598"/>
      <c r="O112" s="598">
        <f t="shared" si="1"/>
        <v>24890</v>
      </c>
    </row>
    <row r="113" spans="1:15" ht="36" customHeight="1" x14ac:dyDescent="0.4">
      <c r="A113" s="2148">
        <v>100</v>
      </c>
      <c r="B113" s="445" t="s">
        <v>694</v>
      </c>
      <c r="C113" s="2679" t="s">
        <v>695</v>
      </c>
      <c r="D113" s="1637">
        <v>6146</v>
      </c>
      <c r="E113" s="2906">
        <v>3000</v>
      </c>
      <c r="F113" s="598">
        <v>350</v>
      </c>
      <c r="G113" s="598"/>
      <c r="H113" s="598">
        <v>0</v>
      </c>
      <c r="I113" s="598"/>
      <c r="J113" s="598">
        <v>0</v>
      </c>
      <c r="K113" s="598"/>
      <c r="L113" s="598">
        <v>0</v>
      </c>
      <c r="M113" s="598"/>
      <c r="N113" s="598"/>
      <c r="O113" s="598">
        <f t="shared" si="1"/>
        <v>3350</v>
      </c>
    </row>
    <row r="114" spans="1:15" ht="36" customHeight="1" x14ac:dyDescent="0.4">
      <c r="A114" s="2148">
        <v>101</v>
      </c>
      <c r="B114" s="445" t="s">
        <v>696</v>
      </c>
      <c r="C114" s="2679" t="s">
        <v>697</v>
      </c>
      <c r="D114" s="1637">
        <v>7733</v>
      </c>
      <c r="E114" s="2906">
        <v>1500</v>
      </c>
      <c r="F114" s="598">
        <v>350</v>
      </c>
      <c r="G114" s="598"/>
      <c r="H114" s="598">
        <v>0</v>
      </c>
      <c r="I114" s="598"/>
      <c r="J114" s="598">
        <v>0</v>
      </c>
      <c r="K114" s="598"/>
      <c r="L114" s="598">
        <v>0</v>
      </c>
      <c r="M114" s="598">
        <v>4000</v>
      </c>
      <c r="N114" s="598"/>
      <c r="O114" s="598">
        <f t="shared" si="1"/>
        <v>5850</v>
      </c>
    </row>
    <row r="115" spans="1:15" ht="36" customHeight="1" x14ac:dyDescent="0.4">
      <c r="A115" s="2148">
        <v>102</v>
      </c>
      <c r="B115" s="445" t="s">
        <v>698</v>
      </c>
      <c r="C115" s="2679" t="s">
        <v>699</v>
      </c>
      <c r="D115" s="1637">
        <v>7696</v>
      </c>
      <c r="E115" s="2906">
        <v>1000</v>
      </c>
      <c r="F115" s="598">
        <v>350</v>
      </c>
      <c r="G115" s="598"/>
      <c r="H115" s="598">
        <v>0</v>
      </c>
      <c r="I115" s="598"/>
      <c r="J115" s="598">
        <v>0</v>
      </c>
      <c r="K115" s="598"/>
      <c r="L115" s="598">
        <v>0</v>
      </c>
      <c r="M115" s="598"/>
      <c r="N115" s="598">
        <v>94520</v>
      </c>
      <c r="O115" s="598">
        <f t="shared" si="1"/>
        <v>95870</v>
      </c>
    </row>
    <row r="116" spans="1:15" ht="36" customHeight="1" x14ac:dyDescent="0.4">
      <c r="A116" s="2148">
        <v>103</v>
      </c>
      <c r="B116" s="445" t="s">
        <v>700</v>
      </c>
      <c r="C116" s="2679" t="s">
        <v>701</v>
      </c>
      <c r="D116" s="1637">
        <v>4981</v>
      </c>
      <c r="E116" s="2906">
        <v>1000</v>
      </c>
      <c r="F116" s="598">
        <v>350</v>
      </c>
      <c r="G116" s="598"/>
      <c r="H116" s="598">
        <v>0</v>
      </c>
      <c r="I116" s="598"/>
      <c r="J116" s="598">
        <v>0</v>
      </c>
      <c r="K116" s="598"/>
      <c r="L116" s="598">
        <v>0</v>
      </c>
      <c r="M116" s="598"/>
      <c r="N116" s="598">
        <v>14890</v>
      </c>
      <c r="O116" s="598">
        <f t="shared" si="1"/>
        <v>16240</v>
      </c>
    </row>
    <row r="117" spans="1:15" ht="36" customHeight="1" x14ac:dyDescent="0.4">
      <c r="A117" s="2148">
        <v>104</v>
      </c>
      <c r="B117" s="445" t="s">
        <v>702</v>
      </c>
      <c r="C117" s="2679" t="s">
        <v>703</v>
      </c>
      <c r="D117" s="1637">
        <v>6966</v>
      </c>
      <c r="E117" s="2906">
        <v>1000</v>
      </c>
      <c r="F117" s="598">
        <v>350</v>
      </c>
      <c r="G117" s="598"/>
      <c r="H117" s="598">
        <v>0</v>
      </c>
      <c r="I117" s="598"/>
      <c r="J117" s="598">
        <v>0</v>
      </c>
      <c r="K117" s="598"/>
      <c r="L117" s="598">
        <v>0</v>
      </c>
      <c r="M117" s="598"/>
      <c r="N117" s="598">
        <v>20490</v>
      </c>
      <c r="O117" s="598">
        <f t="shared" si="1"/>
        <v>21840</v>
      </c>
    </row>
    <row r="118" spans="1:15" ht="36" customHeight="1" x14ac:dyDescent="0.4">
      <c r="A118" s="2148">
        <v>105</v>
      </c>
      <c r="B118" s="445" t="s">
        <v>704</v>
      </c>
      <c r="C118" s="2679" t="s">
        <v>705</v>
      </c>
      <c r="D118" s="1637">
        <v>9936</v>
      </c>
      <c r="E118" s="2906">
        <v>2000</v>
      </c>
      <c r="F118" s="598">
        <v>350</v>
      </c>
      <c r="G118" s="598"/>
      <c r="H118" s="598">
        <v>0</v>
      </c>
      <c r="I118" s="598"/>
      <c r="J118" s="598">
        <v>0</v>
      </c>
      <c r="K118" s="598"/>
      <c r="L118" s="598">
        <v>0</v>
      </c>
      <c r="M118" s="598"/>
      <c r="N118" s="598">
        <v>34460</v>
      </c>
      <c r="O118" s="598">
        <f t="shared" si="1"/>
        <v>36810</v>
      </c>
    </row>
    <row r="119" spans="1:15" ht="36" customHeight="1" x14ac:dyDescent="0.4">
      <c r="A119" s="2148">
        <v>106</v>
      </c>
      <c r="B119" s="445" t="s">
        <v>706</v>
      </c>
      <c r="C119" s="2679" t="s">
        <v>707</v>
      </c>
      <c r="D119" s="1637">
        <v>7308</v>
      </c>
      <c r="E119" s="2906">
        <v>1000</v>
      </c>
      <c r="F119" s="598">
        <v>350</v>
      </c>
      <c r="G119" s="598"/>
      <c r="H119" s="598">
        <v>0</v>
      </c>
      <c r="I119" s="598"/>
      <c r="J119" s="598">
        <v>0</v>
      </c>
      <c r="K119" s="598"/>
      <c r="L119" s="598">
        <v>0</v>
      </c>
      <c r="M119" s="598"/>
      <c r="N119" s="598">
        <v>11735</v>
      </c>
      <c r="O119" s="598">
        <f t="shared" si="1"/>
        <v>13085</v>
      </c>
    </row>
    <row r="120" spans="1:15" ht="36" customHeight="1" x14ac:dyDescent="0.4">
      <c r="A120" s="2148">
        <v>107</v>
      </c>
      <c r="B120" s="445" t="s">
        <v>708</v>
      </c>
      <c r="C120" s="2679" t="s">
        <v>709</v>
      </c>
      <c r="D120" s="1637">
        <v>9045</v>
      </c>
      <c r="E120" s="2906">
        <v>1000</v>
      </c>
      <c r="F120" s="598">
        <v>350</v>
      </c>
      <c r="G120" s="598"/>
      <c r="H120" s="598">
        <v>0</v>
      </c>
      <c r="I120" s="598"/>
      <c r="J120" s="598">
        <v>0</v>
      </c>
      <c r="K120" s="598"/>
      <c r="L120" s="598">
        <v>0</v>
      </c>
      <c r="M120" s="598"/>
      <c r="N120" s="598">
        <v>9400</v>
      </c>
      <c r="O120" s="598">
        <f t="shared" si="1"/>
        <v>10750</v>
      </c>
    </row>
    <row r="121" spans="1:15" ht="36" customHeight="1" x14ac:dyDescent="0.4">
      <c r="A121" s="2148">
        <v>108</v>
      </c>
      <c r="B121" s="445" t="s">
        <v>710</v>
      </c>
      <c r="C121" s="2679" t="s">
        <v>711</v>
      </c>
      <c r="D121" s="1637">
        <v>7082</v>
      </c>
      <c r="E121" s="2906">
        <v>4000</v>
      </c>
      <c r="F121" s="598">
        <v>350</v>
      </c>
      <c r="G121" s="598"/>
      <c r="H121" s="598">
        <v>0</v>
      </c>
      <c r="I121" s="598"/>
      <c r="J121" s="598">
        <v>0</v>
      </c>
      <c r="K121" s="598"/>
      <c r="L121" s="598">
        <v>0</v>
      </c>
      <c r="M121" s="598"/>
      <c r="N121" s="598"/>
      <c r="O121" s="598">
        <f t="shared" si="1"/>
        <v>4350</v>
      </c>
    </row>
    <row r="122" spans="1:15" ht="36" customHeight="1" x14ac:dyDescent="0.4">
      <c r="A122" s="2148">
        <v>109</v>
      </c>
      <c r="B122" s="445" t="s">
        <v>712</v>
      </c>
      <c r="C122" s="2679" t="s">
        <v>713</v>
      </c>
      <c r="D122" s="1637">
        <v>5720</v>
      </c>
      <c r="E122" s="2906">
        <v>1000</v>
      </c>
      <c r="F122" s="598">
        <v>350</v>
      </c>
      <c r="G122" s="598"/>
      <c r="H122" s="598">
        <v>0</v>
      </c>
      <c r="I122" s="598">
        <v>1370</v>
      </c>
      <c r="J122" s="598">
        <v>165</v>
      </c>
      <c r="K122" s="598"/>
      <c r="L122" s="598">
        <v>0</v>
      </c>
      <c r="M122" s="598"/>
      <c r="N122" s="598">
        <v>2035</v>
      </c>
      <c r="O122" s="598">
        <f t="shared" si="1"/>
        <v>4920</v>
      </c>
    </row>
    <row r="123" spans="1:15" ht="36" customHeight="1" x14ac:dyDescent="0.85">
      <c r="A123" s="2148">
        <v>110</v>
      </c>
      <c r="B123" s="445" t="s">
        <v>714</v>
      </c>
      <c r="C123" s="2679" t="s">
        <v>715</v>
      </c>
      <c r="D123" s="1637">
        <v>6348</v>
      </c>
      <c r="E123" s="2906">
        <v>1500</v>
      </c>
      <c r="F123" s="598">
        <v>350</v>
      </c>
      <c r="G123" s="1642"/>
      <c r="H123" s="598">
        <v>0</v>
      </c>
      <c r="I123" s="598"/>
      <c r="J123" s="598">
        <v>0</v>
      </c>
      <c r="K123" s="1642"/>
      <c r="L123" s="598">
        <v>0</v>
      </c>
      <c r="M123" s="598">
        <v>9440</v>
      </c>
      <c r="N123" s="1642"/>
      <c r="O123" s="598">
        <f t="shared" si="1"/>
        <v>11290</v>
      </c>
    </row>
    <row r="124" spans="1:15" ht="36" customHeight="1" x14ac:dyDescent="0.4">
      <c r="A124" s="2148">
        <v>111</v>
      </c>
      <c r="B124" s="445" t="s">
        <v>716</v>
      </c>
      <c r="C124" s="2679" t="s">
        <v>717</v>
      </c>
      <c r="D124" s="1637">
        <v>8735</v>
      </c>
      <c r="E124" s="2906">
        <v>1000</v>
      </c>
      <c r="F124" s="598">
        <v>350</v>
      </c>
      <c r="G124" s="598"/>
      <c r="H124" s="598">
        <v>0</v>
      </c>
      <c r="I124" s="598"/>
      <c r="J124" s="598">
        <v>0</v>
      </c>
      <c r="K124" s="598"/>
      <c r="L124" s="598">
        <v>0</v>
      </c>
      <c r="M124" s="598"/>
      <c r="N124" s="598">
        <v>12070</v>
      </c>
      <c r="O124" s="598">
        <f t="shared" si="1"/>
        <v>13420</v>
      </c>
    </row>
    <row r="125" spans="1:15" ht="36" customHeight="1" x14ac:dyDescent="0.4">
      <c r="A125" s="2148">
        <v>112</v>
      </c>
      <c r="B125" s="445" t="s">
        <v>718</v>
      </c>
      <c r="C125" s="2679" t="s">
        <v>719</v>
      </c>
      <c r="D125" s="1637">
        <v>7958</v>
      </c>
      <c r="E125" s="2906">
        <v>2000</v>
      </c>
      <c r="F125" s="598">
        <v>350</v>
      </c>
      <c r="G125" s="598">
        <v>2265</v>
      </c>
      <c r="H125" s="598">
        <v>1992</v>
      </c>
      <c r="I125" s="598"/>
      <c r="J125" s="598">
        <v>0</v>
      </c>
      <c r="K125" s="598"/>
      <c r="L125" s="598">
        <v>0</v>
      </c>
      <c r="M125" s="598">
        <v>7745</v>
      </c>
      <c r="N125" s="598">
        <v>4725</v>
      </c>
      <c r="O125" s="598">
        <f t="shared" si="1"/>
        <v>19077</v>
      </c>
    </row>
    <row r="126" spans="1:15" ht="36" customHeight="1" x14ac:dyDescent="0.4">
      <c r="A126" s="2148">
        <v>113</v>
      </c>
      <c r="B126" s="445" t="s">
        <v>720</v>
      </c>
      <c r="C126" s="2679" t="s">
        <v>721</v>
      </c>
      <c r="D126" s="1637">
        <v>6700</v>
      </c>
      <c r="E126" s="2906">
        <v>1500</v>
      </c>
      <c r="F126" s="598">
        <v>350</v>
      </c>
      <c r="G126" s="598"/>
      <c r="H126" s="598">
        <v>0</v>
      </c>
      <c r="I126" s="1606"/>
      <c r="J126" s="598">
        <v>0</v>
      </c>
      <c r="K126" s="598"/>
      <c r="L126" s="598">
        <v>0</v>
      </c>
      <c r="M126" s="598">
        <v>2380</v>
      </c>
      <c r="N126" s="598">
        <v>3780</v>
      </c>
      <c r="O126" s="598">
        <f t="shared" si="1"/>
        <v>8010</v>
      </c>
    </row>
    <row r="127" spans="1:15" ht="36" customHeight="1" x14ac:dyDescent="0.4">
      <c r="A127" s="2148">
        <v>114</v>
      </c>
      <c r="B127" s="445" t="s">
        <v>722</v>
      </c>
      <c r="C127" s="2679" t="s">
        <v>723</v>
      </c>
      <c r="D127" s="1637">
        <v>9281</v>
      </c>
      <c r="E127" s="2906">
        <v>1000</v>
      </c>
      <c r="F127" s="598">
        <v>350</v>
      </c>
      <c r="G127" s="598"/>
      <c r="H127" s="598">
        <v>0</v>
      </c>
      <c r="I127" s="598"/>
      <c r="J127" s="598">
        <v>0</v>
      </c>
      <c r="K127" s="598"/>
      <c r="L127" s="598">
        <v>0</v>
      </c>
      <c r="M127" s="598"/>
      <c r="N127" s="598"/>
      <c r="O127" s="598">
        <f t="shared" si="1"/>
        <v>1350</v>
      </c>
    </row>
    <row r="128" spans="1:15" ht="36" customHeight="1" x14ac:dyDescent="0.4">
      <c r="A128" s="2148">
        <v>115</v>
      </c>
      <c r="B128" s="445" t="s">
        <v>724</v>
      </c>
      <c r="C128" s="2679" t="s">
        <v>725</v>
      </c>
      <c r="D128" s="1637">
        <v>5861</v>
      </c>
      <c r="E128" s="2906">
        <v>6000</v>
      </c>
      <c r="F128" s="598">
        <v>350</v>
      </c>
      <c r="G128" s="598"/>
      <c r="H128" s="598">
        <v>0</v>
      </c>
      <c r="I128" s="598"/>
      <c r="J128" s="598">
        <v>0</v>
      </c>
      <c r="K128" s="598"/>
      <c r="L128" s="598">
        <v>0</v>
      </c>
      <c r="M128" s="598">
        <v>7740</v>
      </c>
      <c r="N128" s="598"/>
      <c r="O128" s="598">
        <f t="shared" si="1"/>
        <v>14090</v>
      </c>
    </row>
    <row r="129" spans="1:15" ht="36" customHeight="1" x14ac:dyDescent="0.4">
      <c r="A129" s="2148">
        <v>116</v>
      </c>
      <c r="B129" s="445" t="s">
        <v>726</v>
      </c>
      <c r="C129" s="2679" t="s">
        <v>727</v>
      </c>
      <c r="D129" s="1637">
        <v>9357</v>
      </c>
      <c r="E129" s="2906">
        <v>3000</v>
      </c>
      <c r="F129" s="598">
        <v>350</v>
      </c>
      <c r="G129" s="598"/>
      <c r="H129" s="598">
        <v>0</v>
      </c>
      <c r="I129" s="598">
        <v>8550</v>
      </c>
      <c r="J129" s="598">
        <v>515</v>
      </c>
      <c r="K129" s="598"/>
      <c r="L129" s="598">
        <v>0</v>
      </c>
      <c r="M129" s="598"/>
      <c r="N129" s="598"/>
      <c r="O129" s="598">
        <f t="shared" si="1"/>
        <v>12415</v>
      </c>
    </row>
    <row r="130" spans="1:15" ht="36" customHeight="1" x14ac:dyDescent="0.4">
      <c r="A130" s="2148">
        <v>117</v>
      </c>
      <c r="B130" s="445" t="s">
        <v>728</v>
      </c>
      <c r="C130" s="2679" t="s">
        <v>729</v>
      </c>
      <c r="D130" s="1637">
        <v>5503</v>
      </c>
      <c r="E130" s="2906">
        <v>6000</v>
      </c>
      <c r="F130" s="598">
        <v>350</v>
      </c>
      <c r="G130" s="598"/>
      <c r="H130" s="598">
        <v>0</v>
      </c>
      <c r="I130" s="598"/>
      <c r="J130" s="598">
        <v>0</v>
      </c>
      <c r="K130" s="598"/>
      <c r="L130" s="598">
        <v>0</v>
      </c>
      <c r="M130" s="598"/>
      <c r="N130" s="598"/>
      <c r="O130" s="598">
        <f t="shared" si="1"/>
        <v>6350</v>
      </c>
    </row>
    <row r="131" spans="1:15" ht="33.75" customHeight="1" x14ac:dyDescent="0.4">
      <c r="A131" s="2148">
        <v>118</v>
      </c>
      <c r="B131" s="445" t="s">
        <v>730</v>
      </c>
      <c r="C131" s="2679" t="s">
        <v>731</v>
      </c>
      <c r="D131" s="1637">
        <v>8729</v>
      </c>
      <c r="E131" s="2906">
        <v>1000</v>
      </c>
      <c r="F131" s="598">
        <v>350</v>
      </c>
      <c r="G131" s="207">
        <v>2090</v>
      </c>
      <c r="H131" s="598">
        <v>902</v>
      </c>
      <c r="I131" s="598"/>
      <c r="J131" s="598">
        <v>0</v>
      </c>
      <c r="K131" s="598"/>
      <c r="L131" s="598">
        <v>0</v>
      </c>
      <c r="M131" s="598"/>
      <c r="N131" s="598">
        <v>4545</v>
      </c>
      <c r="O131" s="598">
        <f t="shared" si="1"/>
        <v>8887</v>
      </c>
    </row>
    <row r="132" spans="1:15" ht="36" customHeight="1" x14ac:dyDescent="0.4">
      <c r="A132" s="2148">
        <v>119</v>
      </c>
      <c r="B132" s="445" t="s">
        <v>732</v>
      </c>
      <c r="C132" s="2679" t="s">
        <v>733</v>
      </c>
      <c r="D132" s="1637">
        <v>9047</v>
      </c>
      <c r="E132" s="2906">
        <v>1000</v>
      </c>
      <c r="F132" s="598">
        <v>350</v>
      </c>
      <c r="G132" s="598"/>
      <c r="H132" s="598">
        <v>0</v>
      </c>
      <c r="I132" s="598"/>
      <c r="J132" s="598">
        <v>0</v>
      </c>
      <c r="K132" s="598"/>
      <c r="L132" s="598">
        <v>0</v>
      </c>
      <c r="M132" s="598"/>
      <c r="N132" s="598">
        <v>6275</v>
      </c>
      <c r="O132" s="598">
        <f t="shared" si="1"/>
        <v>7625</v>
      </c>
    </row>
    <row r="133" spans="1:15" ht="36" customHeight="1" x14ac:dyDescent="0.4">
      <c r="A133" s="2148">
        <v>120</v>
      </c>
      <c r="B133" s="445" t="s">
        <v>734</v>
      </c>
      <c r="C133" s="2679" t="s">
        <v>735</v>
      </c>
      <c r="D133" s="1637">
        <v>7705</v>
      </c>
      <c r="E133" s="2906">
        <v>1000</v>
      </c>
      <c r="F133" s="598">
        <v>350</v>
      </c>
      <c r="G133" s="598"/>
      <c r="H133" s="598">
        <v>0</v>
      </c>
      <c r="I133" s="598"/>
      <c r="J133" s="598">
        <v>0</v>
      </c>
      <c r="K133" s="598"/>
      <c r="L133" s="598">
        <v>0</v>
      </c>
      <c r="M133" s="598"/>
      <c r="N133" s="598">
        <v>23820</v>
      </c>
      <c r="O133" s="598">
        <f t="shared" si="1"/>
        <v>25170</v>
      </c>
    </row>
    <row r="134" spans="1:15" ht="36" customHeight="1" x14ac:dyDescent="0.4">
      <c r="A134" s="2148">
        <v>122</v>
      </c>
      <c r="B134" s="445" t="s">
        <v>736</v>
      </c>
      <c r="C134" s="2679" t="s">
        <v>737</v>
      </c>
      <c r="D134" s="1637">
        <v>9391</v>
      </c>
      <c r="E134" s="2906">
        <v>5000</v>
      </c>
      <c r="F134" s="598">
        <v>350</v>
      </c>
      <c r="G134" s="598"/>
      <c r="H134" s="598">
        <v>0</v>
      </c>
      <c r="I134" s="598"/>
      <c r="J134" s="598">
        <v>0</v>
      </c>
      <c r="K134" s="598"/>
      <c r="L134" s="598">
        <v>0</v>
      </c>
      <c r="M134" s="598"/>
      <c r="N134" s="598"/>
      <c r="O134" s="598">
        <f t="shared" si="1"/>
        <v>5350</v>
      </c>
    </row>
    <row r="135" spans="1:15" ht="33.75" customHeight="1" x14ac:dyDescent="0.4">
      <c r="A135" s="2148">
        <v>123</v>
      </c>
      <c r="B135" s="445" t="s">
        <v>738</v>
      </c>
      <c r="C135" s="2679" t="s">
        <v>739</v>
      </c>
      <c r="D135" s="1637">
        <v>9046</v>
      </c>
      <c r="E135" s="2906">
        <v>2000</v>
      </c>
      <c r="F135" s="598">
        <v>350</v>
      </c>
      <c r="G135" s="598">
        <v>2500</v>
      </c>
      <c r="H135" s="598">
        <v>2875</v>
      </c>
      <c r="I135" s="598"/>
      <c r="J135" s="598">
        <v>0</v>
      </c>
      <c r="K135" s="598"/>
      <c r="L135" s="598">
        <v>0</v>
      </c>
      <c r="M135" s="598"/>
      <c r="N135" s="598">
        <v>9400</v>
      </c>
      <c r="O135" s="598">
        <f t="shared" si="1"/>
        <v>17125</v>
      </c>
    </row>
    <row r="136" spans="1:15" ht="33.75" customHeight="1" x14ac:dyDescent="0.4">
      <c r="A136" s="2148">
        <v>124</v>
      </c>
      <c r="B136" s="445" t="s">
        <v>740</v>
      </c>
      <c r="C136" s="2679" t="s">
        <v>741</v>
      </c>
      <c r="D136" s="1637">
        <v>9705</v>
      </c>
      <c r="E136" s="2906">
        <v>2000</v>
      </c>
      <c r="F136" s="598">
        <v>350</v>
      </c>
      <c r="G136" s="598"/>
      <c r="H136" s="598">
        <v>0</v>
      </c>
      <c r="I136" s="598"/>
      <c r="J136" s="598">
        <v>0</v>
      </c>
      <c r="K136" s="598"/>
      <c r="L136" s="598">
        <v>0</v>
      </c>
      <c r="M136" s="598"/>
      <c r="N136" s="598"/>
      <c r="O136" s="598">
        <f t="shared" si="1"/>
        <v>2350</v>
      </c>
    </row>
    <row r="137" spans="1:15" ht="33.75" customHeight="1" x14ac:dyDescent="0.4">
      <c r="A137" s="2148">
        <v>125</v>
      </c>
      <c r="B137" s="445" t="s">
        <v>742</v>
      </c>
      <c r="C137" s="2679" t="s">
        <v>743</v>
      </c>
      <c r="D137" s="1637">
        <v>9109</v>
      </c>
      <c r="E137" s="2906">
        <v>2000</v>
      </c>
      <c r="F137" s="598">
        <v>350</v>
      </c>
      <c r="G137" s="598"/>
      <c r="H137" s="598">
        <v>0</v>
      </c>
      <c r="I137" s="598"/>
      <c r="J137" s="598">
        <v>0</v>
      </c>
      <c r="K137" s="598"/>
      <c r="L137" s="598">
        <v>0</v>
      </c>
      <c r="M137" s="598"/>
      <c r="N137" s="598"/>
      <c r="O137" s="598">
        <f t="shared" si="1"/>
        <v>2350</v>
      </c>
    </row>
    <row r="138" spans="1:15" ht="33.75" customHeight="1" x14ac:dyDescent="0.4">
      <c r="A138" s="2148">
        <v>126</v>
      </c>
      <c r="B138" s="445" t="s">
        <v>744</v>
      </c>
      <c r="C138" s="2679" t="s">
        <v>745</v>
      </c>
      <c r="D138" s="1637">
        <v>5974</v>
      </c>
      <c r="E138" s="2906">
        <v>1000</v>
      </c>
      <c r="F138" s="598">
        <v>350</v>
      </c>
      <c r="G138" s="598">
        <v>4050</v>
      </c>
      <c r="H138" s="598">
        <v>3118</v>
      </c>
      <c r="I138" s="598"/>
      <c r="J138" s="598">
        <v>0</v>
      </c>
      <c r="K138" s="598"/>
      <c r="L138" s="598">
        <v>0</v>
      </c>
      <c r="M138" s="598"/>
      <c r="N138" s="598"/>
      <c r="O138" s="598">
        <f t="shared" si="1"/>
        <v>8518</v>
      </c>
    </row>
    <row r="139" spans="1:15" ht="33.75" customHeight="1" x14ac:dyDescent="0.4">
      <c r="A139" s="2148">
        <v>127</v>
      </c>
      <c r="B139" s="445" t="s">
        <v>746</v>
      </c>
      <c r="C139" s="2679" t="s">
        <v>747</v>
      </c>
      <c r="D139" s="1637">
        <v>6699</v>
      </c>
      <c r="E139" s="2906">
        <v>2000</v>
      </c>
      <c r="F139" s="598">
        <v>350</v>
      </c>
      <c r="G139" s="598"/>
      <c r="H139" s="598">
        <v>0</v>
      </c>
      <c r="I139" s="321"/>
      <c r="J139" s="598">
        <v>0</v>
      </c>
      <c r="K139" s="598">
        <v>2820</v>
      </c>
      <c r="L139" s="598">
        <v>566</v>
      </c>
      <c r="M139" s="598"/>
      <c r="N139" s="598"/>
      <c r="O139" s="598">
        <f t="shared" si="1"/>
        <v>5736</v>
      </c>
    </row>
    <row r="140" spans="1:15" ht="33.75" customHeight="1" x14ac:dyDescent="0.4">
      <c r="A140" s="2148">
        <v>128</v>
      </c>
      <c r="B140" s="445" t="s">
        <v>748</v>
      </c>
      <c r="C140" s="2679" t="s">
        <v>749</v>
      </c>
      <c r="D140" s="1637">
        <v>7744</v>
      </c>
      <c r="E140" s="2906">
        <v>1000</v>
      </c>
      <c r="F140" s="598">
        <v>350</v>
      </c>
      <c r="G140" s="598">
        <v>1085</v>
      </c>
      <c r="H140" s="598">
        <v>935</v>
      </c>
      <c r="I140" s="598"/>
      <c r="J140" s="598">
        <v>0</v>
      </c>
      <c r="K140" s="598"/>
      <c r="L140" s="598">
        <v>0</v>
      </c>
      <c r="M140" s="598">
        <v>5265</v>
      </c>
      <c r="N140" s="598"/>
      <c r="O140" s="598">
        <f t="shared" si="1"/>
        <v>8635</v>
      </c>
    </row>
    <row r="141" spans="1:15" ht="36" customHeight="1" x14ac:dyDescent="0.4">
      <c r="A141" s="2148">
        <v>129</v>
      </c>
      <c r="B141" s="445" t="s">
        <v>750</v>
      </c>
      <c r="C141" s="2679" t="s">
        <v>751</v>
      </c>
      <c r="D141" s="1637">
        <v>6676</v>
      </c>
      <c r="E141" s="2906">
        <v>1000</v>
      </c>
      <c r="F141" s="598">
        <v>350</v>
      </c>
      <c r="G141" s="598"/>
      <c r="H141" s="598">
        <v>0</v>
      </c>
      <c r="I141" s="598"/>
      <c r="J141" s="598">
        <v>0</v>
      </c>
      <c r="K141" s="598"/>
      <c r="L141" s="598">
        <v>0</v>
      </c>
      <c r="M141" s="598">
        <v>6080</v>
      </c>
      <c r="N141" s="598"/>
      <c r="O141" s="598">
        <f t="shared" si="1"/>
        <v>7430</v>
      </c>
    </row>
    <row r="142" spans="1:15" ht="36" customHeight="1" x14ac:dyDescent="0.4">
      <c r="A142" s="2148">
        <v>130</v>
      </c>
      <c r="B142" s="445" t="s">
        <v>752</v>
      </c>
      <c r="C142" s="2679" t="s">
        <v>753</v>
      </c>
      <c r="D142" s="1637">
        <v>7736</v>
      </c>
      <c r="E142" s="2906">
        <v>1000</v>
      </c>
      <c r="F142" s="598">
        <v>350</v>
      </c>
      <c r="G142" s="598">
        <v>1085</v>
      </c>
      <c r="H142" s="598">
        <v>867</v>
      </c>
      <c r="I142" s="598"/>
      <c r="J142" s="598">
        <v>0</v>
      </c>
      <c r="K142" s="598"/>
      <c r="L142" s="598">
        <v>0</v>
      </c>
      <c r="M142" s="598">
        <v>440</v>
      </c>
      <c r="N142" s="598">
        <v>2835</v>
      </c>
      <c r="O142" s="598">
        <f t="shared" si="1"/>
        <v>6577</v>
      </c>
    </row>
    <row r="143" spans="1:15" ht="36" customHeight="1" x14ac:dyDescent="0.4">
      <c r="A143" s="2148">
        <v>131</v>
      </c>
      <c r="B143" s="445" t="s">
        <v>754</v>
      </c>
      <c r="C143" s="2679" t="s">
        <v>755</v>
      </c>
      <c r="D143" s="1637">
        <v>7695</v>
      </c>
      <c r="E143" s="2906">
        <v>2000</v>
      </c>
      <c r="F143" s="598">
        <v>350</v>
      </c>
      <c r="G143" s="598">
        <v>6315</v>
      </c>
      <c r="H143" s="598">
        <v>4167</v>
      </c>
      <c r="I143" s="598"/>
      <c r="J143" s="598">
        <v>0</v>
      </c>
      <c r="K143" s="598"/>
      <c r="L143" s="598">
        <v>0</v>
      </c>
      <c r="M143" s="598">
        <v>17250</v>
      </c>
      <c r="N143" s="598"/>
      <c r="O143" s="598">
        <f t="shared" si="1"/>
        <v>30082</v>
      </c>
    </row>
    <row r="144" spans="1:15" ht="36" customHeight="1" x14ac:dyDescent="0.4">
      <c r="A144" s="2148">
        <v>132</v>
      </c>
      <c r="B144" s="445" t="s">
        <v>756</v>
      </c>
      <c r="C144" s="2679" t="s">
        <v>757</v>
      </c>
      <c r="D144" s="1637">
        <v>6911</v>
      </c>
      <c r="E144" s="2906">
        <v>1000</v>
      </c>
      <c r="F144" s="598">
        <v>350</v>
      </c>
      <c r="G144" s="598"/>
      <c r="H144" s="598">
        <v>0</v>
      </c>
      <c r="I144" s="598"/>
      <c r="J144" s="598">
        <v>0</v>
      </c>
      <c r="K144" s="598"/>
      <c r="L144" s="598">
        <v>0</v>
      </c>
      <c r="M144" s="598"/>
      <c r="N144" s="598"/>
      <c r="O144" s="598">
        <f t="shared" si="1"/>
        <v>1350</v>
      </c>
    </row>
    <row r="145" spans="1:15" ht="36" customHeight="1" x14ac:dyDescent="0.4">
      <c r="A145" s="2148">
        <v>133</v>
      </c>
      <c r="B145" s="445" t="s">
        <v>758</v>
      </c>
      <c r="C145" s="2679" t="s">
        <v>759</v>
      </c>
      <c r="D145" s="1637">
        <v>9467</v>
      </c>
      <c r="E145" s="2906">
        <v>1000</v>
      </c>
      <c r="F145" s="598">
        <v>350</v>
      </c>
      <c r="G145" s="598"/>
      <c r="H145" s="598">
        <v>0</v>
      </c>
      <c r="I145" s="598"/>
      <c r="J145" s="598">
        <v>0</v>
      </c>
      <c r="K145" s="598"/>
      <c r="L145" s="598">
        <v>0</v>
      </c>
      <c r="M145" s="598"/>
      <c r="N145" s="598">
        <v>9940</v>
      </c>
      <c r="O145" s="598">
        <f t="shared" si="1"/>
        <v>11290</v>
      </c>
    </row>
    <row r="146" spans="1:15" ht="36" customHeight="1" x14ac:dyDescent="0.4">
      <c r="A146" s="2148">
        <v>134</v>
      </c>
      <c r="B146" s="445" t="s">
        <v>760</v>
      </c>
      <c r="C146" s="2679" t="s">
        <v>761</v>
      </c>
      <c r="D146" s="1637">
        <v>6159</v>
      </c>
      <c r="E146" s="2906">
        <v>5000</v>
      </c>
      <c r="F146" s="598">
        <v>350</v>
      </c>
      <c r="G146" s="598"/>
      <c r="H146" s="598">
        <v>0</v>
      </c>
      <c r="I146" s="598"/>
      <c r="J146" s="598">
        <v>0</v>
      </c>
      <c r="K146" s="598"/>
      <c r="L146" s="598">
        <v>0</v>
      </c>
      <c r="M146" s="598"/>
      <c r="N146" s="598"/>
      <c r="O146" s="598">
        <f t="shared" ref="O146:O209" si="2">SUM(E146:N146)</f>
        <v>5350</v>
      </c>
    </row>
    <row r="147" spans="1:15" ht="36" customHeight="1" x14ac:dyDescent="0.4">
      <c r="A147" s="2148">
        <v>135</v>
      </c>
      <c r="B147" s="445" t="s">
        <v>762</v>
      </c>
      <c r="C147" s="2679" t="s">
        <v>763</v>
      </c>
      <c r="D147" s="1637">
        <v>7700</v>
      </c>
      <c r="E147" s="2906">
        <v>2000</v>
      </c>
      <c r="F147" s="598">
        <v>350</v>
      </c>
      <c r="G147" s="598"/>
      <c r="H147" s="598">
        <v>0</v>
      </c>
      <c r="I147" s="598"/>
      <c r="J147" s="598">
        <v>0</v>
      </c>
      <c r="K147" s="598"/>
      <c r="L147" s="598">
        <v>0</v>
      </c>
      <c r="M147" s="598"/>
      <c r="N147" s="598"/>
      <c r="O147" s="598">
        <f t="shared" si="2"/>
        <v>2350</v>
      </c>
    </row>
    <row r="148" spans="1:15" ht="36" customHeight="1" x14ac:dyDescent="0.4">
      <c r="A148" s="2148">
        <v>136</v>
      </c>
      <c r="B148" s="600" t="s">
        <v>764</v>
      </c>
      <c r="C148" s="2679" t="s">
        <v>765</v>
      </c>
      <c r="D148" s="1638">
        <v>7692</v>
      </c>
      <c r="E148" s="1974">
        <v>2000</v>
      </c>
      <c r="F148" s="1607">
        <v>350</v>
      </c>
      <c r="G148" s="1607"/>
      <c r="H148" s="598">
        <v>0</v>
      </c>
      <c r="I148" s="1607"/>
      <c r="J148" s="598">
        <v>0</v>
      </c>
      <c r="K148" s="1607"/>
      <c r="L148" s="598">
        <v>0</v>
      </c>
      <c r="M148" s="1607">
        <v>8250</v>
      </c>
      <c r="N148" s="1607"/>
      <c r="O148" s="598">
        <f t="shared" si="2"/>
        <v>10600</v>
      </c>
    </row>
    <row r="149" spans="1:15" ht="36" customHeight="1" x14ac:dyDescent="0.4">
      <c r="A149" s="2148">
        <v>137</v>
      </c>
      <c r="B149" s="445" t="s">
        <v>766</v>
      </c>
      <c r="C149" s="2679" t="s">
        <v>767</v>
      </c>
      <c r="D149" s="1637">
        <v>6212</v>
      </c>
      <c r="E149" s="2906">
        <v>2000</v>
      </c>
      <c r="F149" s="598">
        <v>350</v>
      </c>
      <c r="G149" s="598"/>
      <c r="H149" s="598">
        <v>0</v>
      </c>
      <c r="I149" s="598"/>
      <c r="J149" s="598">
        <v>0</v>
      </c>
      <c r="K149" s="598"/>
      <c r="L149" s="598">
        <v>0</v>
      </c>
      <c r="M149" s="598">
        <v>3805</v>
      </c>
      <c r="N149" s="598">
        <v>10000</v>
      </c>
      <c r="O149" s="598">
        <f t="shared" si="2"/>
        <v>16155</v>
      </c>
    </row>
    <row r="150" spans="1:15" ht="36" customHeight="1" x14ac:dyDescent="0.4">
      <c r="A150" s="2148">
        <v>138</v>
      </c>
      <c r="B150" s="445" t="s">
        <v>768</v>
      </c>
      <c r="C150" s="2679" t="s">
        <v>769</v>
      </c>
      <c r="D150" s="1637">
        <v>8048</v>
      </c>
      <c r="E150" s="2906">
        <v>1500</v>
      </c>
      <c r="F150" s="598">
        <v>350</v>
      </c>
      <c r="G150" s="598"/>
      <c r="H150" s="598">
        <v>0</v>
      </c>
      <c r="I150" s="598"/>
      <c r="J150" s="598">
        <v>0</v>
      </c>
      <c r="K150" s="598"/>
      <c r="L150" s="598">
        <v>0</v>
      </c>
      <c r="M150" s="598"/>
      <c r="N150" s="598"/>
      <c r="O150" s="598">
        <f t="shared" si="2"/>
        <v>1850</v>
      </c>
    </row>
    <row r="151" spans="1:15" ht="36" customHeight="1" x14ac:dyDescent="0.4">
      <c r="A151" s="2148">
        <v>139</v>
      </c>
      <c r="B151" s="445" t="s">
        <v>770</v>
      </c>
      <c r="C151" s="2679" t="s">
        <v>771</v>
      </c>
      <c r="D151" s="1637">
        <v>9270</v>
      </c>
      <c r="E151" s="2906">
        <v>1000</v>
      </c>
      <c r="F151" s="598">
        <v>350</v>
      </c>
      <c r="G151" s="598"/>
      <c r="H151" s="598">
        <v>0</v>
      </c>
      <c r="I151" s="598"/>
      <c r="J151" s="598">
        <v>0</v>
      </c>
      <c r="K151" s="598"/>
      <c r="L151" s="598">
        <v>0</v>
      </c>
      <c r="M151" s="598"/>
      <c r="N151" s="598">
        <v>15000</v>
      </c>
      <c r="O151" s="598">
        <f t="shared" si="2"/>
        <v>16350</v>
      </c>
    </row>
    <row r="152" spans="1:15" ht="36" customHeight="1" x14ac:dyDescent="0.4">
      <c r="A152" s="2148">
        <v>140</v>
      </c>
      <c r="B152" s="600" t="s">
        <v>772</v>
      </c>
      <c r="C152" s="2679" t="s">
        <v>773</v>
      </c>
      <c r="D152" s="1638">
        <v>6955</v>
      </c>
      <c r="E152" s="1974">
        <v>1500</v>
      </c>
      <c r="F152" s="1607">
        <v>350</v>
      </c>
      <c r="G152" s="1607"/>
      <c r="H152" s="598">
        <v>0</v>
      </c>
      <c r="I152" s="1607">
        <v>1510</v>
      </c>
      <c r="J152" s="598">
        <v>243</v>
      </c>
      <c r="K152" s="1607"/>
      <c r="L152" s="598">
        <v>0</v>
      </c>
      <c r="M152" s="1607"/>
      <c r="N152" s="1607"/>
      <c r="O152" s="598">
        <f t="shared" si="2"/>
        <v>3603</v>
      </c>
    </row>
    <row r="153" spans="1:15" ht="36" customHeight="1" x14ac:dyDescent="0.4">
      <c r="A153" s="2148">
        <v>141</v>
      </c>
      <c r="B153" s="445" t="s">
        <v>774</v>
      </c>
      <c r="C153" s="2679" t="s">
        <v>775</v>
      </c>
      <c r="D153" s="1637">
        <v>8336</v>
      </c>
      <c r="E153" s="2906">
        <v>1000</v>
      </c>
      <c r="F153" s="598">
        <v>350</v>
      </c>
      <c r="G153" s="598"/>
      <c r="H153" s="598">
        <v>0</v>
      </c>
      <c r="I153" s="598"/>
      <c r="J153" s="598">
        <v>0</v>
      </c>
      <c r="K153" s="598"/>
      <c r="L153" s="598">
        <v>0</v>
      </c>
      <c r="M153" s="598"/>
      <c r="N153" s="598">
        <v>11795</v>
      </c>
      <c r="O153" s="598">
        <f t="shared" si="2"/>
        <v>13145</v>
      </c>
    </row>
    <row r="154" spans="1:15" ht="36" customHeight="1" x14ac:dyDescent="0.4">
      <c r="A154" s="2148">
        <v>142</v>
      </c>
      <c r="B154" s="600" t="s">
        <v>776</v>
      </c>
      <c r="C154" s="2679" t="s">
        <v>777</v>
      </c>
      <c r="D154" s="1638">
        <v>6316</v>
      </c>
      <c r="E154" s="1974">
        <v>3000</v>
      </c>
      <c r="F154" s="1607">
        <v>350</v>
      </c>
      <c r="G154" s="1607">
        <v>5000</v>
      </c>
      <c r="H154" s="598">
        <v>2580</v>
      </c>
      <c r="I154" s="1607"/>
      <c r="J154" s="598">
        <v>0</v>
      </c>
      <c r="K154" s="1607"/>
      <c r="L154" s="598">
        <v>0</v>
      </c>
      <c r="M154" s="1607"/>
      <c r="N154" s="1607"/>
      <c r="O154" s="598">
        <f t="shared" si="2"/>
        <v>10930</v>
      </c>
    </row>
    <row r="155" spans="1:15" ht="36" customHeight="1" x14ac:dyDescent="0.4">
      <c r="A155" s="2148">
        <v>143</v>
      </c>
      <c r="B155" s="600" t="s">
        <v>778</v>
      </c>
      <c r="C155" s="2679" t="s">
        <v>779</v>
      </c>
      <c r="D155" s="1638">
        <v>7994</v>
      </c>
      <c r="E155" s="1974">
        <v>3500</v>
      </c>
      <c r="F155" s="1607">
        <v>350</v>
      </c>
      <c r="G155" s="1607"/>
      <c r="H155" s="598">
        <v>0</v>
      </c>
      <c r="I155" s="1607"/>
      <c r="J155" s="598">
        <v>0</v>
      </c>
      <c r="K155" s="1607">
        <v>2775</v>
      </c>
      <c r="L155" s="598">
        <v>835</v>
      </c>
      <c r="M155" s="1964"/>
      <c r="N155" s="1607"/>
      <c r="O155" s="598">
        <f t="shared" si="2"/>
        <v>7460</v>
      </c>
    </row>
    <row r="156" spans="1:15" ht="36" customHeight="1" x14ac:dyDescent="0.4">
      <c r="A156" s="2148">
        <v>144</v>
      </c>
      <c r="B156" s="600" t="s">
        <v>780</v>
      </c>
      <c r="C156" s="2679" t="s">
        <v>781</v>
      </c>
      <c r="D156" s="1638">
        <v>7750</v>
      </c>
      <c r="E156" s="1974">
        <v>3700</v>
      </c>
      <c r="F156" s="1607">
        <v>350</v>
      </c>
      <c r="G156" s="1607"/>
      <c r="H156" s="598">
        <v>0</v>
      </c>
      <c r="I156" s="1607"/>
      <c r="J156" s="598">
        <v>0</v>
      </c>
      <c r="K156" s="1607"/>
      <c r="L156" s="598">
        <v>0</v>
      </c>
      <c r="M156" s="1607"/>
      <c r="N156" s="1607"/>
      <c r="O156" s="598">
        <f t="shared" si="2"/>
        <v>4050</v>
      </c>
    </row>
    <row r="157" spans="1:15" ht="36" customHeight="1" x14ac:dyDescent="0.4">
      <c r="A157" s="2148">
        <v>145</v>
      </c>
      <c r="B157" s="445" t="s">
        <v>782</v>
      </c>
      <c r="C157" s="2679" t="s">
        <v>783</v>
      </c>
      <c r="D157" s="1637">
        <v>9390</v>
      </c>
      <c r="E157" s="2906">
        <v>30000</v>
      </c>
      <c r="F157" s="598">
        <v>350</v>
      </c>
      <c r="G157" s="598"/>
      <c r="H157" s="598">
        <v>0</v>
      </c>
      <c r="I157" s="598"/>
      <c r="J157" s="598">
        <v>0</v>
      </c>
      <c r="K157" s="598"/>
      <c r="L157" s="598">
        <v>0</v>
      </c>
      <c r="M157" s="598"/>
      <c r="N157" s="598">
        <v>32350</v>
      </c>
      <c r="O157" s="598">
        <f t="shared" si="2"/>
        <v>62700</v>
      </c>
    </row>
    <row r="158" spans="1:15" ht="36" customHeight="1" x14ac:dyDescent="0.4">
      <c r="A158" s="2148">
        <v>146</v>
      </c>
      <c r="B158" s="445" t="s">
        <v>784</v>
      </c>
      <c r="C158" s="2679" t="s">
        <v>785</v>
      </c>
      <c r="D158" s="1637">
        <v>9899</v>
      </c>
      <c r="E158" s="2906">
        <v>3000</v>
      </c>
      <c r="F158" s="598">
        <v>350</v>
      </c>
      <c r="G158" s="598"/>
      <c r="H158" s="598">
        <v>0</v>
      </c>
      <c r="I158" s="598"/>
      <c r="J158" s="598">
        <v>0</v>
      </c>
      <c r="K158" s="598"/>
      <c r="L158" s="598">
        <v>0</v>
      </c>
      <c r="M158" s="598"/>
      <c r="N158" s="598"/>
      <c r="O158" s="598">
        <f t="shared" si="2"/>
        <v>3350</v>
      </c>
    </row>
    <row r="159" spans="1:15" ht="36" customHeight="1" x14ac:dyDescent="0.4">
      <c r="A159" s="2148">
        <v>147</v>
      </c>
      <c r="B159" s="600" t="s">
        <v>786</v>
      </c>
      <c r="C159" s="2679" t="s">
        <v>787</v>
      </c>
      <c r="D159" s="1638">
        <v>7740</v>
      </c>
      <c r="E159" s="1974">
        <v>1000</v>
      </c>
      <c r="F159" s="1607">
        <v>350</v>
      </c>
      <c r="G159" s="1607"/>
      <c r="H159" s="598">
        <v>0</v>
      </c>
      <c r="I159" s="1607"/>
      <c r="J159" s="598">
        <v>0</v>
      </c>
      <c r="K159" s="1607">
        <v>5880</v>
      </c>
      <c r="L159" s="598">
        <v>957</v>
      </c>
      <c r="M159" s="1607">
        <v>2110</v>
      </c>
      <c r="N159" s="1607">
        <v>1685</v>
      </c>
      <c r="O159" s="598">
        <f t="shared" si="2"/>
        <v>11982</v>
      </c>
    </row>
    <row r="160" spans="1:15" ht="36" customHeight="1" x14ac:dyDescent="0.4">
      <c r="A160" s="2148">
        <v>148</v>
      </c>
      <c r="B160" s="600" t="s">
        <v>788</v>
      </c>
      <c r="C160" s="2679" t="s">
        <v>789</v>
      </c>
      <c r="D160" s="1638">
        <v>2818</v>
      </c>
      <c r="E160" s="1974">
        <v>1000</v>
      </c>
      <c r="F160" s="1607">
        <v>350</v>
      </c>
      <c r="G160" s="1607">
        <v>1170</v>
      </c>
      <c r="H160" s="598">
        <v>817</v>
      </c>
      <c r="I160" s="1607"/>
      <c r="J160" s="598">
        <v>0</v>
      </c>
      <c r="K160" s="1607"/>
      <c r="L160" s="598">
        <v>0</v>
      </c>
      <c r="M160" s="1607"/>
      <c r="N160" s="1607">
        <v>7735</v>
      </c>
      <c r="O160" s="598">
        <f t="shared" si="2"/>
        <v>11072</v>
      </c>
    </row>
    <row r="161" spans="1:15" ht="36" customHeight="1" x14ac:dyDescent="0.4">
      <c r="A161" s="2148">
        <v>149</v>
      </c>
      <c r="B161" s="600" t="s">
        <v>790</v>
      </c>
      <c r="C161" s="2679" t="s">
        <v>791</v>
      </c>
      <c r="D161" s="1638">
        <v>7870</v>
      </c>
      <c r="E161" s="1974">
        <v>1000</v>
      </c>
      <c r="F161" s="1607">
        <v>350</v>
      </c>
      <c r="G161" s="1607">
        <v>3800</v>
      </c>
      <c r="H161" s="598">
        <v>4178</v>
      </c>
      <c r="I161" s="1607"/>
      <c r="J161" s="598">
        <v>0</v>
      </c>
      <c r="K161" s="1607"/>
      <c r="L161" s="598">
        <v>0</v>
      </c>
      <c r="M161" s="1607"/>
      <c r="N161" s="1607"/>
      <c r="O161" s="598">
        <f t="shared" si="2"/>
        <v>9328</v>
      </c>
    </row>
    <row r="162" spans="1:15" ht="36" customHeight="1" x14ac:dyDescent="0.4">
      <c r="A162" s="2148">
        <v>150</v>
      </c>
      <c r="B162" s="445" t="s">
        <v>792</v>
      </c>
      <c r="C162" s="2679" t="s">
        <v>793</v>
      </c>
      <c r="D162" s="1637">
        <v>8256</v>
      </c>
      <c r="E162" s="2906">
        <v>5000</v>
      </c>
      <c r="F162" s="598">
        <v>350</v>
      </c>
      <c r="G162" s="598"/>
      <c r="H162" s="598">
        <v>0</v>
      </c>
      <c r="I162" s="598"/>
      <c r="J162" s="598">
        <v>0</v>
      </c>
      <c r="K162" s="598"/>
      <c r="L162" s="598">
        <v>0</v>
      </c>
      <c r="M162" s="598"/>
      <c r="N162" s="598"/>
      <c r="O162" s="598">
        <f t="shared" si="2"/>
        <v>5350</v>
      </c>
    </row>
    <row r="163" spans="1:15" ht="36" customHeight="1" x14ac:dyDescent="0.4">
      <c r="A163" s="2148">
        <v>151</v>
      </c>
      <c r="B163" s="600" t="s">
        <v>794</v>
      </c>
      <c r="C163" s="2679" t="s">
        <v>795</v>
      </c>
      <c r="D163" s="1638">
        <v>6832</v>
      </c>
      <c r="E163" s="1974">
        <v>2000</v>
      </c>
      <c r="F163" s="1607">
        <v>350</v>
      </c>
      <c r="G163" s="1607"/>
      <c r="H163" s="598">
        <v>0</v>
      </c>
      <c r="I163" s="1607"/>
      <c r="J163" s="598">
        <v>0</v>
      </c>
      <c r="K163" s="1607"/>
      <c r="L163" s="598">
        <v>0</v>
      </c>
      <c r="M163" s="1607"/>
      <c r="N163" s="1607">
        <v>2085</v>
      </c>
      <c r="O163" s="598">
        <f t="shared" si="2"/>
        <v>4435</v>
      </c>
    </row>
    <row r="164" spans="1:15" ht="36" customHeight="1" x14ac:dyDescent="0.4">
      <c r="A164" s="2148">
        <v>152</v>
      </c>
      <c r="B164" s="600" t="s">
        <v>796</v>
      </c>
      <c r="C164" s="2679" t="s">
        <v>797</v>
      </c>
      <c r="D164" s="1638">
        <v>6679</v>
      </c>
      <c r="E164" s="1974">
        <v>5000</v>
      </c>
      <c r="F164" s="1607">
        <v>350</v>
      </c>
      <c r="G164" s="1607"/>
      <c r="H164" s="598">
        <v>0</v>
      </c>
      <c r="I164" s="1607"/>
      <c r="J164" s="598">
        <v>0</v>
      </c>
      <c r="K164" s="1607"/>
      <c r="L164" s="598">
        <v>0</v>
      </c>
      <c r="M164" s="1607"/>
      <c r="N164" s="1607"/>
      <c r="O164" s="598">
        <f t="shared" si="2"/>
        <v>5350</v>
      </c>
    </row>
    <row r="165" spans="1:15" ht="36" customHeight="1" x14ac:dyDescent="0.4">
      <c r="A165" s="2153">
        <v>153</v>
      </c>
      <c r="B165" s="599" t="s">
        <v>798</v>
      </c>
      <c r="C165" s="383" t="s">
        <v>799</v>
      </c>
      <c r="D165" s="1640">
        <v>2416</v>
      </c>
      <c r="E165" s="1982">
        <v>1000</v>
      </c>
      <c r="F165" s="1589">
        <v>350</v>
      </c>
      <c r="G165" s="1589"/>
      <c r="H165" s="598"/>
      <c r="I165" s="1589"/>
      <c r="J165" s="598">
        <v>0</v>
      </c>
      <c r="K165" s="1589"/>
      <c r="L165" s="598">
        <v>0</v>
      </c>
      <c r="M165" s="1589">
        <v>2910</v>
      </c>
      <c r="N165" s="1589"/>
      <c r="O165" s="1589">
        <f t="shared" si="2"/>
        <v>4260</v>
      </c>
    </row>
    <row r="166" spans="1:15" ht="36" customHeight="1" x14ac:dyDescent="0.4">
      <c r="A166" s="2148">
        <v>154</v>
      </c>
      <c r="B166" s="445" t="s">
        <v>800</v>
      </c>
      <c r="C166" s="2679" t="s">
        <v>801</v>
      </c>
      <c r="D166" s="1637">
        <v>3915</v>
      </c>
      <c r="E166" s="2906">
        <v>2000</v>
      </c>
      <c r="F166" s="598">
        <v>350</v>
      </c>
      <c r="G166" s="598"/>
      <c r="H166" s="598">
        <v>0</v>
      </c>
      <c r="I166" s="598">
        <v>4245</v>
      </c>
      <c r="J166" s="598">
        <v>426</v>
      </c>
      <c r="K166" s="2783"/>
      <c r="L166" s="598">
        <v>0</v>
      </c>
      <c r="M166" s="598"/>
      <c r="N166" s="598"/>
      <c r="O166" s="598">
        <f t="shared" si="2"/>
        <v>7021</v>
      </c>
    </row>
    <row r="167" spans="1:15" ht="36" customHeight="1" x14ac:dyDescent="0.4">
      <c r="A167" s="2148">
        <v>155</v>
      </c>
      <c r="B167" s="445" t="s">
        <v>802</v>
      </c>
      <c r="C167" s="2679" t="s">
        <v>803</v>
      </c>
      <c r="D167" s="1637">
        <v>10413</v>
      </c>
      <c r="E167" s="2906">
        <v>3000</v>
      </c>
      <c r="F167" s="598">
        <v>350</v>
      </c>
      <c r="G167" s="598"/>
      <c r="H167" s="598">
        <v>0</v>
      </c>
      <c r="I167" s="598">
        <v>1000</v>
      </c>
      <c r="J167" s="598">
        <v>40</v>
      </c>
      <c r="K167" s="598"/>
      <c r="L167" s="598">
        <v>0</v>
      </c>
      <c r="M167" s="598">
        <v>9375</v>
      </c>
      <c r="N167" s="598"/>
      <c r="O167" s="598">
        <f t="shared" si="2"/>
        <v>13765</v>
      </c>
    </row>
    <row r="168" spans="1:15" ht="36" customHeight="1" x14ac:dyDescent="0.4">
      <c r="A168" s="2148">
        <v>156</v>
      </c>
      <c r="B168" s="445" t="s">
        <v>804</v>
      </c>
      <c r="C168" s="2679" t="s">
        <v>805</v>
      </c>
      <c r="D168" s="1637">
        <v>10374</v>
      </c>
      <c r="E168" s="2906">
        <v>3000</v>
      </c>
      <c r="F168" s="598">
        <v>350</v>
      </c>
      <c r="G168" s="598"/>
      <c r="H168" s="598">
        <v>0</v>
      </c>
      <c r="I168" s="598"/>
      <c r="J168" s="598">
        <v>0</v>
      </c>
      <c r="K168" s="598"/>
      <c r="L168" s="598">
        <v>0</v>
      </c>
      <c r="M168" s="598"/>
      <c r="N168" s="598"/>
      <c r="O168" s="598">
        <f t="shared" si="2"/>
        <v>3350</v>
      </c>
    </row>
    <row r="169" spans="1:15" ht="36" customHeight="1" x14ac:dyDescent="0.4">
      <c r="A169" s="2148">
        <v>157</v>
      </c>
      <c r="B169" s="445" t="s">
        <v>806</v>
      </c>
      <c r="C169" s="2679" t="s">
        <v>807</v>
      </c>
      <c r="D169" s="1637">
        <v>8343</v>
      </c>
      <c r="E169" s="2906">
        <v>2000</v>
      </c>
      <c r="F169" s="598">
        <v>350</v>
      </c>
      <c r="G169" s="598"/>
      <c r="H169" s="598">
        <v>0</v>
      </c>
      <c r="I169" s="598"/>
      <c r="J169" s="598">
        <v>0</v>
      </c>
      <c r="K169" s="598"/>
      <c r="L169" s="598">
        <v>0</v>
      </c>
      <c r="M169" s="598"/>
      <c r="N169" s="598"/>
      <c r="O169" s="598">
        <f t="shared" si="2"/>
        <v>2350</v>
      </c>
    </row>
    <row r="170" spans="1:15" ht="36" customHeight="1" x14ac:dyDescent="0.4">
      <c r="A170" s="2148">
        <v>158</v>
      </c>
      <c r="B170" s="445" t="s">
        <v>808</v>
      </c>
      <c r="C170" s="2679" t="s">
        <v>809</v>
      </c>
      <c r="D170" s="1637">
        <v>10493</v>
      </c>
      <c r="E170" s="1975">
        <v>2000</v>
      </c>
      <c r="F170" s="598">
        <v>350</v>
      </c>
      <c r="G170" s="1022"/>
      <c r="H170" s="598">
        <v>0</v>
      </c>
      <c r="I170" s="1022"/>
      <c r="J170" s="598">
        <v>0</v>
      </c>
      <c r="K170" s="1022"/>
      <c r="L170" s="598">
        <v>0</v>
      </c>
      <c r="M170" s="1022"/>
      <c r="N170" s="1022"/>
      <c r="O170" s="598">
        <f t="shared" si="2"/>
        <v>2350</v>
      </c>
    </row>
    <row r="171" spans="1:15" ht="36" customHeight="1" x14ac:dyDescent="0.4">
      <c r="A171" s="2148">
        <v>159</v>
      </c>
      <c r="B171" s="445" t="s">
        <v>810</v>
      </c>
      <c r="C171" s="2679" t="s">
        <v>811</v>
      </c>
      <c r="D171" s="1637">
        <v>7629</v>
      </c>
      <c r="E171" s="2906">
        <v>1000</v>
      </c>
      <c r="F171" s="598">
        <v>350</v>
      </c>
      <c r="G171" s="598"/>
      <c r="H171" s="598">
        <v>0</v>
      </c>
      <c r="I171" s="598"/>
      <c r="J171" s="598">
        <v>0</v>
      </c>
      <c r="K171" s="598"/>
      <c r="L171" s="598">
        <v>0</v>
      </c>
      <c r="M171" s="598"/>
      <c r="N171" s="598">
        <v>19850</v>
      </c>
      <c r="O171" s="598">
        <f t="shared" si="2"/>
        <v>21200</v>
      </c>
    </row>
    <row r="172" spans="1:15" ht="36" customHeight="1" x14ac:dyDescent="0.4">
      <c r="A172" s="2148">
        <v>160</v>
      </c>
      <c r="B172" s="445" t="s">
        <v>812</v>
      </c>
      <c r="C172" s="2679" t="s">
        <v>813</v>
      </c>
      <c r="D172" s="1637">
        <v>7738</v>
      </c>
      <c r="E172" s="2906">
        <v>1500</v>
      </c>
      <c r="F172" s="598">
        <v>350</v>
      </c>
      <c r="G172" s="598">
        <v>6740</v>
      </c>
      <c r="H172" s="598">
        <v>4180</v>
      </c>
      <c r="I172" s="598"/>
      <c r="J172" s="598">
        <v>0</v>
      </c>
      <c r="K172" s="598"/>
      <c r="L172" s="598">
        <v>0</v>
      </c>
      <c r="M172" s="598"/>
      <c r="N172" s="598">
        <v>5680</v>
      </c>
      <c r="O172" s="598">
        <f t="shared" si="2"/>
        <v>18450</v>
      </c>
    </row>
    <row r="173" spans="1:15" ht="36" customHeight="1" x14ac:dyDescent="0.4">
      <c r="A173" s="2148">
        <v>161</v>
      </c>
      <c r="B173" s="445" t="s">
        <v>814</v>
      </c>
      <c r="C173" s="2679" t="s">
        <v>815</v>
      </c>
      <c r="D173" s="1637">
        <v>7748</v>
      </c>
      <c r="E173" s="2906">
        <v>3000</v>
      </c>
      <c r="F173" s="598">
        <v>350</v>
      </c>
      <c r="G173" s="598"/>
      <c r="H173" s="598">
        <v>0</v>
      </c>
      <c r="I173" s="598">
        <v>1930</v>
      </c>
      <c r="J173" s="598">
        <v>600</v>
      </c>
      <c r="K173" s="598"/>
      <c r="L173" s="598">
        <v>0</v>
      </c>
      <c r="M173" s="598">
        <v>2710</v>
      </c>
      <c r="N173" s="598"/>
      <c r="O173" s="598">
        <f t="shared" si="2"/>
        <v>8590</v>
      </c>
    </row>
    <row r="174" spans="1:15" ht="36" customHeight="1" x14ac:dyDescent="0.4">
      <c r="A174" s="2148">
        <v>162</v>
      </c>
      <c r="B174" s="445" t="s">
        <v>816</v>
      </c>
      <c r="C174" s="2679" t="s">
        <v>817</v>
      </c>
      <c r="D174" s="1637">
        <v>7737</v>
      </c>
      <c r="E174" s="2906">
        <v>1000</v>
      </c>
      <c r="F174" s="598">
        <v>350</v>
      </c>
      <c r="G174" s="598"/>
      <c r="H174" s="598">
        <v>0</v>
      </c>
      <c r="I174" s="598"/>
      <c r="J174" s="598">
        <v>0</v>
      </c>
      <c r="K174" s="598"/>
      <c r="L174" s="598">
        <v>0</v>
      </c>
      <c r="M174" s="598"/>
      <c r="N174" s="598">
        <v>4070</v>
      </c>
      <c r="O174" s="598">
        <f t="shared" si="2"/>
        <v>5420</v>
      </c>
    </row>
    <row r="175" spans="1:15" ht="36" customHeight="1" x14ac:dyDescent="0.4">
      <c r="A175" s="2148">
        <v>163</v>
      </c>
      <c r="B175" s="445" t="s">
        <v>818</v>
      </c>
      <c r="C175" s="2679" t="s">
        <v>819</v>
      </c>
      <c r="D175" s="1637">
        <v>8172</v>
      </c>
      <c r="E175" s="2906">
        <v>5000</v>
      </c>
      <c r="F175" s="598">
        <v>350</v>
      </c>
      <c r="G175" s="598"/>
      <c r="H175" s="598">
        <v>0</v>
      </c>
      <c r="I175" s="598">
        <v>6770</v>
      </c>
      <c r="J175" s="598">
        <v>475</v>
      </c>
      <c r="K175" s="598">
        <v>1285</v>
      </c>
      <c r="L175" s="598">
        <v>296</v>
      </c>
      <c r="M175" s="598"/>
      <c r="N175" s="598"/>
      <c r="O175" s="598">
        <f t="shared" si="2"/>
        <v>14176</v>
      </c>
    </row>
    <row r="176" spans="1:15" ht="36" customHeight="1" x14ac:dyDescent="0.4">
      <c r="A176" s="2148">
        <v>164</v>
      </c>
      <c r="B176" s="445" t="s">
        <v>820</v>
      </c>
      <c r="C176" s="2679" t="s">
        <v>821</v>
      </c>
      <c r="D176" s="1637">
        <v>9108</v>
      </c>
      <c r="E176" s="2906">
        <v>1000</v>
      </c>
      <c r="F176" s="598">
        <v>350</v>
      </c>
      <c r="G176" s="598"/>
      <c r="H176" s="598">
        <v>0</v>
      </c>
      <c r="I176" s="598"/>
      <c r="J176" s="598">
        <v>0</v>
      </c>
      <c r="K176" s="598"/>
      <c r="L176" s="598">
        <v>0</v>
      </c>
      <c r="M176" s="598"/>
      <c r="N176" s="598"/>
      <c r="O176" s="598">
        <f t="shared" si="2"/>
        <v>1350</v>
      </c>
    </row>
    <row r="177" spans="1:15" ht="36" customHeight="1" x14ac:dyDescent="0.4">
      <c r="A177" s="2148">
        <v>165</v>
      </c>
      <c r="B177" s="445" t="s">
        <v>822</v>
      </c>
      <c r="C177" s="2679" t="s">
        <v>823</v>
      </c>
      <c r="D177" s="1637">
        <v>7062</v>
      </c>
      <c r="E177" s="2906">
        <v>2000</v>
      </c>
      <c r="F177" s="598">
        <v>350</v>
      </c>
      <c r="G177" s="598"/>
      <c r="H177" s="598"/>
      <c r="I177" s="598"/>
      <c r="J177" s="598">
        <v>0</v>
      </c>
      <c r="K177" s="598"/>
      <c r="L177" s="598">
        <v>0</v>
      </c>
      <c r="M177" s="598"/>
      <c r="N177" s="598">
        <v>11120</v>
      </c>
      <c r="O177" s="598">
        <f t="shared" si="2"/>
        <v>13470</v>
      </c>
    </row>
    <row r="178" spans="1:15" ht="36" customHeight="1" x14ac:dyDescent="0.4">
      <c r="A178" s="2148">
        <v>166</v>
      </c>
      <c r="B178" s="445" t="s">
        <v>824</v>
      </c>
      <c r="C178" s="2679" t="s">
        <v>825</v>
      </c>
      <c r="D178" s="1637">
        <v>7698</v>
      </c>
      <c r="E178" s="2906">
        <v>6000</v>
      </c>
      <c r="F178" s="598">
        <v>350</v>
      </c>
      <c r="G178" s="598"/>
      <c r="H178" s="598">
        <v>0</v>
      </c>
      <c r="I178" s="598">
        <v>3535</v>
      </c>
      <c r="J178" s="598">
        <v>178</v>
      </c>
      <c r="K178" s="598"/>
      <c r="L178" s="598">
        <v>0</v>
      </c>
      <c r="M178" s="598"/>
      <c r="N178" s="598"/>
      <c r="O178" s="598">
        <f t="shared" si="2"/>
        <v>10063</v>
      </c>
    </row>
    <row r="179" spans="1:15" ht="36" customHeight="1" x14ac:dyDescent="0.4">
      <c r="A179" s="2148">
        <v>167</v>
      </c>
      <c r="B179" s="445" t="s">
        <v>826</v>
      </c>
      <c r="C179" s="2679" t="s">
        <v>827</v>
      </c>
      <c r="D179" s="1637">
        <v>10316</v>
      </c>
      <c r="E179" s="2906">
        <v>3500</v>
      </c>
      <c r="F179" s="598">
        <v>350</v>
      </c>
      <c r="G179" s="598"/>
      <c r="H179" s="598">
        <v>0</v>
      </c>
      <c r="I179" s="598"/>
      <c r="J179" s="598">
        <v>0</v>
      </c>
      <c r="K179" s="598"/>
      <c r="L179" s="598">
        <v>0</v>
      </c>
      <c r="M179" s="598"/>
      <c r="N179" s="598"/>
      <c r="O179" s="598">
        <f t="shared" si="2"/>
        <v>3850</v>
      </c>
    </row>
    <row r="180" spans="1:15" ht="36" customHeight="1" x14ac:dyDescent="0.4">
      <c r="A180" s="2148">
        <v>168</v>
      </c>
      <c r="B180" s="445" t="s">
        <v>828</v>
      </c>
      <c r="C180" s="2679" t="s">
        <v>829</v>
      </c>
      <c r="D180" s="1637">
        <v>7749</v>
      </c>
      <c r="E180" s="1976">
        <v>2000</v>
      </c>
      <c r="F180" s="1080">
        <v>350</v>
      </c>
      <c r="G180" s="1080"/>
      <c r="H180" s="598">
        <v>0</v>
      </c>
      <c r="I180" s="1080">
        <v>2580</v>
      </c>
      <c r="J180" s="598">
        <v>79</v>
      </c>
      <c r="K180" s="1080"/>
      <c r="L180" s="598">
        <v>0</v>
      </c>
      <c r="M180" s="1080"/>
      <c r="N180" s="1080"/>
      <c r="O180" s="598">
        <f t="shared" si="2"/>
        <v>5009</v>
      </c>
    </row>
    <row r="181" spans="1:15" ht="36" customHeight="1" x14ac:dyDescent="0.4">
      <c r="A181" s="2148">
        <v>169</v>
      </c>
      <c r="B181" s="445" t="s">
        <v>830</v>
      </c>
      <c r="C181" s="2679" t="s">
        <v>831</v>
      </c>
      <c r="D181" s="1637">
        <v>7728</v>
      </c>
      <c r="E181" s="1976">
        <v>3000</v>
      </c>
      <c r="F181" s="1080">
        <v>350</v>
      </c>
      <c r="G181" s="1080"/>
      <c r="H181" s="598">
        <v>0</v>
      </c>
      <c r="I181" s="1080">
        <v>6300</v>
      </c>
      <c r="J181" s="598">
        <v>63</v>
      </c>
      <c r="K181" s="1080"/>
      <c r="L181" s="598">
        <v>0</v>
      </c>
      <c r="M181" s="1080"/>
      <c r="N181" s="1080"/>
      <c r="O181" s="598">
        <f t="shared" si="2"/>
        <v>9713</v>
      </c>
    </row>
    <row r="182" spans="1:15" ht="36" customHeight="1" x14ac:dyDescent="0.4">
      <c r="A182" s="2148">
        <v>170</v>
      </c>
      <c r="B182" s="445" t="s">
        <v>832</v>
      </c>
      <c r="C182" s="2679" t="s">
        <v>833</v>
      </c>
      <c r="D182" s="1637">
        <v>9709</v>
      </c>
      <c r="E182" s="1976">
        <v>2500</v>
      </c>
      <c r="F182" s="1080">
        <v>350</v>
      </c>
      <c r="G182" s="1080"/>
      <c r="H182" s="598">
        <v>0</v>
      </c>
      <c r="I182" s="1080"/>
      <c r="J182" s="598">
        <v>0</v>
      </c>
      <c r="K182" s="1080"/>
      <c r="L182" s="598">
        <v>0</v>
      </c>
      <c r="M182" s="1080"/>
      <c r="N182" s="1080"/>
      <c r="O182" s="598">
        <f t="shared" si="2"/>
        <v>2850</v>
      </c>
    </row>
    <row r="183" spans="1:15" ht="36" customHeight="1" x14ac:dyDescent="0.4">
      <c r="A183" s="2148">
        <v>171</v>
      </c>
      <c r="B183" s="445" t="s">
        <v>834</v>
      </c>
      <c r="C183" s="2679" t="s">
        <v>835</v>
      </c>
      <c r="D183" s="1637">
        <v>8429</v>
      </c>
      <c r="E183" s="1976">
        <v>2000</v>
      </c>
      <c r="F183" s="1080">
        <v>350</v>
      </c>
      <c r="G183" s="1080"/>
      <c r="H183" s="598">
        <v>0</v>
      </c>
      <c r="I183" s="1080"/>
      <c r="J183" s="598">
        <v>0</v>
      </c>
      <c r="K183" s="1080"/>
      <c r="L183" s="598">
        <v>0</v>
      </c>
      <c r="M183" s="1080"/>
      <c r="N183" s="1080"/>
      <c r="O183" s="598">
        <f t="shared" si="2"/>
        <v>2350</v>
      </c>
    </row>
    <row r="184" spans="1:15" ht="36" customHeight="1" x14ac:dyDescent="0.4">
      <c r="A184" s="2148">
        <v>172</v>
      </c>
      <c r="B184" s="445" t="s">
        <v>836</v>
      </c>
      <c r="C184" s="2679" t="s">
        <v>837</v>
      </c>
      <c r="D184" s="1637">
        <v>9284</v>
      </c>
      <c r="E184" s="1976">
        <v>1000</v>
      </c>
      <c r="F184" s="1080">
        <v>350</v>
      </c>
      <c r="G184" s="1080">
        <v>1790</v>
      </c>
      <c r="H184" s="598">
        <v>2044</v>
      </c>
      <c r="I184" s="1080"/>
      <c r="J184" s="598">
        <v>0</v>
      </c>
      <c r="K184" s="1080"/>
      <c r="L184" s="598">
        <v>0</v>
      </c>
      <c r="M184" s="1080">
        <v>7690</v>
      </c>
      <c r="N184" s="1080"/>
      <c r="O184" s="598">
        <f t="shared" si="2"/>
        <v>12874</v>
      </c>
    </row>
    <row r="185" spans="1:15" ht="36" customHeight="1" x14ac:dyDescent="0.4">
      <c r="A185" s="2148">
        <v>173</v>
      </c>
      <c r="B185" s="445" t="s">
        <v>838</v>
      </c>
      <c r="C185" s="2679" t="s">
        <v>839</v>
      </c>
      <c r="D185" s="1637" t="s">
        <v>840</v>
      </c>
      <c r="E185" s="1976">
        <v>2000</v>
      </c>
      <c r="F185" s="1080">
        <v>350</v>
      </c>
      <c r="G185" s="1080">
        <v>9845</v>
      </c>
      <c r="H185" s="598">
        <v>4925</v>
      </c>
      <c r="I185" s="1080"/>
      <c r="J185" s="598">
        <v>0</v>
      </c>
      <c r="K185" s="1080"/>
      <c r="L185" s="598">
        <v>0</v>
      </c>
      <c r="M185" s="1080"/>
      <c r="N185" s="1080"/>
      <c r="O185" s="598">
        <f t="shared" si="2"/>
        <v>17120</v>
      </c>
    </row>
    <row r="186" spans="1:15" ht="36" customHeight="1" x14ac:dyDescent="0.4">
      <c r="A186" s="2148">
        <v>174</v>
      </c>
      <c r="B186" s="445" t="s">
        <v>841</v>
      </c>
      <c r="C186" s="2679" t="s">
        <v>842</v>
      </c>
      <c r="D186" s="1637">
        <v>6866</v>
      </c>
      <c r="E186" s="1976">
        <v>1500</v>
      </c>
      <c r="F186" s="1080">
        <v>350</v>
      </c>
      <c r="G186" s="1080"/>
      <c r="H186" s="598">
        <v>0</v>
      </c>
      <c r="I186" s="1080">
        <v>2525</v>
      </c>
      <c r="J186" s="598">
        <v>278</v>
      </c>
      <c r="K186" s="404"/>
      <c r="L186" s="598">
        <v>0</v>
      </c>
      <c r="M186" s="1080"/>
      <c r="N186" s="1080"/>
      <c r="O186" s="598">
        <f t="shared" si="2"/>
        <v>4653</v>
      </c>
    </row>
    <row r="187" spans="1:15" ht="36" customHeight="1" x14ac:dyDescent="0.4">
      <c r="A187" s="2148">
        <v>175</v>
      </c>
      <c r="B187" s="445" t="s">
        <v>843</v>
      </c>
      <c r="C187" s="2679" t="s">
        <v>844</v>
      </c>
      <c r="D187" s="1637">
        <v>7694</v>
      </c>
      <c r="E187" s="1976">
        <v>1000</v>
      </c>
      <c r="F187" s="1080">
        <v>350</v>
      </c>
      <c r="G187" s="1080"/>
      <c r="H187" s="598">
        <v>0</v>
      </c>
      <c r="I187" s="1080"/>
      <c r="J187" s="598">
        <v>0</v>
      </c>
      <c r="K187" s="1080"/>
      <c r="L187" s="598">
        <v>0</v>
      </c>
      <c r="M187" s="1080"/>
      <c r="N187" s="1080">
        <v>18020</v>
      </c>
      <c r="O187" s="598">
        <f t="shared" si="2"/>
        <v>19370</v>
      </c>
    </row>
    <row r="188" spans="1:15" ht="36" customHeight="1" x14ac:dyDescent="0.4">
      <c r="A188" s="2148">
        <v>176</v>
      </c>
      <c r="B188" s="445" t="s">
        <v>845</v>
      </c>
      <c r="C188" s="2679" t="s">
        <v>846</v>
      </c>
      <c r="D188" s="1637">
        <v>10036</v>
      </c>
      <c r="E188" s="1976">
        <v>3500</v>
      </c>
      <c r="F188" s="1080">
        <v>350</v>
      </c>
      <c r="G188" s="1080"/>
      <c r="H188" s="598">
        <v>0</v>
      </c>
      <c r="I188" s="1080"/>
      <c r="J188" s="598"/>
      <c r="K188" s="1080"/>
      <c r="L188" s="598">
        <v>0</v>
      </c>
      <c r="M188" s="1080"/>
      <c r="N188" s="1080"/>
      <c r="O188" s="598">
        <f t="shared" si="2"/>
        <v>3850</v>
      </c>
    </row>
    <row r="189" spans="1:15" ht="36" customHeight="1" x14ac:dyDescent="0.4">
      <c r="A189" s="2148">
        <v>178</v>
      </c>
      <c r="B189" s="445" t="s">
        <v>849</v>
      </c>
      <c r="C189" s="2679" t="s">
        <v>850</v>
      </c>
      <c r="D189" s="1637">
        <v>10633</v>
      </c>
      <c r="E189" s="1976">
        <v>1000</v>
      </c>
      <c r="F189" s="1080">
        <v>350</v>
      </c>
      <c r="G189" s="1080"/>
      <c r="H189" s="598">
        <v>0</v>
      </c>
      <c r="I189" s="1080"/>
      <c r="J189" s="598">
        <v>0</v>
      </c>
      <c r="K189" s="1080"/>
      <c r="L189" s="598">
        <v>0</v>
      </c>
      <c r="M189" s="1080">
        <v>5360</v>
      </c>
      <c r="N189" s="1080"/>
      <c r="O189" s="598">
        <f t="shared" si="2"/>
        <v>6710</v>
      </c>
    </row>
    <row r="190" spans="1:15" ht="36" customHeight="1" x14ac:dyDescent="0.4">
      <c r="A190" s="2148">
        <v>179</v>
      </c>
      <c r="B190" s="445" t="s">
        <v>851</v>
      </c>
      <c r="C190" s="2679" t="s">
        <v>852</v>
      </c>
      <c r="D190" s="1637">
        <v>9478</v>
      </c>
      <c r="E190" s="1976">
        <v>1000</v>
      </c>
      <c r="F190" s="1080">
        <v>350</v>
      </c>
      <c r="G190" s="1080"/>
      <c r="H190" s="598">
        <v>0</v>
      </c>
      <c r="I190" s="1080"/>
      <c r="J190" s="598">
        <v>0</v>
      </c>
      <c r="K190" s="1080"/>
      <c r="L190" s="598">
        <v>0</v>
      </c>
      <c r="M190" s="1080"/>
      <c r="N190" s="1080"/>
      <c r="O190" s="598">
        <f t="shared" si="2"/>
        <v>1350</v>
      </c>
    </row>
    <row r="191" spans="1:15" ht="36" customHeight="1" x14ac:dyDescent="0.4">
      <c r="A191" s="2148">
        <v>180</v>
      </c>
      <c r="B191" s="600" t="s">
        <v>853</v>
      </c>
      <c r="C191" s="2679" t="s">
        <v>854</v>
      </c>
      <c r="D191" s="1638">
        <v>9559</v>
      </c>
      <c r="E191" s="1977">
        <v>5000</v>
      </c>
      <c r="F191" s="1080">
        <v>350</v>
      </c>
      <c r="G191" s="1963"/>
      <c r="H191" s="598">
        <v>0</v>
      </c>
      <c r="I191" s="1963"/>
      <c r="J191" s="598">
        <v>0</v>
      </c>
      <c r="K191" s="1963"/>
      <c r="L191" s="598">
        <v>0</v>
      </c>
      <c r="M191" s="1963"/>
      <c r="N191" s="1963"/>
      <c r="O191" s="598">
        <f t="shared" si="2"/>
        <v>5350</v>
      </c>
    </row>
    <row r="192" spans="1:15" ht="36" customHeight="1" x14ac:dyDescent="0.4">
      <c r="A192" s="2148">
        <v>181</v>
      </c>
      <c r="B192" s="445" t="s">
        <v>855</v>
      </c>
      <c r="C192" s="2679" t="s">
        <v>856</v>
      </c>
      <c r="D192" s="1637">
        <v>10518</v>
      </c>
      <c r="E192" s="1976">
        <v>1000</v>
      </c>
      <c r="F192" s="1080">
        <v>350</v>
      </c>
      <c r="G192" s="1080">
        <v>2270</v>
      </c>
      <c r="H192" s="598">
        <v>2612</v>
      </c>
      <c r="I192" s="1080"/>
      <c r="J192" s="598">
        <v>0</v>
      </c>
      <c r="K192" s="1080"/>
      <c r="L192" s="598">
        <v>0</v>
      </c>
      <c r="M192" s="1080">
        <v>10625</v>
      </c>
      <c r="N192" s="1080">
        <v>2125</v>
      </c>
      <c r="O192" s="598">
        <f t="shared" si="2"/>
        <v>18982</v>
      </c>
    </row>
    <row r="193" spans="1:15" ht="36" customHeight="1" x14ac:dyDescent="0.4">
      <c r="A193" s="2148">
        <v>182</v>
      </c>
      <c r="B193" s="445" t="s">
        <v>857</v>
      </c>
      <c r="C193" s="2679" t="s">
        <v>858</v>
      </c>
      <c r="D193" s="1637">
        <v>9768</v>
      </c>
      <c r="E193" s="1976">
        <v>2000</v>
      </c>
      <c r="F193" s="1080">
        <v>350</v>
      </c>
      <c r="G193" s="1080"/>
      <c r="H193" s="598">
        <v>0</v>
      </c>
      <c r="I193" s="1080"/>
      <c r="J193" s="598">
        <v>0</v>
      </c>
      <c r="K193" s="1080"/>
      <c r="L193" s="598">
        <v>0</v>
      </c>
      <c r="M193" s="1080">
        <v>3680</v>
      </c>
      <c r="N193" s="1080"/>
      <c r="O193" s="598">
        <f t="shared" si="2"/>
        <v>6030</v>
      </c>
    </row>
    <row r="194" spans="1:15" ht="36" customHeight="1" x14ac:dyDescent="0.4">
      <c r="A194" s="2148">
        <v>183</v>
      </c>
      <c r="B194" s="445" t="s">
        <v>859</v>
      </c>
      <c r="C194" s="2679" t="s">
        <v>860</v>
      </c>
      <c r="D194" s="1637">
        <v>5683</v>
      </c>
      <c r="E194" s="1976">
        <v>2000</v>
      </c>
      <c r="F194" s="1080">
        <v>350</v>
      </c>
      <c r="G194" s="1080"/>
      <c r="H194" s="598">
        <v>0</v>
      </c>
      <c r="I194" s="1080"/>
      <c r="J194" s="598">
        <v>0</v>
      </c>
      <c r="K194" s="1080"/>
      <c r="L194" s="598">
        <v>0</v>
      </c>
      <c r="M194" s="1080"/>
      <c r="N194" s="1080"/>
      <c r="O194" s="598">
        <f t="shared" si="2"/>
        <v>2350</v>
      </c>
    </row>
    <row r="195" spans="1:15" ht="36" customHeight="1" x14ac:dyDescent="0.4">
      <c r="A195" s="2148">
        <v>184</v>
      </c>
      <c r="B195" s="445" t="s">
        <v>861</v>
      </c>
      <c r="C195" s="2679" t="s">
        <v>862</v>
      </c>
      <c r="D195" s="1637">
        <v>9164</v>
      </c>
      <c r="E195" s="1976">
        <v>3000</v>
      </c>
      <c r="F195" s="1080">
        <v>350</v>
      </c>
      <c r="G195" s="1080"/>
      <c r="H195" s="598">
        <v>0</v>
      </c>
      <c r="I195" s="1080"/>
      <c r="J195" s="598">
        <v>0</v>
      </c>
      <c r="K195" s="1080"/>
      <c r="L195" s="598">
        <v>0</v>
      </c>
      <c r="M195" s="1080"/>
      <c r="N195" s="1080"/>
      <c r="O195" s="598">
        <f t="shared" si="2"/>
        <v>3350</v>
      </c>
    </row>
    <row r="196" spans="1:15" ht="36" customHeight="1" x14ac:dyDescent="0.4">
      <c r="A196" s="2148">
        <v>185</v>
      </c>
      <c r="B196" s="445" t="s">
        <v>863</v>
      </c>
      <c r="C196" s="2679" t="s">
        <v>864</v>
      </c>
      <c r="D196" s="1637">
        <v>9463</v>
      </c>
      <c r="E196" s="1976">
        <v>1500</v>
      </c>
      <c r="F196" s="1080">
        <v>350</v>
      </c>
      <c r="G196" s="1080"/>
      <c r="H196" s="598">
        <v>0</v>
      </c>
      <c r="I196" s="1080"/>
      <c r="J196" s="598">
        <v>0</v>
      </c>
      <c r="K196" s="1080"/>
      <c r="L196" s="598">
        <v>0</v>
      </c>
      <c r="M196" s="1080">
        <v>14085</v>
      </c>
      <c r="N196" s="1080"/>
      <c r="O196" s="598">
        <f t="shared" si="2"/>
        <v>15935</v>
      </c>
    </row>
    <row r="197" spans="1:15" ht="36" customHeight="1" x14ac:dyDescent="0.4">
      <c r="A197" s="2148">
        <v>186</v>
      </c>
      <c r="B197" s="600" t="s">
        <v>865</v>
      </c>
      <c r="C197" s="2679" t="s">
        <v>866</v>
      </c>
      <c r="D197" s="1638">
        <v>9639</v>
      </c>
      <c r="E197" s="1977">
        <v>10000</v>
      </c>
      <c r="F197" s="1080">
        <v>350</v>
      </c>
      <c r="G197" s="1963"/>
      <c r="H197" s="598">
        <v>0</v>
      </c>
      <c r="I197" s="1963"/>
      <c r="J197" s="598">
        <v>0</v>
      </c>
      <c r="K197" s="1963"/>
      <c r="L197" s="598">
        <v>0</v>
      </c>
      <c r="M197" s="1963"/>
      <c r="N197" s="1963"/>
      <c r="O197" s="598">
        <f t="shared" si="2"/>
        <v>10350</v>
      </c>
    </row>
    <row r="198" spans="1:15" ht="36" customHeight="1" x14ac:dyDescent="0.4">
      <c r="A198" s="2148">
        <v>187</v>
      </c>
      <c r="B198" s="445" t="s">
        <v>867</v>
      </c>
      <c r="C198" s="2679" t="s">
        <v>868</v>
      </c>
      <c r="D198" s="1637">
        <v>10208</v>
      </c>
      <c r="E198" s="1976">
        <v>3000</v>
      </c>
      <c r="F198" s="1080">
        <v>350</v>
      </c>
      <c r="G198" s="1080"/>
      <c r="H198" s="598">
        <v>0</v>
      </c>
      <c r="I198" s="1080"/>
      <c r="J198" s="598">
        <v>0</v>
      </c>
      <c r="K198" s="1080"/>
      <c r="L198" s="598">
        <v>0</v>
      </c>
      <c r="M198" s="1080">
        <v>5235</v>
      </c>
      <c r="N198" s="1080">
        <v>8695</v>
      </c>
      <c r="O198" s="598">
        <f t="shared" si="2"/>
        <v>17280</v>
      </c>
    </row>
    <row r="199" spans="1:15" ht="36" customHeight="1" x14ac:dyDescent="0.4">
      <c r="A199" s="2148">
        <v>188</v>
      </c>
      <c r="B199" s="445" t="s">
        <v>869</v>
      </c>
      <c r="C199" s="2679" t="s">
        <v>870</v>
      </c>
      <c r="D199" s="1637">
        <v>10279</v>
      </c>
      <c r="E199" s="1976">
        <v>1200</v>
      </c>
      <c r="F199" s="1080">
        <v>350</v>
      </c>
      <c r="G199" s="1080"/>
      <c r="H199" s="598">
        <v>0</v>
      </c>
      <c r="I199" s="1080"/>
      <c r="J199" s="598">
        <v>0</v>
      </c>
      <c r="K199" s="1080"/>
      <c r="L199" s="598">
        <v>0</v>
      </c>
      <c r="M199" s="1080">
        <v>7570</v>
      </c>
      <c r="N199" s="1080"/>
      <c r="O199" s="598">
        <f t="shared" si="2"/>
        <v>9120</v>
      </c>
    </row>
    <row r="200" spans="1:15" ht="36" customHeight="1" x14ac:dyDescent="0.4">
      <c r="A200" s="2148">
        <v>189</v>
      </c>
      <c r="B200" s="445" t="s">
        <v>871</v>
      </c>
      <c r="C200" s="2679" t="s">
        <v>872</v>
      </c>
      <c r="D200" s="1637">
        <v>10636</v>
      </c>
      <c r="E200" s="1976">
        <v>1000</v>
      </c>
      <c r="F200" s="1080">
        <v>350</v>
      </c>
      <c r="G200" s="1080">
        <v>1590</v>
      </c>
      <c r="H200" s="598">
        <v>1864</v>
      </c>
      <c r="I200" s="1080"/>
      <c r="J200" s="598">
        <v>0</v>
      </c>
      <c r="K200" s="1080"/>
      <c r="L200" s="598">
        <v>0</v>
      </c>
      <c r="M200" s="1080">
        <v>10205</v>
      </c>
      <c r="N200" s="1080"/>
      <c r="O200" s="598">
        <f t="shared" si="2"/>
        <v>15009</v>
      </c>
    </row>
    <row r="201" spans="1:15" ht="33.75" customHeight="1" x14ac:dyDescent="0.4">
      <c r="A201" s="2148">
        <v>190</v>
      </c>
      <c r="B201" s="445" t="s">
        <v>873</v>
      </c>
      <c r="C201" s="2679" t="s">
        <v>874</v>
      </c>
      <c r="D201" s="1637">
        <v>10297</v>
      </c>
      <c r="E201" s="1976">
        <v>2000</v>
      </c>
      <c r="F201" s="1080">
        <v>350</v>
      </c>
      <c r="G201" s="1080"/>
      <c r="H201" s="598">
        <v>0</v>
      </c>
      <c r="I201" s="1963"/>
      <c r="J201" s="598">
        <v>0</v>
      </c>
      <c r="K201" s="1080"/>
      <c r="L201" s="598">
        <v>0</v>
      </c>
      <c r="M201" s="1080">
        <v>7160</v>
      </c>
      <c r="N201" s="1080"/>
      <c r="O201" s="598">
        <f t="shared" si="2"/>
        <v>9510</v>
      </c>
    </row>
    <row r="202" spans="1:15" ht="36" customHeight="1" x14ac:dyDescent="0.4">
      <c r="A202" s="2148">
        <v>191</v>
      </c>
      <c r="B202" s="445" t="s">
        <v>875</v>
      </c>
      <c r="C202" s="2679" t="s">
        <v>876</v>
      </c>
      <c r="D202" s="1637">
        <v>10181</v>
      </c>
      <c r="E202" s="2906">
        <v>1000</v>
      </c>
      <c r="F202" s="598">
        <v>350</v>
      </c>
      <c r="G202" s="598"/>
      <c r="H202" s="598">
        <v>0</v>
      </c>
      <c r="I202" s="598">
        <v>13335</v>
      </c>
      <c r="J202" s="598">
        <v>135</v>
      </c>
      <c r="K202" s="598"/>
      <c r="L202" s="598">
        <v>0</v>
      </c>
      <c r="M202" s="598"/>
      <c r="N202" s="598"/>
      <c r="O202" s="598">
        <f t="shared" si="2"/>
        <v>14820</v>
      </c>
    </row>
    <row r="203" spans="1:15" ht="36" customHeight="1" x14ac:dyDescent="0.4">
      <c r="A203" s="2148">
        <v>192</v>
      </c>
      <c r="B203" s="445" t="s">
        <v>877</v>
      </c>
      <c r="C203" s="2679" t="s">
        <v>878</v>
      </c>
      <c r="D203" s="1637">
        <v>10398</v>
      </c>
      <c r="E203" s="2906">
        <v>1000</v>
      </c>
      <c r="F203" s="598">
        <v>350</v>
      </c>
      <c r="G203" s="598"/>
      <c r="H203" s="598">
        <v>0</v>
      </c>
      <c r="I203" s="598"/>
      <c r="J203" s="598">
        <v>0</v>
      </c>
      <c r="K203" s="598"/>
      <c r="L203" s="598">
        <v>0</v>
      </c>
      <c r="M203" s="598"/>
      <c r="N203" s="598"/>
      <c r="O203" s="598">
        <f t="shared" si="2"/>
        <v>1350</v>
      </c>
    </row>
    <row r="204" spans="1:15" ht="36" customHeight="1" x14ac:dyDescent="0.4">
      <c r="A204" s="2148">
        <v>193</v>
      </c>
      <c r="B204" s="445" t="s">
        <v>879</v>
      </c>
      <c r="C204" s="2679" t="s">
        <v>880</v>
      </c>
      <c r="D204" s="1637">
        <v>10492</v>
      </c>
      <c r="E204" s="2906">
        <v>1500</v>
      </c>
      <c r="F204" s="598">
        <v>350</v>
      </c>
      <c r="G204" s="598"/>
      <c r="H204" s="598">
        <v>0</v>
      </c>
      <c r="I204" s="598"/>
      <c r="J204" s="598">
        <v>0</v>
      </c>
      <c r="K204" s="598"/>
      <c r="L204" s="598">
        <v>0</v>
      </c>
      <c r="M204" s="598">
        <v>4630</v>
      </c>
      <c r="N204" s="598"/>
      <c r="O204" s="598">
        <f t="shared" si="2"/>
        <v>6480</v>
      </c>
    </row>
    <row r="205" spans="1:15" ht="36" customHeight="1" x14ac:dyDescent="0.4">
      <c r="A205" s="2148">
        <v>194</v>
      </c>
      <c r="B205" s="445" t="s">
        <v>881</v>
      </c>
      <c r="C205" s="1966"/>
      <c r="D205" s="1637" t="s">
        <v>882</v>
      </c>
      <c r="E205" s="1976">
        <v>5000</v>
      </c>
      <c r="F205" s="1080">
        <v>350</v>
      </c>
      <c r="G205" s="1080"/>
      <c r="H205" s="598">
        <v>0</v>
      </c>
      <c r="I205" s="1080"/>
      <c r="J205" s="598">
        <v>0</v>
      </c>
      <c r="K205" s="1080"/>
      <c r="L205" s="598">
        <v>0</v>
      </c>
      <c r="M205" s="1080"/>
      <c r="N205" s="1080"/>
      <c r="O205" s="598">
        <f t="shared" si="2"/>
        <v>5350</v>
      </c>
    </row>
    <row r="206" spans="1:15" ht="36" customHeight="1" x14ac:dyDescent="0.4">
      <c r="A206" s="2148">
        <v>195</v>
      </c>
      <c r="B206" s="445" t="s">
        <v>883</v>
      </c>
      <c r="C206" s="1966" t="s">
        <v>884</v>
      </c>
      <c r="D206" s="1637" t="s">
        <v>885</v>
      </c>
      <c r="E206" s="1976">
        <v>2000</v>
      </c>
      <c r="F206" s="1080">
        <v>350</v>
      </c>
      <c r="G206" s="1080"/>
      <c r="H206" s="598">
        <v>0</v>
      </c>
      <c r="I206" s="1080"/>
      <c r="J206" s="598">
        <v>0</v>
      </c>
      <c r="K206" s="1080"/>
      <c r="L206" s="598">
        <v>0</v>
      </c>
      <c r="M206" s="1080">
        <v>20930</v>
      </c>
      <c r="N206" s="1080"/>
      <c r="O206" s="598">
        <f t="shared" si="2"/>
        <v>23280</v>
      </c>
    </row>
    <row r="207" spans="1:15" ht="36" customHeight="1" x14ac:dyDescent="0.4">
      <c r="A207" s="2148">
        <v>196</v>
      </c>
      <c r="B207" s="445" t="s">
        <v>886</v>
      </c>
      <c r="C207" s="1966" t="s">
        <v>887</v>
      </c>
      <c r="D207" s="1637" t="s">
        <v>888</v>
      </c>
      <c r="E207" s="1976">
        <v>1000</v>
      </c>
      <c r="F207" s="1080">
        <v>350</v>
      </c>
      <c r="G207" s="1080"/>
      <c r="H207" s="598">
        <v>0</v>
      </c>
      <c r="I207" s="1080"/>
      <c r="J207" s="598">
        <v>0</v>
      </c>
      <c r="K207" s="1080"/>
      <c r="L207" s="598">
        <v>0</v>
      </c>
      <c r="M207" s="1080"/>
      <c r="N207" s="1080">
        <v>3780</v>
      </c>
      <c r="O207" s="598">
        <f t="shared" si="2"/>
        <v>5130</v>
      </c>
    </row>
    <row r="208" spans="1:15" ht="36" customHeight="1" x14ac:dyDescent="0.4">
      <c r="A208" s="2148">
        <v>197</v>
      </c>
      <c r="B208" s="445" t="s">
        <v>889</v>
      </c>
      <c r="C208" s="1966" t="s">
        <v>890</v>
      </c>
      <c r="D208" s="1637" t="s">
        <v>891</v>
      </c>
      <c r="E208" s="1976">
        <v>2000</v>
      </c>
      <c r="F208" s="1080">
        <v>350</v>
      </c>
      <c r="G208" s="1080"/>
      <c r="H208" s="598">
        <v>0</v>
      </c>
      <c r="I208" s="1080"/>
      <c r="J208" s="598">
        <v>0</v>
      </c>
      <c r="K208" s="1080"/>
      <c r="L208" s="598">
        <v>0</v>
      </c>
      <c r="M208" s="1080"/>
      <c r="N208" s="1080">
        <v>17010</v>
      </c>
      <c r="O208" s="598">
        <f t="shared" si="2"/>
        <v>19360</v>
      </c>
    </row>
    <row r="209" spans="1:15" ht="36" customHeight="1" x14ac:dyDescent="0.4">
      <c r="A209" s="2148">
        <v>198</v>
      </c>
      <c r="B209" s="445" t="s">
        <v>892</v>
      </c>
      <c r="C209" s="1966" t="s">
        <v>893</v>
      </c>
      <c r="D209" s="1637" t="s">
        <v>894</v>
      </c>
      <c r="E209" s="1976">
        <v>5000</v>
      </c>
      <c r="F209" s="1080">
        <v>350</v>
      </c>
      <c r="G209" s="1080"/>
      <c r="H209" s="598">
        <v>0</v>
      </c>
      <c r="I209" s="1080"/>
      <c r="J209" s="598">
        <v>0</v>
      </c>
      <c r="K209" s="1080"/>
      <c r="L209" s="598">
        <v>0</v>
      </c>
      <c r="M209" s="1080"/>
      <c r="N209" s="1080"/>
      <c r="O209" s="598">
        <f t="shared" si="2"/>
        <v>5350</v>
      </c>
    </row>
    <row r="210" spans="1:15" ht="36" customHeight="1" x14ac:dyDescent="0.4">
      <c r="A210" s="2148">
        <v>199</v>
      </c>
      <c r="B210" s="445" t="s">
        <v>895</v>
      </c>
      <c r="C210" s="1966" t="s">
        <v>896</v>
      </c>
      <c r="D210" s="1637" t="s">
        <v>897</v>
      </c>
      <c r="E210" s="1976">
        <v>3000</v>
      </c>
      <c r="F210" s="1080">
        <v>350</v>
      </c>
      <c r="G210" s="1080"/>
      <c r="H210" s="598">
        <v>0</v>
      </c>
      <c r="I210" s="1080">
        <v>5830</v>
      </c>
      <c r="J210" s="598">
        <v>176</v>
      </c>
      <c r="K210" s="1080"/>
      <c r="L210" s="598">
        <v>0</v>
      </c>
      <c r="M210" s="1080"/>
      <c r="N210" s="1080"/>
      <c r="O210" s="598">
        <f t="shared" ref="O210:O226" si="3">SUM(E210:N210)</f>
        <v>9356</v>
      </c>
    </row>
    <row r="211" spans="1:15" ht="36" customHeight="1" x14ac:dyDescent="0.4">
      <c r="A211" s="2148">
        <v>200</v>
      </c>
      <c r="B211" s="445" t="s">
        <v>898</v>
      </c>
      <c r="C211" s="1966" t="s">
        <v>899</v>
      </c>
      <c r="D211" s="1637" t="s">
        <v>900</v>
      </c>
      <c r="E211" s="1976">
        <v>3000</v>
      </c>
      <c r="F211" s="1080">
        <v>350</v>
      </c>
      <c r="G211" s="1080"/>
      <c r="H211" s="598">
        <v>0</v>
      </c>
      <c r="I211" s="1080">
        <v>2550</v>
      </c>
      <c r="J211" s="598">
        <v>561</v>
      </c>
      <c r="K211" s="1080"/>
      <c r="L211" s="598">
        <v>0</v>
      </c>
      <c r="M211" s="1080">
        <v>5415</v>
      </c>
      <c r="N211" s="1080">
        <v>2145</v>
      </c>
      <c r="O211" s="598">
        <f t="shared" si="3"/>
        <v>14021</v>
      </c>
    </row>
    <row r="212" spans="1:15" ht="36" customHeight="1" x14ac:dyDescent="0.4">
      <c r="A212" s="2148">
        <v>201</v>
      </c>
      <c r="B212" s="445" t="s">
        <v>901</v>
      </c>
      <c r="C212" s="1966" t="s">
        <v>902</v>
      </c>
      <c r="D212" s="1637" t="s">
        <v>903</v>
      </c>
      <c r="E212" s="1976">
        <v>1000</v>
      </c>
      <c r="F212" s="1080">
        <v>350</v>
      </c>
      <c r="G212" s="1080"/>
      <c r="H212" s="598">
        <v>0</v>
      </c>
      <c r="I212" s="1080"/>
      <c r="J212" s="598">
        <v>0</v>
      </c>
      <c r="K212" s="1080"/>
      <c r="L212" s="598">
        <v>0</v>
      </c>
      <c r="M212" s="1080"/>
      <c r="N212" s="1080"/>
      <c r="O212" s="598">
        <f t="shared" si="3"/>
        <v>1350</v>
      </c>
    </row>
    <row r="213" spans="1:15" ht="36" customHeight="1" x14ac:dyDescent="0.4">
      <c r="A213" s="2148">
        <v>202</v>
      </c>
      <c r="B213" s="445" t="s">
        <v>904</v>
      </c>
      <c r="C213" s="1966" t="s">
        <v>905</v>
      </c>
      <c r="D213" s="1637" t="s">
        <v>906</v>
      </c>
      <c r="E213" s="1976">
        <v>2000</v>
      </c>
      <c r="F213" s="1080">
        <v>350</v>
      </c>
      <c r="G213" s="1080"/>
      <c r="H213" s="598">
        <v>0</v>
      </c>
      <c r="I213" s="1080"/>
      <c r="J213" s="598">
        <v>0</v>
      </c>
      <c r="K213" s="1080"/>
      <c r="L213" s="598">
        <v>0</v>
      </c>
      <c r="M213" s="1080"/>
      <c r="N213" s="1080"/>
      <c r="O213" s="598">
        <f t="shared" si="3"/>
        <v>2350</v>
      </c>
    </row>
    <row r="214" spans="1:15" ht="36" customHeight="1" x14ac:dyDescent="0.4">
      <c r="A214" s="2148">
        <v>203</v>
      </c>
      <c r="B214" s="445" t="s">
        <v>907</v>
      </c>
      <c r="C214" s="1966" t="s">
        <v>908</v>
      </c>
      <c r="D214" s="1637" t="s">
        <v>909</v>
      </c>
      <c r="E214" s="1976">
        <v>1000</v>
      </c>
      <c r="F214" s="1080">
        <v>350</v>
      </c>
      <c r="G214" s="1080"/>
      <c r="H214" s="598">
        <v>0</v>
      </c>
      <c r="I214" s="1080"/>
      <c r="J214" s="598">
        <v>0</v>
      </c>
      <c r="K214" s="1080"/>
      <c r="L214" s="598">
        <v>0</v>
      </c>
      <c r="M214" s="1080"/>
      <c r="N214" s="1080"/>
      <c r="O214" s="598">
        <f t="shared" si="3"/>
        <v>1350</v>
      </c>
    </row>
    <row r="215" spans="1:15" ht="36" customHeight="1" x14ac:dyDescent="0.4">
      <c r="A215" s="2148">
        <v>204</v>
      </c>
      <c r="B215" s="445" t="s">
        <v>910</v>
      </c>
      <c r="C215" s="1966" t="s">
        <v>911</v>
      </c>
      <c r="D215" s="1637" t="s">
        <v>912</v>
      </c>
      <c r="E215" s="1976">
        <v>1000</v>
      </c>
      <c r="F215" s="1080">
        <v>350</v>
      </c>
      <c r="G215" s="1080"/>
      <c r="H215" s="598">
        <v>0</v>
      </c>
      <c r="I215" s="1080"/>
      <c r="J215" s="598">
        <v>0</v>
      </c>
      <c r="K215" s="1080"/>
      <c r="L215" s="598">
        <v>0</v>
      </c>
      <c r="M215" s="1080"/>
      <c r="N215" s="1080"/>
      <c r="O215" s="598">
        <f t="shared" si="3"/>
        <v>1350</v>
      </c>
    </row>
    <row r="216" spans="1:15" ht="36" customHeight="1" x14ac:dyDescent="0.4">
      <c r="A216" s="2148">
        <v>205</v>
      </c>
      <c r="B216" s="445" t="s">
        <v>913</v>
      </c>
      <c r="C216" s="1966" t="s">
        <v>914</v>
      </c>
      <c r="D216" s="1637" t="s">
        <v>915</v>
      </c>
      <c r="E216" s="1976">
        <v>1000</v>
      </c>
      <c r="F216" s="1080">
        <v>350</v>
      </c>
      <c r="G216" s="1080"/>
      <c r="H216" s="598">
        <v>0</v>
      </c>
      <c r="I216" s="1080"/>
      <c r="J216" s="598">
        <v>0</v>
      </c>
      <c r="K216" s="1080"/>
      <c r="L216" s="598">
        <v>0</v>
      </c>
      <c r="M216" s="1080">
        <v>2580</v>
      </c>
      <c r="N216" s="1080"/>
      <c r="O216" s="598">
        <f t="shared" si="3"/>
        <v>3930</v>
      </c>
    </row>
    <row r="217" spans="1:15" ht="36" customHeight="1" x14ac:dyDescent="0.4">
      <c r="A217" s="2148">
        <v>206</v>
      </c>
      <c r="B217" s="445" t="s">
        <v>61</v>
      </c>
      <c r="C217" s="1966"/>
      <c r="D217" s="1637" t="s">
        <v>916</v>
      </c>
      <c r="E217" s="1976">
        <v>1000</v>
      </c>
      <c r="F217" s="1080">
        <v>350</v>
      </c>
      <c r="G217" s="1080"/>
      <c r="H217" s="598">
        <v>0</v>
      </c>
      <c r="I217" s="1080"/>
      <c r="J217" s="598">
        <v>0</v>
      </c>
      <c r="K217" s="1080"/>
      <c r="L217" s="598">
        <v>0</v>
      </c>
      <c r="M217" s="1080"/>
      <c r="N217" s="1080"/>
      <c r="O217" s="598">
        <f t="shared" si="3"/>
        <v>1350</v>
      </c>
    </row>
    <row r="218" spans="1:15" ht="36" customHeight="1" x14ac:dyDescent="0.4">
      <c r="A218" s="2148">
        <v>207</v>
      </c>
      <c r="B218" s="445" t="s">
        <v>917</v>
      </c>
      <c r="C218" s="1966" t="s">
        <v>918</v>
      </c>
      <c r="D218" s="1637" t="s">
        <v>919</v>
      </c>
      <c r="E218" s="1976">
        <v>2000</v>
      </c>
      <c r="F218" s="1080">
        <v>350</v>
      </c>
      <c r="G218" s="1080"/>
      <c r="H218" s="598">
        <v>0</v>
      </c>
      <c r="I218" s="1080"/>
      <c r="J218" s="598">
        <v>0</v>
      </c>
      <c r="K218" s="1080"/>
      <c r="L218" s="598">
        <v>0</v>
      </c>
      <c r="M218" s="1080">
        <v>5680</v>
      </c>
      <c r="N218" s="1080"/>
      <c r="O218" s="598">
        <f t="shared" si="3"/>
        <v>8030</v>
      </c>
    </row>
    <row r="219" spans="1:15" ht="36" customHeight="1" x14ac:dyDescent="0.4">
      <c r="A219" s="2148">
        <v>208</v>
      </c>
      <c r="B219" s="445" t="s">
        <v>920</v>
      </c>
      <c r="C219" s="1966" t="s">
        <v>921</v>
      </c>
      <c r="D219" s="1637" t="s">
        <v>922</v>
      </c>
      <c r="E219" s="1976">
        <v>2000</v>
      </c>
      <c r="F219" s="1080">
        <v>350</v>
      </c>
      <c r="G219" s="1080"/>
      <c r="H219" s="598">
        <v>0</v>
      </c>
      <c r="I219" s="1080"/>
      <c r="J219" s="598">
        <v>0</v>
      </c>
      <c r="K219" s="1080"/>
      <c r="L219" s="598">
        <v>0</v>
      </c>
      <c r="M219" s="1080"/>
      <c r="N219" s="1080"/>
      <c r="O219" s="598">
        <f t="shared" si="3"/>
        <v>2350</v>
      </c>
    </row>
    <row r="220" spans="1:15" ht="36" customHeight="1" x14ac:dyDescent="0.4">
      <c r="A220" s="2148">
        <v>209</v>
      </c>
      <c r="B220" s="379" t="s">
        <v>923</v>
      </c>
      <c r="C220" s="1966" t="s">
        <v>924</v>
      </c>
      <c r="D220" s="1637" t="s">
        <v>925</v>
      </c>
      <c r="E220" s="1976">
        <v>1000</v>
      </c>
      <c r="F220" s="1080">
        <v>350</v>
      </c>
      <c r="G220" s="1080"/>
      <c r="H220" s="598">
        <v>0</v>
      </c>
      <c r="I220" s="1080"/>
      <c r="J220" s="598">
        <v>0</v>
      </c>
      <c r="K220" s="1080"/>
      <c r="L220" s="598">
        <v>0</v>
      </c>
      <c r="M220" s="1080"/>
      <c r="N220" s="1080"/>
      <c r="O220" s="598">
        <f t="shared" si="3"/>
        <v>1350</v>
      </c>
    </row>
    <row r="221" spans="1:15" ht="36" customHeight="1" x14ac:dyDescent="0.4">
      <c r="A221" s="2148">
        <v>210</v>
      </c>
      <c r="B221" s="379" t="s">
        <v>926</v>
      </c>
      <c r="C221" s="1966" t="s">
        <v>927</v>
      </c>
      <c r="D221" s="1637" t="s">
        <v>928</v>
      </c>
      <c r="E221" s="1976">
        <v>5000</v>
      </c>
      <c r="F221" s="1080">
        <v>350</v>
      </c>
      <c r="G221" s="1080"/>
      <c r="H221" s="598">
        <v>0</v>
      </c>
      <c r="I221" s="1080"/>
      <c r="J221" s="598">
        <v>0</v>
      </c>
      <c r="K221" s="1080"/>
      <c r="L221" s="598">
        <v>0</v>
      </c>
      <c r="M221" s="1080"/>
      <c r="N221" s="1080"/>
      <c r="O221" s="598">
        <f t="shared" si="3"/>
        <v>5350</v>
      </c>
    </row>
    <row r="222" spans="1:15" ht="36" customHeight="1" x14ac:dyDescent="0.4">
      <c r="A222" s="2148">
        <v>211</v>
      </c>
      <c r="B222" s="379" t="s">
        <v>929</v>
      </c>
      <c r="C222" s="1966" t="s">
        <v>930</v>
      </c>
      <c r="D222" s="2228" t="s">
        <v>931</v>
      </c>
      <c r="E222" s="2229">
        <v>10000</v>
      </c>
      <c r="F222" s="2230">
        <v>350</v>
      </c>
      <c r="G222" s="2230"/>
      <c r="H222" s="598"/>
      <c r="I222" s="2230"/>
      <c r="J222" s="598">
        <v>0</v>
      </c>
      <c r="K222" s="2230"/>
      <c r="L222" s="598">
        <v>0</v>
      </c>
      <c r="M222" s="2230"/>
      <c r="N222" s="2230"/>
      <c r="O222" s="1022">
        <f t="shared" si="3"/>
        <v>10350</v>
      </c>
    </row>
    <row r="223" spans="1:15" ht="36" customHeight="1" x14ac:dyDescent="0.4">
      <c r="A223" s="2148">
        <v>212</v>
      </c>
      <c r="B223" s="379" t="s">
        <v>932</v>
      </c>
      <c r="C223" s="1966" t="s">
        <v>933</v>
      </c>
      <c r="D223" s="1637" t="s">
        <v>934</v>
      </c>
      <c r="E223" s="598">
        <v>15000</v>
      </c>
      <c r="F223" s="598">
        <v>350</v>
      </c>
      <c r="G223" s="598"/>
      <c r="H223" s="598"/>
      <c r="I223" s="598"/>
      <c r="J223" s="598">
        <v>0</v>
      </c>
      <c r="K223" s="598"/>
      <c r="L223" s="598">
        <v>0</v>
      </c>
      <c r="M223" s="598"/>
      <c r="N223" s="598"/>
      <c r="O223" s="1022">
        <f t="shared" si="3"/>
        <v>15350</v>
      </c>
    </row>
    <row r="224" spans="1:15" ht="36" customHeight="1" x14ac:dyDescent="0.4">
      <c r="A224" s="2791">
        <v>214</v>
      </c>
      <c r="B224" s="379" t="s">
        <v>935</v>
      </c>
      <c r="C224" s="1966"/>
      <c r="D224" s="1637" t="s">
        <v>936</v>
      </c>
      <c r="E224" s="598">
        <v>1500</v>
      </c>
      <c r="F224" s="598">
        <v>350</v>
      </c>
      <c r="G224" s="598"/>
      <c r="H224" s="598"/>
      <c r="I224" s="598"/>
      <c r="J224" s="598">
        <v>0</v>
      </c>
      <c r="K224" s="598"/>
      <c r="L224" s="598">
        <v>0</v>
      </c>
      <c r="M224" s="598"/>
      <c r="N224" s="598"/>
      <c r="O224" s="598">
        <f t="shared" si="3"/>
        <v>1850</v>
      </c>
    </row>
    <row r="225" spans="1:15" ht="36" customHeight="1" x14ac:dyDescent="0.4">
      <c r="A225" s="2791">
        <v>215</v>
      </c>
      <c r="B225" s="379" t="s">
        <v>937</v>
      </c>
      <c r="C225" s="2231"/>
      <c r="D225" s="2232" t="s">
        <v>938</v>
      </c>
      <c r="E225" s="1976">
        <v>3000</v>
      </c>
      <c r="F225" s="1080">
        <v>350</v>
      </c>
      <c r="G225" s="1080"/>
      <c r="H225" s="598"/>
      <c r="I225" s="1080">
        <v>2965</v>
      </c>
      <c r="J225" s="598">
        <v>564</v>
      </c>
      <c r="K225" s="1080">
        <v>10990</v>
      </c>
      <c r="L225" s="598">
        <v>2935</v>
      </c>
      <c r="M225" s="1080"/>
      <c r="N225" s="1080"/>
      <c r="O225" s="1643">
        <f t="shared" si="3"/>
        <v>20804</v>
      </c>
    </row>
    <row r="226" spans="1:15" ht="36" customHeight="1" x14ac:dyDescent="0.4">
      <c r="A226" s="2791">
        <v>216</v>
      </c>
      <c r="B226" s="379" t="s">
        <v>939</v>
      </c>
      <c r="C226" s="2231"/>
      <c r="D226" s="2232" t="s">
        <v>940</v>
      </c>
      <c r="E226" s="1976">
        <v>5000</v>
      </c>
      <c r="F226" s="1080">
        <v>350</v>
      </c>
      <c r="G226" s="1080"/>
      <c r="H226" s="598"/>
      <c r="I226" s="1080"/>
      <c r="J226" s="598">
        <v>0</v>
      </c>
      <c r="K226" s="1080"/>
      <c r="L226" s="598">
        <v>0</v>
      </c>
      <c r="M226" s="1080"/>
      <c r="N226" s="598"/>
      <c r="O226" s="1643">
        <f t="shared" si="3"/>
        <v>5350</v>
      </c>
    </row>
    <row r="227" spans="1:15" ht="39.75" customHeight="1" x14ac:dyDescent="0.4">
      <c r="A227" s="2791">
        <v>217</v>
      </c>
      <c r="B227" s="379" t="s">
        <v>941</v>
      </c>
      <c r="C227" s="2231"/>
      <c r="D227" s="2232" t="s">
        <v>942</v>
      </c>
      <c r="E227" s="1976">
        <v>1500</v>
      </c>
      <c r="F227" s="1080">
        <v>350</v>
      </c>
      <c r="G227" s="1080"/>
      <c r="H227" s="598"/>
      <c r="I227" s="1080"/>
      <c r="J227" s="598">
        <v>0</v>
      </c>
      <c r="K227" s="1080"/>
      <c r="L227" s="598">
        <v>0</v>
      </c>
      <c r="M227" s="1080">
        <v>3765</v>
      </c>
      <c r="N227" s="404"/>
      <c r="O227" s="1643">
        <f>SUM(E227:M227)</f>
        <v>5615</v>
      </c>
    </row>
    <row r="228" spans="1:15" ht="39.75" customHeight="1" x14ac:dyDescent="0.4">
      <c r="A228" s="2791">
        <v>218</v>
      </c>
      <c r="B228" s="379" t="s">
        <v>943</v>
      </c>
      <c r="C228" s="2231" t="s">
        <v>944</v>
      </c>
      <c r="D228" s="2232" t="s">
        <v>945</v>
      </c>
      <c r="E228" s="1976">
        <v>3500</v>
      </c>
      <c r="F228" s="1976">
        <v>350</v>
      </c>
      <c r="G228" s="1976"/>
      <c r="H228" s="598"/>
      <c r="I228" s="1976"/>
      <c r="J228" s="598">
        <v>0</v>
      </c>
      <c r="K228" s="1976"/>
      <c r="L228" s="598">
        <v>0</v>
      </c>
      <c r="M228" s="1976"/>
      <c r="N228" s="1976"/>
      <c r="O228" s="1643">
        <f t="shared" ref="O228:O234" si="4">SUM(E228:N228)</f>
        <v>3850</v>
      </c>
    </row>
    <row r="229" spans="1:15" ht="39.75" customHeight="1" x14ac:dyDescent="0.4">
      <c r="A229" s="2791">
        <v>219</v>
      </c>
      <c r="B229" s="379" t="s">
        <v>946</v>
      </c>
      <c r="C229" s="2231"/>
      <c r="D229" s="2232" t="s">
        <v>947</v>
      </c>
      <c r="E229" s="1976">
        <v>5000</v>
      </c>
      <c r="F229" s="1976">
        <v>350</v>
      </c>
      <c r="G229" s="1976"/>
      <c r="H229" s="598"/>
      <c r="I229" s="1976"/>
      <c r="J229" s="598">
        <v>0</v>
      </c>
      <c r="K229" s="1976"/>
      <c r="L229" s="598">
        <v>0</v>
      </c>
      <c r="M229" s="1976"/>
      <c r="N229" s="1976"/>
      <c r="O229" s="1643">
        <f t="shared" si="4"/>
        <v>5350</v>
      </c>
    </row>
    <row r="230" spans="1:15" ht="39.75" customHeight="1" x14ac:dyDescent="0.4">
      <c r="A230" s="2791">
        <v>220</v>
      </c>
      <c r="B230" s="379" t="s">
        <v>948</v>
      </c>
      <c r="C230" s="2231"/>
      <c r="D230" s="2232" t="s">
        <v>949</v>
      </c>
      <c r="E230" s="1976">
        <v>1000</v>
      </c>
      <c r="F230" s="1976">
        <v>350</v>
      </c>
      <c r="G230" s="1976"/>
      <c r="H230" s="598"/>
      <c r="I230" s="1976"/>
      <c r="J230" s="598">
        <v>0</v>
      </c>
      <c r="K230" s="1976"/>
      <c r="L230" s="598">
        <v>0</v>
      </c>
      <c r="M230" s="1976"/>
      <c r="N230" s="1976"/>
      <c r="O230" s="1643">
        <f t="shared" si="4"/>
        <v>1350</v>
      </c>
    </row>
    <row r="231" spans="1:15" ht="39.75" customHeight="1" x14ac:dyDescent="0.4">
      <c r="A231" s="2148">
        <v>221</v>
      </c>
      <c r="B231" s="379" t="s">
        <v>950</v>
      </c>
      <c r="C231" s="2231"/>
      <c r="D231" s="2232" t="s">
        <v>951</v>
      </c>
      <c r="E231" s="1976">
        <v>1000</v>
      </c>
      <c r="F231" s="1976">
        <v>350</v>
      </c>
      <c r="G231" s="1976"/>
      <c r="H231" s="1976"/>
      <c r="I231" s="1976"/>
      <c r="J231" s="598">
        <v>0</v>
      </c>
      <c r="K231" s="1976"/>
      <c r="L231" s="598">
        <v>0</v>
      </c>
      <c r="M231" s="1976"/>
      <c r="N231" s="1976"/>
      <c r="O231" s="1643">
        <f t="shared" si="4"/>
        <v>1350</v>
      </c>
    </row>
    <row r="232" spans="1:15" ht="39.75" customHeight="1" x14ac:dyDescent="0.4">
      <c r="A232" s="2148">
        <v>222</v>
      </c>
      <c r="B232" s="379" t="s">
        <v>5639</v>
      </c>
      <c r="C232" s="2231"/>
      <c r="D232" s="2232" t="s">
        <v>5640</v>
      </c>
      <c r="E232" s="1976">
        <v>1000</v>
      </c>
      <c r="F232" s="1976">
        <v>350</v>
      </c>
      <c r="G232" s="1976"/>
      <c r="H232" s="1976"/>
      <c r="I232" s="1976"/>
      <c r="J232" s="598">
        <v>0</v>
      </c>
      <c r="K232" s="1976"/>
      <c r="L232" s="598">
        <v>0</v>
      </c>
      <c r="M232" s="1976"/>
      <c r="N232" s="1976">
        <v>24990</v>
      </c>
      <c r="O232" s="1643">
        <f t="shared" si="4"/>
        <v>26340</v>
      </c>
    </row>
    <row r="233" spans="1:15" ht="39.75" customHeight="1" x14ac:dyDescent="0.4">
      <c r="A233" s="2148">
        <v>223</v>
      </c>
      <c r="B233" s="379" t="s">
        <v>5682</v>
      </c>
      <c r="C233" s="2231"/>
      <c r="D233" s="2232" t="s">
        <v>5683</v>
      </c>
      <c r="E233" s="1976">
        <v>5000</v>
      </c>
      <c r="F233" s="1976">
        <v>350</v>
      </c>
      <c r="G233" s="1976"/>
      <c r="H233" s="1976"/>
      <c r="I233" s="1976"/>
      <c r="J233" s="1976"/>
      <c r="K233" s="1976"/>
      <c r="L233" s="598">
        <v>0</v>
      </c>
      <c r="M233" s="1976"/>
      <c r="N233" s="1976"/>
      <c r="O233" s="1643">
        <f t="shared" si="4"/>
        <v>5350</v>
      </c>
    </row>
    <row r="234" spans="1:15" ht="39.75" customHeight="1" x14ac:dyDescent="0.4">
      <c r="A234" s="2148">
        <v>224</v>
      </c>
      <c r="B234" s="652" t="s">
        <v>5712</v>
      </c>
      <c r="C234" s="1966">
        <v>1028</v>
      </c>
      <c r="D234" s="1637">
        <v>4984</v>
      </c>
      <c r="E234" s="598">
        <v>1000</v>
      </c>
      <c r="F234" s="598">
        <v>350</v>
      </c>
      <c r="G234" s="598"/>
      <c r="H234" s="598"/>
      <c r="I234" s="598"/>
      <c r="J234" s="598"/>
      <c r="K234" s="598">
        <v>3135</v>
      </c>
      <c r="L234" s="598"/>
      <c r="M234" s="598">
        <v>6755</v>
      </c>
      <c r="N234" s="598">
        <v>5200</v>
      </c>
      <c r="O234" s="598">
        <f t="shared" si="4"/>
        <v>16440</v>
      </c>
    </row>
    <row r="235" spans="1:15" ht="39.75" customHeight="1" x14ac:dyDescent="0.4">
      <c r="A235" s="2148">
        <v>225</v>
      </c>
      <c r="B235" s="379" t="s">
        <v>5725</v>
      </c>
      <c r="C235" s="2231"/>
      <c r="D235" s="2232" t="s">
        <v>5726</v>
      </c>
      <c r="E235" s="1976">
        <v>2000</v>
      </c>
      <c r="F235" s="1976">
        <v>350</v>
      </c>
      <c r="G235" s="1976"/>
      <c r="H235" s="1976"/>
      <c r="I235" s="1976"/>
      <c r="J235" s="1976"/>
      <c r="K235" s="1976"/>
      <c r="L235" s="1976"/>
      <c r="M235" s="1976"/>
      <c r="N235" s="1976"/>
      <c r="O235" s="1643">
        <f>SUM(E235:N235)</f>
        <v>2350</v>
      </c>
    </row>
    <row r="236" spans="1:15" ht="39.75" customHeight="1" x14ac:dyDescent="0.4">
      <c r="A236" s="2148">
        <v>226</v>
      </c>
      <c r="B236" s="379" t="s">
        <v>5727</v>
      </c>
      <c r="C236" s="2231"/>
      <c r="D236" s="2232" t="s">
        <v>5728</v>
      </c>
      <c r="E236" s="1976">
        <v>10000</v>
      </c>
      <c r="F236" s="1976">
        <v>350</v>
      </c>
      <c r="G236" s="1976"/>
      <c r="H236" s="1976"/>
      <c r="I236" s="1976"/>
      <c r="J236" s="1976"/>
      <c r="K236" s="1976"/>
      <c r="L236" s="1976"/>
      <c r="M236" s="1976"/>
      <c r="N236" s="1976"/>
      <c r="O236" s="1643">
        <f>SUM(E236:N236)</f>
        <v>10350</v>
      </c>
    </row>
    <row r="237" spans="1:15" ht="39.75" customHeight="1" x14ac:dyDescent="0.4">
      <c r="A237" s="2148">
        <v>227</v>
      </c>
      <c r="B237" s="379" t="s">
        <v>5730</v>
      </c>
      <c r="C237" s="2231"/>
      <c r="D237" s="2232" t="s">
        <v>5731</v>
      </c>
      <c r="E237" s="1976">
        <v>2000</v>
      </c>
      <c r="F237" s="1976">
        <v>350</v>
      </c>
      <c r="G237" s="1976"/>
      <c r="H237" s="1976"/>
      <c r="I237" s="1976"/>
      <c r="J237" s="1976"/>
      <c r="K237" s="1976"/>
      <c r="L237" s="1976"/>
      <c r="M237" s="1976"/>
      <c r="N237" s="1976"/>
      <c r="O237" s="1643">
        <f>SUM(E237:N237)</f>
        <v>2350</v>
      </c>
    </row>
    <row r="238" spans="1:15" ht="39.75" customHeight="1" x14ac:dyDescent="0.4">
      <c r="A238" s="2148"/>
      <c r="B238" s="379"/>
      <c r="C238" s="2231"/>
      <c r="D238" s="2232"/>
      <c r="E238" s="1976"/>
      <c r="F238" s="1976"/>
      <c r="G238" s="1976"/>
      <c r="H238" s="1976"/>
      <c r="I238" s="1976"/>
      <c r="J238" s="1976"/>
      <c r="K238" s="1976"/>
      <c r="L238" s="1976"/>
      <c r="M238" s="1976"/>
      <c r="N238" s="1976"/>
      <c r="O238" s="1643"/>
    </row>
    <row r="239" spans="1:15" ht="36" customHeight="1" x14ac:dyDescent="0.85">
      <c r="A239" s="2148"/>
      <c r="B239" s="539" t="s">
        <v>483</v>
      </c>
      <c r="C239" s="1984"/>
      <c r="D239" s="1985"/>
      <c r="E239" s="1978">
        <f>SUM(E18:E237)</f>
        <v>629800</v>
      </c>
      <c r="F239" s="1978">
        <f>SUM(F18:F237)</f>
        <v>77000</v>
      </c>
      <c r="G239" s="1978">
        <f>SUM(G18:G229)</f>
        <v>283560</v>
      </c>
      <c r="H239" s="1978">
        <f>SUM(H18:H236)</f>
        <v>176129</v>
      </c>
      <c r="I239" s="1978">
        <f>SUM(I18:I229)</f>
        <v>138550</v>
      </c>
      <c r="J239" s="1978">
        <f>SUM(J18:J236)</f>
        <v>15208</v>
      </c>
      <c r="K239" s="1978">
        <f>SUM(K18:K236)</f>
        <v>72410</v>
      </c>
      <c r="L239" s="1978">
        <f>SUM(L18:L236)</f>
        <v>16434</v>
      </c>
      <c r="M239" s="1978">
        <f>SUM(M18:M236)</f>
        <v>310385</v>
      </c>
      <c r="N239" s="1978">
        <f>SUM(N18:N236)</f>
        <v>677165</v>
      </c>
      <c r="O239" s="1644">
        <f>SUM(E239:N239)</f>
        <v>2396641</v>
      </c>
    </row>
    <row r="240" spans="1:15" ht="36" customHeight="1" x14ac:dyDescent="0.8">
      <c r="A240" s="2149"/>
      <c r="B240" s="466"/>
      <c r="C240" s="1968"/>
      <c r="D240" s="1639"/>
      <c r="E240" s="1979"/>
      <c r="F240" s="564"/>
      <c r="G240" s="564"/>
      <c r="H240" s="564"/>
      <c r="I240" s="564"/>
      <c r="J240" s="564"/>
      <c r="K240" s="564"/>
      <c r="L240" s="564"/>
      <c r="M240" s="564"/>
      <c r="N240" s="564"/>
      <c r="O240" s="564"/>
    </row>
    <row r="241" spans="1:15" ht="36" customHeight="1" x14ac:dyDescent="0.4">
      <c r="A241" s="2680"/>
      <c r="B241" s="48"/>
      <c r="C241" s="1968"/>
      <c r="D241" s="1639"/>
      <c r="E241" s="2681"/>
      <c r="F241" s="2601"/>
      <c r="G241" s="644"/>
      <c r="H241" s="644"/>
      <c r="I241" s="644"/>
      <c r="J241" s="423"/>
      <c r="K241" s="423"/>
      <c r="L241" s="423"/>
      <c r="M241" s="644"/>
      <c r="N241" s="644"/>
      <c r="O241" s="2601"/>
    </row>
    <row r="242" spans="1:15" ht="36" customHeight="1" x14ac:dyDescent="0.4">
      <c r="A242" s="2680"/>
      <c r="B242" s="606" t="s">
        <v>952</v>
      </c>
      <c r="C242" s="1968"/>
      <c r="D242" s="1639"/>
      <c r="E242" s="1980"/>
      <c r="F242" s="897"/>
      <c r="G242" s="423"/>
      <c r="H242" s="423"/>
      <c r="I242" s="423"/>
      <c r="J242" s="423"/>
      <c r="K242" s="423"/>
      <c r="L242" s="423"/>
      <c r="M242" s="423"/>
      <c r="N242" s="423"/>
      <c r="O242" s="897"/>
    </row>
    <row r="243" spans="1:15" ht="36" customHeight="1" x14ac:dyDescent="0.4">
      <c r="A243" s="2150"/>
      <c r="B243" s="2682"/>
      <c r="C243" s="1968"/>
      <c r="D243" s="1639"/>
      <c r="E243" s="2683"/>
      <c r="F243" s="1645"/>
      <c r="G243" s="1645"/>
      <c r="H243" s="1646"/>
      <c r="I243" s="2684"/>
      <c r="J243" s="423"/>
      <c r="K243" s="423"/>
      <c r="L243" s="423"/>
      <c r="M243" s="2684"/>
      <c r="N243" s="2684"/>
      <c r="O243" s="1647"/>
    </row>
    <row r="244" spans="1:15" ht="36" customHeight="1" x14ac:dyDescent="0.4">
      <c r="A244" s="2680"/>
      <c r="B244" s="48"/>
      <c r="C244" s="1968"/>
      <c r="D244" s="1639"/>
      <c r="E244" s="1980"/>
      <c r="F244" s="1645"/>
      <c r="G244" s="1645"/>
      <c r="H244" s="1646"/>
      <c r="I244" s="423"/>
      <c r="J244" s="423"/>
      <c r="K244" s="423"/>
      <c r="L244" s="423"/>
      <c r="M244" s="423"/>
      <c r="N244" s="423"/>
      <c r="O244" s="1647"/>
    </row>
    <row r="245" spans="1:15" ht="26.25" x14ac:dyDescent="0.4">
      <c r="A245" s="985"/>
      <c r="B245" s="2682" t="s">
        <v>240</v>
      </c>
      <c r="C245" s="1968"/>
      <c r="D245" s="1639"/>
      <c r="E245" s="1980"/>
      <c r="F245" s="1645"/>
      <c r="G245" s="1645"/>
      <c r="H245" s="644"/>
      <c r="I245" s="423"/>
      <c r="J245" s="423"/>
      <c r="K245" s="423"/>
      <c r="L245" s="423"/>
      <c r="M245" s="423"/>
      <c r="N245" s="423"/>
      <c r="O245" s="2601"/>
    </row>
    <row r="246" spans="1:15" ht="28.5" x14ac:dyDescent="0.45">
      <c r="A246" s="985"/>
      <c r="B246" s="378"/>
      <c r="C246" s="2685"/>
      <c r="D246" s="2686"/>
      <c r="E246" s="2687"/>
      <c r="F246" s="321"/>
      <c r="G246" s="321"/>
      <c r="H246" s="321"/>
      <c r="I246" s="321"/>
      <c r="J246" s="501"/>
      <c r="K246" s="321"/>
      <c r="L246" s="321"/>
      <c r="M246" s="321"/>
      <c r="N246" s="321"/>
      <c r="O246" s="321"/>
    </row>
    <row r="247" spans="1:15" ht="28.5" x14ac:dyDescent="0.45">
      <c r="A247" s="985"/>
      <c r="B247" s="378"/>
      <c r="C247" s="2685"/>
      <c r="D247" s="2688"/>
      <c r="E247" s="2689"/>
      <c r="F247" s="321"/>
      <c r="G247" s="321"/>
      <c r="H247" s="321"/>
      <c r="I247" s="321"/>
      <c r="J247" s="501"/>
      <c r="K247" s="321"/>
      <c r="L247" s="321"/>
      <c r="M247" s="321"/>
      <c r="N247" s="321"/>
      <c r="O247" s="321"/>
    </row>
    <row r="248" spans="1:15" ht="36" customHeight="1" x14ac:dyDescent="0.4">
      <c r="A248" s="2690"/>
      <c r="B248" s="379" t="s">
        <v>5789</v>
      </c>
      <c r="C248" s="2685"/>
      <c r="D248" s="2688"/>
      <c r="E248" s="2689"/>
      <c r="F248" s="321"/>
      <c r="G248" s="321"/>
      <c r="H248" s="321"/>
      <c r="I248" s="321"/>
      <c r="J248" s="501"/>
      <c r="K248" s="321"/>
      <c r="L248" s="321"/>
      <c r="M248" s="321"/>
      <c r="N248" s="321"/>
      <c r="O248" s="321"/>
    </row>
    <row r="249" spans="1:15" ht="36" customHeight="1" x14ac:dyDescent="0.4">
      <c r="A249" s="2653"/>
      <c r="B249" s="2682"/>
      <c r="C249" s="1968"/>
      <c r="D249" s="1639"/>
      <c r="E249" s="1980"/>
      <c r="F249" s="1645"/>
      <c r="G249" s="1645"/>
      <c r="H249" s="644"/>
      <c r="I249" s="423"/>
      <c r="J249" s="423"/>
      <c r="K249" s="423"/>
      <c r="L249" s="423"/>
      <c r="M249" s="423"/>
      <c r="N249" s="423"/>
      <c r="O249" s="2601"/>
    </row>
    <row r="250" spans="1:15" ht="36" customHeight="1" x14ac:dyDescent="0.4">
      <c r="A250" s="2151">
        <v>2</v>
      </c>
      <c r="B250" s="445" t="s">
        <v>953</v>
      </c>
      <c r="C250" s="1966">
        <v>897</v>
      </c>
      <c r="D250" s="1637">
        <v>5787</v>
      </c>
      <c r="E250" s="1604">
        <v>1100</v>
      </c>
      <c r="F250" s="1604">
        <v>200</v>
      </c>
      <c r="G250" s="2958" t="s">
        <v>954</v>
      </c>
      <c r="H250" s="2958"/>
      <c r="I250" s="2958"/>
      <c r="J250" s="2958"/>
      <c r="K250" s="2958"/>
      <c r="L250" s="1604"/>
      <c r="M250" s="1604"/>
      <c r="N250" s="1604">
        <v>19555</v>
      </c>
      <c r="O250" s="1604">
        <f t="shared" ref="O250:O263" si="5">SUM(E250:N250)</f>
        <v>20855</v>
      </c>
    </row>
    <row r="251" spans="1:15" ht="36" customHeight="1" x14ac:dyDescent="0.4">
      <c r="A251" s="2151">
        <v>3</v>
      </c>
      <c r="B251" s="445" t="s">
        <v>955</v>
      </c>
      <c r="C251" s="1966">
        <v>1045</v>
      </c>
      <c r="D251" s="1637">
        <v>7735</v>
      </c>
      <c r="E251" s="1604">
        <v>1000</v>
      </c>
      <c r="F251" s="1604">
        <v>200</v>
      </c>
      <c r="G251" s="1604"/>
      <c r="H251" s="1604"/>
      <c r="I251" s="1604" t="s">
        <v>956</v>
      </c>
      <c r="J251" s="1604"/>
      <c r="K251" s="1604"/>
      <c r="L251" s="1604"/>
      <c r="M251" s="1604"/>
      <c r="N251" s="1604"/>
      <c r="O251" s="1604">
        <f t="shared" si="5"/>
        <v>1200</v>
      </c>
    </row>
    <row r="252" spans="1:15" ht="36" customHeight="1" x14ac:dyDescent="0.4">
      <c r="A252" s="2653">
        <v>4</v>
      </c>
      <c r="B252" s="445" t="s">
        <v>957</v>
      </c>
      <c r="C252" s="1966">
        <v>142</v>
      </c>
      <c r="D252" s="1637">
        <v>5128</v>
      </c>
      <c r="E252" s="1604">
        <v>5000</v>
      </c>
      <c r="F252" s="1604">
        <v>200</v>
      </c>
      <c r="G252" s="1604"/>
      <c r="H252" s="1604"/>
      <c r="I252" s="1604" t="s">
        <v>958</v>
      </c>
      <c r="J252" s="1604"/>
      <c r="K252" s="1604"/>
      <c r="L252" s="1604"/>
      <c r="M252" s="1604"/>
      <c r="N252" s="1604"/>
      <c r="O252" s="1604">
        <f t="shared" si="5"/>
        <v>5200</v>
      </c>
    </row>
    <row r="253" spans="1:15" ht="36" customHeight="1" x14ac:dyDescent="0.4">
      <c r="A253" s="2151">
        <v>5</v>
      </c>
      <c r="B253" s="445" t="s">
        <v>959</v>
      </c>
      <c r="C253" s="1966">
        <v>163</v>
      </c>
      <c r="D253" s="1637">
        <v>2161</v>
      </c>
      <c r="E253" s="1604">
        <v>1000</v>
      </c>
      <c r="F253" s="1604">
        <v>200</v>
      </c>
      <c r="G253" s="1604"/>
      <c r="H253" s="1604"/>
      <c r="I253" s="1604" t="s">
        <v>960</v>
      </c>
      <c r="J253" s="1604"/>
      <c r="K253" s="1604"/>
      <c r="L253" s="1604"/>
      <c r="M253" s="1604"/>
      <c r="N253" s="1604">
        <v>4700</v>
      </c>
      <c r="O253" s="1604">
        <f t="shared" si="5"/>
        <v>5900</v>
      </c>
    </row>
    <row r="254" spans="1:15" ht="36" customHeight="1" x14ac:dyDescent="0.4">
      <c r="A254" s="2151">
        <v>6</v>
      </c>
      <c r="B254" s="445" t="s">
        <v>961</v>
      </c>
      <c r="C254" s="1966">
        <v>173</v>
      </c>
      <c r="D254" s="1637">
        <v>2322</v>
      </c>
      <c r="E254" s="1604">
        <v>5500</v>
      </c>
      <c r="F254" s="1604">
        <v>200</v>
      </c>
      <c r="G254" s="1604"/>
      <c r="H254" s="1604"/>
      <c r="I254" s="1604" t="s">
        <v>960</v>
      </c>
      <c r="J254" s="1604"/>
      <c r="K254" s="1604"/>
      <c r="L254" s="1604"/>
      <c r="M254" s="1604"/>
      <c r="N254" s="1604"/>
      <c r="O254" s="1604">
        <f t="shared" si="5"/>
        <v>5700</v>
      </c>
    </row>
    <row r="255" spans="1:15" ht="36" customHeight="1" x14ac:dyDescent="0.4">
      <c r="A255" s="2653">
        <v>7</v>
      </c>
      <c r="B255" s="445" t="s">
        <v>962</v>
      </c>
      <c r="C255" s="1966">
        <v>83</v>
      </c>
      <c r="D255" s="1637">
        <v>1866</v>
      </c>
      <c r="E255" s="1604">
        <v>1000</v>
      </c>
      <c r="F255" s="1604">
        <v>200</v>
      </c>
      <c r="G255" s="1604">
        <v>4390</v>
      </c>
      <c r="H255" s="1604"/>
      <c r="I255" s="1604" t="s">
        <v>960</v>
      </c>
      <c r="J255" s="1604"/>
      <c r="K255" s="1604">
        <v>1275</v>
      </c>
      <c r="L255" s="1604"/>
      <c r="M255" s="1604">
        <v>7305</v>
      </c>
      <c r="N255" s="1604">
        <v>6425</v>
      </c>
      <c r="O255" s="1604">
        <f t="shared" si="5"/>
        <v>20595</v>
      </c>
    </row>
    <row r="256" spans="1:15" ht="36" customHeight="1" x14ac:dyDescent="0.4">
      <c r="A256" s="2151">
        <v>8</v>
      </c>
      <c r="B256" s="445" t="s">
        <v>963</v>
      </c>
      <c r="C256" s="1966">
        <v>575</v>
      </c>
      <c r="D256" s="1637">
        <v>5164</v>
      </c>
      <c r="E256" s="1604">
        <v>2000</v>
      </c>
      <c r="F256" s="1604">
        <v>200</v>
      </c>
      <c r="G256" s="1604"/>
      <c r="H256" s="1604"/>
      <c r="I256" s="1604" t="s">
        <v>960</v>
      </c>
      <c r="J256" s="1604"/>
      <c r="K256" s="1604"/>
      <c r="L256" s="1604"/>
      <c r="M256" s="1604"/>
      <c r="N256" s="1604"/>
      <c r="O256" s="1604">
        <f t="shared" si="5"/>
        <v>2200</v>
      </c>
    </row>
    <row r="257" spans="1:15" ht="36" customHeight="1" x14ac:dyDescent="0.4">
      <c r="A257" s="2151">
        <v>9</v>
      </c>
      <c r="B257" s="445" t="s">
        <v>964</v>
      </c>
      <c r="C257" s="1966">
        <v>208</v>
      </c>
      <c r="D257" s="1637">
        <v>2369</v>
      </c>
      <c r="E257" s="1604">
        <v>1000</v>
      </c>
      <c r="F257" s="1604">
        <v>200</v>
      </c>
      <c r="G257" s="1604"/>
      <c r="H257" s="1604"/>
      <c r="I257" s="1604" t="s">
        <v>965</v>
      </c>
      <c r="J257" s="1604"/>
      <c r="K257" s="1604"/>
      <c r="L257" s="1604"/>
      <c r="M257" s="1604"/>
      <c r="N257" s="1604">
        <v>4620</v>
      </c>
      <c r="O257" s="1604">
        <f t="shared" si="5"/>
        <v>5820</v>
      </c>
    </row>
    <row r="258" spans="1:15" ht="27.75" x14ac:dyDescent="0.4">
      <c r="A258" s="2653">
        <v>10</v>
      </c>
      <c r="B258" s="445" t="s">
        <v>966</v>
      </c>
      <c r="C258" s="1966">
        <v>870</v>
      </c>
      <c r="D258" s="1637">
        <v>7828</v>
      </c>
      <c r="E258" s="1604">
        <v>20000</v>
      </c>
      <c r="F258" s="1604">
        <v>200</v>
      </c>
      <c r="G258" s="1604"/>
      <c r="H258" s="1604"/>
      <c r="I258" s="1604" t="s">
        <v>960</v>
      </c>
      <c r="J258" s="1604"/>
      <c r="K258" s="1604"/>
      <c r="L258" s="1604"/>
      <c r="M258" s="1604"/>
      <c r="N258" s="1604"/>
      <c r="O258" s="1604">
        <f t="shared" si="5"/>
        <v>20200</v>
      </c>
    </row>
    <row r="259" spans="1:15" ht="36" customHeight="1" x14ac:dyDescent="0.4">
      <c r="A259" s="2151">
        <v>11</v>
      </c>
      <c r="B259" s="445" t="s">
        <v>967</v>
      </c>
      <c r="C259" s="1966">
        <v>974</v>
      </c>
      <c r="D259" s="1637">
        <v>7691</v>
      </c>
      <c r="E259" s="1604">
        <v>3000</v>
      </c>
      <c r="F259" s="1604">
        <v>200</v>
      </c>
      <c r="G259" s="1604"/>
      <c r="H259" s="1604"/>
      <c r="I259" s="1604" t="s">
        <v>960</v>
      </c>
      <c r="J259" s="1604"/>
      <c r="K259" s="1604"/>
      <c r="L259" s="1604"/>
      <c r="M259" s="1604"/>
      <c r="N259" s="1604"/>
      <c r="O259" s="1604">
        <f t="shared" si="5"/>
        <v>3200</v>
      </c>
    </row>
    <row r="260" spans="1:15" ht="36" customHeight="1" x14ac:dyDescent="0.4">
      <c r="A260" s="2151">
        <v>12</v>
      </c>
      <c r="B260" s="445" t="s">
        <v>968</v>
      </c>
      <c r="C260" s="1966">
        <v>789</v>
      </c>
      <c r="D260" s="1637">
        <v>7707</v>
      </c>
      <c r="E260" s="1604">
        <v>2000</v>
      </c>
      <c r="F260" s="1604">
        <v>200</v>
      </c>
      <c r="G260" s="1604"/>
      <c r="H260" s="145"/>
      <c r="I260" s="1604" t="s">
        <v>965</v>
      </c>
      <c r="J260" s="1604"/>
      <c r="K260" s="1604"/>
      <c r="L260" s="1604"/>
      <c r="M260" s="1604"/>
      <c r="N260" s="1604"/>
      <c r="O260" s="1604">
        <f t="shared" si="5"/>
        <v>2200</v>
      </c>
    </row>
    <row r="261" spans="1:15" ht="36" customHeight="1" x14ac:dyDescent="0.4">
      <c r="A261" s="2653">
        <v>13</v>
      </c>
      <c r="B261" s="445" t="s">
        <v>969</v>
      </c>
      <c r="C261" s="1966">
        <v>10</v>
      </c>
      <c r="D261" s="1637">
        <v>1273</v>
      </c>
      <c r="E261" s="1604">
        <v>2000</v>
      </c>
      <c r="F261" s="1604">
        <v>200</v>
      </c>
      <c r="G261" s="1604"/>
      <c r="H261" s="1604"/>
      <c r="I261" s="1604" t="s">
        <v>960</v>
      </c>
      <c r="J261" s="1604"/>
      <c r="K261" s="1604">
        <v>12675</v>
      </c>
      <c r="L261" s="1604"/>
      <c r="M261" s="1604"/>
      <c r="N261" s="1604"/>
      <c r="O261" s="1604">
        <f t="shared" si="5"/>
        <v>14875</v>
      </c>
    </row>
    <row r="262" spans="1:15" ht="36" customHeight="1" x14ac:dyDescent="0.4">
      <c r="A262" s="2151">
        <v>14</v>
      </c>
      <c r="B262" s="445" t="s">
        <v>970</v>
      </c>
      <c r="C262" s="1966">
        <v>1007</v>
      </c>
      <c r="D262" s="1637">
        <v>7745</v>
      </c>
      <c r="E262" s="1604">
        <v>1000</v>
      </c>
      <c r="F262" s="1604">
        <v>200</v>
      </c>
      <c r="G262" s="1604"/>
      <c r="H262" s="1604"/>
      <c r="I262" s="1604" t="s">
        <v>960</v>
      </c>
      <c r="J262" s="1604"/>
      <c r="K262" s="1604"/>
      <c r="L262" s="1604"/>
      <c r="M262" s="1604"/>
      <c r="N262" s="1604"/>
      <c r="O262" s="1604">
        <f t="shared" si="5"/>
        <v>1200</v>
      </c>
    </row>
    <row r="263" spans="1:15" ht="36" customHeight="1" x14ac:dyDescent="0.4">
      <c r="A263" s="2151">
        <v>15</v>
      </c>
      <c r="B263" s="445" t="s">
        <v>971</v>
      </c>
      <c r="C263" s="1966">
        <v>1014</v>
      </c>
      <c r="D263" s="1637">
        <v>7739</v>
      </c>
      <c r="E263" s="1604">
        <v>1000</v>
      </c>
      <c r="F263" s="1604">
        <v>200</v>
      </c>
      <c r="G263" s="1604"/>
      <c r="H263" s="1604"/>
      <c r="I263" s="1604" t="s">
        <v>960</v>
      </c>
      <c r="J263" s="1604"/>
      <c r="K263" s="1604"/>
      <c r="L263" s="1604"/>
      <c r="M263" s="1604"/>
      <c r="N263" s="1604"/>
      <c r="O263" s="1604">
        <f t="shared" si="5"/>
        <v>1200</v>
      </c>
    </row>
    <row r="264" spans="1:15" ht="36" customHeight="1" x14ac:dyDescent="0.35">
      <c r="A264" s="2653">
        <v>16</v>
      </c>
    </row>
    <row r="265" spans="1:15" ht="36" customHeight="1" x14ac:dyDescent="0.4">
      <c r="A265" s="2151">
        <v>17</v>
      </c>
      <c r="B265" s="445" t="s">
        <v>972</v>
      </c>
      <c r="C265" s="1966">
        <v>1169</v>
      </c>
      <c r="D265" s="1637">
        <v>7823</v>
      </c>
      <c r="E265" s="1604">
        <v>2000</v>
      </c>
      <c r="F265" s="1604">
        <v>200</v>
      </c>
      <c r="G265" s="1604"/>
      <c r="H265" s="1604"/>
      <c r="I265" s="1604" t="s">
        <v>960</v>
      </c>
      <c r="J265" s="1604"/>
      <c r="K265" s="1604"/>
      <c r="L265" s="1604"/>
      <c r="M265" s="1604"/>
      <c r="N265" s="1604"/>
      <c r="O265" s="1604">
        <f t="shared" ref="O265:O309" si="6">SUM(E265:N265)</f>
        <v>2200</v>
      </c>
    </row>
    <row r="266" spans="1:15" ht="36" customHeight="1" x14ac:dyDescent="0.4">
      <c r="A266" s="2151">
        <v>18</v>
      </c>
      <c r="B266" s="445" t="s">
        <v>973</v>
      </c>
      <c r="C266" s="1966">
        <v>1189</v>
      </c>
      <c r="D266" s="1637">
        <v>7732</v>
      </c>
      <c r="E266" s="1604">
        <v>5000</v>
      </c>
      <c r="F266" s="1604">
        <v>200</v>
      </c>
      <c r="G266" s="1604"/>
      <c r="H266" s="1604"/>
      <c r="I266" s="1604" t="s">
        <v>960</v>
      </c>
      <c r="J266" s="1604"/>
      <c r="K266" s="1604"/>
      <c r="L266" s="1604"/>
      <c r="M266" s="1604"/>
      <c r="N266" s="1604"/>
      <c r="O266" s="1604">
        <f t="shared" si="6"/>
        <v>5200</v>
      </c>
    </row>
    <row r="267" spans="1:15" ht="36" customHeight="1" x14ac:dyDescent="0.4">
      <c r="A267" s="2653">
        <v>19</v>
      </c>
      <c r="B267" s="445" t="s">
        <v>974</v>
      </c>
      <c r="C267" s="1966">
        <v>31</v>
      </c>
      <c r="D267" s="1637">
        <v>1524</v>
      </c>
      <c r="E267" s="1604">
        <v>5000</v>
      </c>
      <c r="F267" s="1604">
        <v>200</v>
      </c>
      <c r="G267" s="1604"/>
      <c r="H267" s="1604"/>
      <c r="I267" s="1604" t="s">
        <v>960</v>
      </c>
      <c r="J267" s="1604"/>
      <c r="K267" s="1604"/>
      <c r="L267" s="1604"/>
      <c r="M267" s="1604"/>
      <c r="N267" s="1604"/>
      <c r="O267" s="1604">
        <f t="shared" si="6"/>
        <v>5200</v>
      </c>
    </row>
    <row r="268" spans="1:15" ht="36" customHeight="1" x14ac:dyDescent="0.4">
      <c r="A268" s="2151">
        <v>20</v>
      </c>
      <c r="B268" s="445" t="s">
        <v>975</v>
      </c>
      <c r="C268" s="1966">
        <v>783</v>
      </c>
      <c r="D268" s="1637">
        <v>7309</v>
      </c>
      <c r="E268" s="1604">
        <v>2000</v>
      </c>
      <c r="F268" s="1604">
        <v>200</v>
      </c>
      <c r="G268" s="1604"/>
      <c r="H268" s="1604"/>
      <c r="I268" s="1604" t="s">
        <v>960</v>
      </c>
      <c r="J268" s="1604"/>
      <c r="K268" s="1604"/>
      <c r="L268" s="1604"/>
      <c r="M268" s="1604"/>
      <c r="N268" s="1604"/>
      <c r="O268" s="1604">
        <f t="shared" si="6"/>
        <v>2200</v>
      </c>
    </row>
    <row r="269" spans="1:15" ht="36" customHeight="1" x14ac:dyDescent="0.4">
      <c r="A269" s="2151">
        <v>21</v>
      </c>
      <c r="B269" s="445" t="s">
        <v>976</v>
      </c>
      <c r="C269" s="1966">
        <v>973</v>
      </c>
      <c r="D269" s="1637">
        <v>7027</v>
      </c>
      <c r="E269" s="1604">
        <v>10000</v>
      </c>
      <c r="F269" s="1604">
        <v>200</v>
      </c>
      <c r="G269" s="1604"/>
      <c r="H269" s="1604"/>
      <c r="I269" s="1604" t="s">
        <v>960</v>
      </c>
      <c r="J269" s="1604"/>
      <c r="K269" s="1604"/>
      <c r="L269" s="1604"/>
      <c r="M269" s="1604"/>
      <c r="N269" s="1604"/>
      <c r="O269" s="1604">
        <f t="shared" si="6"/>
        <v>10200</v>
      </c>
    </row>
    <row r="270" spans="1:15" ht="33.75" customHeight="1" x14ac:dyDescent="0.4">
      <c r="A270" s="2653">
        <v>22</v>
      </c>
      <c r="B270" s="445" t="s">
        <v>977</v>
      </c>
      <c r="C270" s="1966">
        <v>975</v>
      </c>
      <c r="D270" s="1637">
        <v>7668</v>
      </c>
      <c r="E270" s="1604">
        <v>1000</v>
      </c>
      <c r="F270" s="1604">
        <v>200</v>
      </c>
      <c r="G270" s="1604"/>
      <c r="H270" s="1604"/>
      <c r="I270" s="1604" t="s">
        <v>960</v>
      </c>
      <c r="J270" s="1604"/>
      <c r="K270" s="1604"/>
      <c r="L270" s="1604"/>
      <c r="M270" s="1604"/>
      <c r="N270" s="1604"/>
      <c r="O270" s="1604">
        <f t="shared" si="6"/>
        <v>1200</v>
      </c>
    </row>
    <row r="271" spans="1:15" ht="36" customHeight="1" x14ac:dyDescent="0.4">
      <c r="A271" s="2151">
        <v>23</v>
      </c>
      <c r="B271" s="445" t="s">
        <v>978</v>
      </c>
      <c r="C271" s="1966"/>
      <c r="D271" s="1637">
        <v>8115</v>
      </c>
      <c r="E271" s="1604">
        <v>1000</v>
      </c>
      <c r="F271" s="1604">
        <v>200</v>
      </c>
      <c r="G271" s="1604"/>
      <c r="H271" s="1604"/>
      <c r="I271" s="1604" t="s">
        <v>960</v>
      </c>
      <c r="J271" s="1604"/>
      <c r="K271" s="1604"/>
      <c r="L271" s="1604"/>
      <c r="M271" s="1604"/>
      <c r="N271" s="1604"/>
      <c r="O271" s="1604">
        <f t="shared" si="6"/>
        <v>1200</v>
      </c>
    </row>
    <row r="272" spans="1:15" ht="36" customHeight="1" x14ac:dyDescent="0.4">
      <c r="A272" s="2151">
        <v>24</v>
      </c>
      <c r="B272" s="445" t="s">
        <v>979</v>
      </c>
      <c r="C272" s="1966"/>
      <c r="D272" s="1637">
        <v>8537</v>
      </c>
      <c r="E272" s="1604">
        <v>3000</v>
      </c>
      <c r="F272" s="1604">
        <v>200</v>
      </c>
      <c r="G272" s="1604"/>
      <c r="H272" s="1604"/>
      <c r="I272" s="1604" t="s">
        <v>960</v>
      </c>
      <c r="J272" s="1604"/>
      <c r="K272" s="1604"/>
      <c r="L272" s="1604"/>
      <c r="M272" s="1604"/>
      <c r="N272" s="1604"/>
      <c r="O272" s="1604">
        <f t="shared" si="6"/>
        <v>3200</v>
      </c>
    </row>
    <row r="273" spans="1:15" ht="36" customHeight="1" x14ac:dyDescent="0.4">
      <c r="A273" s="2653">
        <v>25</v>
      </c>
      <c r="B273" s="445" t="s">
        <v>980</v>
      </c>
      <c r="C273" s="1966">
        <v>462</v>
      </c>
      <c r="D273" s="1637">
        <v>6333</v>
      </c>
      <c r="E273" s="1604">
        <v>4000</v>
      </c>
      <c r="F273" s="1604">
        <v>200</v>
      </c>
      <c r="G273" s="1604"/>
      <c r="H273" s="1604"/>
      <c r="I273" s="1604" t="s">
        <v>960</v>
      </c>
      <c r="J273" s="1604"/>
      <c r="K273" s="1604"/>
      <c r="L273" s="1604"/>
      <c r="M273" s="1604"/>
      <c r="N273" s="1604"/>
      <c r="O273" s="1604">
        <f t="shared" si="6"/>
        <v>4200</v>
      </c>
    </row>
    <row r="274" spans="1:15" ht="36" customHeight="1" x14ac:dyDescent="0.4">
      <c r="A274" s="2151">
        <v>189</v>
      </c>
      <c r="B274" s="445" t="s">
        <v>981</v>
      </c>
      <c r="C274" s="1966">
        <v>1142</v>
      </c>
      <c r="D274" s="1637">
        <v>7742</v>
      </c>
      <c r="E274" s="1604">
        <v>1000</v>
      </c>
      <c r="F274" s="1604">
        <v>200</v>
      </c>
      <c r="G274" s="1604"/>
      <c r="H274" s="1604"/>
      <c r="I274" s="1604" t="s">
        <v>960</v>
      </c>
      <c r="J274" s="1604"/>
      <c r="K274" s="1604"/>
      <c r="L274" s="1604"/>
      <c r="M274" s="1604"/>
      <c r="N274" s="1604"/>
      <c r="O274" s="1604">
        <f t="shared" si="6"/>
        <v>1200</v>
      </c>
    </row>
    <row r="275" spans="1:15" ht="36" customHeight="1" x14ac:dyDescent="0.4">
      <c r="A275" s="2151">
        <v>25</v>
      </c>
      <c r="B275" s="445" t="s">
        <v>982</v>
      </c>
      <c r="C275" s="1966">
        <v>1174</v>
      </c>
      <c r="D275" s="1637">
        <v>8536</v>
      </c>
      <c r="E275" s="1604">
        <v>2000</v>
      </c>
      <c r="F275" s="1604">
        <v>200</v>
      </c>
      <c r="G275" s="1604"/>
      <c r="H275" s="1604"/>
      <c r="I275" s="1604" t="s">
        <v>983</v>
      </c>
      <c r="J275" s="1604"/>
      <c r="K275" s="1604"/>
      <c r="L275" s="1604"/>
      <c r="M275" s="1604"/>
      <c r="N275" s="1604"/>
      <c r="O275" s="1604">
        <f t="shared" si="6"/>
        <v>2200</v>
      </c>
    </row>
    <row r="276" spans="1:15" ht="36" customHeight="1" x14ac:dyDescent="0.4">
      <c r="A276" s="2151">
        <v>107</v>
      </c>
      <c r="B276" s="599" t="s">
        <v>984</v>
      </c>
      <c r="C276" s="1969">
        <v>1135</v>
      </c>
      <c r="D276" s="1640">
        <v>9011</v>
      </c>
      <c r="E276" s="1605">
        <v>5000</v>
      </c>
      <c r="F276" s="1605">
        <v>200</v>
      </c>
      <c r="G276" s="1605"/>
      <c r="H276" s="1605"/>
      <c r="I276" s="1605"/>
      <c r="J276" s="1605"/>
      <c r="K276" s="1605"/>
      <c r="L276" s="1605"/>
      <c r="M276" s="1605" t="s">
        <v>985</v>
      </c>
      <c r="N276" s="1605"/>
      <c r="O276" s="1605">
        <f t="shared" si="6"/>
        <v>5200</v>
      </c>
    </row>
    <row r="277" spans="1:15" ht="36" customHeight="1" x14ac:dyDescent="0.4">
      <c r="A277" s="2151">
        <v>171</v>
      </c>
      <c r="B277" s="599" t="s">
        <v>986</v>
      </c>
      <c r="C277" s="1969">
        <v>413</v>
      </c>
      <c r="D277" s="1640">
        <v>3183</v>
      </c>
      <c r="E277" s="1605">
        <v>1000</v>
      </c>
      <c r="F277" s="1605">
        <v>200</v>
      </c>
      <c r="G277" s="1605">
        <v>6945</v>
      </c>
      <c r="H277" s="1605"/>
      <c r="I277" s="1605">
        <v>0</v>
      </c>
      <c r="J277" s="1605"/>
      <c r="K277" s="1605"/>
      <c r="L277" s="1605"/>
      <c r="M277" s="1605" t="s">
        <v>985</v>
      </c>
      <c r="N277" s="1605"/>
      <c r="O277" s="1605">
        <f t="shared" si="6"/>
        <v>8145</v>
      </c>
    </row>
    <row r="278" spans="1:15" ht="36" customHeight="1" x14ac:dyDescent="0.4">
      <c r="A278" s="2151">
        <v>193</v>
      </c>
      <c r="B278" s="599" t="s">
        <v>987</v>
      </c>
      <c r="C278" s="1969">
        <v>860</v>
      </c>
      <c r="D278" s="1640">
        <v>7699</v>
      </c>
      <c r="E278" s="1605">
        <v>10000</v>
      </c>
      <c r="F278" s="1605">
        <v>200</v>
      </c>
      <c r="G278" s="1605"/>
      <c r="H278" s="1605"/>
      <c r="I278" s="1605"/>
      <c r="J278" s="1605"/>
      <c r="K278" s="1605"/>
      <c r="L278" s="1605"/>
      <c r="M278" s="1605" t="s">
        <v>985</v>
      </c>
      <c r="N278" s="1605"/>
      <c r="O278" s="1605">
        <f t="shared" si="6"/>
        <v>10200</v>
      </c>
    </row>
    <row r="279" spans="1:15" ht="36" customHeight="1" x14ac:dyDescent="0.4">
      <c r="A279" s="2148">
        <v>187</v>
      </c>
      <c r="B279" s="599" t="s">
        <v>988</v>
      </c>
      <c r="C279" s="1969">
        <v>989</v>
      </c>
      <c r="D279" s="1640">
        <v>7727</v>
      </c>
      <c r="E279" s="1605">
        <v>8000</v>
      </c>
      <c r="F279" s="1605">
        <v>200</v>
      </c>
      <c r="G279" s="1605"/>
      <c r="H279" s="1605"/>
      <c r="I279" s="1605"/>
      <c r="J279" s="1605"/>
      <c r="K279" s="1605">
        <v>5645</v>
      </c>
      <c r="L279" s="1605"/>
      <c r="M279" s="1605" t="s">
        <v>985</v>
      </c>
      <c r="N279" s="1605"/>
      <c r="O279" s="1605">
        <f t="shared" si="6"/>
        <v>13845</v>
      </c>
    </row>
    <row r="280" spans="1:15" ht="36" customHeight="1" x14ac:dyDescent="0.4">
      <c r="A280" s="2148">
        <v>3</v>
      </c>
      <c r="B280" s="445" t="s">
        <v>989</v>
      </c>
      <c r="C280" s="1966">
        <v>1016</v>
      </c>
      <c r="D280" s="1637">
        <v>9355</v>
      </c>
      <c r="E280" s="2906">
        <v>1000</v>
      </c>
      <c r="F280" s="598">
        <v>350</v>
      </c>
      <c r="G280" s="598"/>
      <c r="H280" s="598"/>
      <c r="I280" s="598"/>
      <c r="J280" s="598"/>
      <c r="K280" s="598"/>
      <c r="L280" s="598"/>
      <c r="M280" s="598"/>
      <c r="N280" s="598"/>
      <c r="O280" s="598">
        <f t="shared" si="6"/>
        <v>1350</v>
      </c>
    </row>
    <row r="281" spans="1:15" ht="36" customHeight="1" x14ac:dyDescent="0.4">
      <c r="A281" s="2148">
        <v>110</v>
      </c>
      <c r="B281" s="445" t="s">
        <v>990</v>
      </c>
      <c r="C281" s="1966">
        <v>1021</v>
      </c>
      <c r="D281" s="1637">
        <v>6379</v>
      </c>
      <c r="E281" s="2906">
        <v>1000</v>
      </c>
      <c r="F281" s="598">
        <v>350</v>
      </c>
      <c r="G281" s="598"/>
      <c r="H281" s="598"/>
      <c r="I281" s="598"/>
      <c r="J281" s="598"/>
      <c r="K281" s="598"/>
      <c r="L281" s="598"/>
      <c r="M281" s="598">
        <v>4950</v>
      </c>
      <c r="N281" s="598"/>
      <c r="O281" s="598">
        <f t="shared" si="6"/>
        <v>6300</v>
      </c>
    </row>
    <row r="282" spans="1:15" ht="36" customHeight="1" x14ac:dyDescent="0.4">
      <c r="A282" s="2690"/>
      <c r="B282" s="445" t="s">
        <v>991</v>
      </c>
      <c r="C282" s="1966">
        <v>675</v>
      </c>
      <c r="D282" s="1637">
        <v>4554</v>
      </c>
      <c r="E282" s="2906">
        <v>1000</v>
      </c>
      <c r="F282" s="598">
        <v>350</v>
      </c>
      <c r="G282" s="598"/>
      <c r="H282" s="598"/>
      <c r="I282" s="598"/>
      <c r="J282" s="598"/>
      <c r="K282" s="598"/>
      <c r="L282" s="598"/>
      <c r="M282" s="598"/>
      <c r="N282" s="598"/>
      <c r="O282" s="598">
        <f t="shared" si="6"/>
        <v>1350</v>
      </c>
    </row>
    <row r="283" spans="1:15" ht="36" customHeight="1" x14ac:dyDescent="0.4">
      <c r="A283" s="2148">
        <v>30</v>
      </c>
      <c r="B283" s="445" t="s">
        <v>992</v>
      </c>
      <c r="C283" s="1966">
        <v>140</v>
      </c>
      <c r="D283" s="1637">
        <v>7746</v>
      </c>
      <c r="E283" s="2906">
        <v>1500</v>
      </c>
      <c r="F283" s="598">
        <v>350</v>
      </c>
      <c r="G283" s="598"/>
      <c r="H283" s="598"/>
      <c r="I283" s="598"/>
      <c r="J283" s="598"/>
      <c r="K283" s="598"/>
      <c r="L283" s="598"/>
      <c r="M283" s="598"/>
      <c r="N283" s="598"/>
      <c r="O283" s="598">
        <f t="shared" si="6"/>
        <v>1850</v>
      </c>
    </row>
    <row r="284" spans="1:15" ht="36" customHeight="1" x14ac:dyDescent="0.4">
      <c r="A284" s="2148">
        <v>92</v>
      </c>
      <c r="B284" s="445" t="s">
        <v>993</v>
      </c>
      <c r="C284" s="1966">
        <v>56</v>
      </c>
      <c r="D284" s="1637">
        <v>5494</v>
      </c>
      <c r="E284" s="2906">
        <v>8000</v>
      </c>
      <c r="F284" s="598">
        <v>350</v>
      </c>
      <c r="G284" s="598"/>
      <c r="H284" s="598"/>
      <c r="I284" s="598"/>
      <c r="J284" s="598"/>
      <c r="K284" s="598">
        <v>3885</v>
      </c>
      <c r="L284" s="598">
        <v>1283.1500000000001</v>
      </c>
      <c r="M284" s="598"/>
      <c r="N284" s="598"/>
      <c r="O284" s="598">
        <f t="shared" si="6"/>
        <v>13518.15</v>
      </c>
    </row>
    <row r="285" spans="1:15" ht="36" customHeight="1" x14ac:dyDescent="0.4">
      <c r="A285" s="2148">
        <v>43</v>
      </c>
      <c r="B285" s="445" t="s">
        <v>994</v>
      </c>
      <c r="C285" s="1966">
        <v>199</v>
      </c>
      <c r="D285" s="1637">
        <v>2313</v>
      </c>
      <c r="E285" s="2906">
        <v>1000</v>
      </c>
      <c r="F285" s="598">
        <v>350</v>
      </c>
      <c r="G285" s="597"/>
      <c r="H285" s="598"/>
      <c r="I285" s="598"/>
      <c r="J285" s="598"/>
      <c r="K285" s="598">
        <v>865</v>
      </c>
      <c r="L285" s="598">
        <v>103</v>
      </c>
      <c r="M285" s="598"/>
      <c r="N285" s="598"/>
      <c r="O285" s="598">
        <f t="shared" si="6"/>
        <v>2318</v>
      </c>
    </row>
    <row r="286" spans="1:15" ht="36" customHeight="1" x14ac:dyDescent="0.4">
      <c r="A286" s="2148">
        <v>139</v>
      </c>
      <c r="B286" s="445" t="s">
        <v>995</v>
      </c>
      <c r="C286" s="1966">
        <v>942</v>
      </c>
      <c r="D286" s="1637">
        <v>7701</v>
      </c>
      <c r="E286" s="2906">
        <v>1000</v>
      </c>
      <c r="F286" s="598">
        <v>350</v>
      </c>
      <c r="G286" s="598"/>
      <c r="H286" s="598"/>
      <c r="I286" s="598"/>
      <c r="J286" s="598"/>
      <c r="K286" s="598"/>
      <c r="L286" s="598">
        <v>0</v>
      </c>
      <c r="M286" s="598"/>
      <c r="N286" s="598"/>
      <c r="O286" s="598">
        <f t="shared" si="6"/>
        <v>1350</v>
      </c>
    </row>
    <row r="287" spans="1:15" ht="36" customHeight="1" x14ac:dyDescent="0.4">
      <c r="A287" s="2152">
        <v>59</v>
      </c>
      <c r="B287" s="600" t="s">
        <v>996</v>
      </c>
      <c r="C287" s="1967">
        <v>246</v>
      </c>
      <c r="D287" s="1638">
        <v>2098</v>
      </c>
      <c r="E287" s="1974">
        <v>3000</v>
      </c>
      <c r="F287" s="1607">
        <v>350</v>
      </c>
      <c r="G287" s="1607"/>
      <c r="H287" s="1607"/>
      <c r="I287" s="1607"/>
      <c r="J287" s="1607"/>
      <c r="K287" s="1607"/>
      <c r="L287" s="1607">
        <v>0</v>
      </c>
      <c r="M287" s="1607"/>
      <c r="N287" s="1607"/>
      <c r="O287" s="1607">
        <f t="shared" si="6"/>
        <v>3350</v>
      </c>
    </row>
    <row r="288" spans="1:15" ht="36" customHeight="1" x14ac:dyDescent="0.4">
      <c r="A288" s="2152">
        <v>177</v>
      </c>
      <c r="B288" s="379" t="s">
        <v>997</v>
      </c>
      <c r="C288" s="2691">
        <v>373</v>
      </c>
      <c r="D288" s="2692">
        <v>2173</v>
      </c>
      <c r="E288" s="1981">
        <v>1000</v>
      </c>
      <c r="F288" s="598">
        <v>350</v>
      </c>
      <c r="G288" s="598"/>
      <c r="H288" s="2959"/>
      <c r="I288" s="2959"/>
      <c r="J288" s="2959"/>
      <c r="K288" s="2959"/>
      <c r="L288" s="2960"/>
      <c r="M288" s="598"/>
      <c r="N288" s="598"/>
      <c r="O288" s="568">
        <f t="shared" si="6"/>
        <v>1350</v>
      </c>
    </row>
    <row r="289" spans="1:15" ht="36" customHeight="1" x14ac:dyDescent="0.4">
      <c r="A289" s="2653"/>
      <c r="B289" s="445" t="s">
        <v>998</v>
      </c>
      <c r="C289" s="1966">
        <v>2199</v>
      </c>
      <c r="D289" s="1637">
        <v>9477</v>
      </c>
      <c r="E289" s="2906">
        <v>2000</v>
      </c>
      <c r="F289" s="598">
        <v>350</v>
      </c>
      <c r="G289" s="598"/>
      <c r="H289" s="2959"/>
      <c r="I289" s="2959"/>
      <c r="J289" s="2959"/>
      <c r="K289" s="2959"/>
      <c r="L289" s="2959"/>
      <c r="M289" s="2959"/>
      <c r="N289" s="2960"/>
      <c r="O289" s="598">
        <f t="shared" si="6"/>
        <v>2350</v>
      </c>
    </row>
    <row r="290" spans="1:15" ht="36" customHeight="1" x14ac:dyDescent="0.4">
      <c r="A290" s="2153">
        <f>A309+1</f>
        <v>170</v>
      </c>
      <c r="B290" s="599" t="s">
        <v>980</v>
      </c>
      <c r="C290" s="1969">
        <v>462</v>
      </c>
      <c r="D290" s="1640">
        <v>6333</v>
      </c>
      <c r="E290" s="1982">
        <v>4000</v>
      </c>
      <c r="F290" s="1589">
        <v>350</v>
      </c>
      <c r="G290" s="1589"/>
      <c r="H290" s="1589"/>
      <c r="I290" s="1589"/>
      <c r="J290" s="1589"/>
      <c r="K290" s="1589"/>
      <c r="L290" s="1589">
        <v>0</v>
      </c>
      <c r="M290" s="1589"/>
      <c r="N290" s="1589"/>
      <c r="O290" s="1589">
        <f t="shared" si="6"/>
        <v>4350</v>
      </c>
    </row>
    <row r="291" spans="1:15" ht="36" customHeight="1" x14ac:dyDescent="0.4">
      <c r="A291" s="2153">
        <v>176</v>
      </c>
      <c r="B291" s="599" t="s">
        <v>999</v>
      </c>
      <c r="C291" s="1969">
        <v>490</v>
      </c>
      <c r="D291" s="1640">
        <v>8709</v>
      </c>
      <c r="E291" s="1982">
        <v>2000</v>
      </c>
      <c r="F291" s="1589">
        <v>350</v>
      </c>
      <c r="G291" s="1589"/>
      <c r="H291" s="1589"/>
      <c r="I291" s="1589"/>
      <c r="J291" s="1589"/>
      <c r="K291" s="1589"/>
      <c r="L291" s="1589">
        <v>0</v>
      </c>
      <c r="M291" s="1589">
        <v>14630</v>
      </c>
      <c r="N291" s="1589"/>
      <c r="O291" s="1589">
        <f t="shared" si="6"/>
        <v>16980</v>
      </c>
    </row>
    <row r="292" spans="1:15" ht="36" customHeight="1" x14ac:dyDescent="0.4">
      <c r="A292" s="2153">
        <v>103</v>
      </c>
      <c r="B292" s="599" t="s">
        <v>1000</v>
      </c>
      <c r="C292" s="1969">
        <v>668</v>
      </c>
      <c r="D292" s="1640">
        <v>3685</v>
      </c>
      <c r="E292" s="1982">
        <v>5000</v>
      </c>
      <c r="F292" s="1589">
        <v>350</v>
      </c>
      <c r="G292" s="1589">
        <v>2500</v>
      </c>
      <c r="H292" s="1589"/>
      <c r="I292" s="1962"/>
      <c r="J292" s="1589"/>
      <c r="K292" s="1589"/>
      <c r="L292" s="1589">
        <v>0</v>
      </c>
      <c r="M292" s="1589"/>
      <c r="N292" s="1589"/>
      <c r="O292" s="1589">
        <f t="shared" si="6"/>
        <v>7850</v>
      </c>
    </row>
    <row r="293" spans="1:15" ht="36" customHeight="1" x14ac:dyDescent="0.4">
      <c r="A293" s="2153">
        <v>2</v>
      </c>
      <c r="B293" s="599" t="s">
        <v>1001</v>
      </c>
      <c r="C293" s="1969">
        <v>786</v>
      </c>
      <c r="D293" s="1640">
        <v>8118</v>
      </c>
      <c r="E293" s="1982">
        <v>1500</v>
      </c>
      <c r="F293" s="1589">
        <v>350</v>
      </c>
      <c r="G293" s="1589"/>
      <c r="H293" s="1589"/>
      <c r="I293" s="1589"/>
      <c r="J293" s="1589"/>
      <c r="K293" s="1589"/>
      <c r="L293" s="1589">
        <v>0</v>
      </c>
      <c r="M293" s="1589"/>
      <c r="N293" s="1589"/>
      <c r="O293" s="1589">
        <f t="shared" si="6"/>
        <v>1850</v>
      </c>
    </row>
    <row r="294" spans="1:15" ht="36" customHeight="1" x14ac:dyDescent="0.4">
      <c r="A294" s="2153">
        <v>130</v>
      </c>
      <c r="B294" s="599" t="s">
        <v>1002</v>
      </c>
      <c r="C294" s="1969">
        <v>918</v>
      </c>
      <c r="D294" s="1640">
        <v>6131</v>
      </c>
      <c r="E294" s="1982">
        <v>2000</v>
      </c>
      <c r="F294" s="1589">
        <v>350</v>
      </c>
      <c r="G294" s="1589"/>
      <c r="H294" s="1589"/>
      <c r="I294" s="1589"/>
      <c r="J294" s="1589"/>
      <c r="K294" s="1589"/>
      <c r="L294" s="1589">
        <v>0</v>
      </c>
      <c r="M294" s="1589"/>
      <c r="N294" s="1589"/>
      <c r="O294" s="1589">
        <f t="shared" si="6"/>
        <v>2350</v>
      </c>
    </row>
    <row r="295" spans="1:15" ht="36" customHeight="1" x14ac:dyDescent="0.4">
      <c r="A295" s="2153">
        <v>135</v>
      </c>
      <c r="B295" s="599" t="s">
        <v>1003</v>
      </c>
      <c r="C295" s="1969">
        <v>940</v>
      </c>
      <c r="D295" s="1640">
        <v>6158</v>
      </c>
      <c r="E295" s="1982">
        <v>1000</v>
      </c>
      <c r="F295" s="1589">
        <v>350</v>
      </c>
      <c r="G295" s="1589"/>
      <c r="H295" s="1589"/>
      <c r="I295" s="1589"/>
      <c r="J295" s="1589"/>
      <c r="K295" s="1589"/>
      <c r="L295" s="1589">
        <v>0</v>
      </c>
      <c r="M295" s="1589">
        <v>2320</v>
      </c>
      <c r="N295" s="1589">
        <v>5220</v>
      </c>
      <c r="O295" s="1589">
        <f t="shared" si="6"/>
        <v>8890</v>
      </c>
    </row>
    <row r="296" spans="1:15" ht="36" customHeight="1" x14ac:dyDescent="0.4">
      <c r="A296" s="2153">
        <f>A175+1</f>
        <v>164</v>
      </c>
      <c r="B296" s="599" t="s">
        <v>988</v>
      </c>
      <c r="C296" s="1969">
        <v>989</v>
      </c>
      <c r="D296" s="1640">
        <v>7727</v>
      </c>
      <c r="E296" s="1983">
        <v>8000</v>
      </c>
      <c r="F296" s="1648">
        <v>350</v>
      </c>
      <c r="G296" s="1648"/>
      <c r="H296" s="1648"/>
      <c r="I296" s="1648"/>
      <c r="J296" s="1648"/>
      <c r="K296" s="1648">
        <v>5645</v>
      </c>
      <c r="L296" s="1589">
        <v>1301</v>
      </c>
      <c r="M296" s="1648"/>
      <c r="N296" s="1648"/>
      <c r="O296" s="1589">
        <f t="shared" si="6"/>
        <v>15296</v>
      </c>
    </row>
    <row r="297" spans="1:15" ht="36" customHeight="1" x14ac:dyDescent="0.4">
      <c r="A297" s="2153">
        <f>A167+1</f>
        <v>156</v>
      </c>
      <c r="B297" s="599" t="s">
        <v>1004</v>
      </c>
      <c r="C297" s="1969">
        <v>1015</v>
      </c>
      <c r="D297" s="1640">
        <v>9403</v>
      </c>
      <c r="E297" s="1982">
        <v>3000</v>
      </c>
      <c r="F297" s="1589">
        <v>350</v>
      </c>
      <c r="G297" s="1589"/>
      <c r="H297" s="1589"/>
      <c r="I297" s="1589"/>
      <c r="J297" s="1589"/>
      <c r="K297" s="1589"/>
      <c r="L297" s="1589">
        <v>0</v>
      </c>
      <c r="M297" s="1589"/>
      <c r="N297" s="1589"/>
      <c r="O297" s="1589">
        <f t="shared" si="6"/>
        <v>3350</v>
      </c>
    </row>
    <row r="298" spans="1:15" ht="36" customHeight="1" x14ac:dyDescent="0.4">
      <c r="A298" s="2153">
        <v>2</v>
      </c>
      <c r="B298" s="599" t="s">
        <v>1005</v>
      </c>
      <c r="C298" s="1969">
        <v>1038</v>
      </c>
      <c r="D298" s="1640">
        <v>6358</v>
      </c>
      <c r="E298" s="1982">
        <v>1000</v>
      </c>
      <c r="F298" s="1589">
        <v>350</v>
      </c>
      <c r="G298" s="1589"/>
      <c r="H298" s="1589"/>
      <c r="I298" s="1589">
        <v>0</v>
      </c>
      <c r="J298" s="1589"/>
      <c r="K298" s="1589">
        <v>0</v>
      </c>
      <c r="L298" s="1589">
        <v>0</v>
      </c>
      <c r="M298" s="1589"/>
      <c r="N298" s="1589"/>
      <c r="O298" s="1589">
        <f t="shared" si="6"/>
        <v>1350</v>
      </c>
    </row>
    <row r="299" spans="1:15" ht="36" customHeight="1" x14ac:dyDescent="0.4">
      <c r="A299" s="2153">
        <v>12</v>
      </c>
      <c r="B299" s="599" t="s">
        <v>1006</v>
      </c>
      <c r="C299" s="1969">
        <v>1103</v>
      </c>
      <c r="D299" s="1640">
        <v>6448</v>
      </c>
      <c r="E299" s="1982">
        <v>3000</v>
      </c>
      <c r="F299" s="1589">
        <v>350</v>
      </c>
      <c r="G299" s="1649"/>
      <c r="H299" s="1589"/>
      <c r="I299" s="1649"/>
      <c r="J299" s="1589"/>
      <c r="K299" s="1649"/>
      <c r="L299" s="1589">
        <v>0</v>
      </c>
      <c r="M299" s="1589">
        <v>6395</v>
      </c>
      <c r="N299" s="1649"/>
      <c r="O299" s="1589">
        <f t="shared" si="6"/>
        <v>9745</v>
      </c>
    </row>
    <row r="300" spans="1:15" ht="36" customHeight="1" x14ac:dyDescent="0.4">
      <c r="A300" s="2153">
        <v>14</v>
      </c>
      <c r="B300" s="599" t="s">
        <v>1007</v>
      </c>
      <c r="C300" s="1969">
        <v>1140</v>
      </c>
      <c r="D300" s="1640">
        <v>7747</v>
      </c>
      <c r="E300" s="1982">
        <v>1000</v>
      </c>
      <c r="F300" s="1589">
        <v>350</v>
      </c>
      <c r="G300" s="1589"/>
      <c r="H300" s="1589"/>
      <c r="I300" s="1589"/>
      <c r="J300" s="1589"/>
      <c r="K300" s="1589">
        <v>855</v>
      </c>
      <c r="L300" s="1589">
        <v>35</v>
      </c>
      <c r="M300" s="1589"/>
      <c r="N300" s="1589"/>
      <c r="O300" s="1589">
        <f t="shared" si="6"/>
        <v>2240</v>
      </c>
    </row>
    <row r="301" spans="1:15" ht="36" customHeight="1" x14ac:dyDescent="0.4">
      <c r="A301" s="2153">
        <v>53</v>
      </c>
      <c r="B301" s="599" t="s">
        <v>1008</v>
      </c>
      <c r="C301" s="1969">
        <v>2221</v>
      </c>
      <c r="D301" s="1640">
        <v>7466</v>
      </c>
      <c r="E301" s="1982">
        <v>3000</v>
      </c>
      <c r="F301" s="1589">
        <v>350</v>
      </c>
      <c r="G301" s="1589"/>
      <c r="H301" s="1589"/>
      <c r="I301" s="1589"/>
      <c r="J301" s="1589"/>
      <c r="K301" s="1589"/>
      <c r="L301" s="1589">
        <v>0</v>
      </c>
      <c r="M301" s="1589"/>
      <c r="N301" s="1589"/>
      <c r="O301" s="1589">
        <f t="shared" si="6"/>
        <v>3350</v>
      </c>
    </row>
    <row r="302" spans="1:15" ht="36" customHeight="1" x14ac:dyDescent="0.4">
      <c r="A302" s="2153">
        <v>146</v>
      </c>
      <c r="B302" s="599" t="s">
        <v>1009</v>
      </c>
      <c r="C302" s="1969">
        <v>2237</v>
      </c>
      <c r="D302" s="1640">
        <v>8841</v>
      </c>
      <c r="E302" s="1982">
        <v>2000</v>
      </c>
      <c r="F302" s="1589">
        <v>350</v>
      </c>
      <c r="G302" s="1589"/>
      <c r="H302" s="1589"/>
      <c r="I302" s="1589">
        <v>830</v>
      </c>
      <c r="J302" s="1589"/>
      <c r="K302" s="1589"/>
      <c r="L302" s="1589">
        <v>0</v>
      </c>
      <c r="M302" s="1589"/>
      <c r="N302" s="1589"/>
      <c r="O302" s="1589">
        <f t="shared" si="6"/>
        <v>3180</v>
      </c>
    </row>
    <row r="303" spans="1:15" ht="36" customHeight="1" x14ac:dyDescent="0.4">
      <c r="A303" s="2153">
        <v>21</v>
      </c>
      <c r="B303" s="599" t="s">
        <v>1010</v>
      </c>
      <c r="C303" s="1969">
        <v>1198</v>
      </c>
      <c r="D303" s="1640">
        <v>7708</v>
      </c>
      <c r="E303" s="1982">
        <v>2000</v>
      </c>
      <c r="F303" s="1589">
        <v>350</v>
      </c>
      <c r="G303" s="1589"/>
      <c r="H303" s="1589"/>
      <c r="I303" s="1589"/>
      <c r="J303" s="1589"/>
      <c r="K303" s="1589"/>
      <c r="L303" s="1589">
        <v>0</v>
      </c>
      <c r="M303" s="1589"/>
      <c r="N303" s="1589"/>
      <c r="O303" s="1589">
        <f t="shared" si="6"/>
        <v>2350</v>
      </c>
    </row>
    <row r="304" spans="1:15" ht="36" customHeight="1" x14ac:dyDescent="0.4">
      <c r="A304" s="2153">
        <v>175</v>
      </c>
      <c r="B304" s="599" t="s">
        <v>1011</v>
      </c>
      <c r="C304" s="1969">
        <v>1121</v>
      </c>
      <c r="D304" s="1640">
        <v>9627</v>
      </c>
      <c r="E304" s="1982">
        <v>2000</v>
      </c>
      <c r="F304" s="1589">
        <v>350</v>
      </c>
      <c r="G304" s="1589"/>
      <c r="H304" s="1589"/>
      <c r="I304" s="1589"/>
      <c r="J304" s="1589"/>
      <c r="K304" s="1589"/>
      <c r="L304" s="1589">
        <v>0</v>
      </c>
      <c r="M304" s="1589"/>
      <c r="N304" s="1589"/>
      <c r="O304" s="1589">
        <f t="shared" si="6"/>
        <v>2350</v>
      </c>
    </row>
    <row r="305" spans="1:15" ht="36" customHeight="1" x14ac:dyDescent="0.4">
      <c r="A305" s="2153">
        <v>149</v>
      </c>
      <c r="B305" s="599" t="s">
        <v>1012</v>
      </c>
      <c r="C305" s="383" t="s">
        <v>1013</v>
      </c>
      <c r="D305" s="1640">
        <v>8539</v>
      </c>
      <c r="E305" s="1982">
        <v>1000</v>
      </c>
      <c r="F305" s="1589">
        <v>350</v>
      </c>
      <c r="G305" s="1589" t="s">
        <v>965</v>
      </c>
      <c r="H305" s="1589"/>
      <c r="I305" s="1589"/>
      <c r="J305" s="1589"/>
      <c r="K305" s="1589"/>
      <c r="L305" s="1589"/>
      <c r="M305" s="1589"/>
      <c r="N305" s="1589">
        <v>17600</v>
      </c>
      <c r="O305" s="1589">
        <f t="shared" si="6"/>
        <v>18950</v>
      </c>
    </row>
    <row r="306" spans="1:15" ht="36" customHeight="1" x14ac:dyDescent="0.4">
      <c r="A306" s="2154">
        <v>216</v>
      </c>
      <c r="B306" s="599" t="s">
        <v>1014</v>
      </c>
      <c r="C306" s="1969"/>
      <c r="D306" s="1640" t="s">
        <v>1015</v>
      </c>
      <c r="E306" s="2041">
        <v>1000</v>
      </c>
      <c r="F306" s="2042">
        <v>350</v>
      </c>
      <c r="G306" s="2042"/>
      <c r="H306" s="2042"/>
      <c r="I306" s="2042"/>
      <c r="J306" s="2042"/>
      <c r="K306" s="2042"/>
      <c r="L306" s="2042"/>
      <c r="M306" s="2042"/>
      <c r="N306" s="2042"/>
      <c r="O306" s="2043">
        <f t="shared" si="6"/>
        <v>1350</v>
      </c>
    </row>
    <row r="307" spans="1:15" s="119" customFormat="1" ht="36" customHeight="1" x14ac:dyDescent="0.4">
      <c r="A307" s="2153">
        <v>115</v>
      </c>
      <c r="B307" s="599" t="s">
        <v>1016</v>
      </c>
      <c r="C307" s="383" t="s">
        <v>1017</v>
      </c>
      <c r="D307" s="1640">
        <v>7724</v>
      </c>
      <c r="E307" s="1982">
        <v>2000</v>
      </c>
      <c r="F307" s="1589">
        <v>350</v>
      </c>
      <c r="G307" s="1589" t="s">
        <v>1018</v>
      </c>
      <c r="H307" s="1589"/>
      <c r="I307" s="1589"/>
      <c r="J307" s="1589"/>
      <c r="K307" s="1589"/>
      <c r="L307" s="1589">
        <v>0</v>
      </c>
      <c r="M307" s="1589"/>
      <c r="N307" s="1589"/>
      <c r="O307" s="1589">
        <f t="shared" si="6"/>
        <v>2350</v>
      </c>
    </row>
    <row r="308" spans="1:15" ht="36" customHeight="1" x14ac:dyDescent="0.4">
      <c r="A308" s="2153">
        <v>167</v>
      </c>
      <c r="B308" s="599" t="s">
        <v>984</v>
      </c>
      <c r="C308" s="383" t="s">
        <v>1019</v>
      </c>
      <c r="D308" s="1640">
        <v>9011</v>
      </c>
      <c r="E308" s="1982">
        <v>1000</v>
      </c>
      <c r="F308" s="1589">
        <v>350</v>
      </c>
      <c r="G308" s="1589"/>
      <c r="H308" s="1589"/>
      <c r="I308" s="1589"/>
      <c r="J308" s="1589"/>
      <c r="K308" s="1589"/>
      <c r="L308" s="1589">
        <v>0</v>
      </c>
      <c r="M308" s="1589"/>
      <c r="N308" s="1589"/>
      <c r="O308" s="1589">
        <f t="shared" si="6"/>
        <v>1350</v>
      </c>
    </row>
    <row r="309" spans="1:15" ht="36" customHeight="1" x14ac:dyDescent="0.4">
      <c r="A309" s="2153">
        <v>169</v>
      </c>
      <c r="B309" s="599" t="s">
        <v>1020</v>
      </c>
      <c r="C309" s="383" t="s">
        <v>1021</v>
      </c>
      <c r="D309" s="1640">
        <v>7389</v>
      </c>
      <c r="E309" s="1982">
        <v>10000</v>
      </c>
      <c r="F309" s="1589">
        <v>350</v>
      </c>
      <c r="G309" s="1589"/>
      <c r="H309" s="1589"/>
      <c r="I309" s="1589"/>
      <c r="J309" s="1589"/>
      <c r="K309" s="1589"/>
      <c r="L309" s="1589">
        <v>0</v>
      </c>
      <c r="M309" s="1589"/>
      <c r="N309" s="1589"/>
      <c r="O309" s="1589">
        <f t="shared" si="6"/>
        <v>10350</v>
      </c>
    </row>
    <row r="311" spans="1:15" ht="36" customHeight="1" x14ac:dyDescent="0.4">
      <c r="A311" s="2153">
        <v>75</v>
      </c>
      <c r="B311" s="599" t="s">
        <v>1022</v>
      </c>
      <c r="C311" s="383" t="s">
        <v>1023</v>
      </c>
      <c r="D311" s="1640">
        <v>8098</v>
      </c>
      <c r="E311" s="1982">
        <v>1500</v>
      </c>
      <c r="F311" s="1589">
        <v>350</v>
      </c>
      <c r="G311" s="1589"/>
      <c r="H311" s="1589"/>
      <c r="I311" s="1589"/>
      <c r="J311" s="1589"/>
      <c r="K311" s="1589"/>
      <c r="L311" s="1589">
        <v>0</v>
      </c>
      <c r="M311" s="1589"/>
      <c r="N311" s="1589">
        <v>15000</v>
      </c>
      <c r="O311" s="1589">
        <f t="shared" ref="O311:O318" si="7">SUM(E311:N311)</f>
        <v>16850</v>
      </c>
    </row>
    <row r="312" spans="1:15" ht="36" customHeight="1" x14ac:dyDescent="0.4">
      <c r="A312" s="2153">
        <v>100</v>
      </c>
      <c r="B312" s="599" t="s">
        <v>1024</v>
      </c>
      <c r="C312" s="383" t="s">
        <v>1025</v>
      </c>
      <c r="D312" s="1640">
        <v>7706</v>
      </c>
      <c r="E312" s="1982">
        <v>4000</v>
      </c>
      <c r="F312" s="1589">
        <v>350</v>
      </c>
      <c r="G312" s="1589"/>
      <c r="H312" s="1589"/>
      <c r="I312" s="1589"/>
      <c r="J312" s="1589"/>
      <c r="K312" s="1589"/>
      <c r="L312" s="1589"/>
      <c r="M312" s="1589"/>
      <c r="N312" s="1589"/>
      <c r="O312" s="1589">
        <f t="shared" si="7"/>
        <v>4350</v>
      </c>
    </row>
    <row r="313" spans="1:15" ht="36" customHeight="1" x14ac:dyDescent="0.4">
      <c r="A313" s="2153">
        <v>113</v>
      </c>
      <c r="B313" s="599" t="s">
        <v>1026</v>
      </c>
      <c r="C313" s="383" t="s">
        <v>1027</v>
      </c>
      <c r="D313" s="1640">
        <v>10204</v>
      </c>
      <c r="E313" s="1982">
        <v>5000</v>
      </c>
      <c r="F313" s="1589">
        <v>350</v>
      </c>
      <c r="G313" s="1589"/>
      <c r="H313" s="1589"/>
      <c r="I313" s="1589"/>
      <c r="J313" s="1589"/>
      <c r="K313" s="1589"/>
      <c r="L313" s="1589">
        <v>0</v>
      </c>
      <c r="M313" s="1589"/>
      <c r="N313" s="1589"/>
      <c r="O313" s="1589">
        <f t="shared" si="7"/>
        <v>5350</v>
      </c>
    </row>
    <row r="314" spans="1:15" ht="36" customHeight="1" x14ac:dyDescent="0.4">
      <c r="A314" s="2153">
        <v>121</v>
      </c>
      <c r="B314" s="599" t="s">
        <v>987</v>
      </c>
      <c r="C314" s="383" t="s">
        <v>1028</v>
      </c>
      <c r="D314" s="1640">
        <v>7699</v>
      </c>
      <c r="E314" s="1982">
        <v>10000</v>
      </c>
      <c r="F314" s="1589">
        <v>350</v>
      </c>
      <c r="G314" s="1589"/>
      <c r="H314" s="1589"/>
      <c r="I314" s="1589"/>
      <c r="J314" s="1589"/>
      <c r="K314" s="1589"/>
      <c r="L314" s="1589">
        <v>0</v>
      </c>
      <c r="M314" s="1589"/>
      <c r="N314" s="1589"/>
      <c r="O314" s="1589">
        <f t="shared" si="7"/>
        <v>10350</v>
      </c>
    </row>
    <row r="315" spans="1:15" ht="36" customHeight="1" x14ac:dyDescent="0.4">
      <c r="A315" s="2153">
        <v>127</v>
      </c>
      <c r="B315" s="599" t="s">
        <v>1029</v>
      </c>
      <c r="C315" s="383" t="s">
        <v>1030</v>
      </c>
      <c r="D315" s="1640">
        <v>10271</v>
      </c>
      <c r="E315" s="1982">
        <v>1000</v>
      </c>
      <c r="F315" s="1589">
        <v>350</v>
      </c>
      <c r="G315" s="1589"/>
      <c r="H315" s="1589"/>
      <c r="I315" s="1589"/>
      <c r="J315" s="1589"/>
      <c r="K315" s="1589"/>
      <c r="L315" s="1589">
        <v>0</v>
      </c>
      <c r="M315" s="1589"/>
      <c r="N315" s="1589">
        <v>5600</v>
      </c>
      <c r="O315" s="1589">
        <f t="shared" si="7"/>
        <v>6950</v>
      </c>
    </row>
    <row r="316" spans="1:15" s="119" customFormat="1" ht="36" customHeight="1" x14ac:dyDescent="0.4">
      <c r="A316" s="2153">
        <v>3</v>
      </c>
      <c r="B316" s="599" t="s">
        <v>1031</v>
      </c>
      <c r="C316" s="383" t="s">
        <v>1032</v>
      </c>
      <c r="D316" s="1640">
        <v>6979</v>
      </c>
      <c r="E316" s="1982">
        <v>1000</v>
      </c>
      <c r="F316" s="1589">
        <v>350</v>
      </c>
      <c r="G316" s="1589" t="s">
        <v>1018</v>
      </c>
      <c r="H316" s="1589"/>
      <c r="I316" s="1589"/>
      <c r="J316" s="1589"/>
      <c r="K316" s="1589"/>
      <c r="L316" s="1589"/>
      <c r="M316" s="1589"/>
      <c r="N316" s="1589"/>
      <c r="O316" s="1589">
        <f t="shared" si="7"/>
        <v>1350</v>
      </c>
    </row>
    <row r="317" spans="1:15" s="119" customFormat="1" ht="36" customHeight="1" x14ac:dyDescent="0.4">
      <c r="A317" s="2153">
        <v>209</v>
      </c>
      <c r="B317" s="599" t="s">
        <v>1033</v>
      </c>
      <c r="C317" s="1969" t="s">
        <v>1034</v>
      </c>
      <c r="D317" s="1640" t="s">
        <v>1035</v>
      </c>
      <c r="E317" s="2041">
        <v>1000</v>
      </c>
      <c r="F317" s="2042">
        <v>350</v>
      </c>
      <c r="G317" s="2042"/>
      <c r="H317" s="2042"/>
      <c r="I317" s="2042"/>
      <c r="J317" s="2042"/>
      <c r="K317" s="2042"/>
      <c r="L317" s="1589">
        <v>0</v>
      </c>
      <c r="M317" s="2042"/>
      <c r="N317" s="2042"/>
      <c r="O317" s="1589">
        <f t="shared" si="7"/>
        <v>1350</v>
      </c>
    </row>
    <row r="318" spans="1:15" ht="36" customHeight="1" x14ac:dyDescent="0.4">
      <c r="A318" s="2148">
        <v>64</v>
      </c>
      <c r="B318" s="600" t="s">
        <v>986</v>
      </c>
      <c r="C318" s="2679" t="s">
        <v>1036</v>
      </c>
      <c r="D318" s="1638">
        <v>3183</v>
      </c>
      <c r="E318" s="1974">
        <v>1000</v>
      </c>
      <c r="F318" s="1607">
        <v>350</v>
      </c>
      <c r="G318" s="1607">
        <v>6945</v>
      </c>
      <c r="H318" s="598"/>
      <c r="I318" s="1607"/>
      <c r="J318" s="598"/>
      <c r="K318" s="1607"/>
      <c r="L318" s="598">
        <v>0</v>
      </c>
      <c r="M318" s="1607"/>
      <c r="N318" s="1607"/>
      <c r="O318" s="598">
        <f t="shared" si="7"/>
        <v>8295</v>
      </c>
    </row>
    <row r="319" spans="1:15" ht="36" customHeight="1" x14ac:dyDescent="0.4">
      <c r="A319" s="2148">
        <v>121</v>
      </c>
      <c r="B319" s="445" t="s">
        <v>1037</v>
      </c>
      <c r="C319" s="2679" t="s">
        <v>1038</v>
      </c>
      <c r="D319" s="1637">
        <v>6246</v>
      </c>
      <c r="E319" s="2906">
        <v>5000</v>
      </c>
      <c r="F319" s="598">
        <v>350</v>
      </c>
      <c r="G319" s="598"/>
      <c r="H319" s="598">
        <v>0</v>
      </c>
      <c r="I319" s="598" t="s">
        <v>1039</v>
      </c>
      <c r="J319" s="598"/>
      <c r="K319" s="598"/>
      <c r="L319" s="598">
        <v>0</v>
      </c>
      <c r="M319" s="598"/>
      <c r="N319" s="598">
        <v>1510</v>
      </c>
      <c r="O319" s="598">
        <f>SUM(E319:N319)</f>
        <v>6860</v>
      </c>
    </row>
    <row r="320" spans="1:15" ht="36" customHeight="1" x14ac:dyDescent="0.4">
      <c r="A320" s="2148">
        <v>213</v>
      </c>
      <c r="B320" s="379" t="s">
        <v>1040</v>
      </c>
      <c r="C320" s="1966" t="s">
        <v>1041</v>
      </c>
      <c r="D320" s="1637" t="s">
        <v>1042</v>
      </c>
      <c r="E320" s="598">
        <v>5200</v>
      </c>
      <c r="F320" s="598">
        <v>350</v>
      </c>
      <c r="G320" s="598"/>
      <c r="H320" s="598">
        <v>0</v>
      </c>
      <c r="I320" s="598" t="s">
        <v>1043</v>
      </c>
      <c r="J320" s="598">
        <v>0</v>
      </c>
      <c r="K320" s="598"/>
      <c r="L320" s="598">
        <v>0</v>
      </c>
      <c r="M320" s="598"/>
      <c r="N320" s="598"/>
      <c r="O320" s="1022">
        <f>SUM(E320:N320)</f>
        <v>5550</v>
      </c>
    </row>
    <row r="321" spans="1:15" ht="36" customHeight="1" x14ac:dyDescent="0.4">
      <c r="A321" s="2148">
        <v>86</v>
      </c>
      <c r="B321" s="445" t="s">
        <v>666</v>
      </c>
      <c r="C321" s="2679" t="s">
        <v>667</v>
      </c>
      <c r="D321" s="1637">
        <v>8715</v>
      </c>
      <c r="E321" s="2906">
        <v>1000</v>
      </c>
      <c r="F321" s="598">
        <v>350</v>
      </c>
      <c r="G321" s="598"/>
      <c r="H321" s="598">
        <v>0</v>
      </c>
      <c r="I321" s="598" t="s">
        <v>5717</v>
      </c>
      <c r="J321" s="598">
        <v>0</v>
      </c>
      <c r="K321" s="598"/>
      <c r="L321" s="598">
        <v>0</v>
      </c>
      <c r="M321" s="598"/>
      <c r="N321" s="598"/>
      <c r="O321" s="598">
        <f>SUM(E321:N321)</f>
        <v>1350</v>
      </c>
    </row>
    <row r="322" spans="1:15" ht="36" customHeight="1" x14ac:dyDescent="0.4">
      <c r="A322" s="2148">
        <v>2</v>
      </c>
      <c r="B322" s="445" t="s">
        <v>501</v>
      </c>
      <c r="C322" s="2679" t="s">
        <v>502</v>
      </c>
      <c r="D322" s="1637">
        <v>445</v>
      </c>
      <c r="E322" s="2906">
        <v>2000</v>
      </c>
      <c r="F322" s="598">
        <v>350</v>
      </c>
      <c r="G322" s="598"/>
      <c r="H322" s="598">
        <v>0</v>
      </c>
      <c r="I322" s="598"/>
      <c r="J322" s="598">
        <v>0</v>
      </c>
      <c r="K322" s="598"/>
      <c r="L322" s="598">
        <v>0</v>
      </c>
      <c r="M322" s="598"/>
      <c r="N322" s="598"/>
      <c r="O322" s="598">
        <f>SUM(E322:N322)</f>
        <v>2350</v>
      </c>
    </row>
    <row r="323" spans="1:15" ht="36" customHeight="1" x14ac:dyDescent="0.4">
      <c r="A323" s="2148">
        <v>177</v>
      </c>
      <c r="B323" s="445" t="s">
        <v>847</v>
      </c>
      <c r="C323" s="2679" t="s">
        <v>848</v>
      </c>
      <c r="D323" s="1637">
        <v>8794</v>
      </c>
      <c r="E323" s="1976">
        <v>1000</v>
      </c>
      <c r="F323" s="1080">
        <v>350</v>
      </c>
      <c r="G323" s="1080">
        <v>3000</v>
      </c>
      <c r="H323" s="598">
        <v>3240</v>
      </c>
      <c r="I323" s="1080" t="s">
        <v>5707</v>
      </c>
      <c r="J323" s="598">
        <v>0</v>
      </c>
      <c r="K323" s="1080">
        <v>3635</v>
      </c>
      <c r="L323" s="598">
        <v>1238</v>
      </c>
      <c r="M323" s="1080">
        <v>6140</v>
      </c>
      <c r="N323" s="1080">
        <v>6615</v>
      </c>
      <c r="O323" s="598">
        <f>SUM(E323:N323)</f>
        <v>25218</v>
      </c>
    </row>
  </sheetData>
  <sortState xmlns:xlrd2="http://schemas.microsoft.com/office/spreadsheetml/2017/richdata2" ref="B18:N214">
    <sortCondition ref="C18:C214"/>
  </sortState>
  <mergeCells count="3">
    <mergeCell ref="G250:K250"/>
    <mergeCell ref="H288:L288"/>
    <mergeCell ref="H289:N289"/>
  </mergeCells>
  <phoneticPr fontId="0" type="noConversion"/>
  <conditionalFormatting sqref="D176:D186">
    <cfRule type="duplicateValues" dxfId="89" priority="1"/>
  </conditionalFormatting>
  <conditionalFormatting sqref="D276:D279">
    <cfRule type="duplicateValues" dxfId="88" priority="2"/>
  </conditionalFormatting>
  <conditionalFormatting sqref="D280:D289 D291:D308 D265:D275 D187:D263 D1:D175 D311:D323">
    <cfRule type="duplicateValues" dxfId="87" priority="10"/>
  </conditionalFormatting>
  <conditionalFormatting sqref="D290">
    <cfRule type="duplicateValues" dxfId="86" priority="3"/>
  </conditionalFormatting>
  <hyperlinks>
    <hyperlink ref="B12" r:id="rId1" xr:uid="{B44AD5E6-92C9-4EB8-B3EA-498961313236}"/>
  </hyperlinks>
  <printOptions gridLines="1"/>
  <pageMargins left="0.7" right="0.7" top="0.75" bottom="0.75" header="0.3" footer="0.3"/>
  <pageSetup scale="25" fitToHeight="0" orientation="landscape" r:id="rId2"/>
  <rowBreaks count="3" manualBreakCount="3">
    <brk id="85" max="16383" man="1"/>
    <brk id="166" max="14" man="1"/>
    <brk id="249" max="16383" man="1"/>
  </rowBreaks>
  <colBreaks count="1" manualBreakCount="1">
    <brk id="15" max="244" man="1"/>
  </colBreaks>
  <drawing r:id="rId3"/>
  <legacy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59">
    <tabColor rgb="FF0070C0"/>
  </sheetPr>
  <dimension ref="A2:Q56"/>
  <sheetViews>
    <sheetView view="pageBreakPreview" topLeftCell="A4" zoomScale="50" zoomScaleNormal="100" zoomScaleSheetLayoutView="50" workbookViewId="0">
      <selection activeCell="D16" sqref="D16:M25"/>
    </sheetView>
  </sheetViews>
  <sheetFormatPr defaultColWidth="9.140625" defaultRowHeight="30" customHeight="1" x14ac:dyDescent="0.4"/>
  <cols>
    <col min="1" max="1" width="7" style="23" customWidth="1"/>
    <col min="2" max="2" width="80" style="23" customWidth="1"/>
    <col min="3" max="3" width="19" style="23" customWidth="1"/>
    <col min="4" max="4" width="21.28515625" style="23" customWidth="1"/>
    <col min="5" max="5" width="20" style="23" customWidth="1"/>
    <col min="6" max="6" width="24" style="23" bestFit="1" customWidth="1"/>
    <col min="7" max="7" width="21.85546875" style="23" bestFit="1" customWidth="1"/>
    <col min="8" max="8" width="22" style="23" customWidth="1"/>
    <col min="9" max="9" width="16.140625" style="23" bestFit="1" customWidth="1"/>
    <col min="10" max="10" width="19.5703125" style="23" bestFit="1" customWidth="1"/>
    <col min="11" max="11" width="13.140625" style="23" customWidth="1"/>
    <col min="12" max="12" width="23.42578125" style="23" bestFit="1" customWidth="1"/>
    <col min="13" max="13" width="21" style="23" customWidth="1"/>
    <col min="14" max="14" width="24" style="23" bestFit="1" customWidth="1"/>
    <col min="15" max="15" width="12.7109375" style="23" customWidth="1"/>
    <col min="16" max="16384" width="9.140625" style="23"/>
  </cols>
  <sheetData>
    <row r="2" spans="1:17" ht="30" customHeight="1" x14ac:dyDescent="0.4">
      <c r="A2" s="1187"/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2251"/>
      <c r="P2" s="2252"/>
      <c r="Q2" s="2252"/>
    </row>
    <row r="3" spans="1:17" s="71" customFormat="1" ht="30" customHeight="1" x14ac:dyDescent="0.4">
      <c r="A3" s="366"/>
      <c r="B3" s="432" t="s">
        <v>19</v>
      </c>
      <c r="C3" s="405"/>
      <c r="D3" s="405"/>
      <c r="E3" s="461"/>
      <c r="F3" s="407"/>
      <c r="G3" s="461"/>
      <c r="H3" s="461"/>
      <c r="I3" s="366"/>
      <c r="J3" s="409"/>
      <c r="K3" s="409"/>
      <c r="L3" s="409"/>
      <c r="M3" s="409"/>
      <c r="N3" s="409"/>
    </row>
    <row r="4" spans="1:17" s="71" customFormat="1" ht="30" customHeight="1" x14ac:dyDescent="0.4">
      <c r="A4" s="366"/>
      <c r="B4" s="405" t="s">
        <v>20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</row>
    <row r="5" spans="1:17" s="71" customFormat="1" ht="30" customHeight="1" x14ac:dyDescent="0.4">
      <c r="A5" s="366"/>
      <c r="B5" s="405" t="s">
        <v>21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</row>
    <row r="6" spans="1:17" s="71" customFormat="1" ht="30" customHeight="1" x14ac:dyDescent="0.4">
      <c r="A6" s="366"/>
      <c r="B6" s="405" t="s">
        <v>22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</row>
    <row r="7" spans="1:17" s="71" customFormat="1" ht="30" customHeight="1" x14ac:dyDescent="0.4">
      <c r="A7" s="366"/>
      <c r="B7" s="405" t="s">
        <v>23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</row>
    <row r="8" spans="1:17" s="71" customFormat="1" ht="30" customHeight="1" x14ac:dyDescent="0.4">
      <c r="A8" s="366"/>
      <c r="B8" s="405" t="s">
        <v>24</v>
      </c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</row>
    <row r="9" spans="1:17" s="71" customFormat="1" ht="30" customHeight="1" x14ac:dyDescent="0.4">
      <c r="A9" s="366"/>
      <c r="B9" s="405"/>
      <c r="C9" s="405"/>
      <c r="D9" s="405"/>
      <c r="E9" s="406"/>
      <c r="F9" s="407"/>
      <c r="G9" s="406"/>
      <c r="H9" s="406"/>
      <c r="I9" s="408"/>
      <c r="J9" s="409"/>
      <c r="K9" s="409"/>
      <c r="L9" s="409"/>
      <c r="M9" s="409"/>
      <c r="N9" s="409"/>
    </row>
    <row r="10" spans="1:17" ht="30" customHeight="1" x14ac:dyDescent="0.4">
      <c r="A10" s="1187"/>
      <c r="B10" s="1187" t="s">
        <v>1044</v>
      </c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2251"/>
      <c r="P10" s="2252"/>
      <c r="Q10" s="2252"/>
    </row>
    <row r="11" spans="1:17" ht="30" customHeight="1" x14ac:dyDescent="0.4">
      <c r="A11" s="1187"/>
      <c r="B11" s="1187" t="s">
        <v>1045</v>
      </c>
      <c r="C11" s="1187"/>
      <c r="D11" s="1187"/>
      <c r="E11" s="1187"/>
      <c r="F11" s="1187"/>
      <c r="G11" s="1187"/>
      <c r="H11" s="1187"/>
      <c r="I11" s="1187"/>
      <c r="J11" s="1187"/>
      <c r="K11" s="1187"/>
      <c r="L11" s="1187"/>
      <c r="M11" s="1187"/>
      <c r="N11" s="1187"/>
      <c r="O11" s="2251"/>
      <c r="P11" s="2252"/>
      <c r="Q11" s="2252"/>
    </row>
    <row r="12" spans="1:17" ht="30" customHeight="1" x14ac:dyDescent="0.4">
      <c r="A12" s="1187"/>
      <c r="B12" s="1187"/>
      <c r="C12" s="1187"/>
      <c r="D12" s="1187"/>
      <c r="E12" s="1187"/>
      <c r="F12" s="1187"/>
      <c r="G12" s="1187"/>
      <c r="H12" s="1187"/>
      <c r="I12" s="1187"/>
      <c r="J12" s="1187"/>
      <c r="K12" s="1187"/>
      <c r="L12" s="1187"/>
      <c r="M12" s="1187"/>
      <c r="N12" s="1187"/>
      <c r="O12" s="2251"/>
      <c r="P12" s="2252"/>
      <c r="Q12" s="2252"/>
    </row>
    <row r="13" spans="1:17" ht="30" customHeight="1" x14ac:dyDescent="0.4">
      <c r="A13" s="1187"/>
      <c r="B13" s="2950" t="s">
        <v>5760</v>
      </c>
      <c r="C13" s="2950"/>
      <c r="D13" s="2950"/>
      <c r="E13" s="1187"/>
      <c r="F13" s="1187"/>
      <c r="G13" s="1187"/>
      <c r="H13" s="1187" t="s">
        <v>1046</v>
      </c>
      <c r="I13" s="1187"/>
      <c r="J13" s="1187"/>
      <c r="K13" s="1187"/>
      <c r="L13" s="1187"/>
      <c r="M13" s="1187"/>
      <c r="N13" s="1187"/>
      <c r="O13" s="2251"/>
      <c r="P13" s="2252"/>
      <c r="Q13" s="2252"/>
    </row>
    <row r="14" spans="1:17" ht="30" customHeight="1" x14ac:dyDescent="0.4">
      <c r="A14" s="1187"/>
      <c r="B14" s="1187"/>
      <c r="C14" s="1187"/>
      <c r="D14" s="1187"/>
      <c r="E14" s="1187"/>
      <c r="F14" s="1187"/>
      <c r="G14" s="1187"/>
      <c r="H14" s="1187"/>
      <c r="I14" s="1187"/>
      <c r="J14" s="1187"/>
      <c r="K14" s="1187"/>
      <c r="L14" s="1187"/>
      <c r="M14" s="1187"/>
      <c r="N14" s="1187"/>
      <c r="O14" s="2251"/>
      <c r="P14" s="2252"/>
      <c r="Q14" s="2252"/>
    </row>
    <row r="15" spans="1:17" ht="30" customHeight="1" x14ac:dyDescent="0.4">
      <c r="A15" s="1187"/>
      <c r="B15" s="1187" t="s">
        <v>92</v>
      </c>
      <c r="C15" s="1187" t="s">
        <v>1047</v>
      </c>
      <c r="D15" s="1187" t="s">
        <v>128</v>
      </c>
      <c r="E15" s="1187" t="s">
        <v>31</v>
      </c>
      <c r="F15" s="1187" t="s">
        <v>129</v>
      </c>
      <c r="G15" s="1187" t="s">
        <v>149</v>
      </c>
      <c r="H15" s="1187" t="s">
        <v>130</v>
      </c>
      <c r="I15" s="1187" t="s">
        <v>131</v>
      </c>
      <c r="J15" s="1820" t="s">
        <v>1048</v>
      </c>
      <c r="K15" s="1187" t="s">
        <v>33</v>
      </c>
      <c r="L15" s="1187" t="s">
        <v>351</v>
      </c>
      <c r="M15" s="1187" t="s">
        <v>74</v>
      </c>
      <c r="N15" s="1187" t="s">
        <v>133</v>
      </c>
      <c r="O15" s="2253"/>
      <c r="P15" s="2252"/>
      <c r="Q15" s="2252"/>
    </row>
    <row r="16" spans="1:17" ht="30" customHeight="1" x14ac:dyDescent="0.4">
      <c r="A16" s="1187">
        <v>1</v>
      </c>
      <c r="B16" s="1187" t="s">
        <v>1049</v>
      </c>
      <c r="C16" s="2254">
        <v>6690</v>
      </c>
      <c r="D16" s="812">
        <v>2000</v>
      </c>
      <c r="E16" s="812">
        <v>350</v>
      </c>
      <c r="F16" s="812"/>
      <c r="G16" s="812"/>
      <c r="H16" s="812"/>
      <c r="I16" s="812"/>
      <c r="J16" s="812"/>
      <c r="K16" s="812"/>
      <c r="L16" s="812">
        <v>0</v>
      </c>
      <c r="M16" s="812"/>
      <c r="N16" s="812">
        <f t="shared" ref="N16:N25" si="0">SUM(D16:M16)</f>
        <v>2350</v>
      </c>
      <c r="O16" s="2255"/>
      <c r="P16" s="2252"/>
      <c r="Q16" s="2252"/>
    </row>
    <row r="17" spans="1:17" ht="30" customHeight="1" x14ac:dyDescent="0.4">
      <c r="A17" s="1187">
        <v>2</v>
      </c>
      <c r="B17" s="1187" t="s">
        <v>1050</v>
      </c>
      <c r="C17" s="2254">
        <v>1777</v>
      </c>
      <c r="D17" s="812">
        <v>2000</v>
      </c>
      <c r="E17" s="812">
        <v>350</v>
      </c>
      <c r="F17" s="812"/>
      <c r="G17" s="812"/>
      <c r="H17" s="812"/>
      <c r="I17" s="411"/>
      <c r="J17" s="812"/>
      <c r="K17" s="812"/>
      <c r="L17" s="812"/>
      <c r="M17" s="812"/>
      <c r="N17" s="812">
        <f t="shared" si="0"/>
        <v>2350</v>
      </c>
      <c r="O17" s="2255"/>
      <c r="P17" s="2252"/>
      <c r="Q17" s="2252"/>
    </row>
    <row r="18" spans="1:17" ht="30" customHeight="1" x14ac:dyDescent="0.4">
      <c r="A18" s="1187">
        <v>3</v>
      </c>
      <c r="B18" s="1187" t="s">
        <v>1051</v>
      </c>
      <c r="C18" s="2254">
        <v>3791</v>
      </c>
      <c r="D18" s="812">
        <v>20000</v>
      </c>
      <c r="E18" s="812">
        <v>350</v>
      </c>
      <c r="F18" s="812">
        <v>40000</v>
      </c>
      <c r="G18" s="812">
        <v>11710</v>
      </c>
      <c r="H18" s="812"/>
      <c r="I18" s="411"/>
      <c r="J18" s="812"/>
      <c r="K18" s="812"/>
      <c r="L18" s="812"/>
      <c r="M18" s="812"/>
      <c r="N18" s="812">
        <f t="shared" si="0"/>
        <v>72060</v>
      </c>
      <c r="O18" s="2255"/>
      <c r="P18" s="2252"/>
      <c r="Q18" s="2252"/>
    </row>
    <row r="19" spans="1:17" ht="30" customHeight="1" x14ac:dyDescent="0.4">
      <c r="A19" s="1187">
        <v>4</v>
      </c>
      <c r="B19" s="1187" t="s">
        <v>1052</v>
      </c>
      <c r="C19" s="2254">
        <v>1012854</v>
      </c>
      <c r="D19" s="812">
        <v>1000</v>
      </c>
      <c r="E19" s="812">
        <v>350</v>
      </c>
      <c r="F19" s="812"/>
      <c r="G19" s="812"/>
      <c r="H19" s="812">
        <v>2080</v>
      </c>
      <c r="I19" s="411">
        <v>373</v>
      </c>
      <c r="J19" s="812"/>
      <c r="K19" s="812"/>
      <c r="L19" s="812"/>
      <c r="M19" s="812"/>
      <c r="N19" s="812">
        <f t="shared" si="0"/>
        <v>3803</v>
      </c>
      <c r="O19" s="2255"/>
      <c r="P19" s="2252"/>
      <c r="Q19" s="2252"/>
    </row>
    <row r="20" spans="1:17" ht="30" customHeight="1" x14ac:dyDescent="0.4">
      <c r="A20" s="1187">
        <v>5</v>
      </c>
      <c r="B20" s="1187" t="s">
        <v>1053</v>
      </c>
      <c r="C20" s="2254">
        <v>826520</v>
      </c>
      <c r="D20" s="812">
        <v>1000</v>
      </c>
      <c r="E20" s="812">
        <v>350</v>
      </c>
      <c r="F20" s="812"/>
      <c r="G20" s="812"/>
      <c r="H20" s="812"/>
      <c r="I20" s="411">
        <v>0</v>
      </c>
      <c r="J20" s="812"/>
      <c r="K20" s="812"/>
      <c r="L20" s="812"/>
      <c r="M20" s="812">
        <v>1995</v>
      </c>
      <c r="N20" s="812">
        <f t="shared" si="0"/>
        <v>3345</v>
      </c>
      <c r="O20" s="2255"/>
      <c r="P20" s="2252"/>
      <c r="Q20" s="2252"/>
    </row>
    <row r="21" spans="1:17" ht="30" customHeight="1" x14ac:dyDescent="0.4">
      <c r="A21" s="1187">
        <v>6</v>
      </c>
      <c r="B21" s="1187" t="s">
        <v>1054</v>
      </c>
      <c r="C21" s="2254">
        <v>989716</v>
      </c>
      <c r="D21" s="812">
        <v>2000</v>
      </c>
      <c r="E21" s="812">
        <v>350</v>
      </c>
      <c r="F21" s="812"/>
      <c r="G21" s="812"/>
      <c r="H21" s="812">
        <v>2830</v>
      </c>
      <c r="I21" s="411">
        <v>170</v>
      </c>
      <c r="J21" s="812">
        <v>1215</v>
      </c>
      <c r="K21" s="812">
        <v>36</v>
      </c>
      <c r="L21" s="812"/>
      <c r="M21" s="812"/>
      <c r="N21" s="812">
        <f t="shared" si="0"/>
        <v>6601</v>
      </c>
      <c r="O21" s="2255"/>
      <c r="P21" s="2252"/>
      <c r="Q21" s="2252"/>
    </row>
    <row r="22" spans="1:17" ht="30" customHeight="1" x14ac:dyDescent="0.4">
      <c r="A22" s="1187">
        <v>7</v>
      </c>
      <c r="B22" s="1187" t="s">
        <v>1055</v>
      </c>
      <c r="C22" s="2254">
        <v>10170</v>
      </c>
      <c r="D22" s="812">
        <v>1000</v>
      </c>
      <c r="E22" s="812">
        <v>350</v>
      </c>
      <c r="F22" s="812"/>
      <c r="G22" s="812"/>
      <c r="H22" s="812"/>
      <c r="I22" s="411">
        <v>0</v>
      </c>
      <c r="J22" s="812"/>
      <c r="K22" s="812"/>
      <c r="L22" s="812">
        <v>2005</v>
      </c>
      <c r="M22" s="812"/>
      <c r="N22" s="812">
        <f t="shared" si="0"/>
        <v>3355</v>
      </c>
      <c r="O22" s="2255"/>
      <c r="P22" s="2252"/>
      <c r="Q22" s="2252"/>
    </row>
    <row r="23" spans="1:17" ht="30" customHeight="1" x14ac:dyDescent="0.4">
      <c r="A23" s="1187">
        <v>8</v>
      </c>
      <c r="B23" s="1187" t="s">
        <v>1056</v>
      </c>
      <c r="C23" s="2254">
        <v>10173</v>
      </c>
      <c r="D23" s="812">
        <v>1500</v>
      </c>
      <c r="E23" s="812">
        <v>350</v>
      </c>
      <c r="F23" s="812"/>
      <c r="G23" s="812"/>
      <c r="H23" s="812">
        <v>1010</v>
      </c>
      <c r="I23" s="411">
        <v>183</v>
      </c>
      <c r="J23" s="812"/>
      <c r="K23" s="812"/>
      <c r="L23" s="812"/>
      <c r="M23" s="812"/>
      <c r="N23" s="812">
        <f t="shared" si="0"/>
        <v>3043</v>
      </c>
      <c r="O23" s="2255"/>
      <c r="P23" s="2252"/>
      <c r="Q23" s="2252"/>
    </row>
    <row r="24" spans="1:17" ht="30" customHeight="1" x14ac:dyDescent="0.4">
      <c r="A24" s="1187">
        <v>9</v>
      </c>
      <c r="B24" s="1187" t="s">
        <v>1057</v>
      </c>
      <c r="C24" s="2254">
        <v>998854</v>
      </c>
      <c r="D24" s="812">
        <v>1000</v>
      </c>
      <c r="E24" s="812">
        <v>350</v>
      </c>
      <c r="F24" s="812"/>
      <c r="G24" s="812"/>
      <c r="H24" s="812"/>
      <c r="I24" s="411"/>
      <c r="J24" s="812"/>
      <c r="K24" s="812"/>
      <c r="L24" s="812"/>
      <c r="M24" s="812"/>
      <c r="N24" s="812">
        <f t="shared" si="0"/>
        <v>1350</v>
      </c>
      <c r="O24" s="2255"/>
      <c r="P24" s="2252"/>
      <c r="Q24" s="2252"/>
    </row>
    <row r="25" spans="1:17" ht="30" customHeight="1" x14ac:dyDescent="0.4">
      <c r="A25" s="1187">
        <v>10</v>
      </c>
      <c r="B25" s="1187" t="s">
        <v>1058</v>
      </c>
      <c r="C25" s="2254">
        <v>2719</v>
      </c>
      <c r="D25" s="812">
        <v>1000</v>
      </c>
      <c r="E25" s="812">
        <v>350</v>
      </c>
      <c r="F25" s="812"/>
      <c r="G25" s="812"/>
      <c r="H25" s="812"/>
      <c r="I25" s="411"/>
      <c r="J25" s="812"/>
      <c r="K25" s="812"/>
      <c r="L25" s="812">
        <v>2100</v>
      </c>
      <c r="M25" s="812"/>
      <c r="N25" s="812">
        <f t="shared" si="0"/>
        <v>3450</v>
      </c>
      <c r="O25" s="2255"/>
      <c r="P25" s="2252"/>
      <c r="Q25" s="2252"/>
    </row>
    <row r="26" spans="1:17" ht="30" customHeight="1" x14ac:dyDescent="0.4">
      <c r="A26" s="1187"/>
      <c r="B26" s="1187"/>
      <c r="C26" s="2254"/>
      <c r="D26" s="812"/>
      <c r="E26" s="812"/>
      <c r="F26" s="812"/>
      <c r="G26" s="812"/>
      <c r="H26" s="812"/>
      <c r="I26" s="411"/>
      <c r="J26" s="812"/>
      <c r="K26" s="812"/>
      <c r="L26" s="812"/>
      <c r="M26" s="812"/>
      <c r="N26" s="812"/>
      <c r="O26" s="2255"/>
      <c r="P26" s="2252"/>
      <c r="Q26" s="2252"/>
    </row>
    <row r="27" spans="1:17" ht="30" customHeight="1" x14ac:dyDescent="0.4">
      <c r="A27" s="1187"/>
      <c r="B27" s="1187"/>
      <c r="C27" s="2254"/>
      <c r="D27" s="812"/>
      <c r="E27" s="812"/>
      <c r="F27" s="812"/>
      <c r="G27" s="812"/>
      <c r="H27" s="812"/>
      <c r="I27" s="411"/>
      <c r="J27" s="812"/>
      <c r="K27" s="812"/>
      <c r="L27" s="812"/>
      <c r="M27" s="812"/>
      <c r="N27" s="812"/>
      <c r="O27" s="2255"/>
      <c r="P27" s="2252"/>
      <c r="Q27" s="2252"/>
    </row>
    <row r="28" spans="1:17" ht="30" customHeight="1" x14ac:dyDescent="0.4">
      <c r="A28" s="1187"/>
      <c r="B28" s="2256" t="s">
        <v>1059</v>
      </c>
      <c r="C28" s="1187"/>
      <c r="D28" s="813">
        <f t="shared" ref="D28:M28" si="1">SUM(D16:D27)</f>
        <v>32500</v>
      </c>
      <c r="E28" s="813">
        <f t="shared" si="1"/>
        <v>3500</v>
      </c>
      <c r="F28" s="813">
        <f t="shared" si="1"/>
        <v>40000</v>
      </c>
      <c r="G28" s="813">
        <f t="shared" si="1"/>
        <v>11710</v>
      </c>
      <c r="H28" s="813">
        <f t="shared" si="1"/>
        <v>5920</v>
      </c>
      <c r="I28" s="813">
        <f t="shared" si="1"/>
        <v>726</v>
      </c>
      <c r="J28" s="813">
        <f t="shared" si="1"/>
        <v>1215</v>
      </c>
      <c r="K28" s="813">
        <f t="shared" si="1"/>
        <v>36</v>
      </c>
      <c r="L28" s="813">
        <f t="shared" si="1"/>
        <v>4105</v>
      </c>
      <c r="M28" s="813">
        <f t="shared" si="1"/>
        <v>1995</v>
      </c>
      <c r="N28" s="813">
        <f>SUM(D28:M28)</f>
        <v>101707</v>
      </c>
      <c r="O28" s="2255"/>
      <c r="P28" s="2252"/>
      <c r="Q28" s="2252"/>
    </row>
    <row r="29" spans="1:17" s="32" customFormat="1" ht="30" customHeight="1" x14ac:dyDescent="0.4">
      <c r="A29" s="1492"/>
      <c r="B29" s="2256"/>
      <c r="C29" s="1492"/>
      <c r="D29" s="989"/>
      <c r="E29" s="989"/>
      <c r="F29" s="989"/>
      <c r="G29" s="989"/>
      <c r="H29" s="989"/>
      <c r="I29" s="989"/>
      <c r="J29" s="989"/>
      <c r="K29" s="989"/>
      <c r="L29" s="989"/>
      <c r="M29" s="989"/>
      <c r="N29" s="989"/>
      <c r="O29" s="2257"/>
      <c r="P29" s="2258"/>
      <c r="Q29" s="2258"/>
    </row>
    <row r="30" spans="1:17" ht="30" customHeight="1" x14ac:dyDescent="0.4">
      <c r="A30" s="1187"/>
      <c r="B30" s="1187"/>
      <c r="C30" s="1187"/>
      <c r="D30" s="1187"/>
      <c r="E30" s="1187"/>
      <c r="F30" s="1187"/>
      <c r="G30" s="1187"/>
      <c r="H30" s="1187"/>
      <c r="I30" s="1187"/>
      <c r="J30" s="1187"/>
      <c r="K30" s="1187"/>
      <c r="L30" s="1187"/>
      <c r="M30" s="1187"/>
      <c r="N30" s="812"/>
      <c r="O30" s="2252"/>
      <c r="P30" s="2252"/>
      <c r="Q30" s="2252"/>
    </row>
    <row r="31" spans="1:17" ht="30" customHeight="1" x14ac:dyDescent="0.4">
      <c r="A31" s="1187"/>
      <c r="B31" s="1187" t="s">
        <v>63</v>
      </c>
      <c r="C31" s="1187"/>
      <c r="D31" s="1187"/>
      <c r="E31" s="1187"/>
      <c r="F31" s="1187"/>
      <c r="G31" s="1187"/>
      <c r="H31" s="1187"/>
      <c r="I31" s="1187"/>
      <c r="J31" s="1187"/>
      <c r="K31" s="1187"/>
      <c r="L31" s="1187"/>
      <c r="M31" s="1187"/>
      <c r="N31" s="812"/>
      <c r="O31" s="2252"/>
      <c r="P31" s="2252"/>
      <c r="Q31" s="2252"/>
    </row>
    <row r="32" spans="1:17" ht="30" customHeight="1" x14ac:dyDescent="0.4">
      <c r="A32" s="1187"/>
      <c r="B32" s="1187"/>
      <c r="C32" s="1187"/>
      <c r="D32" s="1187"/>
      <c r="E32" s="1187"/>
      <c r="F32" s="1187"/>
      <c r="G32" s="1187"/>
      <c r="H32" s="1187"/>
      <c r="I32" s="1187"/>
      <c r="J32" s="1187"/>
      <c r="K32" s="1187"/>
      <c r="L32" s="1187"/>
      <c r="M32" s="1187"/>
      <c r="N32" s="812"/>
      <c r="O32" s="2252"/>
      <c r="P32" s="2252"/>
      <c r="Q32" s="2252"/>
    </row>
    <row r="33" spans="1:17" ht="30" customHeight="1" x14ac:dyDescent="0.4">
      <c r="A33" s="1187"/>
      <c r="B33" s="1187"/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1187"/>
      <c r="N33" s="812"/>
      <c r="O33" s="2252"/>
      <c r="P33" s="2252"/>
      <c r="Q33" s="2252"/>
    </row>
    <row r="34" spans="1:17" ht="30" customHeight="1" x14ac:dyDescent="0.4">
      <c r="A34" s="1187"/>
      <c r="B34" s="1187" t="s">
        <v>240</v>
      </c>
      <c r="C34" s="1187"/>
      <c r="D34" s="1187"/>
      <c r="E34" s="1187"/>
      <c r="F34" s="1187"/>
      <c r="G34" s="1187"/>
      <c r="H34" s="1187"/>
      <c r="I34" s="1187"/>
      <c r="J34" s="1187"/>
      <c r="K34" s="1187"/>
      <c r="L34" s="1187"/>
      <c r="M34" s="1187"/>
      <c r="N34" s="1187"/>
      <c r="O34" s="2252"/>
      <c r="P34" s="2252"/>
      <c r="Q34" s="2252"/>
    </row>
    <row r="35" spans="1:17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633"/>
    </row>
    <row r="36" spans="1:17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633"/>
    </row>
    <row r="37" spans="1:17" ht="27.75" x14ac:dyDescent="0.4">
      <c r="A37" s="228"/>
      <c r="B37" s="379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633"/>
    </row>
    <row r="38" spans="1:17" ht="30" customHeight="1" x14ac:dyDescent="0.5">
      <c r="A38" s="1187"/>
      <c r="B38" s="542" t="s">
        <v>395</v>
      </c>
      <c r="C38" s="377"/>
      <c r="D38" s="1187"/>
      <c r="E38" s="1187"/>
      <c r="F38" s="1187"/>
      <c r="G38" s="1187"/>
      <c r="H38" s="1187"/>
      <c r="I38" s="1187"/>
      <c r="J38" s="1187"/>
      <c r="K38" s="1187"/>
      <c r="L38" s="1187"/>
      <c r="M38" s="1187"/>
      <c r="N38" s="1187"/>
      <c r="O38" s="2252"/>
      <c r="P38" s="2252"/>
      <c r="Q38" s="2252"/>
    </row>
    <row r="39" spans="1:17" ht="30" customHeight="1" x14ac:dyDescent="0.4">
      <c r="A39" s="1187">
        <v>6</v>
      </c>
      <c r="B39" s="1187" t="s">
        <v>1060</v>
      </c>
      <c r="C39" s="2254">
        <v>9483</v>
      </c>
      <c r="D39" s="812">
        <v>3000</v>
      </c>
      <c r="E39" s="812">
        <v>350</v>
      </c>
      <c r="F39" s="812" t="s">
        <v>1061</v>
      </c>
      <c r="G39" s="812"/>
      <c r="H39" s="812"/>
      <c r="I39" s="411"/>
      <c r="J39" s="812"/>
      <c r="K39" s="812"/>
      <c r="L39" s="812"/>
      <c r="M39" s="812"/>
      <c r="N39" s="812">
        <f>SUM(D39:M39)</f>
        <v>3350</v>
      </c>
      <c r="O39" s="2255"/>
      <c r="P39" s="2252"/>
      <c r="Q39" s="2252"/>
    </row>
    <row r="40" spans="1:17" ht="30" customHeight="1" x14ac:dyDescent="0.4">
      <c r="A40" s="2252"/>
      <c r="B40" s="2252"/>
      <c r="C40" s="2252"/>
      <c r="D40" s="2252"/>
      <c r="E40" s="2252"/>
      <c r="F40" s="2252"/>
      <c r="G40" s="2252"/>
      <c r="H40" s="2252"/>
      <c r="I40" s="2252"/>
      <c r="J40" s="2252"/>
      <c r="K40" s="2252"/>
      <c r="L40" s="2252"/>
      <c r="M40" s="2252"/>
      <c r="N40" s="2252"/>
      <c r="O40" s="2252"/>
      <c r="P40" s="2252"/>
      <c r="Q40" s="2252"/>
    </row>
    <row r="41" spans="1:17" ht="30" customHeight="1" x14ac:dyDescent="0.4">
      <c r="A41" s="2252"/>
      <c r="B41" s="2253"/>
      <c r="C41" s="2252"/>
      <c r="D41" s="2252"/>
      <c r="E41" s="2252"/>
      <c r="F41" s="2252"/>
      <c r="G41" s="2252"/>
      <c r="H41" s="2252"/>
      <c r="I41" s="2252"/>
      <c r="J41" s="2252"/>
      <c r="K41" s="2252"/>
      <c r="L41" s="2252"/>
      <c r="M41" s="2252"/>
      <c r="N41" s="2252"/>
      <c r="O41" s="2252"/>
      <c r="P41" s="2252"/>
      <c r="Q41" s="2252"/>
    </row>
    <row r="42" spans="1:17" ht="30" customHeight="1" x14ac:dyDescent="0.4">
      <c r="A42" s="2252"/>
      <c r="B42" s="2253"/>
      <c r="C42" s="2252"/>
      <c r="D42" s="2252"/>
      <c r="E42" s="2252"/>
      <c r="F42" s="2252"/>
      <c r="G42" s="2252"/>
      <c r="H42" s="2252"/>
      <c r="I42" s="2252"/>
      <c r="J42" s="2252"/>
      <c r="K42" s="2252"/>
      <c r="L42" s="2252"/>
      <c r="M42" s="2252"/>
      <c r="N42" s="2252"/>
      <c r="O42" s="2252"/>
      <c r="P42" s="2252"/>
      <c r="Q42" s="2252"/>
    </row>
    <row r="43" spans="1:17" ht="30" customHeight="1" x14ac:dyDescent="0.4">
      <c r="A43" s="2252"/>
      <c r="B43" s="2253"/>
      <c r="C43" s="2252"/>
      <c r="D43" s="2252"/>
      <c r="E43" s="2252"/>
      <c r="F43" s="2252"/>
      <c r="G43" s="2252"/>
      <c r="H43" s="2252"/>
      <c r="I43" s="2252"/>
      <c r="J43" s="2252"/>
      <c r="K43" s="2252"/>
      <c r="L43" s="2252"/>
      <c r="M43" s="2252"/>
      <c r="N43" s="2252"/>
      <c r="O43" s="2252"/>
      <c r="P43" s="2252"/>
      <c r="Q43" s="2252"/>
    </row>
    <row r="44" spans="1:17" ht="30" customHeight="1" x14ac:dyDescent="0.4">
      <c r="A44" s="2252"/>
      <c r="B44" s="2252"/>
      <c r="C44" s="2252"/>
      <c r="D44" s="2252"/>
      <c r="E44" s="2252"/>
      <c r="F44" s="2252"/>
      <c r="G44" s="2252"/>
      <c r="H44" s="2252"/>
      <c r="I44" s="2252"/>
      <c r="J44" s="2252"/>
      <c r="K44" s="2252"/>
      <c r="L44" s="2252"/>
      <c r="M44" s="2252"/>
      <c r="N44" s="2252"/>
      <c r="O44" s="2252"/>
      <c r="P44" s="2252"/>
      <c r="Q44" s="2252"/>
    </row>
    <row r="45" spans="1:17" ht="30" customHeight="1" x14ac:dyDescent="0.4">
      <c r="A45" s="2252"/>
      <c r="B45" s="2252"/>
      <c r="C45" s="2252"/>
      <c r="D45" s="2252"/>
      <c r="E45" s="2252"/>
      <c r="F45" s="2252"/>
      <c r="G45" s="2252"/>
      <c r="H45" s="2252"/>
      <c r="I45" s="2252"/>
      <c r="J45" s="2252"/>
      <c r="K45" s="2252"/>
      <c r="L45" s="2252"/>
      <c r="M45" s="2252"/>
      <c r="N45" s="2252"/>
      <c r="O45" s="2252"/>
      <c r="P45" s="2252"/>
      <c r="Q45" s="2252"/>
    </row>
    <row r="46" spans="1:17" ht="30" customHeight="1" x14ac:dyDescent="0.4">
      <c r="A46" s="2252"/>
      <c r="B46" s="2252"/>
      <c r="C46" s="2252"/>
      <c r="D46" s="2252"/>
      <c r="E46" s="2252"/>
      <c r="F46" s="2252"/>
      <c r="G46" s="2252"/>
      <c r="H46" s="2252"/>
      <c r="I46" s="2252"/>
      <c r="J46" s="2252"/>
      <c r="K46" s="2252"/>
      <c r="L46" s="2252"/>
      <c r="M46" s="2252"/>
      <c r="N46" s="2252"/>
      <c r="O46" s="2252"/>
      <c r="P46" s="2252"/>
      <c r="Q46" s="2252"/>
    </row>
    <row r="47" spans="1:17" ht="30" customHeight="1" x14ac:dyDescent="0.4">
      <c r="A47" s="2252"/>
      <c r="B47" s="2252"/>
      <c r="C47" s="2252"/>
      <c r="D47" s="2252"/>
      <c r="E47" s="2252"/>
      <c r="F47" s="2252"/>
      <c r="G47" s="2252"/>
      <c r="H47" s="2252"/>
      <c r="I47" s="2252"/>
      <c r="J47" s="2252"/>
      <c r="K47" s="2252"/>
      <c r="L47" s="2252"/>
      <c r="M47" s="2252"/>
      <c r="N47" s="2252"/>
      <c r="O47" s="2252"/>
      <c r="P47" s="2252"/>
      <c r="Q47" s="2252"/>
    </row>
    <row r="48" spans="1:17" ht="30" customHeight="1" x14ac:dyDescent="0.4">
      <c r="A48" s="2252"/>
      <c r="B48" s="2252"/>
      <c r="C48" s="2252"/>
      <c r="D48" s="2252"/>
      <c r="E48" s="2252"/>
      <c r="F48" s="2252"/>
      <c r="G48" s="2252"/>
      <c r="H48" s="2252"/>
      <c r="I48" s="2252"/>
      <c r="J48" s="2252"/>
      <c r="K48" s="2252"/>
      <c r="L48" s="2252"/>
      <c r="M48" s="2252"/>
      <c r="N48" s="2252"/>
      <c r="O48" s="2252"/>
      <c r="P48" s="2252"/>
      <c r="Q48" s="2252"/>
    </row>
    <row r="49" spans="1:17" ht="30" customHeight="1" x14ac:dyDescent="0.4">
      <c r="A49" s="2252"/>
      <c r="B49" s="2252"/>
      <c r="C49" s="2252"/>
      <c r="D49" s="2252"/>
      <c r="E49" s="2252"/>
      <c r="F49" s="2252"/>
      <c r="G49" s="2252"/>
      <c r="H49" s="2252"/>
      <c r="I49" s="2252"/>
      <c r="J49" s="2252"/>
      <c r="K49" s="2252"/>
      <c r="L49" s="2252"/>
      <c r="M49" s="2252"/>
      <c r="N49" s="2252"/>
      <c r="O49" s="2252"/>
      <c r="P49" s="2252"/>
      <c r="Q49" s="2252"/>
    </row>
    <row r="50" spans="1:17" ht="30" customHeight="1" x14ac:dyDescent="0.4">
      <c r="A50" s="2252"/>
      <c r="B50" s="2252"/>
      <c r="C50" s="2252"/>
      <c r="D50" s="2252"/>
      <c r="E50" s="2252"/>
      <c r="F50" s="2252"/>
      <c r="G50" s="2252"/>
      <c r="H50" s="2252"/>
      <c r="I50" s="2252"/>
      <c r="J50" s="2252"/>
      <c r="K50" s="2252"/>
      <c r="L50" s="2252"/>
      <c r="M50" s="2252"/>
      <c r="N50" s="2252"/>
      <c r="O50" s="2252"/>
      <c r="P50" s="2252"/>
      <c r="Q50" s="2252"/>
    </row>
    <row r="51" spans="1:17" ht="30" customHeight="1" x14ac:dyDescent="0.4">
      <c r="A51" s="2252"/>
      <c r="B51" s="2252"/>
      <c r="C51" s="2252"/>
      <c r="D51" s="2252"/>
      <c r="E51" s="2252"/>
      <c r="F51" s="2252"/>
      <c r="G51" s="2252"/>
      <c r="H51" s="2252"/>
      <c r="I51" s="2252"/>
      <c r="J51" s="2252"/>
      <c r="K51" s="2252"/>
      <c r="L51" s="2252"/>
      <c r="M51" s="2252"/>
      <c r="N51" s="2252"/>
      <c r="O51" s="2252"/>
      <c r="P51" s="2252"/>
      <c r="Q51" s="2252"/>
    </row>
    <row r="52" spans="1:17" ht="30" customHeight="1" x14ac:dyDescent="0.4">
      <c r="A52" s="2252"/>
      <c r="B52" s="2252"/>
      <c r="C52" s="2252"/>
      <c r="D52" s="2252"/>
      <c r="E52" s="2252"/>
      <c r="F52" s="2252"/>
      <c r="G52" s="2252"/>
      <c r="H52" s="2252"/>
      <c r="I52" s="2252"/>
      <c r="J52" s="2252"/>
      <c r="K52" s="2252"/>
      <c r="L52" s="2252"/>
      <c r="M52" s="2252"/>
      <c r="N52" s="2252"/>
      <c r="O52" s="2252"/>
      <c r="P52" s="2252"/>
      <c r="Q52" s="2252"/>
    </row>
    <row r="53" spans="1:17" ht="30" customHeight="1" x14ac:dyDescent="0.4">
      <c r="A53" s="2252"/>
      <c r="B53" s="2252"/>
      <c r="C53" s="2252"/>
      <c r="D53" s="2252"/>
      <c r="E53" s="2252"/>
      <c r="F53" s="2252"/>
      <c r="G53" s="2252"/>
      <c r="H53" s="2252"/>
      <c r="I53" s="2252"/>
      <c r="J53" s="2252"/>
      <c r="K53" s="2252"/>
      <c r="L53" s="2252"/>
      <c r="M53" s="2252"/>
      <c r="N53" s="2252"/>
      <c r="O53" s="2252"/>
      <c r="P53" s="2252"/>
      <c r="Q53" s="2252"/>
    </row>
    <row r="54" spans="1:17" ht="30" customHeight="1" x14ac:dyDescent="0.4">
      <c r="A54" s="2252"/>
      <c r="B54" s="2252"/>
      <c r="C54" s="2252"/>
      <c r="D54" s="2252"/>
      <c r="E54" s="2252"/>
      <c r="F54" s="2252"/>
      <c r="G54" s="2252"/>
      <c r="H54" s="2252"/>
      <c r="I54" s="2252"/>
      <c r="J54" s="2252"/>
      <c r="K54" s="2252"/>
      <c r="L54" s="2252"/>
      <c r="M54" s="2252"/>
      <c r="N54" s="2252"/>
      <c r="O54" s="2252"/>
      <c r="P54" s="2252"/>
      <c r="Q54" s="2252"/>
    </row>
    <row r="55" spans="1:17" ht="30" customHeight="1" x14ac:dyDescent="0.4">
      <c r="A55" s="2252"/>
      <c r="B55" s="2252"/>
      <c r="C55" s="2252"/>
      <c r="D55" s="2252"/>
      <c r="E55" s="2252"/>
      <c r="F55" s="2252"/>
      <c r="G55" s="2252"/>
      <c r="H55" s="2252"/>
      <c r="I55" s="2252"/>
      <c r="J55" s="2252"/>
      <c r="K55" s="2252"/>
      <c r="L55" s="2252"/>
      <c r="M55" s="2252"/>
      <c r="N55" s="2252"/>
      <c r="O55" s="2252"/>
      <c r="P55" s="2252"/>
      <c r="Q55" s="2252"/>
    </row>
    <row r="56" spans="1:17" ht="30" customHeight="1" x14ac:dyDescent="0.4">
      <c r="A56" s="2252"/>
      <c r="B56" s="2252"/>
      <c r="C56" s="2252"/>
      <c r="D56" s="2252"/>
      <c r="E56" s="2252"/>
      <c r="F56" s="2252"/>
      <c r="G56" s="2252"/>
      <c r="H56" s="2252"/>
      <c r="I56" s="2252"/>
      <c r="J56" s="2252"/>
      <c r="K56" s="2252"/>
      <c r="L56" s="2252"/>
      <c r="M56" s="2252"/>
      <c r="N56" s="2252"/>
      <c r="O56" s="2252"/>
      <c r="P56" s="2252"/>
      <c r="Q56" s="2252"/>
    </row>
  </sheetData>
  <mergeCells count="1">
    <mergeCell ref="B13:D13"/>
  </mergeCells>
  <conditionalFormatting sqref="D35:D37">
    <cfRule type="duplicateValues" dxfId="85" priority="1"/>
  </conditionalFormatting>
  <printOptions gridLines="1"/>
  <pageMargins left="0.7" right="0.7" top="0.75" bottom="0.75" header="0.3" footer="0.3"/>
  <pageSetup paperSize="9" scale="40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7">
    <tabColor rgb="FFFF33CC"/>
  </sheetPr>
  <dimension ref="A2:O52"/>
  <sheetViews>
    <sheetView view="pageBreakPreview" topLeftCell="A4" zoomScale="48" zoomScaleNormal="100" zoomScaleSheetLayoutView="48" workbookViewId="0">
      <selection activeCell="B11" sqref="B11"/>
    </sheetView>
  </sheetViews>
  <sheetFormatPr defaultColWidth="9.140625" defaultRowHeight="27.75" x14ac:dyDescent="0.4"/>
  <cols>
    <col min="1" max="1" width="6.28515625" style="34" bestFit="1" customWidth="1"/>
    <col min="2" max="2" width="107.5703125" style="34" customWidth="1"/>
    <col min="3" max="3" width="35.5703125" style="34" customWidth="1"/>
    <col min="4" max="4" width="24.85546875" style="34" bestFit="1" customWidth="1"/>
    <col min="5" max="5" width="22.140625" style="34" bestFit="1" customWidth="1"/>
    <col min="6" max="6" width="17.140625" style="34" customWidth="1"/>
    <col min="7" max="7" width="18.5703125" style="34" bestFit="1" customWidth="1"/>
    <col min="8" max="8" width="14.42578125" style="34" customWidth="1"/>
    <col min="9" max="9" width="13.5703125" style="34" bestFit="1" customWidth="1"/>
    <col min="10" max="10" width="20.7109375" style="34" customWidth="1"/>
    <col min="11" max="11" width="16.28515625" style="34" bestFit="1" customWidth="1"/>
    <col min="12" max="12" width="25.7109375" style="34" bestFit="1" customWidth="1"/>
    <col min="13" max="13" width="22.140625" style="34" bestFit="1" customWidth="1"/>
    <col min="14" max="14" width="24.85546875" style="34" bestFit="1" customWidth="1"/>
    <col min="15" max="15" width="18.85546875" style="34" customWidth="1"/>
    <col min="16" max="16384" width="9.140625" style="34"/>
  </cols>
  <sheetData>
    <row r="2" spans="1:15" x14ac:dyDescent="0.4">
      <c r="A2" s="379" t="s">
        <v>1062</v>
      </c>
      <c r="B2" s="385" t="s">
        <v>19</v>
      </c>
      <c r="C2" s="386"/>
      <c r="D2" s="1141"/>
      <c r="E2" s="1142"/>
      <c r="F2" s="1142"/>
      <c r="G2" s="445"/>
      <c r="H2" s="445"/>
      <c r="I2" s="445"/>
      <c r="J2" s="1142"/>
      <c r="K2" s="1142"/>
      <c r="L2" s="1142"/>
      <c r="M2" s="1142"/>
      <c r="N2" s="1142"/>
      <c r="O2" s="237"/>
    </row>
    <row r="3" spans="1:15" x14ac:dyDescent="0.4">
      <c r="A3" s="379"/>
      <c r="B3" s="386" t="s">
        <v>20</v>
      </c>
      <c r="C3" s="386"/>
      <c r="D3" s="1141"/>
      <c r="E3" s="1142"/>
      <c r="F3" s="1142"/>
      <c r="G3" s="445"/>
      <c r="H3" s="445"/>
      <c r="I3" s="445"/>
      <c r="J3" s="1142"/>
      <c r="K3" s="1142"/>
      <c r="L3" s="1142"/>
      <c r="M3" s="1142"/>
      <c r="N3" s="1142"/>
      <c r="O3" s="237"/>
    </row>
    <row r="4" spans="1:15" x14ac:dyDescent="0.4">
      <c r="A4" s="379"/>
      <c r="B4" s="386" t="s">
        <v>21</v>
      </c>
      <c r="C4" s="386"/>
      <c r="D4" s="1141"/>
      <c r="E4" s="1142"/>
      <c r="F4" s="1142"/>
      <c r="G4" s="445"/>
      <c r="H4" s="445"/>
      <c r="I4" s="445"/>
      <c r="J4" s="1142"/>
      <c r="K4" s="1142"/>
      <c r="L4" s="1142"/>
      <c r="M4" s="1142"/>
      <c r="N4" s="1142"/>
      <c r="O4" s="237"/>
    </row>
    <row r="5" spans="1:15" x14ac:dyDescent="0.4">
      <c r="A5" s="379"/>
      <c r="B5" s="386" t="s">
        <v>22</v>
      </c>
      <c r="C5" s="386"/>
      <c r="D5" s="1141"/>
      <c r="E5" s="1142"/>
      <c r="F5" s="1142"/>
      <c r="G5" s="445"/>
      <c r="H5" s="445"/>
      <c r="I5" s="445"/>
      <c r="J5" s="1142"/>
      <c r="K5" s="1142"/>
      <c r="L5" s="1142"/>
      <c r="M5" s="1142"/>
      <c r="N5" s="1142"/>
      <c r="O5" s="237"/>
    </row>
    <row r="6" spans="1:15" x14ac:dyDescent="0.4">
      <c r="A6" s="379"/>
      <c r="B6" s="386" t="s">
        <v>23</v>
      </c>
      <c r="C6" s="386"/>
      <c r="D6" s="1141"/>
      <c r="E6" s="1142"/>
      <c r="F6" s="1142"/>
      <c r="G6" s="445"/>
      <c r="H6" s="445"/>
      <c r="I6" s="445"/>
      <c r="J6" s="1142"/>
      <c r="K6" s="1142"/>
      <c r="L6" s="1142"/>
      <c r="M6" s="1142"/>
      <c r="N6" s="1142"/>
      <c r="O6" s="237"/>
    </row>
    <row r="7" spans="1:15" x14ac:dyDescent="0.4">
      <c r="A7" s="379"/>
      <c r="B7" s="386" t="s">
        <v>24</v>
      </c>
      <c r="C7" s="386"/>
      <c r="D7" s="1141"/>
      <c r="E7" s="1142"/>
      <c r="F7" s="1142"/>
      <c r="G7" s="445"/>
      <c r="H7" s="445"/>
      <c r="I7" s="445"/>
      <c r="J7" s="1142"/>
      <c r="K7" s="1142"/>
      <c r="L7" s="1142"/>
      <c r="M7" s="1142"/>
      <c r="N7" s="1142"/>
      <c r="O7" s="237"/>
    </row>
    <row r="8" spans="1:15" x14ac:dyDescent="0.4">
      <c r="A8" s="379"/>
      <c r="B8" s="386"/>
      <c r="C8" s="386"/>
      <c r="D8" s="1141"/>
      <c r="E8" s="1142"/>
      <c r="F8" s="1142"/>
      <c r="G8" s="445"/>
      <c r="H8" s="445"/>
      <c r="I8" s="445"/>
      <c r="J8" s="1142"/>
      <c r="K8" s="1142"/>
      <c r="L8" s="1142"/>
      <c r="M8" s="1142"/>
      <c r="N8" s="1142"/>
      <c r="O8" s="237"/>
    </row>
    <row r="9" spans="1:15" x14ac:dyDescent="0.4">
      <c r="A9" s="379"/>
      <c r="B9" s="1142" t="s">
        <v>1063</v>
      </c>
      <c r="C9" s="386"/>
      <c r="D9" s="1141"/>
      <c r="E9" s="1142"/>
      <c r="F9" s="1142"/>
      <c r="G9" s="445"/>
      <c r="H9" s="445"/>
      <c r="I9" s="445"/>
      <c r="J9" s="1142"/>
      <c r="K9" s="1142"/>
      <c r="L9" s="1142"/>
      <c r="M9" s="1142"/>
      <c r="N9" s="1142"/>
      <c r="O9" s="237"/>
    </row>
    <row r="10" spans="1:15" x14ac:dyDescent="0.4">
      <c r="A10" s="379"/>
      <c r="B10" s="1142" t="s">
        <v>1064</v>
      </c>
      <c r="C10" s="386"/>
      <c r="D10" s="1141"/>
      <c r="E10" s="1142"/>
      <c r="F10" s="1142"/>
      <c r="G10" s="445"/>
      <c r="H10" s="445"/>
      <c r="I10" s="445"/>
      <c r="J10" s="1142"/>
      <c r="K10" s="1142"/>
      <c r="L10" s="1142"/>
      <c r="M10" s="1142"/>
      <c r="N10" s="1142"/>
      <c r="O10" s="237"/>
    </row>
    <row r="11" spans="1:15" ht="28.5" x14ac:dyDescent="0.45">
      <c r="A11" s="1143"/>
      <c r="B11" s="876" t="s">
        <v>1065</v>
      </c>
      <c r="C11" s="1141"/>
      <c r="D11" s="1142"/>
      <c r="E11" s="1142"/>
      <c r="F11" s="1142"/>
      <c r="G11" s="445"/>
      <c r="H11" s="445"/>
      <c r="I11" s="445"/>
      <c r="J11" s="1142"/>
      <c r="K11" s="1142"/>
      <c r="L11" s="1142"/>
      <c r="M11" s="1142"/>
      <c r="N11" s="1142"/>
      <c r="O11" s="237"/>
    </row>
    <row r="12" spans="1:15" ht="28.5" x14ac:dyDescent="0.45">
      <c r="A12" s="1143"/>
      <c r="B12" s="1142" t="s">
        <v>1066</v>
      </c>
      <c r="C12" s="1141"/>
      <c r="D12" s="1142"/>
      <c r="E12" s="1142"/>
      <c r="F12" s="1142"/>
      <c r="G12" s="445"/>
      <c r="H12" s="445"/>
      <c r="I12" s="445"/>
      <c r="J12" s="1142"/>
      <c r="K12" s="1142"/>
      <c r="L12" s="1142"/>
      <c r="M12" s="1142"/>
      <c r="N12" s="1142"/>
      <c r="O12" s="237"/>
    </row>
    <row r="13" spans="1:15" ht="28.5" x14ac:dyDescent="0.45">
      <c r="A13" s="1143"/>
      <c r="B13" s="1142"/>
      <c r="C13" s="1141"/>
      <c r="D13" s="1142"/>
      <c r="E13" s="1142"/>
      <c r="F13" s="1142"/>
      <c r="G13" s="445"/>
      <c r="H13" s="445"/>
      <c r="I13" s="445"/>
      <c r="J13" s="1142"/>
      <c r="K13" s="1142"/>
      <c r="L13" s="1142"/>
      <c r="M13" s="1142"/>
      <c r="N13" s="1142"/>
      <c r="O13" s="237"/>
    </row>
    <row r="14" spans="1:15" ht="28.5" x14ac:dyDescent="0.45">
      <c r="A14" s="1143"/>
      <c r="B14" s="2961" t="s">
        <v>5760</v>
      </c>
      <c r="C14" s="2961"/>
      <c r="D14" s="1142"/>
      <c r="E14" s="1142"/>
      <c r="F14" s="1142"/>
      <c r="G14" s="445"/>
      <c r="H14" s="445"/>
      <c r="I14" s="445"/>
      <c r="J14" s="1144"/>
      <c r="K14" s="1142"/>
      <c r="L14" s="1142"/>
      <c r="M14" s="1144"/>
      <c r="N14" s="1144"/>
      <c r="O14" s="238"/>
    </row>
    <row r="15" spans="1:15" ht="28.5" x14ac:dyDescent="0.45">
      <c r="A15" s="1143"/>
      <c r="B15" s="1144"/>
      <c r="C15" s="1145"/>
      <c r="D15" s="1144"/>
      <c r="E15" s="1144"/>
      <c r="F15" s="1144"/>
      <c r="G15" s="539"/>
      <c r="H15" s="539"/>
      <c r="I15" s="539"/>
      <c r="J15" s="1142" t="s">
        <v>1067</v>
      </c>
      <c r="K15" s="1142"/>
      <c r="L15" s="1142"/>
      <c r="M15" s="1142"/>
      <c r="N15" s="1142"/>
      <c r="O15" s="237"/>
    </row>
    <row r="16" spans="1:15" s="86" customFormat="1" ht="28.5" x14ac:dyDescent="0.45">
      <c r="A16" s="1146"/>
      <c r="B16" s="1147" t="s">
        <v>92</v>
      </c>
      <c r="C16" s="1635" t="s">
        <v>1068</v>
      </c>
      <c r="D16" s="1635" t="s">
        <v>94</v>
      </c>
      <c r="E16" s="1635" t="s">
        <v>7</v>
      </c>
      <c r="F16" s="1635" t="s">
        <v>96</v>
      </c>
      <c r="G16" s="597" t="s">
        <v>33</v>
      </c>
      <c r="H16" s="597" t="s">
        <v>1069</v>
      </c>
      <c r="I16" s="597" t="s">
        <v>33</v>
      </c>
      <c r="J16" s="1635" t="s">
        <v>339</v>
      </c>
      <c r="K16" s="1635" t="s">
        <v>149</v>
      </c>
      <c r="L16" s="1635" t="s">
        <v>97</v>
      </c>
      <c r="M16" s="1635" t="s">
        <v>1070</v>
      </c>
      <c r="N16" s="1635" t="s">
        <v>39</v>
      </c>
      <c r="O16" s="238"/>
    </row>
    <row r="17" spans="1:15" ht="28.5" x14ac:dyDescent="0.45">
      <c r="A17" s="1143">
        <v>1</v>
      </c>
      <c r="B17" s="1148" t="s">
        <v>1071</v>
      </c>
      <c r="C17" s="1632">
        <v>1245</v>
      </c>
      <c r="D17" s="1633">
        <v>5000</v>
      </c>
      <c r="E17" s="1633">
        <v>350</v>
      </c>
      <c r="F17" s="1634"/>
      <c r="G17" s="598"/>
      <c r="H17" s="598"/>
      <c r="I17" s="598"/>
      <c r="J17" s="1633"/>
      <c r="K17" s="1633"/>
      <c r="L17" s="1633"/>
      <c r="M17" s="1633"/>
      <c r="N17" s="1633">
        <f t="shared" ref="N17:N23" si="0">SUM(D17:M17)</f>
        <v>5350</v>
      </c>
      <c r="O17" s="237"/>
    </row>
    <row r="18" spans="1:15" ht="28.5" x14ac:dyDescent="0.45">
      <c r="A18" s="1143">
        <v>3</v>
      </c>
      <c r="B18" s="1148" t="s">
        <v>1072</v>
      </c>
      <c r="C18" s="1632">
        <v>8277</v>
      </c>
      <c r="D18" s="1633">
        <v>2000</v>
      </c>
      <c r="E18" s="1633">
        <v>350</v>
      </c>
      <c r="F18" s="1634"/>
      <c r="G18" s="598"/>
      <c r="H18" s="598"/>
      <c r="I18" s="598"/>
      <c r="J18" s="1633"/>
      <c r="K18" s="1633"/>
      <c r="L18" s="1633"/>
      <c r="M18" s="1633"/>
      <c r="N18" s="1633">
        <f t="shared" si="0"/>
        <v>2350</v>
      </c>
      <c r="O18" s="237"/>
    </row>
    <row r="19" spans="1:15" ht="28.5" x14ac:dyDescent="0.45">
      <c r="A19" s="1143">
        <v>4</v>
      </c>
      <c r="B19" s="1148" t="s">
        <v>1073</v>
      </c>
      <c r="C19" s="1632">
        <v>867663</v>
      </c>
      <c r="D19" s="1633">
        <v>2000</v>
      </c>
      <c r="E19" s="1633">
        <v>350</v>
      </c>
      <c r="F19" s="1634"/>
      <c r="G19" s="598"/>
      <c r="H19" s="598"/>
      <c r="I19" s="598"/>
      <c r="J19" s="1633"/>
      <c r="K19" s="1633"/>
      <c r="L19" s="1633"/>
      <c r="M19" s="1633"/>
      <c r="N19" s="1633">
        <f t="shared" si="0"/>
        <v>2350</v>
      </c>
      <c r="O19" s="237"/>
    </row>
    <row r="20" spans="1:15" s="1222" customFormat="1" ht="28.5" x14ac:dyDescent="0.45">
      <c r="A20" s="1143">
        <v>5</v>
      </c>
      <c r="B20" s="1548" t="s">
        <v>1074</v>
      </c>
      <c r="C20" s="1632">
        <v>950029</v>
      </c>
      <c r="D20" s="1633">
        <v>3000</v>
      </c>
      <c r="E20" s="1633">
        <v>350</v>
      </c>
      <c r="F20" s="1634"/>
      <c r="G20" s="598"/>
      <c r="H20" s="598"/>
      <c r="I20" s="598"/>
      <c r="J20" s="1633"/>
      <c r="K20" s="1633"/>
      <c r="L20" s="1633"/>
      <c r="M20" s="1633"/>
      <c r="N20" s="1633">
        <f t="shared" si="0"/>
        <v>3350</v>
      </c>
      <c r="O20" s="1549"/>
    </row>
    <row r="21" spans="1:15" ht="28.5" x14ac:dyDescent="0.45">
      <c r="A21" s="1143">
        <v>6</v>
      </c>
      <c r="B21" s="1148" t="s">
        <v>1075</v>
      </c>
      <c r="C21" s="1632">
        <v>939107</v>
      </c>
      <c r="D21" s="1633">
        <v>2000</v>
      </c>
      <c r="E21" s="1633">
        <v>350</v>
      </c>
      <c r="F21" s="1634"/>
      <c r="G21" s="598"/>
      <c r="H21" s="598"/>
      <c r="I21" s="598"/>
      <c r="J21" s="1633"/>
      <c r="K21" s="1633"/>
      <c r="L21" s="1633"/>
      <c r="M21" s="1633"/>
      <c r="N21" s="1633">
        <f t="shared" si="0"/>
        <v>2350</v>
      </c>
      <c r="O21" s="237"/>
    </row>
    <row r="22" spans="1:15" s="1222" customFormat="1" ht="28.5" x14ac:dyDescent="0.45">
      <c r="A22" s="1143">
        <v>8</v>
      </c>
      <c r="B22" s="1548" t="s">
        <v>1076</v>
      </c>
      <c r="C22" s="1632">
        <v>808557</v>
      </c>
      <c r="D22" s="1633">
        <v>1000</v>
      </c>
      <c r="E22" s="1633">
        <v>350</v>
      </c>
      <c r="F22" s="1634"/>
      <c r="G22" s="598"/>
      <c r="H22" s="598"/>
      <c r="I22" s="598"/>
      <c r="J22" s="1633"/>
      <c r="K22" s="1633"/>
      <c r="L22" s="1633"/>
      <c r="M22" s="1633"/>
      <c r="N22" s="1633">
        <f t="shared" si="0"/>
        <v>1350</v>
      </c>
      <c r="O22" s="1549"/>
    </row>
    <row r="23" spans="1:15" ht="28.5" x14ac:dyDescent="0.45">
      <c r="A23" s="1143">
        <v>9</v>
      </c>
      <c r="B23" s="1148" t="s">
        <v>1077</v>
      </c>
      <c r="C23" s="1632">
        <v>189845</v>
      </c>
      <c r="D23" s="1148">
        <v>1000</v>
      </c>
      <c r="E23" s="1148">
        <v>350</v>
      </c>
      <c r="F23" s="1149"/>
      <c r="G23" s="445"/>
      <c r="H23" s="445"/>
      <c r="I23" s="445"/>
      <c r="J23" s="1148"/>
      <c r="K23" s="1148"/>
      <c r="L23" s="1148"/>
      <c r="M23" s="1148"/>
      <c r="N23" s="1148">
        <f t="shared" si="0"/>
        <v>1350</v>
      </c>
      <c r="O23" s="237"/>
    </row>
    <row r="24" spans="1:15" ht="28.5" x14ac:dyDescent="0.45">
      <c r="A24" s="1143"/>
      <c r="B24" s="1148"/>
      <c r="C24" s="1141"/>
      <c r="D24" s="1148"/>
      <c r="E24" s="1148"/>
      <c r="F24" s="1149"/>
      <c r="G24" s="445"/>
      <c r="H24" s="445"/>
      <c r="I24" s="445"/>
      <c r="J24" s="1148"/>
      <c r="K24" s="1148"/>
      <c r="L24" s="1148"/>
      <c r="M24" s="1148"/>
      <c r="N24" s="1148"/>
      <c r="O24" s="237"/>
    </row>
    <row r="25" spans="1:15" ht="34.5" x14ac:dyDescent="0.85">
      <c r="A25" s="1143"/>
      <c r="B25" s="1142" t="s">
        <v>1078</v>
      </c>
      <c r="C25" s="1150"/>
      <c r="D25" s="1151">
        <f t="shared" ref="D25:L25" si="1">SUM(D17:D24)</f>
        <v>16000</v>
      </c>
      <c r="E25" s="1151">
        <f t="shared" si="1"/>
        <v>2450</v>
      </c>
      <c r="F25" s="1151">
        <f t="shared" si="1"/>
        <v>0</v>
      </c>
      <c r="G25" s="1151">
        <f t="shared" si="1"/>
        <v>0</v>
      </c>
      <c r="H25" s="1151">
        <f t="shared" si="1"/>
        <v>0</v>
      </c>
      <c r="I25" s="1151">
        <f t="shared" si="1"/>
        <v>0</v>
      </c>
      <c r="J25" s="1151">
        <f t="shared" si="1"/>
        <v>0</v>
      </c>
      <c r="K25" s="1151">
        <f t="shared" si="1"/>
        <v>0</v>
      </c>
      <c r="L25" s="1151">
        <f t="shared" si="1"/>
        <v>0</v>
      </c>
      <c r="M25" s="1151">
        <f>SUM(M17:M17)</f>
        <v>0</v>
      </c>
      <c r="N25" s="1151">
        <f>SUM(D25:M25)</f>
        <v>18450</v>
      </c>
      <c r="O25" s="237"/>
    </row>
    <row r="26" spans="1:15" ht="34.5" x14ac:dyDescent="0.85">
      <c r="A26" s="1143"/>
      <c r="B26" s="1142"/>
      <c r="C26" s="1150"/>
      <c r="D26" s="1151"/>
      <c r="E26" s="1151"/>
      <c r="F26" s="1151"/>
      <c r="G26" s="602"/>
      <c r="H26" s="602"/>
      <c r="I26" s="602"/>
      <c r="J26" s="1151"/>
      <c r="K26" s="1151"/>
      <c r="L26" s="1151"/>
      <c r="M26" s="1151"/>
      <c r="N26" s="1151"/>
      <c r="O26" s="237"/>
    </row>
    <row r="27" spans="1:15" ht="28.5" x14ac:dyDescent="0.45">
      <c r="A27" s="1143"/>
      <c r="B27" s="1142"/>
      <c r="C27" s="1150"/>
      <c r="D27" s="1148"/>
      <c r="E27" s="1148"/>
      <c r="F27" s="1148"/>
      <c r="G27" s="610"/>
      <c r="H27" s="610"/>
      <c r="I27" s="610"/>
      <c r="J27" s="1148"/>
      <c r="K27" s="1148"/>
      <c r="L27" s="1148"/>
      <c r="M27" s="1152"/>
      <c r="N27" s="1152"/>
      <c r="O27" s="237"/>
    </row>
    <row r="28" spans="1:15" ht="28.5" x14ac:dyDescent="0.45">
      <c r="A28" s="1143"/>
      <c r="B28" s="1142" t="s">
        <v>1079</v>
      </c>
      <c r="C28" s="1150"/>
      <c r="D28" s="1148"/>
      <c r="E28" s="1148"/>
      <c r="F28" s="1148"/>
      <c r="G28" s="445"/>
      <c r="H28" s="445"/>
      <c r="I28" s="445"/>
      <c r="J28" s="1148"/>
      <c r="K28" s="1148"/>
      <c r="L28" s="1148"/>
      <c r="M28" s="1148"/>
      <c r="N28" s="1148"/>
      <c r="O28" s="237"/>
    </row>
    <row r="29" spans="1:15" ht="28.5" x14ac:dyDescent="0.45">
      <c r="A29" s="1143"/>
      <c r="B29" s="1142"/>
      <c r="C29" s="1150"/>
      <c r="D29" s="1148"/>
      <c r="E29" s="1148"/>
      <c r="F29" s="1148"/>
      <c r="G29" s="445"/>
      <c r="H29" s="445"/>
      <c r="I29" s="445"/>
      <c r="J29" s="1148"/>
      <c r="K29" s="1148"/>
      <c r="L29" s="1148"/>
      <c r="M29" s="1148"/>
      <c r="N29" s="1148"/>
      <c r="O29" s="237"/>
    </row>
    <row r="30" spans="1:15" ht="28.5" x14ac:dyDescent="0.45">
      <c r="A30" s="1143"/>
      <c r="B30" s="379"/>
      <c r="C30" s="1150"/>
      <c r="D30" s="1148"/>
      <c r="E30" s="1148"/>
      <c r="F30" s="1148"/>
      <c r="G30" s="445"/>
      <c r="H30" s="445"/>
      <c r="I30" s="445"/>
      <c r="J30" s="1148"/>
      <c r="K30" s="1148"/>
      <c r="L30" s="1148"/>
      <c r="M30" s="1148"/>
      <c r="N30" s="1148"/>
      <c r="O30" s="237"/>
    </row>
    <row r="31" spans="1:15" ht="28.5" x14ac:dyDescent="0.45">
      <c r="A31" s="1143"/>
      <c r="B31" s="1142" t="s">
        <v>240</v>
      </c>
      <c r="C31" s="1150" t="s">
        <v>1080</v>
      </c>
      <c r="D31" s="1148"/>
      <c r="E31" s="1148" t="s">
        <v>50</v>
      </c>
      <c r="F31" s="1148"/>
      <c r="G31" s="445"/>
      <c r="H31" s="445"/>
      <c r="I31" s="445"/>
      <c r="J31" s="1148"/>
      <c r="K31" s="1148"/>
      <c r="L31" s="1148"/>
      <c r="M31" s="1148"/>
      <c r="N31" s="1148"/>
      <c r="O31" s="237"/>
    </row>
    <row r="32" spans="1:15" s="23" customFormat="1" ht="28.5" x14ac:dyDescent="0.45">
      <c r="A32" s="228"/>
      <c r="B32" s="378"/>
      <c r="C32" s="228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5" s="23" customFormat="1" ht="28.5" x14ac:dyDescent="0.45">
      <c r="A33" s="228"/>
      <c r="B33" s="37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5" s="23" customFormat="1" x14ac:dyDescent="0.4">
      <c r="A34" s="228"/>
      <c r="B34" s="379" t="s">
        <v>5789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5" ht="28.5" x14ac:dyDescent="0.45">
      <c r="A35" s="1143"/>
      <c r="B35" s="1142"/>
      <c r="C35" s="1141"/>
      <c r="D35" s="1142"/>
      <c r="E35" s="1142"/>
      <c r="F35" s="1142"/>
      <c r="G35" s="445"/>
      <c r="H35" s="445"/>
      <c r="I35" s="445"/>
      <c r="J35" s="1142"/>
      <c r="K35" s="1142"/>
      <c r="L35" s="1142"/>
      <c r="M35" s="1142"/>
      <c r="N35" s="1142" t="s">
        <v>50</v>
      </c>
    </row>
    <row r="36" spans="1:15" s="261" customFormat="1" ht="28.5" x14ac:dyDescent="0.45">
      <c r="A36" s="1153">
        <v>10</v>
      </c>
      <c r="B36" s="1154" t="s">
        <v>1081</v>
      </c>
      <c r="C36" s="1155">
        <v>592665</v>
      </c>
      <c r="D36" s="1154">
        <v>3000</v>
      </c>
      <c r="E36" s="1154">
        <v>200</v>
      </c>
      <c r="F36" s="2962" t="s">
        <v>1082</v>
      </c>
      <c r="G36" s="2962"/>
      <c r="H36" s="2962"/>
      <c r="I36" s="2962"/>
      <c r="J36" s="2962"/>
      <c r="K36" s="2962"/>
      <c r="L36" s="2962"/>
      <c r="M36" s="2962"/>
      <c r="N36" s="1154">
        <f t="shared" ref="N36:N41" si="2">SUM(D36:M36)</f>
        <v>3200</v>
      </c>
      <c r="O36" s="268"/>
    </row>
    <row r="37" spans="1:15" s="261" customFormat="1" ht="28.5" x14ac:dyDescent="0.45">
      <c r="A37" s="1153">
        <v>6</v>
      </c>
      <c r="B37" s="1154" t="s">
        <v>1083</v>
      </c>
      <c r="C37" s="1155">
        <v>854223</v>
      </c>
      <c r="D37" s="1154">
        <v>1000</v>
      </c>
      <c r="E37" s="1154">
        <v>200</v>
      </c>
      <c r="F37" s="1156"/>
      <c r="G37" s="599"/>
      <c r="H37" s="599" t="s">
        <v>229</v>
      </c>
      <c r="I37" s="599"/>
      <c r="J37" s="1154"/>
      <c r="K37" s="1154"/>
      <c r="L37" s="1154"/>
      <c r="M37" s="1154"/>
      <c r="N37" s="1154">
        <f t="shared" si="2"/>
        <v>1200</v>
      </c>
      <c r="O37" s="268"/>
    </row>
    <row r="38" spans="1:15" s="261" customFormat="1" ht="28.5" x14ac:dyDescent="0.45">
      <c r="A38" s="1153">
        <v>7</v>
      </c>
      <c r="B38" s="1154" t="s">
        <v>1084</v>
      </c>
      <c r="C38" s="1155">
        <v>729526</v>
      </c>
      <c r="D38" s="1154">
        <v>2000</v>
      </c>
      <c r="E38" s="1154">
        <v>200</v>
      </c>
      <c r="F38" s="1156"/>
      <c r="G38" s="599"/>
      <c r="H38" s="599" t="s">
        <v>229</v>
      </c>
      <c r="I38" s="599"/>
      <c r="J38" s="1154"/>
      <c r="K38" s="1154"/>
      <c r="L38" s="1154"/>
      <c r="M38" s="1154"/>
      <c r="N38" s="1154">
        <f t="shared" si="2"/>
        <v>2200</v>
      </c>
      <c r="O38" s="268"/>
    </row>
    <row r="39" spans="1:15" s="261" customFormat="1" ht="28.5" x14ac:dyDescent="0.45">
      <c r="A39" s="1153">
        <v>9</v>
      </c>
      <c r="B39" s="1154" t="s">
        <v>1085</v>
      </c>
      <c r="C39" s="1155">
        <v>889171</v>
      </c>
      <c r="D39" s="1154">
        <v>1000</v>
      </c>
      <c r="E39" s="1154">
        <v>200</v>
      </c>
      <c r="F39" s="1156"/>
      <c r="G39" s="599"/>
      <c r="H39" s="599" t="s">
        <v>229</v>
      </c>
      <c r="I39" s="599"/>
      <c r="J39" s="1154"/>
      <c r="K39" s="1154"/>
      <c r="L39" s="1154">
        <v>2810</v>
      </c>
      <c r="M39" s="1154"/>
      <c r="N39" s="1154">
        <f t="shared" si="2"/>
        <v>4010</v>
      </c>
      <c r="O39" s="268"/>
    </row>
    <row r="40" spans="1:15" s="261" customFormat="1" ht="28.5" x14ac:dyDescent="0.45">
      <c r="A40" s="1153">
        <v>10</v>
      </c>
      <c r="B40" s="1154" t="s">
        <v>1086</v>
      </c>
      <c r="C40" s="1155">
        <v>725768</v>
      </c>
      <c r="D40" s="1154">
        <v>1000</v>
      </c>
      <c r="E40" s="1154">
        <v>200</v>
      </c>
      <c r="F40" s="1156"/>
      <c r="G40" s="599"/>
      <c r="H40" s="599" t="s">
        <v>229</v>
      </c>
      <c r="I40" s="599"/>
      <c r="J40" s="1154"/>
      <c r="K40" s="1154"/>
      <c r="L40" s="1154"/>
      <c r="M40" s="1154"/>
      <c r="N40" s="1154">
        <f t="shared" si="2"/>
        <v>1200</v>
      </c>
      <c r="O40" s="268"/>
    </row>
    <row r="41" spans="1:15" s="261" customFormat="1" ht="28.5" x14ac:dyDescent="0.45">
      <c r="A41" s="1153">
        <v>5</v>
      </c>
      <c r="B41" s="1154" t="s">
        <v>1087</v>
      </c>
      <c r="C41" s="1155">
        <v>785283</v>
      </c>
      <c r="D41" s="1154">
        <v>2000</v>
      </c>
      <c r="E41" s="1154">
        <v>200</v>
      </c>
      <c r="F41" s="1156"/>
      <c r="G41" s="599"/>
      <c r="H41" s="599" t="s">
        <v>1088</v>
      </c>
      <c r="I41" s="599"/>
      <c r="J41" s="1154"/>
      <c r="K41" s="1154"/>
      <c r="L41" s="1154"/>
      <c r="M41" s="1154"/>
      <c r="N41" s="1154">
        <f t="shared" si="2"/>
        <v>2200</v>
      </c>
      <c r="O41" s="268"/>
    </row>
    <row r="42" spans="1:15" s="261" customFormat="1" ht="28.5" x14ac:dyDescent="0.45">
      <c r="A42" s="1153">
        <v>4</v>
      </c>
      <c r="B42" s="1154" t="s">
        <v>1089</v>
      </c>
      <c r="C42" s="1155">
        <v>7135</v>
      </c>
      <c r="D42" s="1154">
        <v>1000</v>
      </c>
      <c r="E42" s="1154">
        <v>350</v>
      </c>
      <c r="F42" s="1156" t="s">
        <v>1090</v>
      </c>
      <c r="G42" s="599"/>
      <c r="H42" s="599"/>
      <c r="I42" s="599"/>
      <c r="J42" s="1154"/>
      <c r="K42" s="1154"/>
      <c r="L42" s="1154"/>
      <c r="M42" s="1154"/>
      <c r="N42" s="1154">
        <f t="shared" ref="N42:N47" si="3">SUM(D42:M42)</f>
        <v>1350</v>
      </c>
      <c r="O42" s="268"/>
    </row>
    <row r="43" spans="1:15" s="261" customFormat="1" ht="28.5" x14ac:dyDescent="0.45">
      <c r="A43" s="1153">
        <v>5</v>
      </c>
      <c r="B43" s="1154" t="s">
        <v>1091</v>
      </c>
      <c r="C43" s="1155">
        <v>878015</v>
      </c>
      <c r="D43" s="1154">
        <v>2000</v>
      </c>
      <c r="E43" s="1154">
        <v>350</v>
      </c>
      <c r="F43" s="1156" t="s">
        <v>1092</v>
      </c>
      <c r="G43" s="599"/>
      <c r="H43" s="599"/>
      <c r="I43" s="599"/>
      <c r="J43" s="1154"/>
      <c r="K43" s="1154"/>
      <c r="L43" s="1154">
        <v>3875</v>
      </c>
      <c r="M43" s="1154"/>
      <c r="N43" s="1154">
        <f t="shared" si="3"/>
        <v>6225</v>
      </c>
      <c r="O43" s="268"/>
    </row>
    <row r="44" spans="1:15" s="261" customFormat="1" ht="28.5" x14ac:dyDescent="0.45">
      <c r="A44" s="1153">
        <v>9</v>
      </c>
      <c r="B44" s="1154" t="s">
        <v>1093</v>
      </c>
      <c r="C44" s="1155">
        <v>7277</v>
      </c>
      <c r="D44" s="1154">
        <v>1000</v>
      </c>
      <c r="E44" s="1154">
        <v>350</v>
      </c>
      <c r="F44" s="1156" t="s">
        <v>1090</v>
      </c>
      <c r="G44" s="599"/>
      <c r="H44" s="599"/>
      <c r="I44" s="599"/>
      <c r="J44" s="1154"/>
      <c r="K44" s="1154"/>
      <c r="L44" s="1154"/>
      <c r="M44" s="1154"/>
      <c r="N44" s="1154">
        <f t="shared" si="3"/>
        <v>1350</v>
      </c>
      <c r="O44" s="268"/>
    </row>
    <row r="45" spans="1:15" ht="28.5" x14ac:dyDescent="0.45">
      <c r="A45" s="1143">
        <v>6</v>
      </c>
      <c r="B45" s="1148" t="s">
        <v>1094</v>
      </c>
      <c r="C45" s="1141">
        <v>796457</v>
      </c>
      <c r="D45" s="1148">
        <v>1000</v>
      </c>
      <c r="E45" s="1148">
        <v>350</v>
      </c>
      <c r="F45" s="1149" t="s">
        <v>1095</v>
      </c>
      <c r="G45" s="445"/>
      <c r="H45" s="445"/>
      <c r="I45" s="445"/>
      <c r="J45" s="1148"/>
      <c r="K45" s="1148"/>
      <c r="L45" s="1148"/>
      <c r="M45" s="1148"/>
      <c r="N45" s="1148">
        <f t="shared" si="3"/>
        <v>1350</v>
      </c>
      <c r="O45" s="237"/>
    </row>
    <row r="46" spans="1:15" ht="28.5" x14ac:dyDescent="0.45">
      <c r="A46" s="1143">
        <v>1</v>
      </c>
      <c r="B46" s="1142" t="s">
        <v>1096</v>
      </c>
      <c r="C46" s="1141">
        <v>850843</v>
      </c>
      <c r="D46" s="1148">
        <v>2000</v>
      </c>
      <c r="E46" s="1148">
        <v>350</v>
      </c>
      <c r="F46" s="1148">
        <v>875</v>
      </c>
      <c r="G46" s="445">
        <v>499</v>
      </c>
      <c r="H46" s="445" t="s">
        <v>1097</v>
      </c>
      <c r="I46" s="445"/>
      <c r="J46" s="1148"/>
      <c r="K46" s="1148"/>
      <c r="L46" s="1148"/>
      <c r="M46" s="1148">
        <v>8430</v>
      </c>
      <c r="N46" s="1148">
        <f t="shared" si="3"/>
        <v>12154</v>
      </c>
      <c r="O46" s="237"/>
    </row>
    <row r="47" spans="1:15" ht="28.5" x14ac:dyDescent="0.45">
      <c r="A47" s="1143">
        <v>3</v>
      </c>
      <c r="B47" s="1148" t="s">
        <v>1098</v>
      </c>
      <c r="C47" s="1141">
        <v>893206</v>
      </c>
      <c r="D47" s="1148">
        <v>3000</v>
      </c>
      <c r="E47" s="1148">
        <v>350</v>
      </c>
      <c r="F47" s="1149"/>
      <c r="G47" s="445"/>
      <c r="H47" s="445" t="s">
        <v>1099</v>
      </c>
      <c r="I47" s="445"/>
      <c r="J47" s="1148"/>
      <c r="K47" s="1148"/>
      <c r="L47" s="1148"/>
      <c r="M47" s="1148"/>
      <c r="N47" s="1148">
        <f t="shared" si="3"/>
        <v>3350</v>
      </c>
      <c r="O47" s="237"/>
    </row>
    <row r="48" spans="1:15" s="261" customFormat="1" ht="28.5" x14ac:dyDescent="0.45">
      <c r="A48" s="1153">
        <v>5</v>
      </c>
      <c r="B48" s="1154" t="s">
        <v>1100</v>
      </c>
      <c r="C48" s="2215">
        <v>848413</v>
      </c>
      <c r="D48" s="2216">
        <v>6000</v>
      </c>
      <c r="E48" s="2216">
        <v>350</v>
      </c>
      <c r="F48" s="2214"/>
      <c r="G48" s="1589"/>
      <c r="H48" s="1589"/>
      <c r="I48" s="1589"/>
      <c r="J48" s="2216"/>
      <c r="K48" s="2216"/>
      <c r="L48" s="2216"/>
      <c r="M48" s="2216"/>
      <c r="N48" s="2216">
        <f>SUM(D48:M48)</f>
        <v>6350</v>
      </c>
      <c r="O48" s="268"/>
    </row>
    <row r="49" spans="1:15" s="261" customFormat="1" ht="28.5" x14ac:dyDescent="0.45">
      <c r="A49" s="1153">
        <v>7</v>
      </c>
      <c r="B49" s="1154" t="s">
        <v>1101</v>
      </c>
      <c r="C49" s="2215">
        <v>933007</v>
      </c>
      <c r="D49" s="2216">
        <v>1000</v>
      </c>
      <c r="E49" s="2216">
        <v>350</v>
      </c>
      <c r="F49" s="2214"/>
      <c r="G49" s="1589"/>
      <c r="H49" s="1589"/>
      <c r="I49" s="1589"/>
      <c r="J49" s="2216"/>
      <c r="K49" s="2216"/>
      <c r="L49" s="2216"/>
      <c r="M49" s="2216"/>
      <c r="N49" s="2216">
        <f>SUM(D49:M49)</f>
        <v>1350</v>
      </c>
      <c r="O49" s="268"/>
    </row>
    <row r="50" spans="1:15" s="1224" customFormat="1" ht="28.5" x14ac:dyDescent="0.45">
      <c r="A50" s="1153">
        <v>7</v>
      </c>
      <c r="B50" s="2233" t="s">
        <v>1102</v>
      </c>
      <c r="C50" s="2215">
        <v>926152</v>
      </c>
      <c r="D50" s="2216">
        <v>1000</v>
      </c>
      <c r="E50" s="2216">
        <v>350</v>
      </c>
      <c r="F50" s="2214"/>
      <c r="G50" s="1589"/>
      <c r="H50" s="1589"/>
      <c r="I50" s="1589"/>
      <c r="J50" s="2216"/>
      <c r="K50" s="2216"/>
      <c r="L50" s="2216"/>
      <c r="M50" s="2216"/>
      <c r="N50" s="2216">
        <f>SUM(D50:M50)</f>
        <v>1350</v>
      </c>
      <c r="O50" s="2234"/>
    </row>
    <row r="51" spans="1:15" ht="28.5" x14ac:dyDescent="0.45">
      <c r="A51" s="1143">
        <v>7</v>
      </c>
      <c r="B51" s="1548" t="s">
        <v>1103</v>
      </c>
      <c r="C51" s="1632">
        <v>11342</v>
      </c>
      <c r="D51" s="1633">
        <v>5000</v>
      </c>
      <c r="E51" s="1633">
        <v>350</v>
      </c>
      <c r="F51" s="1634"/>
      <c r="G51" s="598"/>
      <c r="H51" s="598"/>
      <c r="I51" s="598"/>
      <c r="J51" s="1633"/>
      <c r="K51" s="1633"/>
      <c r="L51" s="1633"/>
      <c r="M51" s="1633"/>
      <c r="N51" s="1633">
        <f>SUM(D51:M51)</f>
        <v>5350</v>
      </c>
      <c r="O51" s="237"/>
    </row>
    <row r="52" spans="1:15" ht="28.5" x14ac:dyDescent="0.45">
      <c r="A52" s="1143">
        <v>2</v>
      </c>
      <c r="B52" s="1148" t="s">
        <v>1104</v>
      </c>
      <c r="C52" s="1632">
        <v>749852</v>
      </c>
      <c r="D52" s="1633">
        <v>2200</v>
      </c>
      <c r="E52" s="1633">
        <v>350</v>
      </c>
      <c r="F52" s="1634" t="s">
        <v>1105</v>
      </c>
      <c r="G52" s="598"/>
      <c r="H52" s="598"/>
      <c r="I52" s="598"/>
      <c r="J52" s="1633"/>
      <c r="K52" s="1633"/>
      <c r="L52" s="1633"/>
      <c r="M52" s="1633"/>
      <c r="N52" s="1633">
        <f>SUM(D52:M52)</f>
        <v>2550</v>
      </c>
      <c r="O52" s="237"/>
    </row>
  </sheetData>
  <mergeCells count="2">
    <mergeCell ref="B14:C14"/>
    <mergeCell ref="F36:M36"/>
  </mergeCells>
  <conditionalFormatting sqref="D32:D34">
    <cfRule type="duplicateValues" dxfId="84" priority="1"/>
  </conditionalFormatting>
  <hyperlinks>
    <hyperlink ref="B11" r:id="rId1" xr:uid="{00000000-0004-0000-2100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54">
    <tabColor rgb="FF00B050"/>
  </sheetPr>
  <dimension ref="A2:P32"/>
  <sheetViews>
    <sheetView view="pageBreakPreview" topLeftCell="A2" zoomScale="60" zoomScaleNormal="100" workbookViewId="0">
      <selection activeCell="B12" sqref="B12"/>
    </sheetView>
  </sheetViews>
  <sheetFormatPr defaultColWidth="9.140625" defaultRowHeight="23.25" x14ac:dyDescent="0.35"/>
  <cols>
    <col min="1" max="1" width="7.140625" style="15" customWidth="1"/>
    <col min="2" max="2" width="72.42578125" style="15" customWidth="1"/>
    <col min="3" max="3" width="19.85546875" style="15" customWidth="1"/>
    <col min="4" max="4" width="29.140625" style="15" customWidth="1"/>
    <col min="5" max="5" width="18.28515625" style="15" customWidth="1"/>
    <col min="6" max="6" width="14.140625" style="15" customWidth="1"/>
    <col min="7" max="7" width="12.85546875" style="15" customWidth="1"/>
    <col min="8" max="8" width="11.5703125" style="15" bestFit="1" customWidth="1"/>
    <col min="9" max="9" width="10.28515625" style="15" customWidth="1"/>
    <col min="10" max="10" width="13.28515625" style="15" bestFit="1" customWidth="1"/>
    <col min="11" max="11" width="14.5703125" style="15" customWidth="1"/>
    <col min="12" max="12" width="23.42578125" style="15" bestFit="1" customWidth="1"/>
    <col min="13" max="13" width="21.140625" style="15" customWidth="1"/>
    <col min="14" max="14" width="22" style="15" customWidth="1"/>
    <col min="15" max="15" width="26.7109375" style="15" customWidth="1"/>
    <col min="16" max="16" width="45.140625" style="15" customWidth="1"/>
    <col min="17" max="16384" width="9.140625" style="15"/>
  </cols>
  <sheetData>
    <row r="2" spans="1:14" ht="27" customHeight="1" x14ac:dyDescent="0.35">
      <c r="A2" s="425"/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</row>
    <row r="3" spans="1:14" s="74" customFormat="1" ht="30" customHeight="1" x14ac:dyDescent="0.35">
      <c r="A3" s="130"/>
      <c r="B3" s="414" t="s">
        <v>19</v>
      </c>
      <c r="C3" s="415"/>
      <c r="D3" s="415"/>
      <c r="E3" s="448"/>
      <c r="F3" s="449"/>
      <c r="G3" s="448"/>
      <c r="H3" s="448"/>
      <c r="I3" s="130"/>
      <c r="J3" s="128"/>
      <c r="K3" s="128"/>
      <c r="L3" s="128"/>
      <c r="M3" s="128"/>
      <c r="N3" s="128"/>
    </row>
    <row r="4" spans="1:14" s="74" customFormat="1" ht="22.5" customHeight="1" x14ac:dyDescent="0.35">
      <c r="A4" s="130"/>
      <c r="B4" s="415" t="s">
        <v>20</v>
      </c>
      <c r="C4" s="415"/>
      <c r="D4" s="415"/>
      <c r="E4" s="450"/>
      <c r="F4" s="451"/>
      <c r="G4" s="450"/>
      <c r="H4" s="450"/>
      <c r="I4" s="452"/>
      <c r="J4" s="128"/>
      <c r="K4" s="128"/>
      <c r="L4" s="128"/>
      <c r="M4" s="128"/>
      <c r="N4" s="128"/>
    </row>
    <row r="5" spans="1:14" s="74" customFormat="1" ht="27.75" customHeight="1" x14ac:dyDescent="0.4">
      <c r="A5" s="431"/>
      <c r="B5" s="405" t="s">
        <v>21</v>
      </c>
      <c r="C5" s="405"/>
      <c r="D5" s="405"/>
      <c r="E5" s="492"/>
      <c r="F5" s="493"/>
      <c r="G5" s="492"/>
      <c r="H5" s="492"/>
      <c r="I5" s="494"/>
      <c r="J5" s="579"/>
      <c r="K5" s="579"/>
      <c r="L5" s="579"/>
      <c r="M5" s="579"/>
      <c r="N5" s="579"/>
    </row>
    <row r="6" spans="1:14" s="74" customFormat="1" ht="26.25" x14ac:dyDescent="0.4">
      <c r="A6" s="431"/>
      <c r="B6" s="405" t="s">
        <v>22</v>
      </c>
      <c r="C6" s="405"/>
      <c r="D6" s="405"/>
      <c r="E6" s="492"/>
      <c r="F6" s="493"/>
      <c r="G6" s="492"/>
      <c r="H6" s="492"/>
      <c r="I6" s="494"/>
      <c r="J6" s="579"/>
      <c r="K6" s="579"/>
      <c r="L6" s="579"/>
      <c r="M6" s="579"/>
      <c r="N6" s="579"/>
    </row>
    <row r="7" spans="1:14" s="74" customFormat="1" ht="26.25" x14ac:dyDescent="0.4">
      <c r="A7" s="431"/>
      <c r="B7" s="405" t="s">
        <v>23</v>
      </c>
      <c r="C7" s="405"/>
      <c r="D7" s="405"/>
      <c r="E7" s="492"/>
      <c r="F7" s="493"/>
      <c r="G7" s="492"/>
      <c r="H7" s="492"/>
      <c r="I7" s="494"/>
      <c r="J7" s="579"/>
      <c r="K7" s="579"/>
      <c r="L7" s="579"/>
      <c r="M7" s="579"/>
      <c r="N7" s="579"/>
    </row>
    <row r="8" spans="1:14" s="74" customFormat="1" ht="26.25" x14ac:dyDescent="0.4">
      <c r="A8" s="431"/>
      <c r="B8" s="405" t="s">
        <v>24</v>
      </c>
      <c r="C8" s="405"/>
      <c r="D8" s="405"/>
      <c r="E8" s="492"/>
      <c r="F8" s="493"/>
      <c r="G8" s="492"/>
      <c r="H8" s="492"/>
      <c r="I8" s="494"/>
      <c r="J8" s="579"/>
      <c r="K8" s="579"/>
      <c r="L8" s="579"/>
      <c r="M8" s="579"/>
      <c r="N8" s="579"/>
    </row>
    <row r="9" spans="1:14" s="74" customFormat="1" ht="26.25" x14ac:dyDescent="0.4">
      <c r="A9" s="431"/>
      <c r="B9" s="405"/>
      <c r="C9" s="405"/>
      <c r="D9" s="405"/>
      <c r="E9" s="492"/>
      <c r="F9" s="493"/>
      <c r="G9" s="492"/>
      <c r="H9" s="492"/>
      <c r="I9" s="494"/>
      <c r="J9" s="579"/>
      <c r="K9" s="579"/>
      <c r="L9" s="579"/>
      <c r="M9" s="579"/>
      <c r="N9" s="579"/>
    </row>
    <row r="10" spans="1:14" ht="26.25" x14ac:dyDescent="0.4">
      <c r="A10" s="365"/>
      <c r="B10" s="228" t="s">
        <v>1106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76"/>
    </row>
    <row r="11" spans="1:14" ht="26.25" x14ac:dyDescent="0.4">
      <c r="A11" s="365"/>
      <c r="B11" s="228" t="s">
        <v>1107</v>
      </c>
      <c r="C11" s="365"/>
      <c r="D11" s="365"/>
      <c r="E11" s="365"/>
      <c r="F11" s="365"/>
      <c r="G11" s="365"/>
      <c r="H11" s="365"/>
      <c r="I11" s="365"/>
      <c r="J11" s="365"/>
      <c r="K11" s="365"/>
      <c r="L11" s="365"/>
      <c r="M11" s="365"/>
      <c r="N11" s="582"/>
    </row>
    <row r="12" spans="1:14" ht="25.5" x14ac:dyDescent="0.35">
      <c r="A12" s="365"/>
      <c r="B12" s="727" t="s">
        <v>1108</v>
      </c>
      <c r="C12" s="365"/>
      <c r="D12" s="365"/>
      <c r="E12" s="365"/>
      <c r="F12" s="365"/>
      <c r="G12" s="365"/>
      <c r="H12" s="365"/>
      <c r="I12" s="365"/>
      <c r="J12" s="365"/>
      <c r="K12" s="365"/>
      <c r="L12" s="365"/>
      <c r="M12" s="365"/>
      <c r="N12" s="582"/>
    </row>
    <row r="13" spans="1:14" ht="26.25" x14ac:dyDescent="0.4">
      <c r="A13" s="365"/>
      <c r="B13" s="228" t="s">
        <v>1109</v>
      </c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582"/>
    </row>
    <row r="14" spans="1:14" ht="26.25" x14ac:dyDescent="0.4">
      <c r="A14" s="365"/>
      <c r="B14" s="228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582"/>
    </row>
    <row r="15" spans="1:14" ht="26.25" x14ac:dyDescent="0.4">
      <c r="A15" s="365"/>
      <c r="B15" s="228" t="s">
        <v>5760</v>
      </c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76"/>
    </row>
    <row r="16" spans="1:14" ht="26.25" x14ac:dyDescent="0.4">
      <c r="A16" s="365"/>
      <c r="B16" s="365"/>
      <c r="C16" s="365"/>
      <c r="D16" s="365"/>
      <c r="E16" s="228"/>
      <c r="F16" s="365"/>
      <c r="G16" s="365"/>
      <c r="H16" s="365"/>
      <c r="I16" s="365"/>
      <c r="J16" s="365"/>
      <c r="K16" s="365"/>
      <c r="L16" s="365"/>
      <c r="M16" s="365"/>
      <c r="N16" s="582"/>
    </row>
    <row r="17" spans="1:16" s="137" customFormat="1" ht="32.25" customHeight="1" x14ac:dyDescent="0.4">
      <c r="A17" s="438"/>
      <c r="B17" s="440" t="s">
        <v>92</v>
      </c>
      <c r="C17" s="440" t="s">
        <v>443</v>
      </c>
      <c r="D17" s="440" t="s">
        <v>94</v>
      </c>
      <c r="E17" s="440" t="s">
        <v>95</v>
      </c>
      <c r="F17" s="440" t="s">
        <v>96</v>
      </c>
      <c r="G17" s="440" t="s">
        <v>33</v>
      </c>
      <c r="H17" s="440" t="s">
        <v>34</v>
      </c>
      <c r="I17" s="440" t="s">
        <v>33</v>
      </c>
      <c r="J17" s="440" t="s">
        <v>36</v>
      </c>
      <c r="K17" s="440" t="s">
        <v>33</v>
      </c>
      <c r="L17" s="440" t="s">
        <v>351</v>
      </c>
      <c r="M17" s="440" t="s">
        <v>106</v>
      </c>
      <c r="N17" s="471" t="s">
        <v>39</v>
      </c>
      <c r="O17" s="135"/>
    </row>
    <row r="18" spans="1:16" s="24" customFormat="1" ht="26.25" x14ac:dyDescent="0.4">
      <c r="A18" s="611">
        <v>1</v>
      </c>
      <c r="B18" s="611" t="s">
        <v>1110</v>
      </c>
      <c r="C18" s="611">
        <v>1895</v>
      </c>
      <c r="D18" s="580">
        <v>1000</v>
      </c>
      <c r="E18" s="399">
        <v>350</v>
      </c>
      <c r="F18" s="399"/>
      <c r="G18" s="612"/>
      <c r="H18" s="612"/>
      <c r="I18" s="612"/>
      <c r="J18" s="612"/>
      <c r="K18" s="612"/>
      <c r="L18" s="399"/>
      <c r="M18" s="612">
        <v>16440</v>
      </c>
      <c r="N18" s="612">
        <f>SUM(D18:M18)</f>
        <v>17790</v>
      </c>
      <c r="O18" s="64"/>
    </row>
    <row r="19" spans="1:16" s="24" customFormat="1" ht="26.25" x14ac:dyDescent="0.4">
      <c r="A19" s="611"/>
      <c r="B19" s="611"/>
      <c r="C19" s="611"/>
      <c r="D19" s="580"/>
      <c r="E19" s="399"/>
      <c r="F19" s="613"/>
      <c r="G19" s="612" t="s">
        <v>50</v>
      </c>
      <c r="H19" s="612"/>
      <c r="I19" s="612"/>
      <c r="J19" s="612"/>
      <c r="K19" s="612"/>
      <c r="L19" s="612"/>
      <c r="M19" s="48"/>
      <c r="N19" s="612"/>
      <c r="O19" s="64"/>
    </row>
    <row r="20" spans="1:16" ht="26.25" customHeight="1" x14ac:dyDescent="0.4">
      <c r="A20" s="365"/>
      <c r="B20" s="228"/>
      <c r="C20" s="228"/>
      <c r="D20" s="498"/>
      <c r="E20" s="498"/>
      <c r="F20" s="498"/>
      <c r="G20" s="498"/>
      <c r="H20" s="498"/>
      <c r="I20" s="498"/>
      <c r="J20" s="498"/>
      <c r="K20" s="498"/>
      <c r="L20" s="498"/>
      <c r="M20" s="425"/>
      <c r="N20" s="498"/>
      <c r="O20" s="35"/>
      <c r="P20" s="24"/>
    </row>
    <row r="21" spans="1:16" ht="26.25" customHeight="1" x14ac:dyDescent="0.4">
      <c r="A21" s="365"/>
      <c r="B21" s="228" t="s">
        <v>13</v>
      </c>
      <c r="C21" s="228"/>
      <c r="D21" s="498">
        <f>SUM(D18:D20)</f>
        <v>1000</v>
      </c>
      <c r="E21" s="498">
        <f t="shared" ref="E21:N21" si="0">SUM(E18:E20)</f>
        <v>350</v>
      </c>
      <c r="F21" s="498">
        <f t="shared" si="0"/>
        <v>0</v>
      </c>
      <c r="G21" s="498">
        <f t="shared" si="0"/>
        <v>0</v>
      </c>
      <c r="H21" s="498">
        <f t="shared" si="0"/>
        <v>0</v>
      </c>
      <c r="I21" s="498">
        <f t="shared" si="0"/>
        <v>0</v>
      </c>
      <c r="J21" s="498">
        <f t="shared" si="0"/>
        <v>0</v>
      </c>
      <c r="K21" s="498">
        <f t="shared" si="0"/>
        <v>0</v>
      </c>
      <c r="L21" s="498">
        <f t="shared" si="0"/>
        <v>0</v>
      </c>
      <c r="M21" s="498">
        <f t="shared" si="0"/>
        <v>16440</v>
      </c>
      <c r="N21" s="498">
        <f t="shared" si="0"/>
        <v>17790</v>
      </c>
      <c r="O21" s="24"/>
      <c r="P21" s="24"/>
    </row>
    <row r="22" spans="1:16" ht="26.25" customHeight="1" x14ac:dyDescent="0.4">
      <c r="A22" s="365"/>
      <c r="B22" s="228"/>
      <c r="C22" s="228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24"/>
      <c r="P22" s="24"/>
    </row>
    <row r="23" spans="1:16" ht="26.25" customHeight="1" x14ac:dyDescent="0.4">
      <c r="A23" s="365"/>
      <c r="B23" s="228"/>
      <c r="C23" s="228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O23" s="24"/>
      <c r="P23" s="24"/>
    </row>
    <row r="24" spans="1:16" ht="26.25" customHeight="1" x14ac:dyDescent="0.4">
      <c r="A24" s="365"/>
      <c r="B24" s="228"/>
      <c r="C24" s="228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O24" s="24"/>
      <c r="P24" s="24"/>
    </row>
    <row r="25" spans="1:16" ht="26.25" customHeight="1" x14ac:dyDescent="0.4">
      <c r="A25" s="365"/>
      <c r="B25" s="228" t="s">
        <v>63</v>
      </c>
      <c r="C25" s="228"/>
      <c r="D25" s="498"/>
      <c r="E25" s="498"/>
      <c r="F25" s="410"/>
      <c r="G25" s="410"/>
      <c r="H25" s="410"/>
      <c r="I25" s="410"/>
      <c r="J25" s="410"/>
      <c r="K25" s="410"/>
      <c r="L25" s="410"/>
      <c r="M25" s="410"/>
      <c r="N25" s="498"/>
      <c r="O25" s="24"/>
      <c r="P25" s="24"/>
    </row>
    <row r="26" spans="1:16" ht="30" customHeight="1" x14ac:dyDescent="0.4">
      <c r="A26" s="365"/>
      <c r="B26" s="228"/>
      <c r="C26" s="228"/>
      <c r="D26" s="276"/>
      <c r="E26" s="276"/>
      <c r="F26" s="276"/>
      <c r="G26" s="276"/>
      <c r="H26" s="276"/>
      <c r="I26" s="276"/>
      <c r="J26" s="410"/>
      <c r="K26" s="276"/>
      <c r="L26" s="276"/>
      <c r="M26" s="276"/>
      <c r="N26" s="276"/>
      <c r="O26" s="24"/>
      <c r="P26" s="24"/>
    </row>
    <row r="27" spans="1:16" s="30" customFormat="1" ht="37.5" customHeight="1" x14ac:dyDescent="0.4">
      <c r="A27" s="472"/>
      <c r="B27" s="457"/>
      <c r="C27" s="228"/>
      <c r="D27" s="410"/>
      <c r="E27" s="410"/>
      <c r="F27" s="410"/>
      <c r="G27" s="410"/>
      <c r="H27" s="410"/>
      <c r="I27" s="410"/>
      <c r="J27" s="276"/>
      <c r="K27" s="410"/>
      <c r="L27" s="410"/>
      <c r="M27" s="410"/>
      <c r="N27" s="410"/>
      <c r="O27" s="28"/>
      <c r="P27" s="28"/>
    </row>
    <row r="28" spans="1:16" ht="27.6" customHeight="1" x14ac:dyDescent="0.4">
      <c r="A28" s="365"/>
      <c r="B28" s="228" t="s">
        <v>64</v>
      </c>
      <c r="C28" s="228"/>
      <c r="D28" s="365"/>
      <c r="E28" s="365"/>
      <c r="F28" s="365"/>
      <c r="G28" s="365"/>
      <c r="H28" s="365"/>
      <c r="I28" s="365"/>
      <c r="J28" s="410"/>
      <c r="K28" s="365"/>
      <c r="L28" s="365"/>
      <c r="M28" s="365"/>
      <c r="N28" s="365"/>
    </row>
    <row r="29" spans="1:16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6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6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6" ht="32.25" customHeight="1" x14ac:dyDescent="0.35">
      <c r="A32" s="365"/>
      <c r="B32" s="425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</sheetData>
  <conditionalFormatting sqref="D29:D31">
    <cfRule type="duplicateValues" dxfId="83" priority="1"/>
  </conditionalFormatting>
  <hyperlinks>
    <hyperlink ref="B12" r:id="rId1" xr:uid="{00000000-0004-0000-23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5">
    <tabColor rgb="FF00B050"/>
  </sheetPr>
  <dimension ref="A2:O32"/>
  <sheetViews>
    <sheetView view="pageBreakPreview" topLeftCell="A5" zoomScale="60" zoomScaleNormal="100" workbookViewId="0">
      <selection activeCell="B12" sqref="B12"/>
    </sheetView>
  </sheetViews>
  <sheetFormatPr defaultRowHeight="23.25" x14ac:dyDescent="0.35"/>
  <cols>
    <col min="1" max="1" width="3.42578125" bestFit="1" customWidth="1"/>
    <col min="2" max="2" width="74.7109375" customWidth="1"/>
    <col min="3" max="3" width="14.85546875" bestFit="1" customWidth="1"/>
    <col min="4" max="4" width="21.7109375" customWidth="1"/>
    <col min="5" max="5" width="14.42578125" bestFit="1" customWidth="1"/>
    <col min="6" max="6" width="19.42578125" bestFit="1" customWidth="1"/>
    <col min="7" max="7" width="19.42578125" style="15" bestFit="1" customWidth="1"/>
    <col min="8" max="8" width="14.28515625" customWidth="1"/>
    <col min="9" max="9" width="14.42578125" customWidth="1"/>
    <col min="10" max="10" width="24.42578125" bestFit="1" customWidth="1"/>
    <col min="11" max="11" width="19.42578125" bestFit="1" customWidth="1"/>
    <col min="12" max="12" width="18.85546875" customWidth="1"/>
    <col min="13" max="13" width="19.42578125" bestFit="1" customWidth="1"/>
    <col min="14" max="14" width="21.5703125" bestFit="1" customWidth="1"/>
    <col min="15" max="15" width="9" bestFit="1" customWidth="1"/>
  </cols>
  <sheetData>
    <row r="2" spans="1:14" x14ac:dyDescent="0.35">
      <c r="A2" s="404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x14ac:dyDescent="0.35">
      <c r="A3" s="404"/>
      <c r="B3" s="414" t="s">
        <v>19</v>
      </c>
      <c r="C3" s="415"/>
      <c r="D3" s="415"/>
      <c r="E3" s="614"/>
      <c r="F3" s="451"/>
      <c r="G3" s="614"/>
      <c r="H3" s="614"/>
      <c r="I3" s="301"/>
      <c r="J3" s="522"/>
      <c r="K3" s="522"/>
      <c r="L3" s="522"/>
      <c r="M3" s="522"/>
      <c r="N3" s="522"/>
    </row>
    <row r="4" spans="1:14" x14ac:dyDescent="0.35">
      <c r="A4" s="404"/>
      <c r="B4" s="415" t="s">
        <v>20</v>
      </c>
      <c r="C4" s="415"/>
      <c r="D4" s="415"/>
      <c r="E4" s="450"/>
      <c r="F4" s="451"/>
      <c r="G4" s="450"/>
      <c r="H4" s="450"/>
      <c r="I4" s="452"/>
      <c r="J4" s="522"/>
      <c r="K4" s="522"/>
      <c r="L4" s="522"/>
      <c r="M4" s="522"/>
      <c r="N4" s="522"/>
    </row>
    <row r="5" spans="1:14" x14ac:dyDescent="0.35">
      <c r="A5" s="404"/>
      <c r="B5" s="415" t="s">
        <v>21</v>
      </c>
      <c r="C5" s="415"/>
      <c r="D5" s="415"/>
      <c r="E5" s="450"/>
      <c r="F5" s="451"/>
      <c r="G5" s="450"/>
      <c r="H5" s="450"/>
      <c r="I5" s="452"/>
      <c r="J5" s="522"/>
      <c r="K5" s="522"/>
      <c r="L5" s="522"/>
      <c r="M5" s="522"/>
      <c r="N5" s="522"/>
    </row>
    <row r="6" spans="1:14" x14ac:dyDescent="0.35">
      <c r="A6" s="404"/>
      <c r="B6" s="415" t="s">
        <v>22</v>
      </c>
      <c r="C6" s="415"/>
      <c r="D6" s="415"/>
      <c r="E6" s="450"/>
      <c r="F6" s="451"/>
      <c r="G6" s="450"/>
      <c r="H6" s="450"/>
      <c r="I6" s="452"/>
      <c r="J6" s="522"/>
      <c r="K6" s="522"/>
      <c r="L6" s="522"/>
      <c r="M6" s="522"/>
      <c r="N6" s="522"/>
    </row>
    <row r="7" spans="1:14" x14ac:dyDescent="0.35">
      <c r="A7" s="404"/>
      <c r="B7" s="415" t="s">
        <v>23</v>
      </c>
      <c r="C7" s="415"/>
      <c r="D7" s="415"/>
      <c r="E7" s="450"/>
      <c r="F7" s="451"/>
      <c r="G7" s="450"/>
      <c r="H7" s="450"/>
      <c r="I7" s="452"/>
      <c r="J7" s="522"/>
      <c r="K7" s="522"/>
      <c r="L7" s="522"/>
      <c r="M7" s="522"/>
      <c r="N7" s="522"/>
    </row>
    <row r="8" spans="1:14" x14ac:dyDescent="0.35">
      <c r="A8" s="404"/>
      <c r="B8" s="415" t="s">
        <v>24</v>
      </c>
      <c r="C8" s="415"/>
      <c r="D8" s="415"/>
      <c r="E8" s="450"/>
      <c r="F8" s="451"/>
      <c r="G8" s="450"/>
      <c r="H8" s="450"/>
      <c r="I8" s="452"/>
      <c r="J8" s="522"/>
      <c r="K8" s="522"/>
      <c r="L8" s="522" t="s">
        <v>1111</v>
      </c>
      <c r="M8" s="522"/>
      <c r="N8" s="522"/>
    </row>
    <row r="9" spans="1:14" x14ac:dyDescent="0.35">
      <c r="A9" s="404"/>
      <c r="B9" s="415"/>
      <c r="C9" s="415"/>
      <c r="D9" s="415"/>
      <c r="E9" s="450"/>
      <c r="F9" s="451"/>
      <c r="G9" s="450"/>
      <c r="H9" s="450"/>
      <c r="I9" s="452"/>
      <c r="J9" s="522"/>
      <c r="K9" s="522"/>
      <c r="L9" s="522"/>
      <c r="M9" s="522"/>
      <c r="N9" s="522"/>
    </row>
    <row r="10" spans="1:14" x14ac:dyDescent="0.35">
      <c r="A10" s="404"/>
      <c r="B10" s="48" t="s">
        <v>1112</v>
      </c>
      <c r="C10" s="48"/>
      <c r="D10" s="48"/>
      <c r="E10" s="48"/>
      <c r="F10" s="451"/>
      <c r="G10" s="450"/>
      <c r="H10" s="450"/>
      <c r="I10" s="452"/>
      <c r="J10" s="522"/>
      <c r="K10" s="522"/>
      <c r="L10" s="522"/>
      <c r="M10" s="522"/>
      <c r="N10" s="522"/>
    </row>
    <row r="11" spans="1:14" ht="26.25" x14ac:dyDescent="0.4">
      <c r="A11" s="404"/>
      <c r="B11" s="48" t="s">
        <v>1113</v>
      </c>
      <c r="C11" s="615"/>
      <c r="D11" s="228"/>
      <c r="E11" s="48"/>
      <c r="F11" s="451"/>
      <c r="G11" s="450"/>
      <c r="H11" s="450"/>
      <c r="I11" s="452"/>
      <c r="J11" s="522"/>
      <c r="K11" s="522"/>
      <c r="L11" s="522"/>
      <c r="M11" s="522"/>
      <c r="N11" s="522"/>
    </row>
    <row r="12" spans="1:14" s="25" customFormat="1" ht="20.25" x14ac:dyDescent="0.3">
      <c r="A12" s="447"/>
      <c r="B12" s="616" t="s">
        <v>1114</v>
      </c>
      <c r="C12" s="430"/>
      <c r="D12" s="430"/>
      <c r="E12" s="430"/>
      <c r="F12" s="430"/>
      <c r="G12" s="430"/>
      <c r="H12" s="430"/>
      <c r="I12" s="447"/>
      <c r="J12" s="447"/>
      <c r="K12" s="447"/>
      <c r="L12" s="447"/>
      <c r="M12" s="447"/>
      <c r="N12" s="447"/>
    </row>
    <row r="13" spans="1:14" x14ac:dyDescent="0.35">
      <c r="A13" s="404"/>
      <c r="B13" s="48"/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x14ac:dyDescent="0.35">
      <c r="A14" s="404"/>
      <c r="B14" s="2952" t="s">
        <v>5760</v>
      </c>
      <c r="C14" s="2952"/>
      <c r="D14" s="2952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x14ac:dyDescent="0.35">
      <c r="A15" s="404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s="5" customFormat="1" x14ac:dyDescent="0.35">
      <c r="A16" s="617"/>
      <c r="B16" s="465" t="s">
        <v>92</v>
      </c>
      <c r="C16" s="465" t="s">
        <v>1047</v>
      </c>
      <c r="D16" s="465" t="s">
        <v>128</v>
      </c>
      <c r="E16" s="465" t="s">
        <v>31</v>
      </c>
      <c r="F16" s="465" t="s">
        <v>96</v>
      </c>
      <c r="G16" s="465" t="s">
        <v>33</v>
      </c>
      <c r="H16" s="465" t="s">
        <v>34</v>
      </c>
      <c r="I16" s="465" t="s">
        <v>35</v>
      </c>
      <c r="J16" s="465" t="s">
        <v>4902</v>
      </c>
      <c r="K16" s="465" t="s">
        <v>33</v>
      </c>
      <c r="L16" s="465" t="s">
        <v>351</v>
      </c>
      <c r="M16" s="465" t="s">
        <v>106</v>
      </c>
      <c r="N16" s="465" t="s">
        <v>133</v>
      </c>
    </row>
    <row r="17" spans="1:15" x14ac:dyDescent="0.35">
      <c r="A17" s="48">
        <v>1</v>
      </c>
      <c r="B17" s="48" t="s">
        <v>1115</v>
      </c>
      <c r="C17" s="301">
        <v>3127</v>
      </c>
      <c r="D17" s="455">
        <v>1000</v>
      </c>
      <c r="E17" s="455">
        <v>350</v>
      </c>
      <c r="F17" s="455">
        <v>65400</v>
      </c>
      <c r="G17" s="2863">
        <v>22235</v>
      </c>
      <c r="I17" s="455"/>
      <c r="J17" s="2913">
        <v>21665</v>
      </c>
      <c r="K17" s="455">
        <v>12566</v>
      </c>
      <c r="L17" s="455"/>
      <c r="M17" s="455"/>
      <c r="N17" s="455">
        <f>SUM(D17:M17)</f>
        <v>123216</v>
      </c>
    </row>
    <row r="18" spans="1:15" x14ac:dyDescent="0.35">
      <c r="A18" s="404"/>
      <c r="B18" s="48"/>
      <c r="C18" s="48"/>
      <c r="D18" s="455"/>
      <c r="E18" s="455"/>
      <c r="F18" s="455"/>
      <c r="G18" s="455"/>
      <c r="H18" s="455"/>
      <c r="I18" s="455"/>
      <c r="J18" s="2913"/>
      <c r="K18" s="455"/>
      <c r="L18" s="455"/>
      <c r="M18" s="455"/>
      <c r="N18" s="455"/>
    </row>
    <row r="19" spans="1:15" x14ac:dyDescent="0.35">
      <c r="A19" s="404"/>
      <c r="B19" s="48"/>
      <c r="C19" s="48"/>
      <c r="D19" s="455"/>
      <c r="E19" s="455"/>
      <c r="F19" s="455"/>
      <c r="G19" s="455"/>
      <c r="H19" s="455"/>
      <c r="I19" s="455"/>
      <c r="J19" s="2913"/>
      <c r="K19" s="455"/>
      <c r="L19" s="455"/>
      <c r="M19" s="455"/>
      <c r="N19" s="455"/>
    </row>
    <row r="20" spans="1:15" x14ac:dyDescent="0.35">
      <c r="A20" s="404"/>
      <c r="B20" s="48"/>
      <c r="C20" s="465"/>
      <c r="D20" s="458"/>
      <c r="E20" s="458"/>
      <c r="F20" s="458"/>
      <c r="G20" s="458"/>
      <c r="H20" s="458"/>
      <c r="I20" s="458"/>
      <c r="J20" s="2914"/>
      <c r="K20" s="458"/>
      <c r="L20" s="458"/>
      <c r="M20" s="458"/>
      <c r="N20" s="458"/>
    </row>
    <row r="21" spans="1:15" ht="30" x14ac:dyDescent="0.8">
      <c r="A21" s="404"/>
      <c r="B21" s="301" t="s">
        <v>1078</v>
      </c>
      <c r="C21" s="465"/>
      <c r="D21" s="618">
        <f>SUM(D17:D20)</f>
        <v>1000</v>
      </c>
      <c r="E21" s="618">
        <f t="shared" ref="E21:O21" si="0">SUM(E17:E20)</f>
        <v>350</v>
      </c>
      <c r="F21" s="618">
        <f t="shared" si="0"/>
        <v>65400</v>
      </c>
      <c r="G21" s="618">
        <f>SUM(G17:G20)</f>
        <v>22235</v>
      </c>
      <c r="H21" s="618">
        <f t="shared" si="0"/>
        <v>0</v>
      </c>
      <c r="I21" s="618">
        <f t="shared" si="0"/>
        <v>0</v>
      </c>
      <c r="J21" s="2915">
        <f t="shared" si="0"/>
        <v>21665</v>
      </c>
      <c r="K21" s="618">
        <f>SUM(K17:K20)</f>
        <v>12566</v>
      </c>
      <c r="L21" s="618">
        <f t="shared" si="0"/>
        <v>0</v>
      </c>
      <c r="M21" s="618">
        <f t="shared" si="0"/>
        <v>0</v>
      </c>
      <c r="N21" s="618">
        <f t="shared" si="0"/>
        <v>123216</v>
      </c>
      <c r="O21" s="55">
        <f t="shared" si="0"/>
        <v>0</v>
      </c>
    </row>
    <row r="22" spans="1:15" x14ac:dyDescent="0.35">
      <c r="A22" s="404"/>
      <c r="B22" s="425"/>
      <c r="C22" s="425"/>
      <c r="D22" s="425"/>
      <c r="E22" s="425"/>
      <c r="F22" s="425"/>
      <c r="G22" s="425"/>
      <c r="H22" s="425"/>
      <c r="I22" s="425"/>
      <c r="J22" s="425"/>
      <c r="K22" s="425"/>
      <c r="L22" s="425"/>
      <c r="M22" s="425"/>
      <c r="N22" s="425"/>
    </row>
    <row r="23" spans="1:15" x14ac:dyDescent="0.35">
      <c r="A23" s="404"/>
      <c r="B23" s="48"/>
      <c r="C23" s="425"/>
      <c r="D23" s="425"/>
      <c r="E23" s="425"/>
      <c r="F23" s="425"/>
      <c r="G23" s="425"/>
      <c r="H23" s="425"/>
      <c r="I23" s="425"/>
      <c r="J23" s="425"/>
      <c r="K23" s="425"/>
      <c r="L23" s="425"/>
      <c r="M23" s="425"/>
      <c r="N23" s="425"/>
    </row>
    <row r="24" spans="1:15" x14ac:dyDescent="0.35">
      <c r="A24" s="404"/>
      <c r="B24" s="425"/>
      <c r="C24" s="425"/>
      <c r="D24" s="48"/>
      <c r="E24" s="425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5" x14ac:dyDescent="0.35">
      <c r="A25" s="404"/>
      <c r="B25" s="48" t="s">
        <v>63</v>
      </c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5" x14ac:dyDescent="0.35">
      <c r="A26" s="404"/>
      <c r="B26" s="404"/>
      <c r="C26" s="425"/>
      <c r="D26" s="425"/>
      <c r="E26" s="425"/>
      <c r="F26" s="425"/>
      <c r="G26" s="425"/>
      <c r="H26" s="425" t="s">
        <v>50</v>
      </c>
      <c r="I26" s="425"/>
      <c r="J26" s="425"/>
      <c r="K26" s="425"/>
      <c r="L26" s="425"/>
      <c r="M26" s="425"/>
      <c r="N26" s="425"/>
    </row>
    <row r="27" spans="1:15" x14ac:dyDescent="0.35">
      <c r="A27" s="404"/>
      <c r="B27" s="404"/>
      <c r="C27" s="425"/>
      <c r="D27" s="425" t="s">
        <v>169</v>
      </c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5" x14ac:dyDescent="0.35">
      <c r="A28" s="404"/>
      <c r="B28" s="48" t="s">
        <v>240</v>
      </c>
      <c r="C28" s="425"/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5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7.75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x14ac:dyDescent="0.35">
      <c r="A32" s="404"/>
      <c r="B32" s="404"/>
      <c r="C32" s="425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425"/>
    </row>
  </sheetData>
  <mergeCells count="1">
    <mergeCell ref="B14:D14"/>
  </mergeCells>
  <conditionalFormatting sqref="D29:D31">
    <cfRule type="duplicateValues" dxfId="82" priority="1"/>
  </conditionalFormatting>
  <hyperlinks>
    <hyperlink ref="B12" r:id="rId1" xr:uid="{00000000-0004-0000-24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72">
    <tabColor rgb="FFFF0000"/>
  </sheetPr>
  <dimension ref="A2:N39"/>
  <sheetViews>
    <sheetView view="pageBreakPreview" topLeftCell="A4" zoomScale="60" zoomScaleNormal="100" workbookViewId="0">
      <selection activeCell="B12" sqref="B12"/>
    </sheetView>
  </sheetViews>
  <sheetFormatPr defaultColWidth="9.140625" defaultRowHeight="23.25" x14ac:dyDescent="0.35"/>
  <cols>
    <col min="1" max="1" width="3.42578125" style="24" bestFit="1" customWidth="1"/>
    <col min="2" max="2" width="69" style="15" customWidth="1"/>
    <col min="3" max="3" width="15.85546875" style="15" bestFit="1" customWidth="1"/>
    <col min="4" max="4" width="18" style="15" customWidth="1"/>
    <col min="5" max="5" width="17.5703125" style="15" bestFit="1" customWidth="1"/>
    <col min="6" max="6" width="19.42578125" style="15" bestFit="1" customWidth="1"/>
    <col min="7" max="7" width="19.42578125" style="24" bestFit="1" customWidth="1"/>
    <col min="8" max="8" width="17.5703125" style="15" customWidth="1"/>
    <col min="9" max="9" width="17.5703125" style="15" bestFit="1" customWidth="1"/>
    <col min="10" max="10" width="11.5703125" style="15" bestFit="1" customWidth="1"/>
    <col min="11" max="11" width="9.140625" style="15" bestFit="1" customWidth="1"/>
    <col min="12" max="12" width="21" style="15" customWidth="1"/>
    <col min="13" max="14" width="21.5703125" style="15" bestFit="1" customWidth="1"/>
    <col min="15" max="16384" width="9.140625" style="15"/>
  </cols>
  <sheetData>
    <row r="2" spans="1:14" x14ac:dyDescent="0.35">
      <c r="A2" s="48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s="71" customFormat="1" ht="30" customHeight="1" x14ac:dyDescent="0.4">
      <c r="A3" s="366"/>
      <c r="B3" s="432" t="s">
        <v>19</v>
      </c>
      <c r="C3" s="405"/>
      <c r="D3" s="405"/>
      <c r="E3" s="461"/>
      <c r="F3" s="407"/>
      <c r="G3" s="521"/>
      <c r="H3" s="461"/>
      <c r="I3" s="366"/>
      <c r="J3" s="409"/>
      <c r="K3" s="409"/>
      <c r="L3" s="409"/>
      <c r="M3" s="409"/>
      <c r="N3" s="409"/>
    </row>
    <row r="4" spans="1:14" s="71" customFormat="1" ht="22.5" customHeight="1" x14ac:dyDescent="0.4">
      <c r="A4" s="366"/>
      <c r="B4" s="405" t="s">
        <v>20</v>
      </c>
      <c r="C4" s="405"/>
      <c r="D4" s="405"/>
      <c r="E4" s="406"/>
      <c r="F4" s="407"/>
      <c r="G4" s="421"/>
      <c r="H4" s="406"/>
      <c r="I4" s="408"/>
      <c r="J4" s="409"/>
      <c r="K4" s="409"/>
      <c r="L4" s="409"/>
      <c r="M4" s="409"/>
      <c r="N4" s="409"/>
    </row>
    <row r="5" spans="1:14" s="71" customFormat="1" ht="27.75" customHeight="1" x14ac:dyDescent="0.4">
      <c r="A5" s="366"/>
      <c r="B5" s="405" t="s">
        <v>21</v>
      </c>
      <c r="C5" s="405"/>
      <c r="D5" s="405"/>
      <c r="E5" s="406"/>
      <c r="F5" s="407"/>
      <c r="G5" s="421"/>
      <c r="H5" s="406"/>
      <c r="I5" s="408"/>
      <c r="J5" s="409"/>
      <c r="K5" s="409"/>
      <c r="L5" s="409"/>
      <c r="M5" s="409"/>
      <c r="N5" s="409"/>
    </row>
    <row r="6" spans="1:14" s="71" customFormat="1" ht="26.25" x14ac:dyDescent="0.4">
      <c r="A6" s="366"/>
      <c r="B6" s="405" t="s">
        <v>22</v>
      </c>
      <c r="C6" s="405"/>
      <c r="D6" s="405"/>
      <c r="E6" s="406"/>
      <c r="F6" s="407"/>
      <c r="G6" s="421"/>
      <c r="H6" s="406"/>
      <c r="I6" s="408"/>
      <c r="J6" s="409"/>
      <c r="K6" s="409"/>
      <c r="L6" s="409"/>
      <c r="M6" s="409"/>
      <c r="N6" s="409"/>
    </row>
    <row r="7" spans="1:14" s="71" customFormat="1" ht="26.25" x14ac:dyDescent="0.4">
      <c r="A7" s="366"/>
      <c r="B7" s="405" t="s">
        <v>23</v>
      </c>
      <c r="C7" s="405"/>
      <c r="D7" s="405"/>
      <c r="E7" s="406"/>
      <c r="F7" s="407"/>
      <c r="G7" s="421"/>
      <c r="H7" s="406"/>
      <c r="I7" s="408"/>
      <c r="J7" s="409"/>
      <c r="K7" s="409"/>
      <c r="L7" s="409"/>
      <c r="M7" s="409"/>
      <c r="N7" s="409"/>
    </row>
    <row r="8" spans="1:14" s="71" customFormat="1" ht="26.25" x14ac:dyDescent="0.4">
      <c r="A8" s="366"/>
      <c r="B8" s="405" t="s">
        <v>24</v>
      </c>
      <c r="C8" s="405"/>
      <c r="D8" s="405"/>
      <c r="E8" s="406"/>
      <c r="F8" s="407"/>
      <c r="G8" s="421"/>
      <c r="H8" s="406"/>
      <c r="I8" s="408"/>
      <c r="J8" s="409"/>
      <c r="K8" s="409"/>
      <c r="L8" s="409" t="s">
        <v>1111</v>
      </c>
      <c r="M8" s="409"/>
      <c r="N8" s="409"/>
    </row>
    <row r="9" spans="1:14" s="71" customFormat="1" ht="26.25" x14ac:dyDescent="0.4">
      <c r="A9" s="366"/>
      <c r="B9" s="405"/>
      <c r="C9" s="405"/>
      <c r="D9" s="405"/>
      <c r="E9" s="406"/>
      <c r="F9" s="407"/>
      <c r="G9" s="421"/>
      <c r="H9" s="406"/>
      <c r="I9" s="408"/>
      <c r="J9" s="409"/>
      <c r="K9" s="409"/>
      <c r="L9" s="409"/>
      <c r="M9" s="409"/>
      <c r="N9" s="409"/>
    </row>
    <row r="10" spans="1:14" s="71" customFormat="1" ht="26.25" x14ac:dyDescent="0.4">
      <c r="A10" s="366"/>
      <c r="B10" s="48" t="s">
        <v>1116</v>
      </c>
      <c r="C10" s="405"/>
      <c r="D10" s="405"/>
      <c r="E10" s="406"/>
      <c r="F10" s="407"/>
      <c r="G10" s="421"/>
      <c r="H10" s="406"/>
      <c r="I10" s="408"/>
      <c r="J10" s="409"/>
      <c r="K10" s="409"/>
      <c r="L10" s="409"/>
      <c r="M10" s="409"/>
      <c r="N10" s="409"/>
    </row>
    <row r="11" spans="1:14" s="71" customFormat="1" ht="26.25" x14ac:dyDescent="0.4">
      <c r="A11" s="366"/>
      <c r="B11" s="48" t="s">
        <v>1117</v>
      </c>
      <c r="C11" s="405"/>
      <c r="D11" s="405"/>
      <c r="E11" s="406"/>
      <c r="F11" s="407"/>
      <c r="G11" s="421"/>
      <c r="H11" s="406"/>
      <c r="I11" s="408"/>
      <c r="J11" s="409"/>
      <c r="K11" s="409"/>
      <c r="L11" s="409"/>
      <c r="M11" s="409"/>
      <c r="N11" s="409"/>
    </row>
    <row r="12" spans="1:14" s="71" customFormat="1" ht="26.25" x14ac:dyDescent="0.4">
      <c r="A12" s="366"/>
      <c r="B12" s="727" t="s">
        <v>1118</v>
      </c>
      <c r="C12" s="405"/>
      <c r="D12" s="405"/>
      <c r="E12" s="406"/>
      <c r="F12" s="407"/>
      <c r="G12" s="421"/>
      <c r="H12" s="406"/>
      <c r="I12" s="408"/>
      <c r="J12" s="409"/>
      <c r="K12" s="409"/>
      <c r="L12" s="409"/>
      <c r="M12" s="409"/>
      <c r="N12" s="409"/>
    </row>
    <row r="13" spans="1:14" x14ac:dyDescent="0.35">
      <c r="A13" s="48"/>
      <c r="B13" s="48"/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x14ac:dyDescent="0.35">
      <c r="A14" s="48"/>
      <c r="B14" s="2952" t="s">
        <v>5760</v>
      </c>
      <c r="C14" s="2952"/>
      <c r="D14" s="2952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x14ac:dyDescent="0.35">
      <c r="A15" s="48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s="1826" customFormat="1" x14ac:dyDescent="0.2">
      <c r="A16" s="1824"/>
      <c r="B16" s="1827" t="s">
        <v>92</v>
      </c>
      <c r="C16" s="1824" t="s">
        <v>1047</v>
      </c>
      <c r="D16" s="1824" t="s">
        <v>128</v>
      </c>
      <c r="E16" s="1824" t="s">
        <v>31</v>
      </c>
      <c r="F16" s="1824" t="s">
        <v>96</v>
      </c>
      <c r="G16" s="1825" t="s">
        <v>33</v>
      </c>
      <c r="H16" s="1824" t="s">
        <v>34</v>
      </c>
      <c r="I16" s="1825" t="s">
        <v>33</v>
      </c>
      <c r="J16" s="1824" t="s">
        <v>36</v>
      </c>
      <c r="K16" s="1824" t="s">
        <v>33</v>
      </c>
      <c r="L16" s="1824" t="s">
        <v>97</v>
      </c>
      <c r="M16" s="1824" t="s">
        <v>106</v>
      </c>
      <c r="N16" s="1824" t="s">
        <v>133</v>
      </c>
    </row>
    <row r="17" spans="1:14" x14ac:dyDescent="0.35">
      <c r="A17" s="48">
        <v>1</v>
      </c>
      <c r="B17" s="48" t="s">
        <v>1119</v>
      </c>
      <c r="C17" s="644">
        <v>1371</v>
      </c>
      <c r="D17" s="1526">
        <v>1000</v>
      </c>
      <c r="E17" s="1526">
        <v>350</v>
      </c>
      <c r="F17" s="1526">
        <v>5990</v>
      </c>
      <c r="G17" s="1526">
        <v>3333</v>
      </c>
      <c r="H17" s="1526"/>
      <c r="I17" s="1526"/>
      <c r="J17" s="1526"/>
      <c r="K17" s="1526"/>
      <c r="L17" s="1526"/>
      <c r="M17" s="1526">
        <v>7810</v>
      </c>
      <c r="N17" s="1526">
        <f t="shared" ref="N17:N22" si="0">SUM(D17:M17)</f>
        <v>18483</v>
      </c>
    </row>
    <row r="18" spans="1:14" x14ac:dyDescent="0.35">
      <c r="A18" s="48">
        <v>2</v>
      </c>
      <c r="B18" s="48" t="s">
        <v>1120</v>
      </c>
      <c r="C18" s="644">
        <v>1588</v>
      </c>
      <c r="D18" s="1526">
        <v>1000</v>
      </c>
      <c r="E18" s="1526">
        <v>350</v>
      </c>
      <c r="F18" s="1526">
        <v>18755</v>
      </c>
      <c r="G18" s="1526">
        <v>15946</v>
      </c>
      <c r="H18" s="1526"/>
      <c r="I18" s="1526"/>
      <c r="J18" s="1526"/>
      <c r="K18" s="1526"/>
      <c r="L18" s="1526"/>
      <c r="M18" s="1526"/>
      <c r="N18" s="1526">
        <f t="shared" si="0"/>
        <v>36051</v>
      </c>
    </row>
    <row r="19" spans="1:14" x14ac:dyDescent="0.35">
      <c r="A19" s="48">
        <v>3</v>
      </c>
      <c r="B19" s="48" t="s">
        <v>1121</v>
      </c>
      <c r="C19" s="644">
        <v>3157</v>
      </c>
      <c r="D19" s="1526">
        <v>3000</v>
      </c>
      <c r="E19" s="1526">
        <v>350</v>
      </c>
      <c r="F19" s="1526">
        <v>4750</v>
      </c>
      <c r="G19" s="1526">
        <v>5371</v>
      </c>
      <c r="H19" s="1526">
        <v>2820</v>
      </c>
      <c r="I19" s="1526">
        <v>902</v>
      </c>
      <c r="J19" s="1526"/>
      <c r="K19" s="1526"/>
      <c r="L19" s="1526">
        <v>4560</v>
      </c>
      <c r="M19" s="1526">
        <v>27080</v>
      </c>
      <c r="N19" s="1526">
        <f t="shared" si="0"/>
        <v>48833</v>
      </c>
    </row>
    <row r="20" spans="1:14" x14ac:dyDescent="0.35">
      <c r="A20" s="48">
        <v>4</v>
      </c>
      <c r="B20" s="48" t="s">
        <v>1122</v>
      </c>
      <c r="C20" s="644">
        <v>6426</v>
      </c>
      <c r="D20" s="1526">
        <v>1000</v>
      </c>
      <c r="E20" s="1526">
        <v>350</v>
      </c>
      <c r="F20" s="1526">
        <v>3890</v>
      </c>
      <c r="G20" s="1526">
        <v>2256</v>
      </c>
      <c r="H20" s="1526"/>
      <c r="I20" s="1526"/>
      <c r="J20" s="1526"/>
      <c r="K20" s="1526"/>
      <c r="L20" s="1526"/>
      <c r="M20" s="1526">
        <v>24640</v>
      </c>
      <c r="N20" s="1526">
        <f t="shared" si="0"/>
        <v>32136</v>
      </c>
    </row>
    <row r="21" spans="1:14" x14ac:dyDescent="0.35">
      <c r="A21" s="48">
        <v>5</v>
      </c>
      <c r="B21" s="48" t="s">
        <v>1123</v>
      </c>
      <c r="C21" s="644">
        <v>7496</v>
      </c>
      <c r="D21" s="1526">
        <v>1000</v>
      </c>
      <c r="E21" s="1526">
        <v>350</v>
      </c>
      <c r="F21" s="1526"/>
      <c r="G21" s="1526"/>
      <c r="H21" s="1526"/>
      <c r="I21" s="1526"/>
      <c r="J21" s="1526"/>
      <c r="K21" s="1526"/>
      <c r="L21" s="1526"/>
      <c r="M21" s="1526">
        <v>20290</v>
      </c>
      <c r="N21" s="1526">
        <f t="shared" si="0"/>
        <v>21640</v>
      </c>
    </row>
    <row r="22" spans="1:14" x14ac:dyDescent="0.35">
      <c r="A22" s="48">
        <v>6</v>
      </c>
      <c r="B22" s="48" t="s">
        <v>1124</v>
      </c>
      <c r="C22" s="644">
        <v>7875</v>
      </c>
      <c r="D22" s="1526">
        <v>1000</v>
      </c>
      <c r="E22" s="1526">
        <v>350</v>
      </c>
      <c r="F22" s="1526"/>
      <c r="G22" s="1526">
        <v>0</v>
      </c>
      <c r="H22" s="1526"/>
      <c r="I22" s="1526"/>
      <c r="J22" s="1526"/>
      <c r="K22" s="1526"/>
      <c r="L22" s="1526">
        <v>15325</v>
      </c>
      <c r="M22" s="1526"/>
      <c r="N22" s="1526">
        <f t="shared" si="0"/>
        <v>16675</v>
      </c>
    </row>
    <row r="23" spans="1:14" x14ac:dyDescent="0.35">
      <c r="A23" s="48"/>
      <c r="B23" s="48"/>
      <c r="C23" s="644"/>
      <c r="D23" s="1526"/>
      <c r="E23" s="1526"/>
      <c r="F23" s="1526"/>
      <c r="G23" s="1526">
        <v>0</v>
      </c>
      <c r="H23" s="1526"/>
      <c r="I23" s="1526"/>
      <c r="J23" s="1526"/>
      <c r="K23" s="1526" t="s">
        <v>50</v>
      </c>
      <c r="L23" s="1526"/>
      <c r="M23" s="1526"/>
      <c r="N23" s="1526"/>
    </row>
    <row r="24" spans="1:14" x14ac:dyDescent="0.35">
      <c r="A24" s="48"/>
      <c r="B24" s="48"/>
      <c r="C24" s="644"/>
      <c r="D24" s="423"/>
      <c r="E24" s="423"/>
      <c r="F24" s="423"/>
      <c r="G24" s="423"/>
      <c r="H24" s="423"/>
      <c r="I24" s="423"/>
      <c r="J24" s="423"/>
      <c r="K24" s="423"/>
      <c r="L24" s="423"/>
      <c r="M24" s="423"/>
      <c r="N24" s="423"/>
    </row>
    <row r="25" spans="1:14" ht="30" x14ac:dyDescent="0.8">
      <c r="A25" s="465"/>
      <c r="B25" s="301" t="s">
        <v>1078</v>
      </c>
      <c r="C25" s="666"/>
      <c r="D25" s="564">
        <f>SUM(D17:D24)</f>
        <v>8000</v>
      </c>
      <c r="E25" s="564">
        <f t="shared" ref="E25:N25" si="1">SUM(E17:E24)</f>
        <v>2100</v>
      </c>
      <c r="F25" s="564">
        <f t="shared" si="1"/>
        <v>33385</v>
      </c>
      <c r="G25" s="564">
        <f>SUM(G17:G24)</f>
        <v>26906</v>
      </c>
      <c r="H25" s="564">
        <f t="shared" si="1"/>
        <v>2820</v>
      </c>
      <c r="I25" s="564">
        <f t="shared" si="1"/>
        <v>902</v>
      </c>
      <c r="J25" s="564">
        <f t="shared" si="1"/>
        <v>0</v>
      </c>
      <c r="K25" s="564">
        <f t="shared" si="1"/>
        <v>0</v>
      </c>
      <c r="L25" s="564">
        <f t="shared" si="1"/>
        <v>19885</v>
      </c>
      <c r="M25" s="564">
        <f t="shared" si="1"/>
        <v>79820</v>
      </c>
      <c r="N25" s="564">
        <f t="shared" si="1"/>
        <v>173818</v>
      </c>
    </row>
    <row r="26" spans="1:14" x14ac:dyDescent="0.35">
      <c r="A26" s="48"/>
      <c r="B26" s="425"/>
      <c r="C26" s="425"/>
      <c r="D26" s="425"/>
      <c r="E26" s="425"/>
      <c r="F26" s="425"/>
      <c r="G26" s="48"/>
      <c r="H26" s="425"/>
      <c r="I26" s="425"/>
      <c r="J26" s="425"/>
      <c r="K26" s="425"/>
      <c r="L26" s="425"/>
      <c r="M26" s="425"/>
      <c r="N26" s="425"/>
    </row>
    <row r="27" spans="1:14" x14ac:dyDescent="0.35">
      <c r="A27" s="48"/>
      <c r="B27" s="48"/>
      <c r="C27" s="425"/>
      <c r="D27" s="425"/>
      <c r="E27" s="425"/>
      <c r="F27" s="425"/>
      <c r="G27" s="48"/>
      <c r="H27" s="425"/>
      <c r="I27" s="425"/>
      <c r="J27" s="425"/>
      <c r="K27" s="425"/>
      <c r="L27" s="425"/>
      <c r="M27" s="425"/>
      <c r="N27" s="425"/>
    </row>
    <row r="28" spans="1:14" x14ac:dyDescent="0.35">
      <c r="A28" s="48"/>
      <c r="B28" s="425"/>
      <c r="C28" s="425"/>
      <c r="D28" s="48"/>
      <c r="E28" s="425"/>
      <c r="F28" s="425"/>
      <c r="G28" s="48"/>
      <c r="H28" s="425"/>
      <c r="I28" s="425"/>
      <c r="J28" s="425"/>
      <c r="K28" s="425"/>
      <c r="L28" s="425"/>
      <c r="M28" s="425"/>
      <c r="N28" s="425"/>
    </row>
    <row r="29" spans="1:14" x14ac:dyDescent="0.35">
      <c r="A29" s="48"/>
      <c r="B29" s="425"/>
      <c r="C29" s="425"/>
      <c r="D29" s="425"/>
      <c r="E29" s="425"/>
      <c r="F29" s="425"/>
      <c r="G29" s="48"/>
      <c r="H29" s="425"/>
      <c r="I29" s="425"/>
      <c r="J29" s="425"/>
      <c r="K29" s="425"/>
      <c r="L29" s="425"/>
      <c r="M29" s="425"/>
      <c r="N29" s="425"/>
    </row>
    <row r="30" spans="1:14" x14ac:dyDescent="0.35">
      <c r="A30" s="48"/>
      <c r="B30" s="48" t="s">
        <v>63</v>
      </c>
      <c r="C30" s="425"/>
      <c r="D30" s="425"/>
      <c r="E30" s="425"/>
      <c r="F30" s="425"/>
      <c r="G30" s="48"/>
      <c r="H30" s="425" t="s">
        <v>50</v>
      </c>
      <c r="I30" s="425"/>
      <c r="J30" s="425"/>
      <c r="K30" s="425"/>
      <c r="L30" s="425"/>
      <c r="M30" s="425"/>
      <c r="N30" s="425"/>
    </row>
    <row r="31" spans="1:14" x14ac:dyDescent="0.35">
      <c r="A31" s="48"/>
      <c r="B31" s="425"/>
      <c r="C31" s="425"/>
      <c r="D31" s="425"/>
      <c r="E31" s="425"/>
      <c r="F31" s="425"/>
      <c r="G31" s="48"/>
      <c r="H31" s="425"/>
      <c r="I31" s="425"/>
      <c r="J31" s="425"/>
      <c r="K31" s="425"/>
      <c r="L31" s="425"/>
      <c r="M31" s="425"/>
      <c r="N31" s="425"/>
    </row>
    <row r="32" spans="1:14" x14ac:dyDescent="0.35">
      <c r="A32" s="48"/>
      <c r="B32" s="425"/>
      <c r="C32" s="425"/>
      <c r="D32" s="425" t="s">
        <v>169</v>
      </c>
      <c r="E32" s="425"/>
      <c r="F32" s="425"/>
      <c r="G32" s="48"/>
      <c r="H32" s="425"/>
      <c r="I32" s="425"/>
      <c r="J32" s="425"/>
      <c r="K32" s="425"/>
      <c r="L32" s="425"/>
      <c r="M32" s="425"/>
      <c r="N32" s="425"/>
    </row>
    <row r="33" spans="1:14" x14ac:dyDescent="0.35">
      <c r="A33" s="48"/>
      <c r="B33" s="48" t="s">
        <v>240</v>
      </c>
      <c r="C33" s="425"/>
      <c r="D33" s="425"/>
      <c r="E33" s="425"/>
      <c r="F33" s="425"/>
      <c r="G33" s="48"/>
      <c r="H33" s="425"/>
      <c r="I33" s="425"/>
      <c r="J33" s="425"/>
      <c r="K33" s="425"/>
      <c r="L33" s="425"/>
      <c r="M33" s="425"/>
      <c r="N33" s="425"/>
    </row>
    <row r="34" spans="1:14" s="23" customFormat="1" ht="28.5" x14ac:dyDescent="0.45">
      <c r="A34" s="228"/>
      <c r="B34" s="378"/>
      <c r="C34" s="228"/>
      <c r="D34" s="413"/>
      <c r="E34" s="367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23" customFormat="1" ht="28.5" x14ac:dyDescent="0.45">
      <c r="A35" s="228"/>
      <c r="B35" s="378"/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s="23" customFormat="1" ht="27.75" x14ac:dyDescent="0.4">
      <c r="A36" s="228"/>
      <c r="B36" s="379" t="s">
        <v>5789</v>
      </c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14" x14ac:dyDescent="0.35">
      <c r="A37" s="48"/>
      <c r="B37" s="48"/>
      <c r="C37" s="425"/>
      <c r="D37" s="425"/>
      <c r="E37" s="425"/>
      <c r="F37" s="425"/>
      <c r="G37" s="48"/>
      <c r="H37" s="425"/>
      <c r="I37" s="425"/>
      <c r="J37" s="425"/>
      <c r="K37" s="425"/>
      <c r="L37" s="425"/>
      <c r="M37" s="425"/>
      <c r="N37" s="425"/>
    </row>
    <row r="38" spans="1:14" s="178" customFormat="1" x14ac:dyDescent="0.35">
      <c r="A38" s="141">
        <v>6</v>
      </c>
      <c r="B38" s="141" t="s">
        <v>1125</v>
      </c>
      <c r="C38" s="141">
        <v>879786</v>
      </c>
      <c r="D38" s="172">
        <v>1500</v>
      </c>
      <c r="E38" s="172">
        <v>200</v>
      </c>
      <c r="F38" s="172"/>
      <c r="G38" s="172"/>
      <c r="H38" s="172" t="s">
        <v>1126</v>
      </c>
      <c r="I38" s="172"/>
      <c r="J38" s="172"/>
      <c r="K38" s="172"/>
      <c r="L38" s="172"/>
      <c r="M38" s="172"/>
      <c r="N38" s="172">
        <f>SUM(D38:M38)</f>
        <v>1700</v>
      </c>
    </row>
    <row r="39" spans="1:14" s="178" customFormat="1" x14ac:dyDescent="0.35">
      <c r="A39" s="706">
        <v>4</v>
      </c>
      <c r="B39" s="706" t="s">
        <v>1127</v>
      </c>
      <c r="C39" s="706">
        <v>6434</v>
      </c>
      <c r="D39" s="762">
        <v>1000</v>
      </c>
      <c r="E39" s="762">
        <v>350</v>
      </c>
      <c r="F39" s="762">
        <v>1035</v>
      </c>
      <c r="G39" s="762"/>
      <c r="H39" s="762" t="s">
        <v>1128</v>
      </c>
      <c r="I39" s="762"/>
      <c r="J39" s="762"/>
      <c r="K39" s="762"/>
      <c r="L39" s="762"/>
      <c r="M39" s="762">
        <v>22070</v>
      </c>
      <c r="N39" s="762">
        <f>SUM(D39:M39)</f>
        <v>24455</v>
      </c>
    </row>
  </sheetData>
  <mergeCells count="1">
    <mergeCell ref="B14:D14"/>
  </mergeCells>
  <conditionalFormatting sqref="D34:D36">
    <cfRule type="duplicateValues" dxfId="81" priority="1"/>
  </conditionalFormatting>
  <hyperlinks>
    <hyperlink ref="B12" r:id="rId1" xr:uid="{00000000-0004-0000-2500-000000000000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1">
    <tabColor rgb="FFFF66FF"/>
    <pageSetUpPr fitToPage="1"/>
  </sheetPr>
  <dimension ref="A1:R226"/>
  <sheetViews>
    <sheetView view="pageBreakPreview" topLeftCell="A3" zoomScale="59" zoomScaleNormal="60" zoomScaleSheetLayoutView="59" workbookViewId="0">
      <selection activeCell="B11" sqref="B11"/>
    </sheetView>
  </sheetViews>
  <sheetFormatPr defaultColWidth="9.140625" defaultRowHeight="23.25" x14ac:dyDescent="0.35"/>
  <cols>
    <col min="1" max="1" width="6.5703125" style="24" customWidth="1"/>
    <col min="2" max="2" width="55.28515625" style="24" customWidth="1"/>
    <col min="3" max="3" width="14.42578125" style="2453" bestFit="1" customWidth="1"/>
    <col min="4" max="4" width="19.28515625" style="2932" bestFit="1" customWidth="1"/>
    <col min="5" max="5" width="19.85546875" style="1852" bestFit="1" customWidth="1"/>
    <col min="6" max="6" width="18.28515625" style="1852" bestFit="1" customWidth="1"/>
    <col min="7" max="7" width="20" style="1852" bestFit="1" customWidth="1"/>
    <col min="8" max="8" width="24.7109375" style="1852" customWidth="1"/>
    <col min="9" max="9" width="19.7109375" style="1852" customWidth="1"/>
    <col min="10" max="10" width="15.42578125" style="1852" bestFit="1" customWidth="1"/>
    <col min="11" max="11" width="18.28515625" style="1852" bestFit="1" customWidth="1"/>
    <col min="12" max="12" width="18.140625" style="1852" bestFit="1" customWidth="1"/>
    <col min="13" max="13" width="20" style="1852" bestFit="1" customWidth="1"/>
    <col min="14" max="15" width="22.85546875" style="1852" bestFit="1" customWidth="1"/>
    <col min="16" max="16" width="9.140625" style="24"/>
    <col min="17" max="17" width="7.85546875" style="24" bestFit="1" customWidth="1"/>
    <col min="18" max="18" width="13.85546875" style="24" bestFit="1" customWidth="1"/>
    <col min="19" max="16384" width="9.140625" style="24"/>
  </cols>
  <sheetData>
    <row r="1" spans="1:15" x14ac:dyDescent="0.35">
      <c r="A1" s="1568" t="s">
        <v>1129</v>
      </c>
      <c r="I1" s="1852" t="s">
        <v>1130</v>
      </c>
    </row>
    <row r="2" spans="1:15" x14ac:dyDescent="0.35">
      <c r="A2" s="430"/>
      <c r="B2" s="430" t="s">
        <v>19</v>
      </c>
      <c r="C2" s="2454"/>
      <c r="D2" s="2456"/>
      <c r="E2" s="1851"/>
      <c r="F2" s="1851"/>
      <c r="G2" s="1851"/>
      <c r="H2" s="1851"/>
      <c r="I2" s="1851"/>
      <c r="J2" s="1851"/>
      <c r="K2" s="1851"/>
      <c r="L2" s="1851"/>
      <c r="M2" s="1851"/>
      <c r="N2" s="1851"/>
      <c r="O2" s="1851"/>
    </row>
    <row r="3" spans="1:15" x14ac:dyDescent="0.35">
      <c r="A3" s="430"/>
      <c r="B3" s="430" t="s">
        <v>20</v>
      </c>
      <c r="C3" s="2454"/>
      <c r="D3" s="2456"/>
      <c r="E3" s="1851"/>
      <c r="F3" s="1851"/>
      <c r="G3" s="1851"/>
      <c r="H3" s="1851"/>
      <c r="I3" s="1851"/>
      <c r="J3" s="1851"/>
      <c r="K3" s="1851"/>
      <c r="L3" s="1851"/>
      <c r="M3" s="1851"/>
      <c r="N3" s="1851"/>
      <c r="O3" s="1851"/>
    </row>
    <row r="4" spans="1:15" x14ac:dyDescent="0.35">
      <c r="A4" s="430"/>
      <c r="B4" s="430" t="s">
        <v>21</v>
      </c>
      <c r="C4" s="2454"/>
      <c r="D4" s="2456"/>
      <c r="E4" s="1851"/>
      <c r="F4" s="1851"/>
      <c r="G4" s="1851"/>
      <c r="H4" s="1851"/>
      <c r="I4" s="1851"/>
      <c r="J4" s="1851"/>
      <c r="K4" s="1851"/>
      <c r="L4" s="1851"/>
      <c r="M4" s="1851"/>
      <c r="N4" s="1851"/>
      <c r="O4" s="1851"/>
    </row>
    <row r="5" spans="1:15" x14ac:dyDescent="0.35">
      <c r="A5" s="430"/>
      <c r="B5" s="430" t="s">
        <v>22</v>
      </c>
      <c r="C5" s="2454"/>
      <c r="D5" s="2456"/>
      <c r="E5" s="1851" t="s">
        <v>50</v>
      </c>
      <c r="F5" s="1851"/>
      <c r="G5" s="1851"/>
      <c r="H5" s="1851"/>
      <c r="I5" s="1851"/>
      <c r="J5" s="1851"/>
      <c r="K5" s="1851"/>
      <c r="L5" s="1851"/>
      <c r="M5" s="1851"/>
      <c r="N5" s="1851"/>
      <c r="O5" s="1851"/>
    </row>
    <row r="6" spans="1:15" x14ac:dyDescent="0.35">
      <c r="A6" s="430"/>
      <c r="B6" s="430" t="s">
        <v>23</v>
      </c>
      <c r="C6" s="2454"/>
      <c r="D6" s="2456"/>
      <c r="E6" s="1851"/>
      <c r="F6" s="1851"/>
      <c r="G6" s="1851"/>
      <c r="H6" s="1851"/>
      <c r="I6" s="1851"/>
      <c r="J6" s="1851"/>
      <c r="K6" s="1851"/>
      <c r="L6" s="1851"/>
      <c r="M6" s="1851"/>
      <c r="N6" s="1851"/>
      <c r="O6" s="1851"/>
    </row>
    <row r="7" spans="1:15" x14ac:dyDescent="0.35">
      <c r="A7" s="430"/>
      <c r="B7" s="430" t="s">
        <v>24</v>
      </c>
      <c r="C7" s="2454"/>
      <c r="D7" s="2456"/>
      <c r="E7" s="1851"/>
      <c r="F7" s="1851"/>
      <c r="G7" s="1851"/>
      <c r="H7" s="1851"/>
      <c r="I7" s="1851"/>
      <c r="J7" s="1851"/>
      <c r="K7" s="1851"/>
      <c r="L7" s="1851"/>
      <c r="M7" s="1851"/>
      <c r="N7" s="1851"/>
      <c r="O7" s="1851"/>
    </row>
    <row r="8" spans="1:15" x14ac:dyDescent="0.35">
      <c r="A8" s="430"/>
      <c r="B8" s="430"/>
      <c r="C8" s="2454"/>
      <c r="D8" s="2456"/>
      <c r="E8" s="1851"/>
      <c r="F8" s="1851"/>
      <c r="G8" s="1851"/>
      <c r="H8" s="1851"/>
      <c r="I8" s="1851"/>
      <c r="J8" s="1851"/>
      <c r="K8" s="1851"/>
      <c r="L8" s="1851"/>
      <c r="M8" s="1851"/>
      <c r="N8" s="1851"/>
      <c r="O8" s="1851"/>
    </row>
    <row r="9" spans="1:15" x14ac:dyDescent="0.35">
      <c r="A9" s="430"/>
      <c r="B9" s="430" t="s">
        <v>1131</v>
      </c>
      <c r="C9" s="2454"/>
      <c r="D9" s="2456"/>
      <c r="E9" s="1851"/>
      <c r="F9" s="1851"/>
      <c r="G9" s="1851"/>
      <c r="H9" s="1851"/>
      <c r="I9" s="1851"/>
      <c r="J9" s="1851"/>
      <c r="K9" s="1851"/>
      <c r="L9" s="1851"/>
      <c r="M9" s="1851"/>
      <c r="N9" s="1851"/>
      <c r="O9" s="1851"/>
    </row>
    <row r="10" spans="1:15" x14ac:dyDescent="0.35">
      <c r="A10" s="430"/>
      <c r="B10" s="430" t="s">
        <v>1132</v>
      </c>
      <c r="C10" s="2454"/>
      <c r="D10" s="2456"/>
      <c r="E10" s="1851"/>
      <c r="F10" s="1851"/>
      <c r="G10" s="1851"/>
      <c r="H10" s="1851"/>
      <c r="I10" s="1851"/>
      <c r="J10" s="1851"/>
      <c r="K10" s="1851"/>
      <c r="L10" s="1851"/>
      <c r="M10" s="1851"/>
      <c r="N10" s="1851"/>
      <c r="O10" s="1851"/>
    </row>
    <row r="11" spans="1:15" x14ac:dyDescent="0.35">
      <c r="A11" s="430"/>
      <c r="B11" s="876" t="s">
        <v>1129</v>
      </c>
      <c r="C11" s="2454"/>
      <c r="D11" s="2456"/>
      <c r="E11" s="1851"/>
      <c r="F11" s="1851"/>
      <c r="G11" s="1851"/>
      <c r="H11" s="1851"/>
      <c r="I11" s="1851"/>
      <c r="J11" s="1851"/>
      <c r="K11" s="1851"/>
      <c r="L11" s="1851"/>
      <c r="M11" s="1851"/>
      <c r="N11" s="1851"/>
      <c r="O11" s="1851"/>
    </row>
    <row r="12" spans="1:15" x14ac:dyDescent="0.35">
      <c r="A12" s="430"/>
      <c r="B12" s="430"/>
      <c r="C12" s="2454"/>
      <c r="D12" s="2456"/>
      <c r="E12" s="1851"/>
      <c r="F12" s="1851"/>
      <c r="G12" s="1851"/>
      <c r="H12" s="1851"/>
      <c r="I12" s="1851"/>
      <c r="J12" s="1851"/>
      <c r="K12" s="1851"/>
      <c r="L12" s="1851"/>
      <c r="M12" s="1851"/>
      <c r="N12" s="1851"/>
      <c r="O12" s="1851"/>
    </row>
    <row r="13" spans="1:15" x14ac:dyDescent="0.35">
      <c r="A13" s="430"/>
      <c r="B13" s="430" t="s">
        <v>5739</v>
      </c>
      <c r="C13" s="2454"/>
      <c r="D13" s="2456"/>
      <c r="E13" s="1851"/>
      <c r="F13" s="1851"/>
      <c r="G13" s="1851"/>
      <c r="H13" s="1851"/>
      <c r="I13" s="1851"/>
      <c r="J13" s="1851"/>
      <c r="K13" s="1851"/>
      <c r="L13" s="1851"/>
      <c r="M13" s="1851"/>
      <c r="N13" s="1851"/>
      <c r="O13" s="1851"/>
    </row>
    <row r="14" spans="1:15" x14ac:dyDescent="0.35">
      <c r="A14" s="430"/>
      <c r="B14" s="430"/>
      <c r="C14" s="2454"/>
      <c r="D14" s="2456"/>
      <c r="E14" s="1851"/>
      <c r="F14" s="1851"/>
      <c r="G14" s="1851"/>
      <c r="H14" s="1851"/>
      <c r="I14" s="1851"/>
      <c r="J14" s="1851"/>
      <c r="K14" s="1851"/>
      <c r="L14" s="1851"/>
      <c r="M14" s="1851"/>
      <c r="N14" s="1851"/>
      <c r="O14" s="1851"/>
    </row>
    <row r="15" spans="1:15" s="28" customFormat="1" x14ac:dyDescent="0.35">
      <c r="A15" s="620" t="s">
        <v>1133</v>
      </c>
      <c r="B15" s="620" t="s">
        <v>147</v>
      </c>
      <c r="C15" s="2455" t="s">
        <v>494</v>
      </c>
      <c r="D15" s="2455" t="s">
        <v>337</v>
      </c>
      <c r="E15" s="1850" t="s">
        <v>6</v>
      </c>
      <c r="F15" s="1850" t="s">
        <v>31</v>
      </c>
      <c r="G15" s="1850" t="s">
        <v>129</v>
      </c>
      <c r="H15" s="1850" t="s">
        <v>9</v>
      </c>
      <c r="I15" s="1850" t="s">
        <v>34</v>
      </c>
      <c r="J15" s="1850" t="s">
        <v>1134</v>
      </c>
      <c r="K15" s="1850" t="s">
        <v>1135</v>
      </c>
      <c r="L15" s="1850" t="s">
        <v>1136</v>
      </c>
      <c r="M15" s="1850" t="s">
        <v>351</v>
      </c>
      <c r="N15" s="1850" t="s">
        <v>38</v>
      </c>
      <c r="O15" s="1850" t="s">
        <v>1137</v>
      </c>
    </row>
    <row r="16" spans="1:15" x14ac:dyDescent="0.35">
      <c r="A16" s="430">
        <v>1</v>
      </c>
      <c r="B16" s="430" t="s">
        <v>1138</v>
      </c>
      <c r="C16" s="2456">
        <v>198</v>
      </c>
      <c r="D16" s="2456">
        <v>405438</v>
      </c>
      <c r="E16" s="1851">
        <v>1500</v>
      </c>
      <c r="F16" s="1851">
        <v>350</v>
      </c>
      <c r="G16" s="1851"/>
      <c r="H16" s="1851">
        <v>0</v>
      </c>
      <c r="I16" s="1851"/>
      <c r="J16" s="1851">
        <v>0</v>
      </c>
      <c r="K16" s="1851"/>
      <c r="L16" s="1851">
        <v>0</v>
      </c>
      <c r="M16" s="1851"/>
      <c r="N16" s="1851"/>
      <c r="O16" s="1851">
        <f t="shared" ref="O16:O47" si="0">SUM(E16:N16)</f>
        <v>1850</v>
      </c>
    </row>
    <row r="17" spans="1:15" x14ac:dyDescent="0.35">
      <c r="A17" s="430">
        <v>2</v>
      </c>
      <c r="B17" s="430" t="s">
        <v>1139</v>
      </c>
      <c r="C17" s="2456">
        <v>163</v>
      </c>
      <c r="D17" s="2456">
        <v>2004009535</v>
      </c>
      <c r="E17" s="1851">
        <v>1500</v>
      </c>
      <c r="F17" s="1851">
        <v>350</v>
      </c>
      <c r="G17" s="1851"/>
      <c r="H17" s="1851">
        <v>0</v>
      </c>
      <c r="I17" s="1851"/>
      <c r="J17" s="1851">
        <v>0</v>
      </c>
      <c r="K17" s="1851"/>
      <c r="L17" s="1851">
        <v>0</v>
      </c>
      <c r="M17" s="1851"/>
      <c r="N17" s="1851">
        <v>105295</v>
      </c>
      <c r="O17" s="1851">
        <f t="shared" si="0"/>
        <v>107145</v>
      </c>
    </row>
    <row r="18" spans="1:15" x14ac:dyDescent="0.35">
      <c r="A18" s="430">
        <v>3</v>
      </c>
      <c r="B18" s="430" t="s">
        <v>1140</v>
      </c>
      <c r="C18" s="2456">
        <v>505</v>
      </c>
      <c r="D18" s="2456">
        <v>365</v>
      </c>
      <c r="E18" s="1851">
        <v>1000</v>
      </c>
      <c r="F18" s="1851">
        <v>350</v>
      </c>
      <c r="G18" s="1851"/>
      <c r="H18" s="1851">
        <v>0</v>
      </c>
      <c r="I18" s="1851"/>
      <c r="J18" s="1851">
        <v>0</v>
      </c>
      <c r="K18" s="1851"/>
      <c r="L18" s="1851">
        <v>0</v>
      </c>
      <c r="M18" s="1851"/>
      <c r="N18" s="1851">
        <v>16395</v>
      </c>
      <c r="O18" s="1851">
        <f t="shared" si="0"/>
        <v>17745</v>
      </c>
    </row>
    <row r="19" spans="1:15" x14ac:dyDescent="0.35">
      <c r="A19" s="430">
        <v>4</v>
      </c>
      <c r="B19" s="430" t="s">
        <v>1141</v>
      </c>
      <c r="C19" s="2456">
        <v>506</v>
      </c>
      <c r="D19" s="2456">
        <v>395</v>
      </c>
      <c r="E19" s="1851">
        <v>1000</v>
      </c>
      <c r="F19" s="1851">
        <v>350</v>
      </c>
      <c r="G19" s="1851">
        <v>11400</v>
      </c>
      <c r="H19" s="1851">
        <v>1649</v>
      </c>
      <c r="I19" s="1851"/>
      <c r="J19" s="1851">
        <v>0</v>
      </c>
      <c r="K19" s="1851"/>
      <c r="L19" s="1851">
        <v>0</v>
      </c>
      <c r="M19" s="1851">
        <v>9755</v>
      </c>
      <c r="N19" s="1851">
        <v>15945</v>
      </c>
      <c r="O19" s="1851">
        <f t="shared" si="0"/>
        <v>40099</v>
      </c>
    </row>
    <row r="20" spans="1:15" x14ac:dyDescent="0.35">
      <c r="A20" s="430">
        <v>5</v>
      </c>
      <c r="B20" s="430" t="s">
        <v>1142</v>
      </c>
      <c r="C20" s="2456">
        <v>164</v>
      </c>
      <c r="D20" s="2456">
        <v>651</v>
      </c>
      <c r="E20" s="1851">
        <v>1000</v>
      </c>
      <c r="F20" s="1851">
        <v>350</v>
      </c>
      <c r="G20" s="1851">
        <v>9015</v>
      </c>
      <c r="H20" s="1851">
        <v>3517</v>
      </c>
      <c r="I20" s="1851"/>
      <c r="J20" s="1851">
        <v>0</v>
      </c>
      <c r="K20" s="1851"/>
      <c r="L20" s="1851">
        <v>0</v>
      </c>
      <c r="M20" s="1851">
        <v>3035</v>
      </c>
      <c r="N20" s="1851">
        <v>65430</v>
      </c>
      <c r="O20" s="1851">
        <f t="shared" si="0"/>
        <v>82347</v>
      </c>
    </row>
    <row r="21" spans="1:15" x14ac:dyDescent="0.35">
      <c r="A21" s="430">
        <v>6</v>
      </c>
      <c r="B21" s="430" t="s">
        <v>654</v>
      </c>
      <c r="C21" s="2456">
        <v>227</v>
      </c>
      <c r="D21" s="2456">
        <v>669</v>
      </c>
      <c r="E21" s="1851">
        <v>1500</v>
      </c>
      <c r="F21" s="1851">
        <v>350</v>
      </c>
      <c r="G21" s="1851"/>
      <c r="H21" s="1851">
        <v>0</v>
      </c>
      <c r="I21" s="1851"/>
      <c r="J21" s="1851">
        <v>0</v>
      </c>
      <c r="K21" s="1851"/>
      <c r="L21" s="1851">
        <v>0</v>
      </c>
      <c r="M21" s="1851"/>
      <c r="N21" s="1851">
        <v>38970</v>
      </c>
      <c r="O21" s="1851">
        <f t="shared" si="0"/>
        <v>40820</v>
      </c>
    </row>
    <row r="22" spans="1:15" s="27" customFormat="1" x14ac:dyDescent="0.35">
      <c r="A22" s="430">
        <v>7</v>
      </c>
      <c r="B22" s="430" t="s">
        <v>1143</v>
      </c>
      <c r="C22" s="2456">
        <v>203</v>
      </c>
      <c r="D22" s="2456">
        <v>670</v>
      </c>
      <c r="E22" s="1851">
        <v>1000</v>
      </c>
      <c r="F22" s="1851">
        <v>350</v>
      </c>
      <c r="G22" s="1851">
        <v>7920</v>
      </c>
      <c r="H22" s="1851">
        <v>8793</v>
      </c>
      <c r="I22" s="1851"/>
      <c r="J22" s="1851">
        <v>0</v>
      </c>
      <c r="K22" s="1851"/>
      <c r="L22" s="1851">
        <v>0</v>
      </c>
      <c r="M22" s="1851"/>
      <c r="N22" s="1851"/>
      <c r="O22" s="1851">
        <f t="shared" si="0"/>
        <v>18063</v>
      </c>
    </row>
    <row r="23" spans="1:15" x14ac:dyDescent="0.35">
      <c r="A23" s="430">
        <v>8</v>
      </c>
      <c r="B23" s="430" t="s">
        <v>1144</v>
      </c>
      <c r="C23" s="2456">
        <v>204</v>
      </c>
      <c r="D23" s="2456">
        <v>713</v>
      </c>
      <c r="E23" s="1851">
        <v>1000</v>
      </c>
      <c r="F23" s="1851">
        <v>350</v>
      </c>
      <c r="G23" s="1851">
        <v>54070</v>
      </c>
      <c r="H23" s="1851">
        <v>55147</v>
      </c>
      <c r="I23" s="1851"/>
      <c r="J23" s="1851">
        <v>0</v>
      </c>
      <c r="K23" s="1851"/>
      <c r="L23" s="1851">
        <v>0</v>
      </c>
      <c r="M23" s="1851">
        <v>24945</v>
      </c>
      <c r="N23" s="1851">
        <v>18000</v>
      </c>
      <c r="O23" s="1851">
        <f t="shared" si="0"/>
        <v>153512</v>
      </c>
    </row>
    <row r="24" spans="1:15" x14ac:dyDescent="0.35">
      <c r="A24" s="430">
        <v>9</v>
      </c>
      <c r="B24" s="430" t="s">
        <v>1145</v>
      </c>
      <c r="C24" s="2456">
        <v>161</v>
      </c>
      <c r="D24" s="2456">
        <v>740</v>
      </c>
      <c r="E24" s="1851">
        <v>5000</v>
      </c>
      <c r="F24" s="1851">
        <v>350</v>
      </c>
      <c r="G24" s="1851">
        <v>31570</v>
      </c>
      <c r="H24" s="1851">
        <v>6640</v>
      </c>
      <c r="I24" s="1851"/>
      <c r="J24" s="1851">
        <v>0</v>
      </c>
      <c r="K24" s="1851"/>
      <c r="L24" s="1851">
        <v>0</v>
      </c>
      <c r="M24" s="1851"/>
      <c r="N24" s="1851"/>
      <c r="O24" s="1851">
        <f t="shared" si="0"/>
        <v>43560</v>
      </c>
    </row>
    <row r="25" spans="1:15" x14ac:dyDescent="0.35">
      <c r="A25" s="430">
        <v>10</v>
      </c>
      <c r="B25" s="430" t="s">
        <v>1146</v>
      </c>
      <c r="C25" s="2456">
        <v>162</v>
      </c>
      <c r="D25" s="2456">
        <v>745</v>
      </c>
      <c r="E25" s="1851">
        <v>1000</v>
      </c>
      <c r="F25" s="1851">
        <v>350</v>
      </c>
      <c r="G25" s="1851">
        <v>8500</v>
      </c>
      <c r="H25" s="1851">
        <v>5185</v>
      </c>
      <c r="I25" s="1851"/>
      <c r="J25" s="1851">
        <v>0</v>
      </c>
      <c r="K25" s="1851"/>
      <c r="L25" s="1851">
        <v>0</v>
      </c>
      <c r="M25" s="1851"/>
      <c r="N25" s="1851">
        <v>12705</v>
      </c>
      <c r="O25" s="1851">
        <f t="shared" si="0"/>
        <v>27740</v>
      </c>
    </row>
    <row r="26" spans="1:15" s="74" customFormat="1" x14ac:dyDescent="0.35">
      <c r="A26" s="430">
        <v>11</v>
      </c>
      <c r="B26" s="1158" t="s">
        <v>1147</v>
      </c>
      <c r="C26" s="2457">
        <v>270</v>
      </c>
      <c r="D26" s="2457">
        <v>748</v>
      </c>
      <c r="E26" s="2240">
        <v>2000</v>
      </c>
      <c r="F26" s="1851">
        <v>350</v>
      </c>
      <c r="G26" s="2240">
        <v>3095</v>
      </c>
      <c r="H26" s="1851">
        <v>1983</v>
      </c>
      <c r="I26" s="2240">
        <v>3700</v>
      </c>
      <c r="J26" s="1851">
        <v>695</v>
      </c>
      <c r="K26" s="2240"/>
      <c r="L26" s="1851">
        <v>0</v>
      </c>
      <c r="M26" s="2240"/>
      <c r="N26" s="2240">
        <v>3750</v>
      </c>
      <c r="O26" s="1851">
        <f t="shared" si="0"/>
        <v>15573</v>
      </c>
    </row>
    <row r="27" spans="1:15" x14ac:dyDescent="0.35">
      <c r="A27" s="430">
        <v>12</v>
      </c>
      <c r="B27" s="430" t="s">
        <v>1148</v>
      </c>
      <c r="C27" s="2456">
        <v>317</v>
      </c>
      <c r="D27" s="2456">
        <v>797</v>
      </c>
      <c r="E27" s="1851">
        <v>3000</v>
      </c>
      <c r="F27" s="1851">
        <v>350</v>
      </c>
      <c r="G27" s="1851">
        <v>8405</v>
      </c>
      <c r="H27" s="1851">
        <v>-45</v>
      </c>
      <c r="I27" s="1851"/>
      <c r="J27" s="1851">
        <v>0</v>
      </c>
      <c r="K27" s="1851"/>
      <c r="L27" s="1851">
        <v>0</v>
      </c>
      <c r="M27" s="1851"/>
      <c r="N27" s="1851"/>
      <c r="O27" s="1851">
        <f t="shared" si="0"/>
        <v>11710</v>
      </c>
    </row>
    <row r="28" spans="1:15" x14ac:dyDescent="0.35">
      <c r="A28" s="430">
        <v>13</v>
      </c>
      <c r="B28" s="430" t="s">
        <v>1149</v>
      </c>
      <c r="C28" s="2456">
        <v>312</v>
      </c>
      <c r="D28" s="2456">
        <v>850</v>
      </c>
      <c r="E28" s="1851">
        <v>1000</v>
      </c>
      <c r="F28" s="1851">
        <v>350</v>
      </c>
      <c r="G28" s="1851">
        <v>13300</v>
      </c>
      <c r="H28" s="1851">
        <v>7448</v>
      </c>
      <c r="I28" s="1851"/>
      <c r="J28" s="1851">
        <v>0</v>
      </c>
      <c r="K28" s="1851"/>
      <c r="L28" s="1851">
        <v>0</v>
      </c>
      <c r="M28" s="1851">
        <v>5870</v>
      </c>
      <c r="N28" s="1851"/>
      <c r="O28" s="1851">
        <f t="shared" si="0"/>
        <v>27968</v>
      </c>
    </row>
    <row r="29" spans="1:15" x14ac:dyDescent="0.35">
      <c r="A29" s="430">
        <v>14</v>
      </c>
      <c r="B29" s="430" t="s">
        <v>1150</v>
      </c>
      <c r="C29" s="2456">
        <v>365</v>
      </c>
      <c r="D29" s="2456">
        <v>913</v>
      </c>
      <c r="E29" s="1851">
        <v>1000</v>
      </c>
      <c r="F29" s="1851">
        <v>350</v>
      </c>
      <c r="G29" s="1851"/>
      <c r="H29" s="1851">
        <v>0</v>
      </c>
      <c r="I29" s="1851"/>
      <c r="J29" s="1851">
        <v>0</v>
      </c>
      <c r="K29" s="1851"/>
      <c r="L29" s="1851">
        <v>0</v>
      </c>
      <c r="M29" s="1851"/>
      <c r="N29" s="1851"/>
      <c r="O29" s="1851">
        <f t="shared" si="0"/>
        <v>1350</v>
      </c>
    </row>
    <row r="30" spans="1:15" x14ac:dyDescent="0.35">
      <c r="A30" s="430">
        <v>15</v>
      </c>
      <c r="B30" s="430" t="s">
        <v>1151</v>
      </c>
      <c r="C30" s="2456">
        <v>392</v>
      </c>
      <c r="D30" s="2456">
        <v>968</v>
      </c>
      <c r="E30" s="1851">
        <v>1000</v>
      </c>
      <c r="F30" s="1851">
        <v>350</v>
      </c>
      <c r="G30" s="1851">
        <v>17535</v>
      </c>
      <c r="H30" s="1851">
        <v>3526</v>
      </c>
      <c r="I30" s="1851">
        <v>5050</v>
      </c>
      <c r="J30" s="1851">
        <v>209</v>
      </c>
      <c r="K30" s="1851"/>
      <c r="L30" s="1851">
        <v>0</v>
      </c>
      <c r="M30" s="1851"/>
      <c r="N30" s="1851"/>
      <c r="O30" s="1851">
        <f t="shared" si="0"/>
        <v>27670</v>
      </c>
    </row>
    <row r="31" spans="1:15" x14ac:dyDescent="0.35">
      <c r="A31" s="430">
        <v>16</v>
      </c>
      <c r="B31" s="430" t="s">
        <v>1152</v>
      </c>
      <c r="C31" s="2456">
        <v>451</v>
      </c>
      <c r="D31" s="2456">
        <v>969</v>
      </c>
      <c r="E31" s="1851">
        <v>5000</v>
      </c>
      <c r="F31" s="1851">
        <v>350</v>
      </c>
      <c r="G31" s="1851"/>
      <c r="H31" s="1851">
        <v>0</v>
      </c>
      <c r="I31" s="1851"/>
      <c r="J31" s="1851">
        <v>0</v>
      </c>
      <c r="K31" s="1851"/>
      <c r="L31" s="1851">
        <v>0</v>
      </c>
      <c r="M31" s="1851"/>
      <c r="N31" s="1851"/>
      <c r="O31" s="1851">
        <f t="shared" si="0"/>
        <v>5350</v>
      </c>
    </row>
    <row r="32" spans="1:15" x14ac:dyDescent="0.35">
      <c r="A32" s="430">
        <v>17</v>
      </c>
      <c r="B32" s="430" t="s">
        <v>1153</v>
      </c>
      <c r="C32" s="2456">
        <v>422</v>
      </c>
      <c r="D32" s="2456">
        <v>971</v>
      </c>
      <c r="E32" s="1851">
        <v>1000</v>
      </c>
      <c r="F32" s="1851">
        <v>350</v>
      </c>
      <c r="G32" s="1851"/>
      <c r="H32" s="1851">
        <v>0</v>
      </c>
      <c r="I32" s="1851"/>
      <c r="J32" s="1851">
        <v>0</v>
      </c>
      <c r="K32" s="1851"/>
      <c r="L32" s="1851">
        <v>0</v>
      </c>
      <c r="M32" s="1788">
        <v>0</v>
      </c>
      <c r="N32" s="1788">
        <v>0</v>
      </c>
      <c r="O32" s="1851">
        <f t="shared" si="0"/>
        <v>1350</v>
      </c>
    </row>
    <row r="33" spans="1:15" x14ac:dyDescent="0.35">
      <c r="A33" s="430">
        <v>18</v>
      </c>
      <c r="B33" s="430" t="s">
        <v>1154</v>
      </c>
      <c r="C33" s="2456">
        <v>433</v>
      </c>
      <c r="D33" s="2456">
        <v>1029</v>
      </c>
      <c r="E33" s="1851">
        <v>1000</v>
      </c>
      <c r="F33" s="1851">
        <v>350</v>
      </c>
      <c r="G33" s="1851"/>
      <c r="H33" s="1851">
        <v>0</v>
      </c>
      <c r="I33" s="1851"/>
      <c r="J33" s="1851">
        <v>0</v>
      </c>
      <c r="K33" s="1851"/>
      <c r="L33" s="1851">
        <v>0</v>
      </c>
      <c r="M33" s="1851"/>
      <c r="N33" s="1851"/>
      <c r="O33" s="1851">
        <f t="shared" si="0"/>
        <v>1350</v>
      </c>
    </row>
    <row r="34" spans="1:15" x14ac:dyDescent="0.35">
      <c r="A34" s="430">
        <v>19</v>
      </c>
      <c r="B34" s="430" t="s">
        <v>1155</v>
      </c>
      <c r="C34" s="2456">
        <v>472</v>
      </c>
      <c r="D34" s="2456">
        <v>1041</v>
      </c>
      <c r="E34" s="1851">
        <v>1000</v>
      </c>
      <c r="F34" s="1851">
        <v>350</v>
      </c>
      <c r="G34" s="1851"/>
      <c r="H34" s="1851">
        <v>0</v>
      </c>
      <c r="I34" s="1851"/>
      <c r="J34" s="1851">
        <v>0</v>
      </c>
      <c r="K34" s="1851"/>
      <c r="L34" s="1851">
        <v>0</v>
      </c>
      <c r="M34" s="1851"/>
      <c r="N34" s="1851">
        <v>16245</v>
      </c>
      <c r="O34" s="1851">
        <f t="shared" si="0"/>
        <v>17595</v>
      </c>
    </row>
    <row r="35" spans="1:15" x14ac:dyDescent="0.35">
      <c r="A35" s="430">
        <v>20</v>
      </c>
      <c r="B35" s="430" t="s">
        <v>1156</v>
      </c>
      <c r="C35" s="2456">
        <v>400</v>
      </c>
      <c r="D35" s="2456">
        <v>1088</v>
      </c>
      <c r="E35" s="1851">
        <v>1500</v>
      </c>
      <c r="F35" s="1851">
        <v>350</v>
      </c>
      <c r="G35" s="1851"/>
      <c r="H35" s="1851">
        <v>0</v>
      </c>
      <c r="I35" s="1851"/>
      <c r="J35" s="1851">
        <v>0</v>
      </c>
      <c r="K35" s="1851"/>
      <c r="L35" s="1851">
        <v>0</v>
      </c>
      <c r="M35" s="1851"/>
      <c r="N35" s="1851"/>
      <c r="O35" s="1851">
        <f t="shared" si="0"/>
        <v>1850</v>
      </c>
    </row>
    <row r="36" spans="1:15" x14ac:dyDescent="0.35">
      <c r="A36" s="430">
        <v>21</v>
      </c>
      <c r="B36" s="430" t="s">
        <v>1157</v>
      </c>
      <c r="C36" s="2456">
        <v>209</v>
      </c>
      <c r="D36" s="2456">
        <v>1114</v>
      </c>
      <c r="E36" s="1851">
        <v>1000</v>
      </c>
      <c r="F36" s="1851">
        <v>350</v>
      </c>
      <c r="G36" s="1851"/>
      <c r="H36" s="1851">
        <v>0</v>
      </c>
      <c r="I36" s="1851"/>
      <c r="J36" s="1851">
        <v>0</v>
      </c>
      <c r="K36" s="1851"/>
      <c r="L36" s="1851">
        <v>0</v>
      </c>
      <c r="M36" s="1851"/>
      <c r="N36" s="1851">
        <v>0</v>
      </c>
      <c r="O36" s="1851">
        <f t="shared" si="0"/>
        <v>1350</v>
      </c>
    </row>
    <row r="37" spans="1:15" x14ac:dyDescent="0.35">
      <c r="A37" s="430">
        <v>22</v>
      </c>
      <c r="B37" s="430" t="s">
        <v>1158</v>
      </c>
      <c r="C37" s="2456">
        <v>414</v>
      </c>
      <c r="D37" s="2456">
        <v>1125</v>
      </c>
      <c r="E37" s="1851">
        <v>3000</v>
      </c>
      <c r="F37" s="1851">
        <v>350</v>
      </c>
      <c r="G37" s="1851"/>
      <c r="H37" s="1851">
        <v>0</v>
      </c>
      <c r="I37" s="1851"/>
      <c r="J37" s="1851">
        <v>0</v>
      </c>
      <c r="K37" s="1851"/>
      <c r="L37" s="1851">
        <v>0</v>
      </c>
      <c r="M37" s="1851"/>
      <c r="N37" s="1851"/>
      <c r="O37" s="1851">
        <f t="shared" si="0"/>
        <v>3350</v>
      </c>
    </row>
    <row r="38" spans="1:15" x14ac:dyDescent="0.35">
      <c r="A38" s="430">
        <v>23</v>
      </c>
      <c r="B38" s="430" t="s">
        <v>1159</v>
      </c>
      <c r="C38" s="2456">
        <v>412</v>
      </c>
      <c r="D38" s="2456">
        <v>1129</v>
      </c>
      <c r="E38" s="1851">
        <v>1000</v>
      </c>
      <c r="F38" s="1851">
        <v>350</v>
      </c>
      <c r="G38" s="1851"/>
      <c r="H38" s="1851">
        <v>0</v>
      </c>
      <c r="I38" s="1851"/>
      <c r="J38" s="1851">
        <v>0</v>
      </c>
      <c r="K38" s="1851"/>
      <c r="L38" s="1851">
        <v>0</v>
      </c>
      <c r="M38" s="1851"/>
      <c r="N38" s="1851"/>
      <c r="O38" s="1851">
        <f t="shared" si="0"/>
        <v>1350</v>
      </c>
    </row>
    <row r="39" spans="1:15" x14ac:dyDescent="0.35">
      <c r="A39" s="430">
        <v>24</v>
      </c>
      <c r="B39" s="430" t="s">
        <v>1160</v>
      </c>
      <c r="C39" s="2456">
        <v>428</v>
      </c>
      <c r="D39" s="2456">
        <v>1134</v>
      </c>
      <c r="E39" s="1851">
        <v>1000</v>
      </c>
      <c r="F39" s="1851">
        <v>350</v>
      </c>
      <c r="G39" s="1851"/>
      <c r="H39" s="1851">
        <v>0</v>
      </c>
      <c r="I39" s="1851"/>
      <c r="J39" s="1851">
        <v>0</v>
      </c>
      <c r="K39" s="1851"/>
      <c r="L39" s="1851">
        <v>0</v>
      </c>
      <c r="M39" s="1851"/>
      <c r="N39" s="1851">
        <v>22410</v>
      </c>
      <c r="O39" s="1851">
        <f t="shared" si="0"/>
        <v>23760</v>
      </c>
    </row>
    <row r="40" spans="1:15" x14ac:dyDescent="0.35">
      <c r="A40" s="430">
        <v>25</v>
      </c>
      <c r="B40" s="430" t="s">
        <v>1161</v>
      </c>
      <c r="C40" s="2456">
        <v>334</v>
      </c>
      <c r="D40" s="2456">
        <v>1190</v>
      </c>
      <c r="E40" s="1851">
        <v>12000</v>
      </c>
      <c r="F40" s="1851">
        <v>350</v>
      </c>
      <c r="G40" s="1851"/>
      <c r="H40" s="1851">
        <v>0</v>
      </c>
      <c r="I40" s="1851"/>
      <c r="J40" s="1851">
        <v>0</v>
      </c>
      <c r="K40" s="1851"/>
      <c r="L40" s="1851">
        <v>0</v>
      </c>
      <c r="M40" s="1851"/>
      <c r="N40" s="1851"/>
      <c r="O40" s="1851">
        <f t="shared" si="0"/>
        <v>12350</v>
      </c>
    </row>
    <row r="41" spans="1:15" x14ac:dyDescent="0.35">
      <c r="A41" s="430">
        <v>26</v>
      </c>
      <c r="B41" s="430" t="s">
        <v>1162</v>
      </c>
      <c r="C41" s="2456">
        <v>307</v>
      </c>
      <c r="D41" s="2456">
        <v>1191</v>
      </c>
      <c r="E41" s="1851">
        <v>1000</v>
      </c>
      <c r="F41" s="1851">
        <v>350</v>
      </c>
      <c r="G41" s="1851">
        <v>1215</v>
      </c>
      <c r="H41" s="1851">
        <v>739</v>
      </c>
      <c r="I41" s="1851"/>
      <c r="J41" s="1851">
        <v>0</v>
      </c>
      <c r="K41" s="1851"/>
      <c r="L41" s="1851">
        <v>0</v>
      </c>
      <c r="M41" s="1851"/>
      <c r="N41" s="1851">
        <v>5370</v>
      </c>
      <c r="O41" s="1851">
        <f t="shared" si="0"/>
        <v>8674</v>
      </c>
    </row>
    <row r="42" spans="1:15" x14ac:dyDescent="0.35">
      <c r="A42" s="430">
        <v>27</v>
      </c>
      <c r="B42" s="430" t="s">
        <v>1163</v>
      </c>
      <c r="C42" s="2456">
        <v>413</v>
      </c>
      <c r="D42" s="2456">
        <v>1199</v>
      </c>
      <c r="E42" s="1851">
        <v>10000</v>
      </c>
      <c r="F42" s="1851">
        <v>350</v>
      </c>
      <c r="G42" s="1851"/>
      <c r="H42" s="1851">
        <v>0</v>
      </c>
      <c r="I42" s="1851"/>
      <c r="J42" s="1851">
        <v>0</v>
      </c>
      <c r="K42" s="1851"/>
      <c r="L42" s="1851">
        <v>0</v>
      </c>
      <c r="M42" s="1851"/>
      <c r="N42" s="1851"/>
      <c r="O42" s="1851">
        <f t="shared" si="0"/>
        <v>10350</v>
      </c>
    </row>
    <row r="43" spans="1:15" x14ac:dyDescent="0.35">
      <c r="A43" s="430">
        <v>28</v>
      </c>
      <c r="B43" s="430" t="s">
        <v>1164</v>
      </c>
      <c r="C43" s="2456">
        <v>420</v>
      </c>
      <c r="D43" s="2456">
        <v>1254</v>
      </c>
      <c r="E43" s="1851">
        <v>17000</v>
      </c>
      <c r="F43" s="1851">
        <v>350</v>
      </c>
      <c r="G43" s="1851"/>
      <c r="H43" s="1851">
        <v>0</v>
      </c>
      <c r="I43" s="1851"/>
      <c r="J43" s="1851">
        <v>0</v>
      </c>
      <c r="K43" s="1851"/>
      <c r="L43" s="1851">
        <v>0</v>
      </c>
      <c r="M43" s="1851"/>
      <c r="N43" s="1851"/>
      <c r="O43" s="1851">
        <f t="shared" si="0"/>
        <v>17350</v>
      </c>
    </row>
    <row r="44" spans="1:15" x14ac:dyDescent="0.35">
      <c r="A44" s="430">
        <v>29</v>
      </c>
      <c r="B44" s="430" t="s">
        <v>1165</v>
      </c>
      <c r="C44" s="2456">
        <v>589</v>
      </c>
      <c r="D44" s="2456">
        <v>1308</v>
      </c>
      <c r="E44" s="1851">
        <v>1000</v>
      </c>
      <c r="F44" s="1851">
        <v>350</v>
      </c>
      <c r="G44" s="1851"/>
      <c r="H44" s="1851">
        <v>0</v>
      </c>
      <c r="I44" s="1851"/>
      <c r="J44" s="1851">
        <v>0</v>
      </c>
      <c r="K44" s="1851"/>
      <c r="L44" s="1851">
        <v>0</v>
      </c>
      <c r="M44" s="1851">
        <v>0</v>
      </c>
      <c r="N44" s="1851">
        <v>0</v>
      </c>
      <c r="O44" s="1851">
        <f t="shared" si="0"/>
        <v>1350</v>
      </c>
    </row>
    <row r="45" spans="1:15" x14ac:dyDescent="0.35">
      <c r="A45" s="430">
        <v>30</v>
      </c>
      <c r="B45" s="430" t="s">
        <v>1166</v>
      </c>
      <c r="C45" s="2456">
        <v>758</v>
      </c>
      <c r="D45" s="2456">
        <v>1325</v>
      </c>
      <c r="E45" s="1851">
        <v>5000</v>
      </c>
      <c r="F45" s="1851">
        <v>350</v>
      </c>
      <c r="G45" s="1851"/>
      <c r="H45" s="1851">
        <v>0</v>
      </c>
      <c r="I45" s="1851"/>
      <c r="J45" s="1851">
        <v>0</v>
      </c>
      <c r="K45" s="1851"/>
      <c r="L45" s="1851">
        <v>0</v>
      </c>
      <c r="M45" s="1851"/>
      <c r="N45" s="1851">
        <v>33840</v>
      </c>
      <c r="O45" s="1851">
        <f t="shared" si="0"/>
        <v>39190</v>
      </c>
    </row>
    <row r="46" spans="1:15" x14ac:dyDescent="0.35">
      <c r="A46" s="430">
        <v>31</v>
      </c>
      <c r="B46" s="430" t="s">
        <v>1167</v>
      </c>
      <c r="C46" s="2456">
        <v>409</v>
      </c>
      <c r="D46" s="2456">
        <v>1395</v>
      </c>
      <c r="E46" s="1851">
        <v>1000</v>
      </c>
      <c r="F46" s="1851">
        <v>350</v>
      </c>
      <c r="G46" s="1851">
        <v>23000</v>
      </c>
      <c r="H46" s="1851">
        <v>26875</v>
      </c>
      <c r="I46" s="1851"/>
      <c r="J46" s="1851">
        <v>0</v>
      </c>
      <c r="K46" s="1851"/>
      <c r="L46" s="1851">
        <v>0</v>
      </c>
      <c r="M46" s="1851">
        <v>8785</v>
      </c>
      <c r="N46" s="1851">
        <v>23840</v>
      </c>
      <c r="O46" s="1851">
        <f t="shared" si="0"/>
        <v>83850</v>
      </c>
    </row>
    <row r="47" spans="1:15" x14ac:dyDescent="0.35">
      <c r="A47" s="430">
        <v>32</v>
      </c>
      <c r="B47" s="430" t="s">
        <v>1168</v>
      </c>
      <c r="C47" s="2456">
        <v>757</v>
      </c>
      <c r="D47" s="2456">
        <v>1501</v>
      </c>
      <c r="E47" s="1851">
        <v>2500</v>
      </c>
      <c r="F47" s="1851">
        <v>350</v>
      </c>
      <c r="G47" s="1851">
        <v>8425</v>
      </c>
      <c r="H47" s="1851">
        <v>1944</v>
      </c>
      <c r="I47" s="1851"/>
      <c r="J47" s="1851">
        <v>0</v>
      </c>
      <c r="K47" s="1851"/>
      <c r="L47" s="1851">
        <v>0</v>
      </c>
      <c r="M47" s="1851"/>
      <c r="N47" s="1851">
        <v>18800</v>
      </c>
      <c r="O47" s="1851">
        <f t="shared" si="0"/>
        <v>32019</v>
      </c>
    </row>
    <row r="48" spans="1:15" s="141" customFormat="1" x14ac:dyDescent="0.35">
      <c r="A48" s="430">
        <v>33</v>
      </c>
      <c r="B48" s="430" t="s">
        <v>1169</v>
      </c>
      <c r="C48" s="2456">
        <v>581</v>
      </c>
      <c r="D48" s="2456">
        <v>1510</v>
      </c>
      <c r="E48" s="1851">
        <v>1000</v>
      </c>
      <c r="F48" s="1851">
        <v>350</v>
      </c>
      <c r="G48" s="1851">
        <v>13020</v>
      </c>
      <c r="H48" s="1851">
        <v>14072</v>
      </c>
      <c r="I48" s="1851"/>
      <c r="J48" s="1851">
        <v>0</v>
      </c>
      <c r="K48" s="1851"/>
      <c r="L48" s="1851">
        <v>0</v>
      </c>
      <c r="M48" s="1851">
        <v>7325</v>
      </c>
      <c r="N48" s="1851">
        <v>23710</v>
      </c>
      <c r="O48" s="1851">
        <f t="shared" ref="O48:O79" si="1">SUM(E48:N48)</f>
        <v>59477</v>
      </c>
    </row>
    <row r="49" spans="1:15" x14ac:dyDescent="0.35">
      <c r="A49" s="430">
        <v>34</v>
      </c>
      <c r="B49" s="430" t="s">
        <v>1170</v>
      </c>
      <c r="C49" s="2456">
        <v>533</v>
      </c>
      <c r="D49" s="2456">
        <v>1544</v>
      </c>
      <c r="E49" s="1851">
        <v>1000</v>
      </c>
      <c r="F49" s="1851">
        <v>350</v>
      </c>
      <c r="G49" s="1851">
        <v>7535</v>
      </c>
      <c r="H49" s="1851">
        <v>7688</v>
      </c>
      <c r="I49" s="1851"/>
      <c r="J49" s="1851">
        <v>0</v>
      </c>
      <c r="K49" s="1851"/>
      <c r="L49" s="1851">
        <v>0</v>
      </c>
      <c r="M49" s="1851">
        <v>3005</v>
      </c>
      <c r="N49" s="1851">
        <v>18880</v>
      </c>
      <c r="O49" s="1851">
        <f t="shared" si="1"/>
        <v>38458</v>
      </c>
    </row>
    <row r="50" spans="1:15" x14ac:dyDescent="0.35">
      <c r="A50" s="430">
        <v>35</v>
      </c>
      <c r="B50" s="430" t="s">
        <v>1171</v>
      </c>
      <c r="C50" s="2456">
        <v>530</v>
      </c>
      <c r="D50" s="2456">
        <v>1695</v>
      </c>
      <c r="E50" s="1851">
        <v>2000</v>
      </c>
      <c r="F50" s="1851">
        <v>350</v>
      </c>
      <c r="G50" s="1851"/>
      <c r="H50" s="1851">
        <v>0</v>
      </c>
      <c r="I50" s="1851"/>
      <c r="J50" s="1851">
        <v>0</v>
      </c>
      <c r="K50" s="1851">
        <v>0</v>
      </c>
      <c r="L50" s="1851">
        <v>0</v>
      </c>
      <c r="M50" s="1851">
        <v>0</v>
      </c>
      <c r="N50" s="1851">
        <v>0</v>
      </c>
      <c r="O50" s="1851">
        <f t="shared" si="1"/>
        <v>2350</v>
      </c>
    </row>
    <row r="51" spans="1:15" x14ac:dyDescent="0.35">
      <c r="A51" s="430">
        <v>36</v>
      </c>
      <c r="B51" s="430" t="s">
        <v>1172</v>
      </c>
      <c r="C51" s="2456">
        <v>183</v>
      </c>
      <c r="D51" s="2456">
        <v>1923</v>
      </c>
      <c r="E51" s="1851">
        <v>5000</v>
      </c>
      <c r="F51" s="1851">
        <v>350</v>
      </c>
      <c r="G51" s="1851"/>
      <c r="H51" s="1851">
        <v>0</v>
      </c>
      <c r="I51" s="1851"/>
      <c r="J51" s="1851">
        <v>0</v>
      </c>
      <c r="K51" s="1851"/>
      <c r="L51" s="1851">
        <v>0</v>
      </c>
      <c r="M51" s="1851"/>
      <c r="N51" s="1851"/>
      <c r="O51" s="1851">
        <f t="shared" si="1"/>
        <v>5350</v>
      </c>
    </row>
    <row r="52" spans="1:15" ht="19.899999999999999" customHeight="1" x14ac:dyDescent="0.35">
      <c r="A52" s="430">
        <v>37</v>
      </c>
      <c r="B52" s="430" t="s">
        <v>1173</v>
      </c>
      <c r="C52" s="2456">
        <v>678</v>
      </c>
      <c r="D52" s="2456">
        <v>2084</v>
      </c>
      <c r="E52" s="1851">
        <v>1000</v>
      </c>
      <c r="F52" s="1851">
        <v>350</v>
      </c>
      <c r="G52" s="1851"/>
      <c r="H52" s="1851">
        <v>0</v>
      </c>
      <c r="I52" s="1851"/>
      <c r="J52" s="1851">
        <v>0</v>
      </c>
      <c r="K52" s="1851"/>
      <c r="L52" s="1851">
        <v>0</v>
      </c>
      <c r="M52" s="1851"/>
      <c r="N52" s="1851"/>
      <c r="O52" s="1851">
        <f t="shared" si="1"/>
        <v>1350</v>
      </c>
    </row>
    <row r="53" spans="1:15" x14ac:dyDescent="0.35">
      <c r="A53" s="430">
        <v>38</v>
      </c>
      <c r="B53" s="430" t="s">
        <v>1174</v>
      </c>
      <c r="C53" s="2456">
        <v>253</v>
      </c>
      <c r="D53" s="2456">
        <v>2219</v>
      </c>
      <c r="E53" s="1851">
        <v>1000</v>
      </c>
      <c r="F53" s="1851">
        <v>350</v>
      </c>
      <c r="G53" s="1851">
        <v>16260</v>
      </c>
      <c r="H53" s="1851">
        <v>16750</v>
      </c>
      <c r="I53" s="1851"/>
      <c r="J53" s="1851">
        <v>0</v>
      </c>
      <c r="K53" s="1851"/>
      <c r="L53" s="1851">
        <v>0</v>
      </c>
      <c r="M53" s="1851"/>
      <c r="N53" s="1851"/>
      <c r="O53" s="1851">
        <f t="shared" si="1"/>
        <v>34360</v>
      </c>
    </row>
    <row r="54" spans="1:15" x14ac:dyDescent="0.35">
      <c r="A54" s="430">
        <v>39</v>
      </c>
      <c r="B54" s="430" t="s">
        <v>1175</v>
      </c>
      <c r="C54" s="2456">
        <v>483</v>
      </c>
      <c r="D54" s="2456">
        <v>2294</v>
      </c>
      <c r="E54" s="1851">
        <v>3000</v>
      </c>
      <c r="F54" s="1851">
        <v>350</v>
      </c>
      <c r="G54" s="1851">
        <v>5340</v>
      </c>
      <c r="H54" s="1851">
        <v>2250</v>
      </c>
      <c r="I54" s="1851"/>
      <c r="J54" s="1851">
        <v>0</v>
      </c>
      <c r="K54" s="1851"/>
      <c r="L54" s="1851">
        <v>0</v>
      </c>
      <c r="M54" s="1851"/>
      <c r="N54" s="1851"/>
      <c r="O54" s="1851">
        <f t="shared" si="1"/>
        <v>10940</v>
      </c>
    </row>
    <row r="55" spans="1:15" x14ac:dyDescent="0.35">
      <c r="A55" s="430">
        <v>40</v>
      </c>
      <c r="B55" s="430" t="s">
        <v>1176</v>
      </c>
      <c r="C55" s="2456">
        <v>492</v>
      </c>
      <c r="D55" s="2456">
        <v>2488</v>
      </c>
      <c r="E55" s="1851">
        <v>1000</v>
      </c>
      <c r="F55" s="1851">
        <v>350</v>
      </c>
      <c r="G55" s="1851">
        <v>12165</v>
      </c>
      <c r="H55" s="1851">
        <v>13628</v>
      </c>
      <c r="I55" s="1851"/>
      <c r="J55" s="1851">
        <v>0</v>
      </c>
      <c r="K55" s="1851"/>
      <c r="L55" s="1851">
        <v>0</v>
      </c>
      <c r="M55" s="1851">
        <v>1005</v>
      </c>
      <c r="N55" s="1851"/>
      <c r="O55" s="1851">
        <f t="shared" si="1"/>
        <v>28148</v>
      </c>
    </row>
    <row r="56" spans="1:15" x14ac:dyDescent="0.35">
      <c r="A56" s="430">
        <v>41</v>
      </c>
      <c r="B56" s="430" t="s">
        <v>1177</v>
      </c>
      <c r="C56" s="2456">
        <v>499</v>
      </c>
      <c r="D56" s="2456">
        <v>2489</v>
      </c>
      <c r="E56" s="1851">
        <v>1000</v>
      </c>
      <c r="F56" s="1851">
        <v>350</v>
      </c>
      <c r="G56" s="1851">
        <v>6170</v>
      </c>
      <c r="H56" s="1851">
        <v>2172</v>
      </c>
      <c r="I56" s="1851"/>
      <c r="J56" s="1851">
        <v>0</v>
      </c>
      <c r="K56" s="1851"/>
      <c r="L56" s="1851">
        <v>0</v>
      </c>
      <c r="M56" s="1851"/>
      <c r="N56" s="1851"/>
      <c r="O56" s="1851">
        <f t="shared" si="1"/>
        <v>9692</v>
      </c>
    </row>
    <row r="57" spans="1:15" x14ac:dyDescent="0.35">
      <c r="A57" s="430">
        <v>42</v>
      </c>
      <c r="B57" s="430" t="s">
        <v>1178</v>
      </c>
      <c r="C57" s="2456">
        <v>474</v>
      </c>
      <c r="D57" s="2456">
        <v>2494</v>
      </c>
      <c r="E57" s="1851">
        <v>1000</v>
      </c>
      <c r="F57" s="1851">
        <v>350</v>
      </c>
      <c r="G57" s="1851"/>
      <c r="H57" s="1851">
        <v>0</v>
      </c>
      <c r="I57" s="1851"/>
      <c r="J57" s="1851">
        <v>0</v>
      </c>
      <c r="K57" s="1851"/>
      <c r="L57" s="1851">
        <v>0</v>
      </c>
      <c r="M57" s="1851"/>
      <c r="N57" s="1851">
        <v>5035</v>
      </c>
      <c r="O57" s="1851">
        <f t="shared" si="1"/>
        <v>6385</v>
      </c>
    </row>
    <row r="58" spans="1:15" x14ac:dyDescent="0.35">
      <c r="A58" s="430">
        <v>43</v>
      </c>
      <c r="B58" s="430" t="s">
        <v>1179</v>
      </c>
      <c r="C58" s="2456">
        <v>593</v>
      </c>
      <c r="D58" s="2456">
        <v>2509</v>
      </c>
      <c r="E58" s="1851">
        <v>1000</v>
      </c>
      <c r="F58" s="1851">
        <v>350</v>
      </c>
      <c r="G58" s="1851"/>
      <c r="H58" s="1851">
        <v>0</v>
      </c>
      <c r="I58" s="1851"/>
      <c r="J58" s="1851">
        <v>0</v>
      </c>
      <c r="K58" s="1851"/>
      <c r="L58" s="1851">
        <v>0</v>
      </c>
      <c r="N58" s="1851">
        <v>2095</v>
      </c>
      <c r="O58" s="1851">
        <f t="shared" si="1"/>
        <v>3445</v>
      </c>
    </row>
    <row r="59" spans="1:15" x14ac:dyDescent="0.35">
      <c r="A59" s="430">
        <v>44</v>
      </c>
      <c r="B59" s="430" t="s">
        <v>1180</v>
      </c>
      <c r="C59" s="2456">
        <v>495</v>
      </c>
      <c r="D59" s="2456">
        <v>2552</v>
      </c>
      <c r="E59" s="1851">
        <v>1000</v>
      </c>
      <c r="F59" s="1851">
        <v>350</v>
      </c>
      <c r="G59" s="1851">
        <v>4525</v>
      </c>
      <c r="H59" s="1851">
        <v>4979</v>
      </c>
      <c r="I59" s="1851"/>
      <c r="J59" s="1851">
        <v>0</v>
      </c>
      <c r="K59" s="1851"/>
      <c r="L59" s="1851">
        <v>0</v>
      </c>
      <c r="M59" s="1851"/>
      <c r="N59" s="1851">
        <v>12260</v>
      </c>
      <c r="O59" s="1851">
        <f t="shared" si="1"/>
        <v>23114</v>
      </c>
    </row>
    <row r="60" spans="1:15" x14ac:dyDescent="0.35">
      <c r="A60" s="430">
        <v>45</v>
      </c>
      <c r="B60" s="430" t="s">
        <v>1181</v>
      </c>
      <c r="C60" s="2456">
        <v>487</v>
      </c>
      <c r="D60" s="2456">
        <v>2553</v>
      </c>
      <c r="E60" s="1851">
        <v>1000</v>
      </c>
      <c r="F60" s="1851">
        <v>350</v>
      </c>
      <c r="G60" s="1851">
        <v>3320</v>
      </c>
      <c r="H60" s="1851">
        <v>3354</v>
      </c>
      <c r="I60" s="1851"/>
      <c r="J60" s="1851">
        <v>0</v>
      </c>
      <c r="K60" s="1851"/>
      <c r="L60" s="1851">
        <v>0</v>
      </c>
      <c r="M60" s="1851"/>
      <c r="N60" s="1851"/>
      <c r="O60" s="1851">
        <f t="shared" si="1"/>
        <v>8024</v>
      </c>
    </row>
    <row r="61" spans="1:15" x14ac:dyDescent="0.35">
      <c r="A61" s="430">
        <v>46</v>
      </c>
      <c r="B61" s="430" t="s">
        <v>1182</v>
      </c>
      <c r="C61" s="2456">
        <v>318</v>
      </c>
      <c r="D61" s="2456">
        <v>2592</v>
      </c>
      <c r="E61" s="1851">
        <v>1000</v>
      </c>
      <c r="F61" s="1851">
        <v>350</v>
      </c>
      <c r="G61" s="1851"/>
      <c r="H61" s="1851">
        <v>0</v>
      </c>
      <c r="I61" s="1851"/>
      <c r="J61" s="1851">
        <v>0</v>
      </c>
      <c r="K61" s="1851"/>
      <c r="L61" s="1851">
        <v>0</v>
      </c>
      <c r="M61" s="1851">
        <v>10720</v>
      </c>
      <c r="N61" s="1851"/>
      <c r="O61" s="1851">
        <f t="shared" si="1"/>
        <v>12070</v>
      </c>
    </row>
    <row r="62" spans="1:15" x14ac:dyDescent="0.35">
      <c r="A62" s="430">
        <v>47</v>
      </c>
      <c r="B62" s="430" t="s">
        <v>1183</v>
      </c>
      <c r="C62" s="2456">
        <v>321</v>
      </c>
      <c r="D62" s="2456">
        <v>2624</v>
      </c>
      <c r="E62" s="1851">
        <v>5000</v>
      </c>
      <c r="F62" s="1851">
        <v>350</v>
      </c>
      <c r="G62" s="1851"/>
      <c r="H62" s="1851">
        <v>0</v>
      </c>
      <c r="I62" s="1851"/>
      <c r="J62" s="1851">
        <v>0</v>
      </c>
      <c r="K62" s="1851"/>
      <c r="L62" s="1851">
        <v>0</v>
      </c>
      <c r="M62" s="1851"/>
      <c r="N62" s="1851"/>
      <c r="O62" s="1851">
        <f t="shared" si="1"/>
        <v>5350</v>
      </c>
    </row>
    <row r="63" spans="1:15" x14ac:dyDescent="0.35">
      <c r="A63" s="430">
        <v>48</v>
      </c>
      <c r="B63" s="430" t="s">
        <v>1184</v>
      </c>
      <c r="C63" s="2456">
        <v>486</v>
      </c>
      <c r="D63" s="2456">
        <v>2651</v>
      </c>
      <c r="E63" s="1851">
        <v>1000</v>
      </c>
      <c r="F63" s="1851">
        <v>350</v>
      </c>
      <c r="G63" s="1851"/>
      <c r="H63" s="1851">
        <v>0</v>
      </c>
      <c r="I63" s="1851"/>
      <c r="J63" s="1851">
        <v>0</v>
      </c>
      <c r="K63" s="1851"/>
      <c r="L63" s="1851">
        <v>0</v>
      </c>
      <c r="M63" s="1851"/>
      <c r="N63" s="1851">
        <v>25390</v>
      </c>
      <c r="O63" s="1851">
        <f t="shared" si="1"/>
        <v>26740</v>
      </c>
    </row>
    <row r="64" spans="1:15" x14ac:dyDescent="0.35">
      <c r="A64" s="430">
        <v>49</v>
      </c>
      <c r="B64" s="430" t="s">
        <v>1185</v>
      </c>
      <c r="C64" s="2456">
        <v>623</v>
      </c>
      <c r="D64" s="2456">
        <v>2655</v>
      </c>
      <c r="E64" s="1851">
        <v>3000</v>
      </c>
      <c r="F64" s="1851">
        <v>350</v>
      </c>
      <c r="G64" s="1851">
        <v>28700</v>
      </c>
      <c r="H64" s="1851">
        <v>7067</v>
      </c>
      <c r="I64" s="1851"/>
      <c r="J64" s="1851">
        <v>0</v>
      </c>
      <c r="K64" s="1851"/>
      <c r="L64" s="1851">
        <v>0</v>
      </c>
      <c r="M64" s="1851"/>
      <c r="N64" s="1851"/>
      <c r="O64" s="1851">
        <f t="shared" si="1"/>
        <v>39117</v>
      </c>
    </row>
    <row r="65" spans="1:18" x14ac:dyDescent="0.35">
      <c r="A65" s="430">
        <v>50</v>
      </c>
      <c r="B65" s="430" t="s">
        <v>1186</v>
      </c>
      <c r="C65" s="2456">
        <v>673</v>
      </c>
      <c r="D65" s="2456">
        <v>2716</v>
      </c>
      <c r="E65" s="1851">
        <v>4000</v>
      </c>
      <c r="F65" s="1851">
        <v>350</v>
      </c>
      <c r="G65" s="1851">
        <v>7125</v>
      </c>
      <c r="H65" s="1851">
        <v>717</v>
      </c>
      <c r="I65" s="1851"/>
      <c r="J65" s="1851">
        <v>0</v>
      </c>
      <c r="K65" s="1851">
        <v>13900</v>
      </c>
      <c r="L65" s="1851">
        <v>1529</v>
      </c>
      <c r="M65" s="1851">
        <v>15395</v>
      </c>
      <c r="N65" s="1851"/>
      <c r="O65" s="1851">
        <f t="shared" si="1"/>
        <v>43016</v>
      </c>
    </row>
    <row r="66" spans="1:18" x14ac:dyDescent="0.35">
      <c r="A66" s="430">
        <v>51</v>
      </c>
      <c r="B66" s="430" t="s">
        <v>1187</v>
      </c>
      <c r="C66" s="2456">
        <v>224</v>
      </c>
      <c r="D66" s="2456">
        <v>2761</v>
      </c>
      <c r="E66" s="1851">
        <v>6115</v>
      </c>
      <c r="F66" s="1851">
        <v>350</v>
      </c>
      <c r="G66" s="1851"/>
      <c r="H66" s="1851">
        <v>0</v>
      </c>
      <c r="I66" s="1851"/>
      <c r="J66" s="1851">
        <v>0</v>
      </c>
      <c r="K66" s="1851"/>
      <c r="L66" s="1851">
        <v>0</v>
      </c>
      <c r="M66" s="1851"/>
      <c r="N66" s="1851"/>
      <c r="O66" s="1851">
        <f t="shared" si="1"/>
        <v>6465</v>
      </c>
    </row>
    <row r="67" spans="1:18" x14ac:dyDescent="0.35">
      <c r="A67" s="430">
        <v>52</v>
      </c>
      <c r="B67" s="430" t="s">
        <v>1188</v>
      </c>
      <c r="C67" s="2456">
        <v>103</v>
      </c>
      <c r="D67" s="2456">
        <v>2938</v>
      </c>
      <c r="E67" s="1851">
        <v>1000</v>
      </c>
      <c r="F67" s="1851">
        <v>350</v>
      </c>
      <c r="G67" s="1851"/>
      <c r="H67" s="1851">
        <v>0</v>
      </c>
      <c r="I67" s="1851"/>
      <c r="J67" s="1851">
        <v>0</v>
      </c>
      <c r="K67" s="1851"/>
      <c r="L67" s="1851">
        <v>0</v>
      </c>
      <c r="M67" s="1851"/>
      <c r="N67" s="1851">
        <v>3800</v>
      </c>
      <c r="O67" s="1851">
        <f t="shared" si="1"/>
        <v>5150</v>
      </c>
    </row>
    <row r="68" spans="1:18" x14ac:dyDescent="0.35">
      <c r="A68" s="430">
        <v>53</v>
      </c>
      <c r="B68" s="430" t="s">
        <v>1189</v>
      </c>
      <c r="C68" s="2456">
        <v>546</v>
      </c>
      <c r="D68" s="2456">
        <v>3014</v>
      </c>
      <c r="E68" s="1851">
        <v>1000</v>
      </c>
      <c r="F68" s="1851">
        <v>350</v>
      </c>
      <c r="G68" s="1851">
        <v>7535</v>
      </c>
      <c r="H68" s="1851">
        <v>4374</v>
      </c>
      <c r="I68" s="1851"/>
      <c r="J68" s="1851">
        <v>0</v>
      </c>
      <c r="K68" s="1851"/>
      <c r="L68" s="1851">
        <v>0</v>
      </c>
      <c r="M68" s="1851">
        <v>3695</v>
      </c>
      <c r="N68" s="1851">
        <v>14215</v>
      </c>
      <c r="O68" s="1851">
        <f t="shared" si="1"/>
        <v>31169</v>
      </c>
      <c r="R68" s="2458"/>
    </row>
    <row r="69" spans="1:18" x14ac:dyDescent="0.35">
      <c r="A69" s="430">
        <v>54</v>
      </c>
      <c r="B69" s="430" t="s">
        <v>1190</v>
      </c>
      <c r="C69" s="2456">
        <v>538</v>
      </c>
      <c r="D69" s="2456">
        <v>3045</v>
      </c>
      <c r="E69" s="1851">
        <v>1000</v>
      </c>
      <c r="F69" s="1851">
        <v>350</v>
      </c>
      <c r="G69" s="1851">
        <v>4225</v>
      </c>
      <c r="H69" s="1851">
        <v>4268</v>
      </c>
      <c r="I69" s="1851"/>
      <c r="J69" s="1851">
        <v>0</v>
      </c>
      <c r="K69" s="1851"/>
      <c r="L69" s="1851">
        <v>0</v>
      </c>
      <c r="M69" s="1851">
        <v>1805</v>
      </c>
      <c r="N69" s="1851">
        <v>10000</v>
      </c>
      <c r="O69" s="1851">
        <f t="shared" si="1"/>
        <v>21648</v>
      </c>
      <c r="R69" s="2458"/>
    </row>
    <row r="70" spans="1:18" x14ac:dyDescent="0.35">
      <c r="A70" s="430">
        <v>55</v>
      </c>
      <c r="B70" s="430" t="s">
        <v>1191</v>
      </c>
      <c r="C70" s="2456">
        <v>488</v>
      </c>
      <c r="D70" s="2456">
        <v>3112</v>
      </c>
      <c r="E70" s="1851">
        <v>2000</v>
      </c>
      <c r="F70" s="1851">
        <v>350</v>
      </c>
      <c r="G70" s="1851"/>
      <c r="H70" s="1851">
        <v>0</v>
      </c>
      <c r="I70" s="1851">
        <v>2670</v>
      </c>
      <c r="J70" s="1851">
        <v>482</v>
      </c>
      <c r="K70" s="1851"/>
      <c r="L70" s="1851">
        <v>0</v>
      </c>
      <c r="M70" s="1851">
        <v>2295</v>
      </c>
      <c r="N70" s="1851">
        <v>10695</v>
      </c>
      <c r="O70" s="1851">
        <f t="shared" si="1"/>
        <v>18492</v>
      </c>
      <c r="Q70" s="22"/>
      <c r="R70" s="2459"/>
    </row>
    <row r="71" spans="1:18" x14ac:dyDescent="0.35">
      <c r="A71" s="430">
        <v>56</v>
      </c>
      <c r="B71" s="430" t="s">
        <v>1192</v>
      </c>
      <c r="C71" s="2456">
        <v>540</v>
      </c>
      <c r="D71" s="2456">
        <v>3182</v>
      </c>
      <c r="E71" s="1851">
        <v>1000</v>
      </c>
      <c r="F71" s="1851">
        <v>350</v>
      </c>
      <c r="G71" s="1851">
        <v>9385</v>
      </c>
      <c r="H71" s="1851">
        <v>4227</v>
      </c>
      <c r="I71" s="1851"/>
      <c r="J71" s="1851">
        <v>0</v>
      </c>
      <c r="K71" s="1851">
        <v>2200</v>
      </c>
      <c r="L71" s="1851">
        <v>702</v>
      </c>
      <c r="M71" s="1851">
        <v>9755</v>
      </c>
      <c r="N71" s="1851"/>
      <c r="O71" s="1851">
        <f t="shared" si="1"/>
        <v>27619</v>
      </c>
      <c r="R71" s="2459"/>
    </row>
    <row r="72" spans="1:18" x14ac:dyDescent="0.35">
      <c r="A72" s="430">
        <v>57</v>
      </c>
      <c r="B72" s="430" t="s">
        <v>1193</v>
      </c>
      <c r="C72" s="2456">
        <v>539</v>
      </c>
      <c r="D72" s="2456">
        <v>3195</v>
      </c>
      <c r="E72" s="1851">
        <v>1000</v>
      </c>
      <c r="F72" s="1851">
        <v>350</v>
      </c>
      <c r="G72" s="1851">
        <v>1190</v>
      </c>
      <c r="H72" s="1851">
        <v>1208</v>
      </c>
      <c r="I72" s="1851"/>
      <c r="J72" s="1851">
        <v>0</v>
      </c>
      <c r="K72" s="1851"/>
      <c r="L72" s="1851">
        <v>0</v>
      </c>
      <c r="M72" s="1851">
        <v>4365</v>
      </c>
      <c r="N72" s="1851">
        <v>10865</v>
      </c>
      <c r="O72" s="1851">
        <f t="shared" si="1"/>
        <v>18978</v>
      </c>
      <c r="R72" s="2459"/>
    </row>
    <row r="73" spans="1:18" x14ac:dyDescent="0.35">
      <c r="A73" s="430">
        <v>58</v>
      </c>
      <c r="B73" s="430" t="s">
        <v>1194</v>
      </c>
      <c r="C73" s="2456">
        <v>452</v>
      </c>
      <c r="D73" s="2456">
        <v>3457</v>
      </c>
      <c r="E73" s="1851">
        <v>1000</v>
      </c>
      <c r="F73" s="1851">
        <v>350</v>
      </c>
      <c r="G73" s="1851">
        <v>5215</v>
      </c>
      <c r="H73" s="1851">
        <v>6258</v>
      </c>
      <c r="I73" s="1851"/>
      <c r="J73" s="1851">
        <v>0</v>
      </c>
      <c r="K73" s="1851"/>
      <c r="L73" s="1851">
        <v>0</v>
      </c>
      <c r="M73" s="1851">
        <v>5235</v>
      </c>
      <c r="N73" s="1851">
        <v>6615</v>
      </c>
      <c r="O73" s="1851">
        <f t="shared" si="1"/>
        <v>24673</v>
      </c>
      <c r="R73" s="2459"/>
    </row>
    <row r="74" spans="1:18" s="141" customFormat="1" x14ac:dyDescent="0.35">
      <c r="A74" s="430">
        <v>59</v>
      </c>
      <c r="B74" s="430" t="s">
        <v>1195</v>
      </c>
      <c r="C74" s="2456">
        <v>595</v>
      </c>
      <c r="D74" s="2456">
        <v>3458</v>
      </c>
      <c r="E74" s="1851">
        <v>1000</v>
      </c>
      <c r="F74" s="1851">
        <v>350</v>
      </c>
      <c r="G74" s="1851"/>
      <c r="H74" s="1851">
        <v>0</v>
      </c>
      <c r="I74" s="1851"/>
      <c r="J74" s="1851">
        <v>0</v>
      </c>
      <c r="K74" s="1851"/>
      <c r="L74" s="1851">
        <v>0</v>
      </c>
      <c r="M74" s="1851"/>
      <c r="N74" s="1851"/>
      <c r="O74" s="1851">
        <f t="shared" si="1"/>
        <v>1350</v>
      </c>
      <c r="Q74" s="28"/>
      <c r="R74" s="2459"/>
    </row>
    <row r="75" spans="1:18" x14ac:dyDescent="0.35">
      <c r="A75" s="430">
        <v>60</v>
      </c>
      <c r="B75" s="430" t="s">
        <v>1196</v>
      </c>
      <c r="C75" s="2456">
        <v>117</v>
      </c>
      <c r="D75" s="2456">
        <v>3459</v>
      </c>
      <c r="E75" s="1851">
        <v>2000</v>
      </c>
      <c r="F75" s="1851">
        <v>350</v>
      </c>
      <c r="G75" s="1851">
        <v>2860</v>
      </c>
      <c r="H75" s="1851">
        <v>975</v>
      </c>
      <c r="I75" s="1851">
        <v>2215</v>
      </c>
      <c r="J75" s="1851">
        <v>176</v>
      </c>
      <c r="K75" s="1851"/>
      <c r="L75" s="1851">
        <v>0</v>
      </c>
      <c r="M75" s="1851"/>
      <c r="N75" s="1851">
        <v>27225</v>
      </c>
      <c r="O75" s="1851">
        <f t="shared" si="1"/>
        <v>35801</v>
      </c>
      <c r="R75" s="2459"/>
    </row>
    <row r="76" spans="1:18" x14ac:dyDescent="0.35">
      <c r="A76" s="430">
        <v>61</v>
      </c>
      <c r="B76" s="430" t="s">
        <v>1197</v>
      </c>
      <c r="C76" s="2456">
        <v>644</v>
      </c>
      <c r="D76" s="2456">
        <v>3497</v>
      </c>
      <c r="E76" s="1851">
        <v>2000</v>
      </c>
      <c r="F76" s="1851">
        <v>350</v>
      </c>
      <c r="G76" s="1851">
        <v>4515</v>
      </c>
      <c r="H76" s="1851">
        <v>321</v>
      </c>
      <c r="I76" s="1851"/>
      <c r="J76" s="1851">
        <v>0</v>
      </c>
      <c r="K76" s="1851"/>
      <c r="L76" s="1851">
        <v>0</v>
      </c>
      <c r="M76" s="1851">
        <v>15820</v>
      </c>
      <c r="N76" s="1851">
        <v>10180</v>
      </c>
      <c r="O76" s="1851">
        <f t="shared" si="1"/>
        <v>33186</v>
      </c>
      <c r="R76" s="2459"/>
    </row>
    <row r="77" spans="1:18" s="141" customFormat="1" x14ac:dyDescent="0.35">
      <c r="A77" s="430">
        <v>62</v>
      </c>
      <c r="B77" s="430" t="s">
        <v>1198</v>
      </c>
      <c r="C77" s="2456">
        <v>458</v>
      </c>
      <c r="D77" s="2456">
        <v>3573</v>
      </c>
      <c r="E77" s="1851">
        <v>5000</v>
      </c>
      <c r="F77" s="1851">
        <v>350</v>
      </c>
      <c r="G77" s="1851"/>
      <c r="H77" s="1851">
        <v>0</v>
      </c>
      <c r="I77" s="1851">
        <v>8750</v>
      </c>
      <c r="J77" s="1851">
        <v>357</v>
      </c>
      <c r="K77" s="1851"/>
      <c r="L77" s="1851">
        <v>0</v>
      </c>
      <c r="M77" s="1851"/>
      <c r="N77" s="1851"/>
      <c r="O77" s="1851">
        <f t="shared" si="1"/>
        <v>14457</v>
      </c>
      <c r="Q77" s="24"/>
      <c r="R77" s="2459"/>
    </row>
    <row r="78" spans="1:18" x14ac:dyDescent="0.35">
      <c r="A78" s="430">
        <v>63</v>
      </c>
      <c r="B78" s="430" t="s">
        <v>1199</v>
      </c>
      <c r="C78" s="2456">
        <v>889</v>
      </c>
      <c r="D78" s="2456">
        <v>3579</v>
      </c>
      <c r="E78" s="1851">
        <v>2500</v>
      </c>
      <c r="F78" s="1851">
        <v>350</v>
      </c>
      <c r="G78" s="1851"/>
      <c r="H78" s="1851">
        <v>0</v>
      </c>
      <c r="I78" s="1851"/>
      <c r="J78" s="1851">
        <v>0</v>
      </c>
      <c r="K78" s="1851">
        <v>8320</v>
      </c>
      <c r="L78" s="1851">
        <v>4244</v>
      </c>
      <c r="M78" s="1851"/>
      <c r="N78" s="1851"/>
      <c r="O78" s="1851">
        <f t="shared" si="1"/>
        <v>15414</v>
      </c>
      <c r="R78" s="2459"/>
    </row>
    <row r="79" spans="1:18" x14ac:dyDescent="0.35">
      <c r="A79" s="430">
        <v>64</v>
      </c>
      <c r="B79" s="430" t="s">
        <v>1200</v>
      </c>
      <c r="C79" s="2456">
        <v>537</v>
      </c>
      <c r="D79" s="2456">
        <v>3668</v>
      </c>
      <c r="E79" s="1851">
        <v>1000</v>
      </c>
      <c r="F79" s="1851">
        <v>350</v>
      </c>
      <c r="G79" s="1851">
        <v>1265</v>
      </c>
      <c r="H79" s="1851">
        <v>660</v>
      </c>
      <c r="I79" s="1851"/>
      <c r="J79" s="1851">
        <v>0</v>
      </c>
      <c r="K79" s="1851"/>
      <c r="L79" s="1851">
        <v>0</v>
      </c>
      <c r="M79" s="1851"/>
      <c r="N79" s="1851"/>
      <c r="O79" s="1851">
        <f t="shared" si="1"/>
        <v>3275</v>
      </c>
      <c r="R79" s="2459"/>
    </row>
    <row r="80" spans="1:18" x14ac:dyDescent="0.35">
      <c r="A80" s="430">
        <v>65</v>
      </c>
      <c r="B80" s="430" t="s">
        <v>1201</v>
      </c>
      <c r="C80" s="2456">
        <v>762</v>
      </c>
      <c r="D80" s="2456">
        <v>3696</v>
      </c>
      <c r="E80" s="1851">
        <v>5000</v>
      </c>
      <c r="F80" s="1851">
        <v>350</v>
      </c>
      <c r="G80" s="1851"/>
      <c r="H80" s="1851">
        <v>0</v>
      </c>
      <c r="I80" s="1851"/>
      <c r="J80" s="1851">
        <v>0</v>
      </c>
      <c r="K80" s="1851"/>
      <c r="L80" s="1851">
        <v>0</v>
      </c>
      <c r="M80" s="1851"/>
      <c r="N80" s="1851"/>
      <c r="O80" s="1851">
        <f t="shared" ref="O80:O111" si="2">SUM(E80:N80)</f>
        <v>5350</v>
      </c>
      <c r="R80" s="2459"/>
    </row>
    <row r="81" spans="1:18" x14ac:dyDescent="0.35">
      <c r="A81" s="430">
        <v>66</v>
      </c>
      <c r="B81" s="430" t="s">
        <v>1202</v>
      </c>
      <c r="C81" s="2456">
        <v>598</v>
      </c>
      <c r="D81" s="2456">
        <v>3735</v>
      </c>
      <c r="E81" s="1851">
        <v>1000</v>
      </c>
      <c r="F81" s="1851">
        <v>350</v>
      </c>
      <c r="G81" s="1851"/>
      <c r="H81" s="1851">
        <v>0</v>
      </c>
      <c r="I81" s="1851"/>
      <c r="J81" s="1851">
        <v>0</v>
      </c>
      <c r="K81" s="1851"/>
      <c r="L81" s="1851">
        <v>0</v>
      </c>
      <c r="M81" s="1851"/>
      <c r="N81" s="1851"/>
      <c r="O81" s="1851">
        <f t="shared" si="2"/>
        <v>1350</v>
      </c>
      <c r="R81" s="2459"/>
    </row>
    <row r="82" spans="1:18" x14ac:dyDescent="0.35">
      <c r="A82" s="430">
        <v>67</v>
      </c>
      <c r="B82" s="430" t="s">
        <v>1203</v>
      </c>
      <c r="C82" s="2456">
        <v>724</v>
      </c>
      <c r="D82" s="2456">
        <v>3747</v>
      </c>
      <c r="E82" s="1851">
        <v>2000</v>
      </c>
      <c r="F82" s="1851">
        <v>350</v>
      </c>
      <c r="G82" s="1851">
        <v>7740</v>
      </c>
      <c r="H82" s="1851">
        <v>7958</v>
      </c>
      <c r="I82" s="1851">
        <v>3290</v>
      </c>
      <c r="J82" s="1851">
        <v>466</v>
      </c>
      <c r="K82" s="1851"/>
      <c r="L82" s="1851">
        <v>0</v>
      </c>
      <c r="M82" s="1851"/>
      <c r="N82" s="1851"/>
      <c r="O82" s="1851">
        <f t="shared" si="2"/>
        <v>21804</v>
      </c>
      <c r="Q82" s="27"/>
      <c r="R82" s="2459"/>
    </row>
    <row r="83" spans="1:18" x14ac:dyDescent="0.35">
      <c r="A83" s="430">
        <v>68</v>
      </c>
      <c r="B83" s="430" t="s">
        <v>1204</v>
      </c>
      <c r="C83" s="2456">
        <v>147</v>
      </c>
      <c r="D83" s="2456">
        <v>3801</v>
      </c>
      <c r="E83" s="1851">
        <v>1000</v>
      </c>
      <c r="F83" s="1851">
        <v>350</v>
      </c>
      <c r="G83" s="1851">
        <v>5670</v>
      </c>
      <c r="H83" s="1851">
        <v>5774</v>
      </c>
      <c r="I83" s="1851"/>
      <c r="J83" s="1851">
        <v>0</v>
      </c>
      <c r="K83" s="1851"/>
      <c r="L83" s="1851">
        <v>0</v>
      </c>
      <c r="M83" s="1851"/>
      <c r="N83" s="1851">
        <v>11600</v>
      </c>
      <c r="O83" s="1851">
        <f t="shared" si="2"/>
        <v>24394</v>
      </c>
    </row>
    <row r="84" spans="1:18" x14ac:dyDescent="0.35">
      <c r="A84" s="430">
        <v>69</v>
      </c>
      <c r="B84" s="430" t="s">
        <v>1205</v>
      </c>
      <c r="C84" s="2456">
        <v>683</v>
      </c>
      <c r="D84" s="2456">
        <v>3860</v>
      </c>
      <c r="E84" s="1851">
        <v>1000</v>
      </c>
      <c r="F84" s="1851">
        <v>350</v>
      </c>
      <c r="G84" s="1851"/>
      <c r="H84" s="1851">
        <v>0</v>
      </c>
      <c r="I84" s="1851"/>
      <c r="J84" s="1851">
        <v>0</v>
      </c>
      <c r="K84" s="1851"/>
      <c r="L84" s="1851">
        <v>0</v>
      </c>
      <c r="M84" s="1851"/>
      <c r="N84" s="1851"/>
      <c r="O84" s="1851">
        <f t="shared" si="2"/>
        <v>1350</v>
      </c>
    </row>
    <row r="85" spans="1:18" s="141" customFormat="1" x14ac:dyDescent="0.35">
      <c r="A85" s="430">
        <v>70</v>
      </c>
      <c r="B85" s="430" t="s">
        <v>1206</v>
      </c>
      <c r="C85" s="2456">
        <v>250</v>
      </c>
      <c r="D85" s="2456">
        <v>3895</v>
      </c>
      <c r="E85" s="1851">
        <v>1000</v>
      </c>
      <c r="F85" s="1851">
        <v>350</v>
      </c>
      <c r="G85" s="1851"/>
      <c r="H85" s="1851">
        <v>0</v>
      </c>
      <c r="I85" s="1851"/>
      <c r="J85" s="1851">
        <v>0</v>
      </c>
      <c r="K85" s="1851"/>
      <c r="L85" s="1851">
        <v>0</v>
      </c>
      <c r="M85" s="1851">
        <v>1060</v>
      </c>
      <c r="N85" s="1851">
        <v>15440</v>
      </c>
      <c r="O85" s="1851">
        <f t="shared" si="2"/>
        <v>17850</v>
      </c>
    </row>
    <row r="86" spans="1:18" x14ac:dyDescent="0.35">
      <c r="A86" s="430">
        <v>71</v>
      </c>
      <c r="B86" s="430" t="s">
        <v>1207</v>
      </c>
      <c r="C86" s="2456">
        <v>281</v>
      </c>
      <c r="D86" s="2456">
        <v>4141</v>
      </c>
      <c r="E86" s="1851">
        <v>1000</v>
      </c>
      <c r="F86" s="1851">
        <v>350</v>
      </c>
      <c r="G86" s="1851">
        <v>2355</v>
      </c>
      <c r="H86" s="1851">
        <v>1931</v>
      </c>
      <c r="I86" s="1851"/>
      <c r="J86" s="1851">
        <v>0</v>
      </c>
      <c r="K86" s="1851"/>
      <c r="L86" s="1851">
        <v>0</v>
      </c>
      <c r="M86" s="1851"/>
      <c r="N86" s="1851">
        <v>8770</v>
      </c>
      <c r="O86" s="1851">
        <f t="shared" si="2"/>
        <v>14406</v>
      </c>
    </row>
    <row r="87" spans="1:18" x14ac:dyDescent="0.35">
      <c r="A87" s="430">
        <v>72</v>
      </c>
      <c r="B87" s="430" t="s">
        <v>1208</v>
      </c>
      <c r="C87" s="2456">
        <v>674</v>
      </c>
      <c r="D87" s="2456">
        <v>4158</v>
      </c>
      <c r="E87" s="1851">
        <v>2000</v>
      </c>
      <c r="F87" s="1851">
        <v>350</v>
      </c>
      <c r="G87" s="1851">
        <v>16670</v>
      </c>
      <c r="H87" s="1851">
        <v>4838</v>
      </c>
      <c r="I87" s="1851"/>
      <c r="J87" s="1851">
        <v>0</v>
      </c>
      <c r="K87" s="1851"/>
      <c r="L87" s="1851">
        <v>0</v>
      </c>
      <c r="M87" s="1851"/>
      <c r="N87" s="1851"/>
      <c r="O87" s="1851">
        <f t="shared" si="2"/>
        <v>23858</v>
      </c>
    </row>
    <row r="88" spans="1:18" x14ac:dyDescent="0.35">
      <c r="A88" s="430">
        <v>73</v>
      </c>
      <c r="B88" s="430" t="s">
        <v>1209</v>
      </c>
      <c r="C88" s="2456">
        <v>295</v>
      </c>
      <c r="D88" s="2456">
        <v>4593</v>
      </c>
      <c r="E88" s="1851">
        <v>1000</v>
      </c>
      <c r="F88" s="1851">
        <v>350</v>
      </c>
      <c r="G88" s="1851">
        <v>2345</v>
      </c>
      <c r="H88" s="1851">
        <v>2370</v>
      </c>
      <c r="I88" s="1851">
        <v>580</v>
      </c>
      <c r="J88" s="1851">
        <v>122</v>
      </c>
      <c r="K88" s="1851">
        <v>225</v>
      </c>
      <c r="L88" s="1851">
        <v>57</v>
      </c>
      <c r="M88" s="1851">
        <v>995</v>
      </c>
      <c r="N88" s="1851">
        <v>7640</v>
      </c>
      <c r="O88" s="1851">
        <f t="shared" si="2"/>
        <v>15684</v>
      </c>
    </row>
    <row r="89" spans="1:18" x14ac:dyDescent="0.35">
      <c r="A89" s="430">
        <v>74</v>
      </c>
      <c r="B89" s="430" t="s">
        <v>1210</v>
      </c>
      <c r="C89" s="2456">
        <v>769</v>
      </c>
      <c r="D89" s="2456">
        <v>4872</v>
      </c>
      <c r="E89" s="1851">
        <v>1000</v>
      </c>
      <c r="F89" s="1851">
        <v>350</v>
      </c>
      <c r="G89" s="1851">
        <v>5180</v>
      </c>
      <c r="H89" s="1851">
        <v>5342</v>
      </c>
      <c r="I89" s="1851"/>
      <c r="J89" s="1851">
        <v>0</v>
      </c>
      <c r="K89" s="1851"/>
      <c r="L89" s="1851">
        <v>0</v>
      </c>
      <c r="M89" s="1851">
        <v>8815</v>
      </c>
      <c r="N89" s="1851">
        <v>22290</v>
      </c>
      <c r="O89" s="1851">
        <f t="shared" si="2"/>
        <v>42977</v>
      </c>
    </row>
    <row r="90" spans="1:18" x14ac:dyDescent="0.35">
      <c r="A90" s="430">
        <v>75</v>
      </c>
      <c r="B90" s="430" t="s">
        <v>1211</v>
      </c>
      <c r="C90" s="2456">
        <v>572</v>
      </c>
      <c r="D90" s="2456">
        <v>4896</v>
      </c>
      <c r="E90" s="1851">
        <v>1000</v>
      </c>
      <c r="F90" s="1851">
        <v>350</v>
      </c>
      <c r="G90" s="1851">
        <v>3815</v>
      </c>
      <c r="H90" s="1851">
        <v>4502</v>
      </c>
      <c r="I90" s="1851"/>
      <c r="J90" s="1851">
        <v>0</v>
      </c>
      <c r="K90" s="1851"/>
      <c r="L90" s="1851">
        <v>0</v>
      </c>
      <c r="M90" s="1851"/>
      <c r="N90" s="1851"/>
      <c r="O90" s="1851">
        <f t="shared" si="2"/>
        <v>9667</v>
      </c>
    </row>
    <row r="91" spans="1:18" x14ac:dyDescent="0.35">
      <c r="A91" s="430">
        <v>76</v>
      </c>
      <c r="B91" s="430" t="s">
        <v>1212</v>
      </c>
      <c r="C91" s="2456">
        <v>790</v>
      </c>
      <c r="D91" s="2456">
        <v>4987</v>
      </c>
      <c r="E91" s="1851">
        <v>1700</v>
      </c>
      <c r="F91" s="1851">
        <v>350</v>
      </c>
      <c r="G91" s="1851"/>
      <c r="H91" s="1851">
        <v>0</v>
      </c>
      <c r="I91" s="1851"/>
      <c r="J91" s="1851"/>
      <c r="K91" s="1851">
        <v>6735</v>
      </c>
      <c r="L91" s="1851">
        <v>1687</v>
      </c>
      <c r="M91" s="1851">
        <v>8345</v>
      </c>
      <c r="N91" s="1851"/>
      <c r="O91" s="1851">
        <f t="shared" si="2"/>
        <v>18817</v>
      </c>
    </row>
    <row r="92" spans="1:18" x14ac:dyDescent="0.35">
      <c r="A92" s="430">
        <v>77</v>
      </c>
      <c r="B92" s="430" t="s">
        <v>1213</v>
      </c>
      <c r="C92" s="2456">
        <v>610</v>
      </c>
      <c r="D92" s="2456">
        <v>5010</v>
      </c>
      <c r="E92" s="1851">
        <v>10000</v>
      </c>
      <c r="F92" s="1851">
        <v>350</v>
      </c>
      <c r="G92" s="1851"/>
      <c r="H92" s="1851">
        <v>0</v>
      </c>
      <c r="I92" s="1851"/>
      <c r="J92" s="1851">
        <v>0</v>
      </c>
      <c r="K92" s="1851"/>
      <c r="L92" s="1851">
        <v>0</v>
      </c>
      <c r="M92" s="1851"/>
      <c r="N92" s="1851"/>
      <c r="O92" s="1851">
        <f t="shared" si="2"/>
        <v>10350</v>
      </c>
    </row>
    <row r="93" spans="1:18" x14ac:dyDescent="0.35">
      <c r="A93" s="430">
        <v>78</v>
      </c>
      <c r="B93" s="430" t="s">
        <v>1214</v>
      </c>
      <c r="C93" s="2456">
        <v>592</v>
      </c>
      <c r="D93" s="2456">
        <v>5014</v>
      </c>
      <c r="E93" s="1851">
        <v>1000</v>
      </c>
      <c r="F93" s="1851">
        <v>350</v>
      </c>
      <c r="G93" s="1851">
        <v>8890</v>
      </c>
      <c r="H93" s="1851">
        <v>10314</v>
      </c>
      <c r="I93" s="1851"/>
      <c r="J93" s="1851">
        <v>0</v>
      </c>
      <c r="K93" s="1851"/>
      <c r="L93" s="1851">
        <v>0</v>
      </c>
      <c r="M93" s="1851"/>
      <c r="N93" s="1851">
        <v>955</v>
      </c>
      <c r="O93" s="1851">
        <f t="shared" si="2"/>
        <v>21509</v>
      </c>
    </row>
    <row r="94" spans="1:18" x14ac:dyDescent="0.35">
      <c r="A94" s="430">
        <v>79</v>
      </c>
      <c r="B94" s="430" t="s">
        <v>1215</v>
      </c>
      <c r="C94" s="2456">
        <v>779</v>
      </c>
      <c r="D94" s="2456">
        <v>5056</v>
      </c>
      <c r="E94" s="1851">
        <v>5000</v>
      </c>
      <c r="F94" s="1851">
        <v>350</v>
      </c>
      <c r="G94" s="1851">
        <v>16675</v>
      </c>
      <c r="H94" s="1851">
        <v>5511</v>
      </c>
      <c r="I94" s="1851"/>
      <c r="J94" s="1851">
        <v>0</v>
      </c>
      <c r="K94" s="1851"/>
      <c r="L94" s="1851">
        <v>0</v>
      </c>
      <c r="M94" s="1851"/>
      <c r="N94" s="1851"/>
      <c r="O94" s="1851">
        <f t="shared" si="2"/>
        <v>27536</v>
      </c>
    </row>
    <row r="95" spans="1:18" x14ac:dyDescent="0.35">
      <c r="A95" s="430">
        <v>80</v>
      </c>
      <c r="B95" s="430" t="s">
        <v>1216</v>
      </c>
      <c r="C95" s="2456">
        <v>460</v>
      </c>
      <c r="D95" s="2456">
        <v>5110</v>
      </c>
      <c r="E95" s="1851">
        <v>1000</v>
      </c>
      <c r="F95" s="1851">
        <v>350</v>
      </c>
      <c r="G95" s="1851">
        <v>520</v>
      </c>
      <c r="H95" s="1851">
        <v>521</v>
      </c>
      <c r="I95" s="1851"/>
      <c r="J95" s="1851">
        <v>0</v>
      </c>
      <c r="K95" s="1851"/>
      <c r="L95" s="1851">
        <v>0</v>
      </c>
      <c r="M95" s="1851"/>
      <c r="N95" s="1851">
        <v>23030</v>
      </c>
      <c r="O95" s="1851">
        <f t="shared" si="2"/>
        <v>25421</v>
      </c>
    </row>
    <row r="96" spans="1:18" x14ac:dyDescent="0.35">
      <c r="A96" s="430">
        <v>81</v>
      </c>
      <c r="B96" s="430" t="s">
        <v>1217</v>
      </c>
      <c r="C96" s="2456">
        <v>608</v>
      </c>
      <c r="D96" s="2456">
        <v>5206</v>
      </c>
      <c r="E96" s="1851">
        <v>5000</v>
      </c>
      <c r="F96" s="1851">
        <v>350</v>
      </c>
      <c r="G96" s="1851">
        <v>25030</v>
      </c>
      <c r="H96" s="1851">
        <v>10765</v>
      </c>
      <c r="I96" s="1851"/>
      <c r="J96" s="1851">
        <v>0</v>
      </c>
      <c r="K96" s="1851"/>
      <c r="L96" s="1851">
        <v>0</v>
      </c>
      <c r="M96" s="1851"/>
      <c r="N96" s="1851"/>
      <c r="O96" s="1851">
        <f t="shared" si="2"/>
        <v>41145</v>
      </c>
    </row>
    <row r="97" spans="1:15" x14ac:dyDescent="0.35">
      <c r="A97" s="430">
        <v>82</v>
      </c>
      <c r="B97" s="430" t="s">
        <v>1218</v>
      </c>
      <c r="C97" s="2456">
        <v>671</v>
      </c>
      <c r="D97" s="2456">
        <v>5305</v>
      </c>
      <c r="E97" s="1851">
        <v>7000</v>
      </c>
      <c r="F97" s="1851">
        <v>350</v>
      </c>
      <c r="G97" s="1851">
        <v>18340</v>
      </c>
      <c r="H97" s="1851">
        <v>8624</v>
      </c>
      <c r="I97" s="1851"/>
      <c r="J97" s="1851">
        <v>0</v>
      </c>
      <c r="K97" s="1851"/>
      <c r="L97" s="1851">
        <v>0</v>
      </c>
      <c r="M97" s="1851"/>
      <c r="N97" s="1851"/>
      <c r="O97" s="1851">
        <f t="shared" si="2"/>
        <v>34314</v>
      </c>
    </row>
    <row r="98" spans="1:15" x14ac:dyDescent="0.35">
      <c r="A98" s="430">
        <v>83</v>
      </c>
      <c r="B98" s="430" t="s">
        <v>1219</v>
      </c>
      <c r="C98" s="2456">
        <v>792</v>
      </c>
      <c r="D98" s="2456">
        <v>5337</v>
      </c>
      <c r="E98" s="1851">
        <v>5000</v>
      </c>
      <c r="F98" s="1851">
        <v>350</v>
      </c>
      <c r="G98" s="1851">
        <v>25605</v>
      </c>
      <c r="H98" s="1851">
        <v>7638</v>
      </c>
      <c r="I98" s="1851"/>
      <c r="J98" s="1851">
        <v>0</v>
      </c>
      <c r="K98" s="1851"/>
      <c r="L98" s="1851">
        <v>0</v>
      </c>
      <c r="M98" s="1851">
        <v>35000</v>
      </c>
      <c r="N98" s="1851">
        <v>0</v>
      </c>
      <c r="O98" s="1851">
        <f t="shared" si="2"/>
        <v>73593</v>
      </c>
    </row>
    <row r="99" spans="1:15" x14ac:dyDescent="0.35">
      <c r="A99" s="430">
        <v>84</v>
      </c>
      <c r="B99" s="430" t="s">
        <v>1220</v>
      </c>
      <c r="C99" s="2456">
        <v>643</v>
      </c>
      <c r="D99" s="2456">
        <v>5365</v>
      </c>
      <c r="E99" s="1851">
        <v>1500</v>
      </c>
      <c r="F99" s="1851">
        <v>350</v>
      </c>
      <c r="G99" s="1851">
        <v>12680</v>
      </c>
      <c r="H99" s="1851">
        <v>6974</v>
      </c>
      <c r="I99" s="1851"/>
      <c r="J99" s="1851">
        <v>0</v>
      </c>
      <c r="K99" s="1851"/>
      <c r="L99" s="1851">
        <v>0</v>
      </c>
      <c r="M99" s="1851"/>
      <c r="N99" s="1851"/>
      <c r="O99" s="1851">
        <f t="shared" si="2"/>
        <v>21504</v>
      </c>
    </row>
    <row r="100" spans="1:15" s="141" customFormat="1" x14ac:dyDescent="0.35">
      <c r="A100" s="430">
        <v>85</v>
      </c>
      <c r="B100" s="430" t="s">
        <v>1221</v>
      </c>
      <c r="C100" s="2456">
        <v>401</v>
      </c>
      <c r="D100" s="2456">
        <v>5370</v>
      </c>
      <c r="E100" s="1851">
        <v>10000</v>
      </c>
      <c r="F100" s="1851">
        <v>350</v>
      </c>
      <c r="G100" s="1851"/>
      <c r="H100" s="1851">
        <v>0</v>
      </c>
      <c r="I100" s="1851"/>
      <c r="J100" s="1851">
        <v>0</v>
      </c>
      <c r="K100" s="1851"/>
      <c r="L100" s="1851">
        <v>0</v>
      </c>
      <c r="M100" s="1851"/>
      <c r="N100" s="1851"/>
      <c r="O100" s="1851">
        <f t="shared" si="2"/>
        <v>10350</v>
      </c>
    </row>
    <row r="101" spans="1:15" x14ac:dyDescent="0.35">
      <c r="A101" s="430">
        <v>86</v>
      </c>
      <c r="B101" s="430" t="s">
        <v>1222</v>
      </c>
      <c r="C101" s="2456">
        <v>408</v>
      </c>
      <c r="D101" s="2456">
        <v>5371</v>
      </c>
      <c r="E101" s="1851">
        <v>1000</v>
      </c>
      <c r="F101" s="1851">
        <v>350</v>
      </c>
      <c r="G101" s="1851"/>
      <c r="H101" s="1851">
        <v>0</v>
      </c>
      <c r="I101" s="1851"/>
      <c r="J101" s="1851">
        <v>0</v>
      </c>
      <c r="K101" s="1851"/>
      <c r="L101" s="1851">
        <v>0</v>
      </c>
      <c r="M101" s="1851"/>
      <c r="N101" s="1851"/>
      <c r="O101" s="1851">
        <f t="shared" si="2"/>
        <v>1350</v>
      </c>
    </row>
    <row r="102" spans="1:15" x14ac:dyDescent="0.35">
      <c r="A102" s="430">
        <v>87</v>
      </c>
      <c r="B102" s="430" t="s">
        <v>1223</v>
      </c>
      <c r="C102" s="2456">
        <v>791</v>
      </c>
      <c r="D102" s="2456">
        <v>5379</v>
      </c>
      <c r="E102" s="1851">
        <v>5000</v>
      </c>
      <c r="F102" s="1851">
        <v>350</v>
      </c>
      <c r="G102" s="1851">
        <v>8700</v>
      </c>
      <c r="H102" s="1851">
        <v>4464</v>
      </c>
      <c r="I102" s="1851"/>
      <c r="J102" s="1851">
        <v>0</v>
      </c>
      <c r="K102" s="1851"/>
      <c r="L102" s="1851">
        <v>0</v>
      </c>
      <c r="M102" s="1851"/>
      <c r="N102" s="1851"/>
      <c r="O102" s="1851">
        <f t="shared" si="2"/>
        <v>18514</v>
      </c>
    </row>
    <row r="103" spans="1:15" x14ac:dyDescent="0.35">
      <c r="A103" s="430">
        <v>88</v>
      </c>
      <c r="B103" s="430" t="s">
        <v>1224</v>
      </c>
      <c r="C103" s="2456">
        <v>780</v>
      </c>
      <c r="D103" s="2456">
        <v>5475</v>
      </c>
      <c r="E103" s="1851">
        <v>1000</v>
      </c>
      <c r="F103" s="1851">
        <v>350</v>
      </c>
      <c r="G103" s="1851">
        <v>7000</v>
      </c>
      <c r="H103" s="1851">
        <v>7275</v>
      </c>
      <c r="I103" s="1851"/>
      <c r="J103" s="1851">
        <v>0</v>
      </c>
      <c r="K103" s="1851"/>
      <c r="L103" s="1851">
        <v>0</v>
      </c>
      <c r="M103" s="1851">
        <v>8310</v>
      </c>
      <c r="N103" s="1851">
        <v>18580</v>
      </c>
      <c r="O103" s="1851">
        <f t="shared" si="2"/>
        <v>42515</v>
      </c>
    </row>
    <row r="104" spans="1:15" x14ac:dyDescent="0.35">
      <c r="A104" s="430">
        <v>89</v>
      </c>
      <c r="B104" s="430" t="s">
        <v>1225</v>
      </c>
      <c r="C104" s="2456">
        <v>793</v>
      </c>
      <c r="D104" s="2456">
        <v>5507</v>
      </c>
      <c r="E104" s="1851">
        <v>5000</v>
      </c>
      <c r="F104" s="1851">
        <v>350</v>
      </c>
      <c r="G104" s="1851"/>
      <c r="H104" s="1851">
        <v>0</v>
      </c>
      <c r="I104" s="1851"/>
      <c r="J104" s="1851">
        <v>0</v>
      </c>
      <c r="K104" s="1851"/>
      <c r="L104" s="1851">
        <v>0</v>
      </c>
      <c r="M104" s="1851"/>
      <c r="N104" s="1851"/>
      <c r="O104" s="1851">
        <f t="shared" si="2"/>
        <v>5350</v>
      </c>
    </row>
    <row r="105" spans="1:15" s="141" customFormat="1" x14ac:dyDescent="0.35">
      <c r="A105" s="430">
        <v>90</v>
      </c>
      <c r="B105" s="430" t="s">
        <v>1226</v>
      </c>
      <c r="C105" s="2456">
        <v>847</v>
      </c>
      <c r="D105" s="2456">
        <v>5862</v>
      </c>
      <c r="E105" s="1851">
        <v>2000</v>
      </c>
      <c r="F105" s="1851">
        <v>350</v>
      </c>
      <c r="G105" s="1851">
        <v>4545</v>
      </c>
      <c r="H105" s="1851">
        <v>3773</v>
      </c>
      <c r="I105" s="1851"/>
      <c r="J105" s="1851">
        <v>0</v>
      </c>
      <c r="K105" s="1851">
        <v>4210</v>
      </c>
      <c r="L105" s="1851">
        <v>1052</v>
      </c>
      <c r="M105" s="1851"/>
      <c r="N105" s="1851"/>
      <c r="O105" s="1851">
        <f t="shared" si="2"/>
        <v>15930</v>
      </c>
    </row>
    <row r="106" spans="1:15" x14ac:dyDescent="0.35">
      <c r="A106" s="430">
        <v>91</v>
      </c>
      <c r="B106" s="430" t="s">
        <v>1227</v>
      </c>
      <c r="C106" s="2456">
        <v>591</v>
      </c>
      <c r="D106" s="2456">
        <v>5912</v>
      </c>
      <c r="E106" s="1851">
        <v>5250</v>
      </c>
      <c r="F106" s="1851">
        <v>350</v>
      </c>
      <c r="G106" s="1851"/>
      <c r="H106" s="1851">
        <v>0</v>
      </c>
      <c r="I106" s="1851"/>
      <c r="J106" s="1851">
        <v>0</v>
      </c>
      <c r="K106" s="1851"/>
      <c r="L106" s="1851">
        <v>0</v>
      </c>
      <c r="M106" s="1851"/>
      <c r="N106" s="1851"/>
      <c r="O106" s="1851">
        <f t="shared" si="2"/>
        <v>5600</v>
      </c>
    </row>
    <row r="107" spans="1:15" s="141" customFormat="1" x14ac:dyDescent="0.35">
      <c r="A107" s="430">
        <v>92</v>
      </c>
      <c r="B107" s="430" t="s">
        <v>1228</v>
      </c>
      <c r="C107" s="2456">
        <v>441</v>
      </c>
      <c r="D107" s="2456">
        <v>5916</v>
      </c>
      <c r="E107" s="1851">
        <v>1000</v>
      </c>
      <c r="F107" s="1851">
        <v>350</v>
      </c>
      <c r="G107" s="1851">
        <v>0</v>
      </c>
      <c r="H107" s="1851">
        <v>0</v>
      </c>
      <c r="I107" s="1851">
        <v>0</v>
      </c>
      <c r="J107" s="1851">
        <v>0</v>
      </c>
      <c r="K107" s="1851">
        <v>0</v>
      </c>
      <c r="L107" s="1851">
        <v>0</v>
      </c>
      <c r="M107" s="1851">
        <v>0</v>
      </c>
      <c r="N107" s="1851">
        <v>28365</v>
      </c>
      <c r="O107" s="1851">
        <f t="shared" si="2"/>
        <v>29715</v>
      </c>
    </row>
    <row r="108" spans="1:15" s="141" customFormat="1" x14ac:dyDescent="0.35">
      <c r="A108" s="430">
        <v>93</v>
      </c>
      <c r="B108" s="430" t="s">
        <v>1229</v>
      </c>
      <c r="C108" s="2456">
        <v>781</v>
      </c>
      <c r="D108" s="2456">
        <v>6021</v>
      </c>
      <c r="E108" s="1851">
        <v>1000</v>
      </c>
      <c r="F108" s="1851">
        <v>350</v>
      </c>
      <c r="G108" s="1851"/>
      <c r="H108" s="1851">
        <v>0</v>
      </c>
      <c r="I108" s="1851"/>
      <c r="J108" s="1851">
        <v>0</v>
      </c>
      <c r="K108" s="1851"/>
      <c r="L108" s="1851">
        <v>0</v>
      </c>
      <c r="M108" s="1851">
        <v>2200</v>
      </c>
      <c r="N108" s="1851">
        <v>24575</v>
      </c>
      <c r="O108" s="1851">
        <f t="shared" si="2"/>
        <v>28125</v>
      </c>
    </row>
    <row r="109" spans="1:15" s="141" customFormat="1" x14ac:dyDescent="0.35">
      <c r="A109" s="430">
        <v>94</v>
      </c>
      <c r="B109" s="430" t="s">
        <v>1230</v>
      </c>
      <c r="C109" s="2456">
        <v>857</v>
      </c>
      <c r="D109" s="2456">
        <v>6112</v>
      </c>
      <c r="E109" s="1851">
        <v>5000</v>
      </c>
      <c r="F109" s="1851">
        <v>350</v>
      </c>
      <c r="G109" s="1851"/>
      <c r="H109" s="1851">
        <v>0</v>
      </c>
      <c r="I109" s="1851"/>
      <c r="J109" s="1851">
        <v>0</v>
      </c>
      <c r="K109" s="1851"/>
      <c r="L109" s="1851">
        <v>0</v>
      </c>
      <c r="M109" s="1851"/>
      <c r="N109" s="1851"/>
      <c r="O109" s="1851">
        <f t="shared" si="2"/>
        <v>5350</v>
      </c>
    </row>
    <row r="110" spans="1:15" s="141" customFormat="1" x14ac:dyDescent="0.35">
      <c r="A110" s="430">
        <v>95</v>
      </c>
      <c r="B110" s="430" t="s">
        <v>1231</v>
      </c>
      <c r="C110" s="2456">
        <v>654</v>
      </c>
      <c r="D110" s="2456">
        <v>6117</v>
      </c>
      <c r="E110" s="1851">
        <v>1000</v>
      </c>
      <c r="F110" s="1851">
        <v>350</v>
      </c>
      <c r="G110" s="1851"/>
      <c r="H110" s="1851">
        <v>0</v>
      </c>
      <c r="I110" s="1851"/>
      <c r="J110" s="1851">
        <v>0</v>
      </c>
      <c r="K110" s="1851"/>
      <c r="L110" s="1851">
        <v>0</v>
      </c>
      <c r="M110" s="1851"/>
      <c r="N110" s="1851"/>
      <c r="O110" s="1851">
        <f t="shared" si="2"/>
        <v>1350</v>
      </c>
    </row>
    <row r="111" spans="1:15" x14ac:dyDescent="0.35">
      <c r="A111" s="430">
        <v>96</v>
      </c>
      <c r="B111" s="430" t="s">
        <v>1232</v>
      </c>
      <c r="C111" s="2456">
        <v>372</v>
      </c>
      <c r="D111" s="2456">
        <v>6179</v>
      </c>
      <c r="E111" s="1851">
        <v>1000</v>
      </c>
      <c r="F111" s="1851">
        <v>350</v>
      </c>
      <c r="G111" s="1851">
        <v>2485</v>
      </c>
      <c r="H111" s="1851">
        <v>2912</v>
      </c>
      <c r="I111" s="1851"/>
      <c r="J111" s="1851">
        <v>0</v>
      </c>
      <c r="K111" s="1851"/>
      <c r="L111" s="1851">
        <v>0</v>
      </c>
      <c r="M111" s="1851">
        <v>11185</v>
      </c>
      <c r="N111" s="1851">
        <v>91000</v>
      </c>
      <c r="O111" s="1851">
        <f t="shared" si="2"/>
        <v>108932</v>
      </c>
    </row>
    <row r="112" spans="1:15" x14ac:dyDescent="0.35">
      <c r="A112" s="430">
        <v>97</v>
      </c>
      <c r="B112" s="430" t="s">
        <v>1233</v>
      </c>
      <c r="C112" s="2456">
        <v>349</v>
      </c>
      <c r="D112" s="2456">
        <v>6219</v>
      </c>
      <c r="E112" s="1851">
        <v>2000</v>
      </c>
      <c r="F112" s="1851">
        <v>350</v>
      </c>
      <c r="G112" s="1851">
        <v>4265</v>
      </c>
      <c r="H112" s="1851">
        <v>1461</v>
      </c>
      <c r="I112" s="1851"/>
      <c r="J112" s="1851">
        <v>0</v>
      </c>
      <c r="K112" s="1851"/>
      <c r="L112" s="1851">
        <v>0</v>
      </c>
      <c r="M112" s="1851"/>
      <c r="N112" s="1851"/>
      <c r="O112" s="1851">
        <f t="shared" ref="O112:O143" si="3">SUM(E112:N112)</f>
        <v>8076</v>
      </c>
    </row>
    <row r="113" spans="1:15" x14ac:dyDescent="0.35">
      <c r="A113" s="430">
        <v>98</v>
      </c>
      <c r="B113" s="430" t="s">
        <v>1234</v>
      </c>
      <c r="C113" s="2456">
        <v>672</v>
      </c>
      <c r="D113" s="2456">
        <v>6317</v>
      </c>
      <c r="E113" s="1851">
        <v>1000</v>
      </c>
      <c r="F113" s="1851">
        <v>350</v>
      </c>
      <c r="G113" s="1851">
        <v>2645</v>
      </c>
      <c r="H113" s="1851">
        <v>2698</v>
      </c>
      <c r="I113" s="1851"/>
      <c r="J113" s="1851">
        <v>0</v>
      </c>
      <c r="K113" s="1851">
        <v>3715</v>
      </c>
      <c r="L113" s="1851">
        <v>781</v>
      </c>
      <c r="M113" s="1851">
        <v>12365</v>
      </c>
      <c r="N113" s="1851">
        <v>13095</v>
      </c>
      <c r="O113" s="1851">
        <f t="shared" si="3"/>
        <v>36649</v>
      </c>
    </row>
    <row r="114" spans="1:15" x14ac:dyDescent="0.35">
      <c r="A114" s="430">
        <v>99</v>
      </c>
      <c r="B114" s="430" t="s">
        <v>1235</v>
      </c>
      <c r="C114" s="2456">
        <v>796</v>
      </c>
      <c r="D114" s="2456">
        <v>6366</v>
      </c>
      <c r="E114" s="1851">
        <v>4500</v>
      </c>
      <c r="F114" s="1851">
        <v>350</v>
      </c>
      <c r="G114" s="1851"/>
      <c r="H114" s="1851">
        <v>0</v>
      </c>
      <c r="I114" s="1851"/>
      <c r="J114" s="1851">
        <v>0</v>
      </c>
      <c r="K114" s="1851"/>
      <c r="L114" s="1851">
        <v>0</v>
      </c>
      <c r="M114" s="1851">
        <v>15435</v>
      </c>
      <c r="N114" s="1851"/>
      <c r="O114" s="1851">
        <f t="shared" si="3"/>
        <v>20285</v>
      </c>
    </row>
    <row r="115" spans="1:15" x14ac:dyDescent="0.35">
      <c r="A115" s="430">
        <v>100</v>
      </c>
      <c r="B115" s="430" t="s">
        <v>1236</v>
      </c>
      <c r="C115" s="2456">
        <v>800</v>
      </c>
      <c r="D115" s="2456">
        <v>6381</v>
      </c>
      <c r="E115" s="1851">
        <v>20000</v>
      </c>
      <c r="F115" s="1851">
        <v>350</v>
      </c>
      <c r="G115" s="1851"/>
      <c r="H115" s="1851">
        <v>0</v>
      </c>
      <c r="I115" s="1851"/>
      <c r="J115" s="1851"/>
      <c r="K115" s="1851"/>
      <c r="L115" s="1851">
        <v>0</v>
      </c>
      <c r="M115" s="1851"/>
      <c r="N115" s="1851"/>
      <c r="O115" s="1851">
        <f t="shared" si="3"/>
        <v>20350</v>
      </c>
    </row>
    <row r="116" spans="1:15" x14ac:dyDescent="0.35">
      <c r="A116" s="430">
        <v>101</v>
      </c>
      <c r="B116" s="430" t="s">
        <v>1237</v>
      </c>
      <c r="C116" s="2456">
        <v>394</v>
      </c>
      <c r="D116" s="2456">
        <v>6413</v>
      </c>
      <c r="E116" s="1851">
        <v>2000</v>
      </c>
      <c r="F116" s="1851">
        <v>350</v>
      </c>
      <c r="G116" s="1851"/>
      <c r="H116" s="1851">
        <v>0</v>
      </c>
      <c r="I116" s="1851"/>
      <c r="J116" s="1851">
        <v>0</v>
      </c>
      <c r="K116" s="1851"/>
      <c r="L116" s="1851">
        <v>0</v>
      </c>
      <c r="M116" s="1851"/>
      <c r="N116" s="1851"/>
      <c r="O116" s="1851">
        <f t="shared" si="3"/>
        <v>2350</v>
      </c>
    </row>
    <row r="117" spans="1:15" s="27" customFormat="1" x14ac:dyDescent="0.35">
      <c r="A117" s="430">
        <v>102</v>
      </c>
      <c r="B117" s="430" t="s">
        <v>1238</v>
      </c>
      <c r="C117" s="2456">
        <v>874</v>
      </c>
      <c r="D117" s="2456">
        <v>6504</v>
      </c>
      <c r="E117" s="1851">
        <v>2500</v>
      </c>
      <c r="F117" s="1851">
        <v>350</v>
      </c>
      <c r="G117" s="1851"/>
      <c r="H117" s="1851">
        <v>0</v>
      </c>
      <c r="I117" s="1851"/>
      <c r="J117" s="1851">
        <v>0</v>
      </c>
      <c r="K117" s="1851">
        <v>8840</v>
      </c>
      <c r="L117" s="1851">
        <v>1683</v>
      </c>
      <c r="M117" s="1851"/>
      <c r="N117" s="1851"/>
      <c r="O117" s="1851">
        <f t="shared" si="3"/>
        <v>13373</v>
      </c>
    </row>
    <row r="118" spans="1:15" x14ac:dyDescent="0.35">
      <c r="A118" s="430">
        <v>103</v>
      </c>
      <c r="B118" s="1159" t="s">
        <v>1239</v>
      </c>
      <c r="C118" s="2456">
        <v>798</v>
      </c>
      <c r="D118" s="2456">
        <v>6620</v>
      </c>
      <c r="E118" s="1851">
        <v>3000</v>
      </c>
      <c r="F118" s="1851">
        <v>350</v>
      </c>
      <c r="G118" s="1851"/>
      <c r="H118" s="1851">
        <v>0</v>
      </c>
      <c r="I118" s="1851"/>
      <c r="J118" s="1851">
        <v>0</v>
      </c>
      <c r="K118" s="1851"/>
      <c r="L118" s="1851">
        <v>0</v>
      </c>
      <c r="M118" s="1851"/>
      <c r="N118" s="1851"/>
      <c r="O118" s="1851">
        <f t="shared" si="3"/>
        <v>3350</v>
      </c>
    </row>
    <row r="119" spans="1:15" x14ac:dyDescent="0.35">
      <c r="A119" s="430">
        <v>104</v>
      </c>
      <c r="B119" s="430" t="s">
        <v>1240</v>
      </c>
      <c r="C119" s="2456">
        <v>588</v>
      </c>
      <c r="D119" s="2456">
        <v>6663</v>
      </c>
      <c r="E119" s="1851">
        <v>1500</v>
      </c>
      <c r="F119" s="1851">
        <v>350</v>
      </c>
      <c r="G119" s="1851"/>
      <c r="H119" s="1851">
        <v>0</v>
      </c>
      <c r="I119" s="1851"/>
      <c r="J119" s="1851">
        <v>0</v>
      </c>
      <c r="K119" s="1851">
        <v>6190</v>
      </c>
      <c r="L119" s="1851">
        <v>2166</v>
      </c>
      <c r="M119" s="1851"/>
      <c r="N119" s="1851"/>
      <c r="O119" s="1851">
        <f t="shared" si="3"/>
        <v>10206</v>
      </c>
    </row>
    <row r="120" spans="1:15" x14ac:dyDescent="0.35">
      <c r="A120" s="430">
        <v>105</v>
      </c>
      <c r="B120" s="430" t="s">
        <v>1241</v>
      </c>
      <c r="C120" s="2456">
        <v>782</v>
      </c>
      <c r="D120" s="2456">
        <v>6698</v>
      </c>
      <c r="E120" s="1851">
        <v>1000</v>
      </c>
      <c r="F120" s="1851">
        <v>350</v>
      </c>
      <c r="G120" s="1851"/>
      <c r="H120" s="1851">
        <v>0</v>
      </c>
      <c r="I120" s="1851">
        <v>19440</v>
      </c>
      <c r="J120" s="1851">
        <v>976</v>
      </c>
      <c r="K120" s="1851"/>
      <c r="L120" s="1851">
        <v>0</v>
      </c>
      <c r="M120" s="1851"/>
      <c r="N120" s="1851"/>
      <c r="O120" s="1851">
        <f t="shared" si="3"/>
        <v>21766</v>
      </c>
    </row>
    <row r="121" spans="1:15" x14ac:dyDescent="0.35">
      <c r="A121" s="430">
        <v>106</v>
      </c>
      <c r="B121" s="430" t="s">
        <v>1242</v>
      </c>
      <c r="C121" s="2456">
        <v>525</v>
      </c>
      <c r="D121" s="2456">
        <v>6723</v>
      </c>
      <c r="E121" s="1851">
        <v>5000</v>
      </c>
      <c r="F121" s="1851">
        <v>350</v>
      </c>
      <c r="G121" s="1851"/>
      <c r="H121" s="1851">
        <v>0</v>
      </c>
      <c r="I121" s="1851"/>
      <c r="J121" s="1851">
        <v>0</v>
      </c>
      <c r="K121" s="1851"/>
      <c r="L121" s="1851">
        <v>0</v>
      </c>
      <c r="M121" s="1851"/>
      <c r="N121" s="1851"/>
      <c r="O121" s="1851">
        <f t="shared" si="3"/>
        <v>5350</v>
      </c>
    </row>
    <row r="122" spans="1:15" s="141" customFormat="1" x14ac:dyDescent="0.35">
      <c r="A122" s="430">
        <v>107</v>
      </c>
      <c r="B122" s="430" t="s">
        <v>1243</v>
      </c>
      <c r="C122" s="2456">
        <v>884</v>
      </c>
      <c r="D122" s="2456">
        <v>6833</v>
      </c>
      <c r="E122" s="1851">
        <v>1000</v>
      </c>
      <c r="F122" s="1851">
        <v>350</v>
      </c>
      <c r="G122" s="1851"/>
      <c r="H122" s="1851">
        <v>0</v>
      </c>
      <c r="I122" s="1851"/>
      <c r="J122" s="1851">
        <v>0</v>
      </c>
      <c r="K122" s="1851"/>
      <c r="L122" s="1851">
        <v>0</v>
      </c>
      <c r="M122" s="1851">
        <v>6975</v>
      </c>
      <c r="N122" s="1851"/>
      <c r="O122" s="1851">
        <f t="shared" si="3"/>
        <v>8325</v>
      </c>
    </row>
    <row r="123" spans="1:15" x14ac:dyDescent="0.35">
      <c r="A123" s="430">
        <v>108</v>
      </c>
      <c r="B123" s="430" t="s">
        <v>1244</v>
      </c>
      <c r="C123" s="2456">
        <v>882</v>
      </c>
      <c r="D123" s="2456">
        <v>6917</v>
      </c>
      <c r="E123" s="1851">
        <v>1000</v>
      </c>
      <c r="F123" s="1851">
        <v>350</v>
      </c>
      <c r="G123" s="1851"/>
      <c r="H123" s="1851">
        <v>0</v>
      </c>
      <c r="I123" s="1851"/>
      <c r="J123" s="1851">
        <v>0</v>
      </c>
      <c r="K123" s="1851"/>
      <c r="L123" s="1851">
        <v>0</v>
      </c>
      <c r="M123" s="1851"/>
      <c r="N123" s="1851">
        <v>5100</v>
      </c>
      <c r="O123" s="1851">
        <f t="shared" si="3"/>
        <v>6450</v>
      </c>
    </row>
    <row r="124" spans="1:15" x14ac:dyDescent="0.35">
      <c r="A124" s="430">
        <v>109</v>
      </c>
      <c r="B124" s="430" t="s">
        <v>1245</v>
      </c>
      <c r="C124" s="2456">
        <v>904</v>
      </c>
      <c r="D124" s="2456">
        <v>7012</v>
      </c>
      <c r="E124" s="1851">
        <v>1000</v>
      </c>
      <c r="F124" s="1851">
        <v>350</v>
      </c>
      <c r="G124" s="1851">
        <v>2525</v>
      </c>
      <c r="H124" s="1851">
        <v>2905</v>
      </c>
      <c r="I124" s="1851"/>
      <c r="J124" s="1851">
        <v>0</v>
      </c>
      <c r="K124" s="1851"/>
      <c r="L124" s="1851">
        <v>0</v>
      </c>
      <c r="M124" s="1851"/>
      <c r="N124" s="1851"/>
      <c r="O124" s="1851">
        <f t="shared" si="3"/>
        <v>6780</v>
      </c>
    </row>
    <row r="125" spans="1:15" ht="21" customHeight="1" x14ac:dyDescent="0.35">
      <c r="A125" s="430">
        <v>110</v>
      </c>
      <c r="B125" s="430" t="s">
        <v>1246</v>
      </c>
      <c r="C125" s="2456">
        <v>905</v>
      </c>
      <c r="D125" s="2456">
        <v>7036</v>
      </c>
      <c r="E125" s="1851">
        <v>3000</v>
      </c>
      <c r="F125" s="1851">
        <v>350</v>
      </c>
      <c r="G125" s="1851"/>
      <c r="H125" s="1851">
        <v>0</v>
      </c>
      <c r="I125" s="1851">
        <v>2105</v>
      </c>
      <c r="J125" s="1851">
        <v>504</v>
      </c>
      <c r="K125" s="1851">
        <v>8000</v>
      </c>
      <c r="L125" s="1851">
        <v>320</v>
      </c>
      <c r="M125" s="1851"/>
      <c r="N125" s="1851"/>
      <c r="O125" s="1851">
        <f t="shared" si="3"/>
        <v>14279</v>
      </c>
    </row>
    <row r="126" spans="1:15" s="141" customFormat="1" x14ac:dyDescent="0.35">
      <c r="A126" s="430">
        <v>111</v>
      </c>
      <c r="B126" s="430" t="s">
        <v>1247</v>
      </c>
      <c r="C126" s="2456">
        <v>431</v>
      </c>
      <c r="D126" s="2456">
        <v>7048</v>
      </c>
      <c r="E126" s="1851">
        <v>5000</v>
      </c>
      <c r="F126" s="1851">
        <v>350</v>
      </c>
      <c r="G126" s="2460"/>
      <c r="H126" s="1851">
        <v>0</v>
      </c>
      <c r="I126" s="1851"/>
      <c r="J126" s="1851">
        <v>0</v>
      </c>
      <c r="K126" s="1851"/>
      <c r="L126" s="1851">
        <v>0</v>
      </c>
      <c r="M126" s="1851"/>
      <c r="N126" s="1851"/>
      <c r="O126" s="1851">
        <f t="shared" si="3"/>
        <v>5350</v>
      </c>
    </row>
    <row r="127" spans="1:15" x14ac:dyDescent="0.35">
      <c r="A127" s="430">
        <v>112</v>
      </c>
      <c r="B127" s="430" t="s">
        <v>1248</v>
      </c>
      <c r="C127" s="2456">
        <v>157</v>
      </c>
      <c r="D127" s="2456">
        <v>7204</v>
      </c>
      <c r="E127" s="1851">
        <v>2000</v>
      </c>
      <c r="F127" s="1851">
        <v>350</v>
      </c>
      <c r="G127" s="1851"/>
      <c r="H127" s="1851">
        <v>0</v>
      </c>
      <c r="I127" s="1851"/>
      <c r="J127" s="1851">
        <v>0</v>
      </c>
      <c r="K127" s="1851"/>
      <c r="L127" s="1851">
        <v>0</v>
      </c>
      <c r="M127" s="1851"/>
      <c r="N127" s="1851"/>
      <c r="O127" s="1851">
        <f t="shared" si="3"/>
        <v>2350</v>
      </c>
    </row>
    <row r="128" spans="1:15" x14ac:dyDescent="0.35">
      <c r="A128" s="430">
        <v>113</v>
      </c>
      <c r="B128" s="430" t="s">
        <v>1249</v>
      </c>
      <c r="C128" s="2456">
        <v>370</v>
      </c>
      <c r="D128" s="2456">
        <v>7430</v>
      </c>
      <c r="E128" s="1851">
        <v>6000</v>
      </c>
      <c r="F128" s="1851">
        <v>350</v>
      </c>
      <c r="G128" s="1851"/>
      <c r="H128" s="1851">
        <v>0</v>
      </c>
      <c r="I128" s="1851"/>
      <c r="J128" s="1851">
        <v>0</v>
      </c>
      <c r="K128" s="1851"/>
      <c r="L128" s="1851">
        <v>0</v>
      </c>
      <c r="M128" s="1851"/>
      <c r="N128" s="1851"/>
      <c r="O128" s="1851">
        <f t="shared" si="3"/>
        <v>6350</v>
      </c>
    </row>
    <row r="129" spans="1:15" x14ac:dyDescent="0.35">
      <c r="A129" s="430">
        <v>114</v>
      </c>
      <c r="B129" s="430" t="s">
        <v>1250</v>
      </c>
      <c r="C129" s="2456">
        <v>601</v>
      </c>
      <c r="D129" s="2456">
        <v>7470</v>
      </c>
      <c r="E129" s="1851">
        <v>2000</v>
      </c>
      <c r="F129" s="1851">
        <v>350</v>
      </c>
      <c r="G129" s="1851">
        <v>3535</v>
      </c>
      <c r="H129" s="1851">
        <v>74</v>
      </c>
      <c r="I129" s="1851"/>
      <c r="J129" s="1851">
        <v>0</v>
      </c>
      <c r="K129" s="1851"/>
      <c r="L129" s="1851">
        <v>0</v>
      </c>
      <c r="M129" s="1851"/>
      <c r="N129" s="1851"/>
      <c r="O129" s="1851">
        <f t="shared" si="3"/>
        <v>5959</v>
      </c>
    </row>
    <row r="130" spans="1:15" x14ac:dyDescent="0.35">
      <c r="A130" s="430">
        <v>115</v>
      </c>
      <c r="B130" s="430" t="s">
        <v>1251</v>
      </c>
      <c r="C130" s="2456">
        <v>751</v>
      </c>
      <c r="D130" s="2456">
        <v>7471</v>
      </c>
      <c r="E130" s="1851">
        <v>2000</v>
      </c>
      <c r="F130" s="1851">
        <v>350</v>
      </c>
      <c r="G130" s="1851"/>
      <c r="H130" s="1851">
        <v>0</v>
      </c>
      <c r="I130" s="1851"/>
      <c r="J130" s="1851">
        <v>0</v>
      </c>
      <c r="K130" s="1851"/>
      <c r="L130" s="1851">
        <v>0</v>
      </c>
      <c r="M130" s="1851">
        <v>9725</v>
      </c>
      <c r="N130" s="1851">
        <v>2130</v>
      </c>
      <c r="O130" s="1851">
        <f t="shared" si="3"/>
        <v>14205</v>
      </c>
    </row>
    <row r="131" spans="1:15" x14ac:dyDescent="0.35">
      <c r="A131" s="430">
        <v>116</v>
      </c>
      <c r="B131" s="430" t="s">
        <v>1252</v>
      </c>
      <c r="C131" s="2456">
        <v>527</v>
      </c>
      <c r="D131" s="2456">
        <v>7472</v>
      </c>
      <c r="E131" s="1851">
        <v>1000</v>
      </c>
      <c r="F131" s="1851">
        <v>350</v>
      </c>
      <c r="G131" s="1851"/>
      <c r="H131" s="1851">
        <v>0</v>
      </c>
      <c r="I131" s="1851"/>
      <c r="J131" s="1851">
        <v>0</v>
      </c>
      <c r="K131" s="1851"/>
      <c r="L131" s="1851">
        <v>0</v>
      </c>
      <c r="M131" s="1851"/>
      <c r="N131" s="1851"/>
      <c r="O131" s="1851">
        <f t="shared" si="3"/>
        <v>1350</v>
      </c>
    </row>
    <row r="132" spans="1:15" x14ac:dyDescent="0.35">
      <c r="A132" s="430">
        <v>117</v>
      </c>
      <c r="B132" s="430" t="s">
        <v>1253</v>
      </c>
      <c r="C132" s="2456">
        <v>910</v>
      </c>
      <c r="D132" s="2456" t="s">
        <v>1254</v>
      </c>
      <c r="E132" s="1851">
        <v>3000</v>
      </c>
      <c r="F132" s="1851">
        <v>350</v>
      </c>
      <c r="G132" s="1851"/>
      <c r="H132" s="1851">
        <v>0</v>
      </c>
      <c r="I132" s="1851"/>
      <c r="J132" s="1851">
        <v>0</v>
      </c>
      <c r="K132" s="1851">
        <v>5175</v>
      </c>
      <c r="L132" s="1851">
        <v>621</v>
      </c>
      <c r="M132" s="1851">
        <v>21025</v>
      </c>
      <c r="N132" s="1851"/>
      <c r="O132" s="1851">
        <f t="shared" si="3"/>
        <v>30171</v>
      </c>
    </row>
    <row r="133" spans="1:15" x14ac:dyDescent="0.35">
      <c r="A133" s="430">
        <v>118</v>
      </c>
      <c r="B133" s="430" t="s">
        <v>1255</v>
      </c>
      <c r="C133" s="2456">
        <v>369</v>
      </c>
      <c r="D133" s="2456">
        <v>7546</v>
      </c>
      <c r="E133" s="1851">
        <v>1500</v>
      </c>
      <c r="F133" s="1851">
        <v>350</v>
      </c>
      <c r="G133" s="1851"/>
      <c r="H133" s="1851">
        <v>0</v>
      </c>
      <c r="I133" s="1851"/>
      <c r="J133" s="1851">
        <v>0</v>
      </c>
      <c r="K133" s="1851"/>
      <c r="L133" s="1851">
        <v>0</v>
      </c>
      <c r="M133" s="1851">
        <v>8795</v>
      </c>
      <c r="N133" s="1851"/>
      <c r="O133" s="1851">
        <f t="shared" si="3"/>
        <v>10645</v>
      </c>
    </row>
    <row r="134" spans="1:15" x14ac:dyDescent="0.35">
      <c r="A134" s="430">
        <v>119</v>
      </c>
      <c r="B134" s="430" t="s">
        <v>1256</v>
      </c>
      <c r="C134" s="2456">
        <v>915</v>
      </c>
      <c r="D134" s="2456">
        <v>7548</v>
      </c>
      <c r="E134" s="1851">
        <v>5000</v>
      </c>
      <c r="F134" s="1851">
        <v>350</v>
      </c>
      <c r="G134" s="1851">
        <v>7700</v>
      </c>
      <c r="H134" s="1851">
        <v>2772</v>
      </c>
      <c r="I134" s="1851"/>
      <c r="J134" s="1851">
        <v>0</v>
      </c>
      <c r="K134" s="1851"/>
      <c r="L134" s="1851">
        <v>0</v>
      </c>
      <c r="M134" s="1851"/>
      <c r="N134" s="1851"/>
      <c r="O134" s="1851">
        <f t="shared" si="3"/>
        <v>15822</v>
      </c>
    </row>
    <row r="135" spans="1:15" s="141" customFormat="1" x14ac:dyDescent="0.35">
      <c r="A135" s="430">
        <v>120</v>
      </c>
      <c r="B135" s="430" t="s">
        <v>1257</v>
      </c>
      <c r="C135" s="2456">
        <v>927</v>
      </c>
      <c r="D135" s="2456">
        <v>7992</v>
      </c>
      <c r="E135" s="1851">
        <v>10000</v>
      </c>
      <c r="F135" s="1851">
        <v>350</v>
      </c>
      <c r="G135" s="1851"/>
      <c r="H135" s="1851">
        <v>0</v>
      </c>
      <c r="I135" s="1851"/>
      <c r="J135" s="1851">
        <v>0</v>
      </c>
      <c r="K135" s="1851"/>
      <c r="L135" s="1851">
        <v>0</v>
      </c>
      <c r="M135" s="1851"/>
      <c r="N135" s="1851"/>
      <c r="O135" s="1851">
        <f t="shared" si="3"/>
        <v>10350</v>
      </c>
    </row>
    <row r="136" spans="1:15" s="141" customFormat="1" x14ac:dyDescent="0.35">
      <c r="A136" s="430">
        <v>121</v>
      </c>
      <c r="B136" s="430" t="s">
        <v>1258</v>
      </c>
      <c r="C136" s="2456">
        <v>878</v>
      </c>
      <c r="D136" s="2456">
        <v>7993</v>
      </c>
      <c r="E136" s="1851">
        <v>10000</v>
      </c>
      <c r="F136" s="1851">
        <v>350</v>
      </c>
      <c r="G136" s="1851"/>
      <c r="H136" s="1851">
        <v>0</v>
      </c>
      <c r="I136" s="1851"/>
      <c r="J136" s="1851">
        <v>0</v>
      </c>
      <c r="K136" s="1851"/>
      <c r="L136" s="1851">
        <v>0</v>
      </c>
      <c r="M136" s="1851"/>
      <c r="N136" s="1851"/>
      <c r="O136" s="1851">
        <f t="shared" si="3"/>
        <v>10350</v>
      </c>
    </row>
    <row r="137" spans="1:15" s="74" customFormat="1" x14ac:dyDescent="0.35">
      <c r="A137" s="430">
        <v>122</v>
      </c>
      <c r="B137" s="430" t="s">
        <v>1259</v>
      </c>
      <c r="C137" s="2456">
        <v>799</v>
      </c>
      <c r="D137" s="2456">
        <v>8079</v>
      </c>
      <c r="E137" s="1851">
        <v>5000</v>
      </c>
      <c r="F137" s="1851">
        <v>350</v>
      </c>
      <c r="G137" s="1851"/>
      <c r="H137" s="1851">
        <v>0</v>
      </c>
      <c r="I137" s="1851"/>
      <c r="J137" s="1851">
        <v>0</v>
      </c>
      <c r="K137" s="1851"/>
      <c r="L137" s="1851">
        <v>0</v>
      </c>
      <c r="M137" s="1851"/>
      <c r="N137" s="1851"/>
      <c r="O137" s="1851">
        <f t="shared" si="3"/>
        <v>5350</v>
      </c>
    </row>
    <row r="138" spans="1:15" s="141" customFormat="1" x14ac:dyDescent="0.35">
      <c r="A138" s="430">
        <v>123</v>
      </c>
      <c r="B138" s="430" t="s">
        <v>1260</v>
      </c>
      <c r="C138" s="2456">
        <v>179</v>
      </c>
      <c r="D138" s="2456">
        <v>8144</v>
      </c>
      <c r="E138" s="1851">
        <v>1000</v>
      </c>
      <c r="F138" s="1851">
        <v>350</v>
      </c>
      <c r="G138" s="1851">
        <v>1410</v>
      </c>
      <c r="H138" s="1851">
        <v>874</v>
      </c>
      <c r="I138" s="1851"/>
      <c r="J138" s="1851">
        <v>0</v>
      </c>
      <c r="K138" s="1851"/>
      <c r="L138" s="1851">
        <v>0</v>
      </c>
      <c r="M138" s="1851">
        <v>995</v>
      </c>
      <c r="N138" s="1851">
        <v>5495</v>
      </c>
      <c r="O138" s="1851">
        <f t="shared" si="3"/>
        <v>10124</v>
      </c>
    </row>
    <row r="139" spans="1:15" s="141" customFormat="1" x14ac:dyDescent="0.35">
      <c r="A139" s="430">
        <v>124</v>
      </c>
      <c r="B139" s="430" t="s">
        <v>1261</v>
      </c>
      <c r="C139" s="2456">
        <v>534</v>
      </c>
      <c r="D139" s="2456">
        <v>8191</v>
      </c>
      <c r="E139" s="1851">
        <v>1000</v>
      </c>
      <c r="F139" s="1851">
        <v>350</v>
      </c>
      <c r="G139" s="1851">
        <v>4040</v>
      </c>
      <c r="H139" s="1851">
        <v>4406</v>
      </c>
      <c r="I139" s="1851"/>
      <c r="J139" s="1851">
        <v>0</v>
      </c>
      <c r="K139" s="1851"/>
      <c r="L139" s="1851">
        <v>0</v>
      </c>
      <c r="M139" s="1851">
        <v>9400</v>
      </c>
      <c r="N139" s="1851">
        <v>5680</v>
      </c>
      <c r="O139" s="1851">
        <f t="shared" si="3"/>
        <v>24876</v>
      </c>
    </row>
    <row r="140" spans="1:15" s="141" customFormat="1" x14ac:dyDescent="0.35">
      <c r="A140" s="430">
        <v>125</v>
      </c>
      <c r="B140" s="430" t="s">
        <v>1262</v>
      </c>
      <c r="C140" s="2456">
        <v>783</v>
      </c>
      <c r="D140" s="2456">
        <v>8192</v>
      </c>
      <c r="E140" s="1851">
        <v>1000</v>
      </c>
      <c r="F140" s="1851">
        <v>350</v>
      </c>
      <c r="G140" s="1851"/>
      <c r="H140" s="1851">
        <v>0</v>
      </c>
      <c r="I140" s="1851"/>
      <c r="J140" s="1851">
        <v>0</v>
      </c>
      <c r="K140" s="1851"/>
      <c r="L140" s="1851">
        <v>0</v>
      </c>
      <c r="M140" s="1851">
        <v>0</v>
      </c>
      <c r="N140" s="1851"/>
      <c r="O140" s="1851">
        <f t="shared" si="3"/>
        <v>1350</v>
      </c>
    </row>
    <row r="141" spans="1:15" s="141" customFormat="1" x14ac:dyDescent="0.35">
      <c r="A141" s="430">
        <v>126</v>
      </c>
      <c r="B141" s="430" t="s">
        <v>1263</v>
      </c>
      <c r="C141" s="2456">
        <v>232</v>
      </c>
      <c r="D141" s="2456">
        <v>8242</v>
      </c>
      <c r="E141" s="1851">
        <v>1000</v>
      </c>
      <c r="F141" s="1851">
        <v>350</v>
      </c>
      <c r="G141" s="1851"/>
      <c r="H141" s="1851">
        <v>0</v>
      </c>
      <c r="I141" s="1851"/>
      <c r="J141" s="1851">
        <v>0</v>
      </c>
      <c r="K141" s="1851"/>
      <c r="L141" s="1851">
        <v>0</v>
      </c>
      <c r="M141" s="1851">
        <v>995</v>
      </c>
      <c r="N141" s="1851">
        <v>7500</v>
      </c>
      <c r="O141" s="1851">
        <f t="shared" si="3"/>
        <v>9845</v>
      </c>
    </row>
    <row r="142" spans="1:15" s="141" customFormat="1" x14ac:dyDescent="0.35">
      <c r="A142" s="430">
        <v>127</v>
      </c>
      <c r="B142" s="430" t="s">
        <v>1264</v>
      </c>
      <c r="C142" s="2456">
        <v>716</v>
      </c>
      <c r="D142" s="2456">
        <v>8245</v>
      </c>
      <c r="E142" s="1851">
        <v>1000</v>
      </c>
      <c r="F142" s="1851">
        <v>350</v>
      </c>
      <c r="G142" s="1851"/>
      <c r="H142" s="1851">
        <v>0</v>
      </c>
      <c r="I142" s="1851"/>
      <c r="J142" s="1851">
        <v>0</v>
      </c>
      <c r="K142" s="1851"/>
      <c r="L142" s="1851">
        <v>0</v>
      </c>
      <c r="M142" s="1851"/>
      <c r="N142" s="1851"/>
      <c r="O142" s="1851">
        <f t="shared" si="3"/>
        <v>1350</v>
      </c>
    </row>
    <row r="143" spans="1:15" s="141" customFormat="1" x14ac:dyDescent="0.35">
      <c r="A143" s="430">
        <v>128</v>
      </c>
      <c r="B143" s="430" t="s">
        <v>1265</v>
      </c>
      <c r="C143" s="2456">
        <v>926</v>
      </c>
      <c r="D143" s="2456">
        <v>8449</v>
      </c>
      <c r="E143" s="1851">
        <v>3000</v>
      </c>
      <c r="F143" s="1851">
        <v>350</v>
      </c>
      <c r="G143" s="1851">
        <v>2525</v>
      </c>
      <c r="H143" s="1851">
        <v>1415</v>
      </c>
      <c r="I143" s="1851"/>
      <c r="J143" s="1851">
        <v>0</v>
      </c>
      <c r="L143" s="1851">
        <v>0</v>
      </c>
      <c r="M143" s="1851"/>
      <c r="N143" s="1851"/>
      <c r="O143" s="1851">
        <f t="shared" si="3"/>
        <v>7290</v>
      </c>
    </row>
    <row r="144" spans="1:15" x14ac:dyDescent="0.35">
      <c r="A144" s="430">
        <v>129</v>
      </c>
      <c r="B144" s="430" t="s">
        <v>1266</v>
      </c>
      <c r="C144" s="2456">
        <v>685</v>
      </c>
      <c r="D144" s="2456">
        <v>8520</v>
      </c>
      <c r="E144" s="1851">
        <v>3000</v>
      </c>
      <c r="F144" s="1851">
        <v>350</v>
      </c>
      <c r="G144" s="1851"/>
      <c r="H144" s="1851">
        <v>0</v>
      </c>
      <c r="I144" s="1851"/>
      <c r="J144" s="1851">
        <v>0</v>
      </c>
      <c r="K144" s="1851">
        <v>15455</v>
      </c>
      <c r="L144" s="1851">
        <v>5254</v>
      </c>
      <c r="M144" s="1851"/>
      <c r="N144" s="1851"/>
      <c r="O144" s="1851">
        <f t="shared" ref="O144:O172" si="4">SUM(E144:N144)</f>
        <v>24059</v>
      </c>
    </row>
    <row r="145" spans="1:15" x14ac:dyDescent="0.35">
      <c r="A145" s="430">
        <v>130</v>
      </c>
      <c r="B145" s="430" t="s">
        <v>1267</v>
      </c>
      <c r="C145" s="2456">
        <v>548</v>
      </c>
      <c r="D145" s="2456">
        <v>8569</v>
      </c>
      <c r="E145" s="1851">
        <v>1000</v>
      </c>
      <c r="F145" s="1851">
        <v>350</v>
      </c>
      <c r="G145" s="1851"/>
      <c r="H145" s="1851">
        <v>0</v>
      </c>
      <c r="I145" s="1851"/>
      <c r="J145" s="1851">
        <v>0</v>
      </c>
      <c r="K145" s="1851">
        <v>1690</v>
      </c>
      <c r="L145" s="1851">
        <v>429</v>
      </c>
      <c r="M145" s="1851">
        <v>4530</v>
      </c>
      <c r="N145" s="1851"/>
      <c r="O145" s="1851">
        <f t="shared" si="4"/>
        <v>7999</v>
      </c>
    </row>
    <row r="146" spans="1:15" x14ac:dyDescent="0.35">
      <c r="A146" s="430">
        <v>131</v>
      </c>
      <c r="B146" s="430" t="s">
        <v>1268</v>
      </c>
      <c r="C146" s="2456">
        <v>934</v>
      </c>
      <c r="D146" s="2456">
        <v>8653</v>
      </c>
      <c r="E146" s="1851">
        <v>2000</v>
      </c>
      <c r="F146" s="1851">
        <v>350</v>
      </c>
      <c r="G146" s="1851"/>
      <c r="H146" s="1851">
        <v>0</v>
      </c>
      <c r="I146" s="1851">
        <v>3160</v>
      </c>
      <c r="J146" s="1851">
        <v>758</v>
      </c>
      <c r="K146" s="1851"/>
      <c r="L146" s="1851">
        <v>0</v>
      </c>
      <c r="M146" s="1851"/>
      <c r="N146" s="1851">
        <v>17970</v>
      </c>
      <c r="O146" s="1851">
        <f t="shared" si="4"/>
        <v>24238</v>
      </c>
    </row>
    <row r="147" spans="1:15" x14ac:dyDescent="0.35">
      <c r="A147" s="430">
        <v>132</v>
      </c>
      <c r="B147" s="430" t="s">
        <v>1269</v>
      </c>
      <c r="C147" s="2456">
        <v>687</v>
      </c>
      <c r="D147" s="2456">
        <v>8663</v>
      </c>
      <c r="E147" s="1851">
        <v>2000</v>
      </c>
      <c r="F147" s="1851">
        <v>350</v>
      </c>
      <c r="G147" s="1851"/>
      <c r="H147" s="1851">
        <v>0</v>
      </c>
      <c r="I147" s="1851"/>
      <c r="J147" s="1851">
        <v>0</v>
      </c>
      <c r="K147" s="1851"/>
      <c r="L147" s="1851">
        <v>0</v>
      </c>
      <c r="M147" s="1851"/>
      <c r="N147" s="1851"/>
      <c r="O147" s="1851">
        <f t="shared" si="4"/>
        <v>2350</v>
      </c>
    </row>
    <row r="148" spans="1:15" x14ac:dyDescent="0.35">
      <c r="A148" s="430">
        <v>133</v>
      </c>
      <c r="B148" s="430" t="s">
        <v>1270</v>
      </c>
      <c r="C148" s="2456">
        <v>252</v>
      </c>
      <c r="D148" s="2456">
        <v>8740</v>
      </c>
      <c r="E148" s="1851">
        <v>1000</v>
      </c>
      <c r="F148" s="1851">
        <v>350</v>
      </c>
      <c r="G148" s="1851">
        <v>3645</v>
      </c>
      <c r="H148" s="1851">
        <v>2970</v>
      </c>
      <c r="I148" s="1851"/>
      <c r="J148" s="1851">
        <v>0</v>
      </c>
      <c r="K148" s="1851"/>
      <c r="L148" s="1851">
        <v>0</v>
      </c>
      <c r="M148" s="1851"/>
      <c r="N148" s="1851"/>
      <c r="O148" s="1851">
        <f t="shared" si="4"/>
        <v>7965</v>
      </c>
    </row>
    <row r="149" spans="1:15" x14ac:dyDescent="0.35">
      <c r="A149" s="430">
        <v>134</v>
      </c>
      <c r="B149" s="430" t="s">
        <v>1271</v>
      </c>
      <c r="C149" s="2456">
        <v>337</v>
      </c>
      <c r="D149" s="2456">
        <v>8744</v>
      </c>
      <c r="E149" s="1851">
        <v>1000</v>
      </c>
      <c r="F149" s="1851">
        <v>350</v>
      </c>
      <c r="G149" s="1851"/>
      <c r="H149" s="1851">
        <v>0</v>
      </c>
      <c r="I149" s="1851"/>
      <c r="J149" s="1851">
        <v>0</v>
      </c>
      <c r="K149" s="1851"/>
      <c r="L149" s="1851">
        <v>0</v>
      </c>
      <c r="M149" s="1851"/>
      <c r="N149" s="1851">
        <v>1255</v>
      </c>
      <c r="O149" s="1851">
        <f t="shared" si="4"/>
        <v>2605</v>
      </c>
    </row>
    <row r="150" spans="1:15" x14ac:dyDescent="0.35">
      <c r="A150" s="430">
        <v>135</v>
      </c>
      <c r="B150" s="430" t="s">
        <v>1272</v>
      </c>
      <c r="C150" s="2456">
        <v>313</v>
      </c>
      <c r="D150" s="2456">
        <v>8746</v>
      </c>
      <c r="E150" s="1851">
        <v>10000</v>
      </c>
      <c r="F150" s="1851">
        <v>350</v>
      </c>
      <c r="G150" s="1851"/>
      <c r="H150" s="1851">
        <v>0</v>
      </c>
      <c r="I150" s="1851"/>
      <c r="J150" s="1851">
        <v>0</v>
      </c>
      <c r="K150" s="1851"/>
      <c r="L150" s="1851">
        <v>0</v>
      </c>
      <c r="M150" s="1851"/>
      <c r="N150" s="1851"/>
      <c r="O150" s="1851">
        <f t="shared" si="4"/>
        <v>10350</v>
      </c>
    </row>
    <row r="151" spans="1:15" x14ac:dyDescent="0.35">
      <c r="A151" s="430">
        <v>136</v>
      </c>
      <c r="B151" s="430" t="s">
        <v>1273</v>
      </c>
      <c r="C151" s="2456">
        <v>896</v>
      </c>
      <c r="D151" s="2456">
        <v>8802</v>
      </c>
      <c r="E151" s="1851">
        <v>1000</v>
      </c>
      <c r="F151" s="1851">
        <v>350</v>
      </c>
      <c r="G151" s="1851"/>
      <c r="H151" s="1851">
        <v>0</v>
      </c>
      <c r="I151" s="1851"/>
      <c r="J151" s="1851">
        <v>0</v>
      </c>
      <c r="K151" s="1851"/>
      <c r="L151" s="1851">
        <v>0</v>
      </c>
      <c r="M151" s="1851"/>
      <c r="N151" s="1851">
        <v>21655</v>
      </c>
      <c r="O151" s="1851">
        <f t="shared" si="4"/>
        <v>23005</v>
      </c>
    </row>
    <row r="152" spans="1:15" x14ac:dyDescent="0.35">
      <c r="A152" s="430">
        <v>137</v>
      </c>
      <c r="B152" s="430" t="s">
        <v>1274</v>
      </c>
      <c r="C152" s="2456">
        <v>906</v>
      </c>
      <c r="D152" s="2456">
        <v>8861</v>
      </c>
      <c r="E152" s="1851">
        <v>4500</v>
      </c>
      <c r="F152" s="1851">
        <v>350</v>
      </c>
      <c r="G152" s="1851"/>
      <c r="H152" s="1851">
        <v>0</v>
      </c>
      <c r="I152" s="1851"/>
      <c r="J152" s="1851">
        <v>0</v>
      </c>
      <c r="K152" s="1851"/>
      <c r="L152" s="1851">
        <v>0</v>
      </c>
      <c r="M152" s="1851"/>
      <c r="N152" s="1851"/>
      <c r="O152" s="1851">
        <f t="shared" si="4"/>
        <v>4850</v>
      </c>
    </row>
    <row r="153" spans="1:15" x14ac:dyDescent="0.35">
      <c r="A153" s="430">
        <v>138</v>
      </c>
      <c r="B153" s="430" t="s">
        <v>1275</v>
      </c>
      <c r="C153" s="2456">
        <v>432</v>
      </c>
      <c r="D153" s="2456">
        <v>9052</v>
      </c>
      <c r="E153" s="1851">
        <v>3000</v>
      </c>
      <c r="F153" s="1851">
        <v>350</v>
      </c>
      <c r="G153" s="1851"/>
      <c r="H153" s="1851">
        <v>0</v>
      </c>
      <c r="I153" s="1851"/>
      <c r="J153" s="1851">
        <v>0</v>
      </c>
      <c r="K153" s="1851"/>
      <c r="L153" s="1851">
        <v>0</v>
      </c>
      <c r="M153" s="1851"/>
      <c r="N153" s="1851"/>
      <c r="O153" s="1851">
        <f t="shared" si="4"/>
        <v>3350</v>
      </c>
    </row>
    <row r="154" spans="1:15" x14ac:dyDescent="0.35">
      <c r="A154" s="430">
        <v>139</v>
      </c>
      <c r="B154" s="430" t="s">
        <v>1276</v>
      </c>
      <c r="C154" s="2456">
        <v>569</v>
      </c>
      <c r="D154" s="2456">
        <v>9283</v>
      </c>
      <c r="E154" s="1851">
        <v>10000</v>
      </c>
      <c r="F154" s="1851">
        <v>350</v>
      </c>
      <c r="G154" s="1851"/>
      <c r="H154" s="1851">
        <v>0</v>
      </c>
      <c r="I154" s="1851">
        <v>7040</v>
      </c>
      <c r="J154" s="1851">
        <v>425</v>
      </c>
      <c r="K154" s="1851"/>
      <c r="L154" s="1851">
        <v>0</v>
      </c>
      <c r="M154" s="1851"/>
      <c r="N154" s="1851"/>
      <c r="O154" s="1851">
        <f t="shared" si="4"/>
        <v>17815</v>
      </c>
    </row>
    <row r="155" spans="1:15" x14ac:dyDescent="0.35">
      <c r="A155" s="430">
        <v>140</v>
      </c>
      <c r="B155" s="430" t="s">
        <v>1277</v>
      </c>
      <c r="C155" s="2456">
        <v>447</v>
      </c>
      <c r="D155" s="2456">
        <v>9102</v>
      </c>
      <c r="E155" s="1851">
        <v>3000</v>
      </c>
      <c r="F155" s="1851">
        <v>350</v>
      </c>
      <c r="G155" s="1851"/>
      <c r="H155" s="1851">
        <v>0</v>
      </c>
      <c r="I155" s="1851"/>
      <c r="J155" s="1851">
        <v>0</v>
      </c>
      <c r="K155" s="1851">
        <v>2230</v>
      </c>
      <c r="L155" s="1851">
        <v>537</v>
      </c>
      <c r="M155" s="1851"/>
      <c r="N155" s="1851"/>
      <c r="O155" s="1851">
        <f t="shared" si="4"/>
        <v>6117</v>
      </c>
    </row>
    <row r="156" spans="1:15" x14ac:dyDescent="0.35">
      <c r="A156" s="430">
        <v>141</v>
      </c>
      <c r="B156" s="430" t="s">
        <v>1278</v>
      </c>
      <c r="C156" s="2456">
        <v>909</v>
      </c>
      <c r="D156" s="2456">
        <v>4184</v>
      </c>
      <c r="E156" s="1851">
        <v>2000</v>
      </c>
      <c r="F156" s="1851">
        <v>350</v>
      </c>
      <c r="G156" s="1851"/>
      <c r="H156" s="1851">
        <v>0</v>
      </c>
      <c r="I156" s="1851"/>
      <c r="J156" s="1851">
        <v>0</v>
      </c>
      <c r="K156" s="1851"/>
      <c r="L156" s="1851">
        <v>0</v>
      </c>
      <c r="M156" s="1851">
        <v>9570</v>
      </c>
      <c r="N156" s="1851"/>
      <c r="O156" s="1851">
        <f t="shared" si="4"/>
        <v>11920</v>
      </c>
    </row>
    <row r="157" spans="1:15" ht="24.75" customHeight="1" x14ac:dyDescent="0.35">
      <c r="A157" s="430">
        <v>142</v>
      </c>
      <c r="B157" s="430" t="s">
        <v>1279</v>
      </c>
      <c r="C157" s="2456">
        <v>220</v>
      </c>
      <c r="D157" s="2456">
        <v>9245</v>
      </c>
      <c r="E157" s="1851">
        <v>4000</v>
      </c>
      <c r="F157" s="1851">
        <v>350</v>
      </c>
      <c r="G157" s="1851"/>
      <c r="H157" s="1851">
        <v>0</v>
      </c>
      <c r="I157" s="1851"/>
      <c r="J157" s="1851">
        <v>0</v>
      </c>
      <c r="K157" s="1851"/>
      <c r="L157" s="1851">
        <v>0</v>
      </c>
      <c r="M157" s="1851"/>
      <c r="N157" s="1851"/>
      <c r="O157" s="1851">
        <f t="shared" si="4"/>
        <v>4350</v>
      </c>
    </row>
    <row r="158" spans="1:15" x14ac:dyDescent="0.35">
      <c r="A158" s="430">
        <v>143</v>
      </c>
      <c r="B158" s="430" t="s">
        <v>1280</v>
      </c>
      <c r="C158" s="2456">
        <v>741</v>
      </c>
      <c r="D158" s="2456">
        <v>4139</v>
      </c>
      <c r="E158" s="1851">
        <v>2000</v>
      </c>
      <c r="F158" s="1851">
        <v>350</v>
      </c>
      <c r="G158" s="1851"/>
      <c r="H158" s="1851">
        <v>0</v>
      </c>
      <c r="I158" s="1851"/>
      <c r="J158" s="1851">
        <v>0</v>
      </c>
      <c r="K158" s="1851"/>
      <c r="L158" s="1851">
        <v>0</v>
      </c>
      <c r="M158" s="1851"/>
      <c r="N158" s="1851"/>
      <c r="O158" s="1851">
        <f t="shared" si="4"/>
        <v>2350</v>
      </c>
    </row>
    <row r="159" spans="1:15" ht="24.75" customHeight="1" x14ac:dyDescent="0.35">
      <c r="A159" s="430">
        <v>144</v>
      </c>
      <c r="B159" s="430" t="s">
        <v>1281</v>
      </c>
      <c r="C159" s="2456">
        <v>228</v>
      </c>
      <c r="D159" s="2456">
        <v>9651</v>
      </c>
      <c r="E159" s="1851">
        <v>5000</v>
      </c>
      <c r="F159" s="1851">
        <v>350</v>
      </c>
      <c r="G159" s="1851"/>
      <c r="H159" s="1851">
        <v>0</v>
      </c>
      <c r="I159" s="1851"/>
      <c r="J159" s="1851">
        <v>0</v>
      </c>
      <c r="K159" s="1851"/>
      <c r="L159" s="1851">
        <v>0</v>
      </c>
      <c r="M159" s="1851"/>
      <c r="N159" s="1851"/>
      <c r="O159" s="1851">
        <f t="shared" si="4"/>
        <v>5350</v>
      </c>
    </row>
    <row r="160" spans="1:15" ht="24.75" customHeight="1" x14ac:dyDescent="0.35">
      <c r="A160" s="430">
        <v>145</v>
      </c>
      <c r="B160" s="430" t="s">
        <v>1282</v>
      </c>
      <c r="C160" s="2456">
        <v>938</v>
      </c>
      <c r="D160" s="2456">
        <v>10027</v>
      </c>
      <c r="E160" s="1851">
        <v>2000</v>
      </c>
      <c r="F160" s="1851">
        <v>350</v>
      </c>
      <c r="G160" s="1851"/>
      <c r="H160" s="1851">
        <v>0</v>
      </c>
      <c r="I160" s="1851"/>
      <c r="J160" s="1851">
        <v>0</v>
      </c>
      <c r="K160" s="1851"/>
      <c r="L160" s="1851">
        <v>0</v>
      </c>
      <c r="M160" s="1851"/>
      <c r="N160" s="1851"/>
      <c r="O160" s="1851">
        <f t="shared" si="4"/>
        <v>2350</v>
      </c>
    </row>
    <row r="161" spans="1:15" ht="24.75" customHeight="1" x14ac:dyDescent="0.35">
      <c r="A161" s="430">
        <v>146</v>
      </c>
      <c r="B161" s="430" t="s">
        <v>1283</v>
      </c>
      <c r="C161" s="2456">
        <v>713</v>
      </c>
      <c r="D161" s="2456">
        <v>5424</v>
      </c>
      <c r="E161" s="1851">
        <v>5000</v>
      </c>
      <c r="F161" s="1851">
        <v>350</v>
      </c>
      <c r="G161" s="1851">
        <v>34500</v>
      </c>
      <c r="H161" s="1851">
        <v>19318</v>
      </c>
      <c r="I161" s="1851"/>
      <c r="J161" s="1851">
        <v>0</v>
      </c>
      <c r="K161" s="1851"/>
      <c r="L161" s="1851">
        <v>0</v>
      </c>
      <c r="M161" s="1851"/>
      <c r="N161" s="1851"/>
      <c r="O161" s="1851">
        <f t="shared" si="4"/>
        <v>59168</v>
      </c>
    </row>
    <row r="162" spans="1:15" ht="24.75" customHeight="1" x14ac:dyDescent="0.35">
      <c r="A162" s="430">
        <v>147</v>
      </c>
      <c r="B162" s="430" t="s">
        <v>1284</v>
      </c>
      <c r="C162" s="2456">
        <v>958</v>
      </c>
      <c r="D162" s="2456">
        <v>9930</v>
      </c>
      <c r="E162" s="1851">
        <v>1000</v>
      </c>
      <c r="F162" s="1851">
        <v>350</v>
      </c>
      <c r="G162" s="1851"/>
      <c r="H162" s="1851">
        <v>0</v>
      </c>
      <c r="I162" s="1851"/>
      <c r="J162" s="1851">
        <v>0</v>
      </c>
      <c r="K162" s="1851"/>
      <c r="L162" s="1851">
        <v>0</v>
      </c>
      <c r="M162" s="1851"/>
      <c r="N162" s="1851"/>
      <c r="O162" s="1851">
        <f t="shared" si="4"/>
        <v>1350</v>
      </c>
    </row>
    <row r="163" spans="1:15" x14ac:dyDescent="0.35">
      <c r="A163" s="430">
        <v>149</v>
      </c>
      <c r="B163" s="430" t="s">
        <v>1285</v>
      </c>
      <c r="C163" s="2456" t="s">
        <v>1286</v>
      </c>
      <c r="D163" s="2456">
        <v>10417</v>
      </c>
      <c r="E163" s="1851">
        <v>30000</v>
      </c>
      <c r="F163" s="1851">
        <v>350</v>
      </c>
      <c r="G163" s="1851"/>
      <c r="H163" s="1851">
        <v>0</v>
      </c>
      <c r="I163" s="1851"/>
      <c r="J163" s="1851">
        <v>0</v>
      </c>
      <c r="K163" s="1851"/>
      <c r="L163" s="1851">
        <v>0</v>
      </c>
      <c r="M163" s="1851"/>
      <c r="N163" s="1851"/>
      <c r="O163" s="1851">
        <f t="shared" si="4"/>
        <v>30350</v>
      </c>
    </row>
    <row r="164" spans="1:15" x14ac:dyDescent="0.35">
      <c r="A164" s="430">
        <v>150</v>
      </c>
      <c r="B164" s="430" t="s">
        <v>1287</v>
      </c>
      <c r="C164" s="2456">
        <v>984</v>
      </c>
      <c r="D164" s="2456">
        <v>10720</v>
      </c>
      <c r="E164" s="1851">
        <v>1000</v>
      </c>
      <c r="F164" s="1851">
        <v>350</v>
      </c>
      <c r="G164" s="1851"/>
      <c r="H164" s="1851">
        <v>0</v>
      </c>
      <c r="I164" s="1851"/>
      <c r="J164" s="1851">
        <v>0</v>
      </c>
      <c r="K164" s="1851"/>
      <c r="L164" s="1851">
        <v>0</v>
      </c>
      <c r="M164" s="1851">
        <v>4370</v>
      </c>
      <c r="N164" s="1851"/>
      <c r="O164" s="1851">
        <f t="shared" si="4"/>
        <v>5720</v>
      </c>
    </row>
    <row r="165" spans="1:15" x14ac:dyDescent="0.35">
      <c r="A165" s="430">
        <v>151</v>
      </c>
      <c r="B165" s="430" t="s">
        <v>1288</v>
      </c>
      <c r="C165" s="2456" t="s">
        <v>1289</v>
      </c>
      <c r="D165" s="2456">
        <v>10769</v>
      </c>
      <c r="E165" s="1851">
        <v>2000</v>
      </c>
      <c r="F165" s="1851">
        <v>350</v>
      </c>
      <c r="G165" s="1851"/>
      <c r="H165" s="1851">
        <v>0</v>
      </c>
      <c r="I165" s="1851"/>
      <c r="J165" s="1851">
        <v>0</v>
      </c>
      <c r="K165" s="1851"/>
      <c r="L165" s="1851">
        <v>0</v>
      </c>
      <c r="M165" s="1851"/>
      <c r="N165" s="1851"/>
      <c r="O165" s="1851">
        <f t="shared" si="4"/>
        <v>2350</v>
      </c>
    </row>
    <row r="166" spans="1:15" x14ac:dyDescent="0.35">
      <c r="A166" s="430">
        <v>152</v>
      </c>
      <c r="B166" s="430" t="s">
        <v>1290</v>
      </c>
      <c r="C166" s="2456" t="s">
        <v>1291</v>
      </c>
      <c r="D166" s="2456" t="s">
        <v>1292</v>
      </c>
      <c r="E166" s="1851">
        <v>1000</v>
      </c>
      <c r="F166" s="1851">
        <v>350</v>
      </c>
      <c r="G166" s="1851"/>
      <c r="H166" s="1851">
        <v>0</v>
      </c>
      <c r="I166" s="1851"/>
      <c r="J166" s="1851">
        <v>0</v>
      </c>
      <c r="K166" s="1851"/>
      <c r="L166" s="1851">
        <v>0</v>
      </c>
      <c r="M166" s="1851"/>
      <c r="N166" s="1851">
        <v>10440</v>
      </c>
      <c r="O166" s="1851">
        <f t="shared" si="4"/>
        <v>11790</v>
      </c>
    </row>
    <row r="167" spans="1:15" x14ac:dyDescent="0.35">
      <c r="A167" s="430">
        <v>153</v>
      </c>
      <c r="B167" s="430" t="s">
        <v>1293</v>
      </c>
      <c r="C167" s="2456" t="s">
        <v>1294</v>
      </c>
      <c r="D167" s="2456" t="s">
        <v>1295</v>
      </c>
      <c r="E167" s="1851">
        <v>3500</v>
      </c>
      <c r="F167" s="1851">
        <v>350</v>
      </c>
      <c r="G167" s="1851"/>
      <c r="H167" s="1851">
        <v>0</v>
      </c>
      <c r="I167" s="1851"/>
      <c r="J167" s="1851">
        <v>0</v>
      </c>
      <c r="K167" s="1851"/>
      <c r="L167" s="1851">
        <v>0</v>
      </c>
      <c r="M167" s="1851"/>
      <c r="N167" s="1851"/>
      <c r="O167" s="1851">
        <f t="shared" si="4"/>
        <v>3850</v>
      </c>
    </row>
    <row r="168" spans="1:15" x14ac:dyDescent="0.35">
      <c r="A168" s="430">
        <v>154</v>
      </c>
      <c r="B168" s="430" t="s">
        <v>1296</v>
      </c>
      <c r="C168" s="2456" t="s">
        <v>1297</v>
      </c>
      <c r="D168" s="2456" t="s">
        <v>1298</v>
      </c>
      <c r="E168" s="1851">
        <v>2000</v>
      </c>
      <c r="F168" s="1851">
        <v>350</v>
      </c>
      <c r="G168" s="1851"/>
      <c r="H168" s="1851">
        <v>0</v>
      </c>
      <c r="I168" s="1851"/>
      <c r="J168" s="1851">
        <v>0</v>
      </c>
      <c r="K168" s="1851"/>
      <c r="L168" s="1851">
        <v>0</v>
      </c>
      <c r="M168" s="1851"/>
      <c r="N168" s="1851"/>
      <c r="O168" s="1851">
        <f t="shared" si="4"/>
        <v>2350</v>
      </c>
    </row>
    <row r="169" spans="1:15" x14ac:dyDescent="0.35">
      <c r="A169" s="430">
        <v>155</v>
      </c>
      <c r="B169" s="430" t="s">
        <v>1299</v>
      </c>
      <c r="C169" s="2456" t="s">
        <v>1300</v>
      </c>
      <c r="D169" s="2456" t="s">
        <v>1301</v>
      </c>
      <c r="E169" s="1851">
        <v>3000</v>
      </c>
      <c r="F169" s="1851">
        <v>350</v>
      </c>
      <c r="G169" s="1851"/>
      <c r="H169" s="1851">
        <v>0</v>
      </c>
      <c r="I169" s="1851"/>
      <c r="J169" s="1851">
        <v>0</v>
      </c>
      <c r="K169" s="1851"/>
      <c r="L169" s="1851">
        <v>0</v>
      </c>
      <c r="M169" s="1851"/>
      <c r="N169" s="1851"/>
      <c r="O169" s="1851">
        <f t="shared" si="4"/>
        <v>3350</v>
      </c>
    </row>
    <row r="170" spans="1:15" x14ac:dyDescent="0.35">
      <c r="A170" s="430">
        <v>156</v>
      </c>
      <c r="B170" s="430" t="s">
        <v>1302</v>
      </c>
      <c r="C170" s="2456" t="s">
        <v>1303</v>
      </c>
      <c r="D170" s="2456" t="s">
        <v>1304</v>
      </c>
      <c r="E170" s="1851">
        <v>2000</v>
      </c>
      <c r="F170" s="1851">
        <v>350</v>
      </c>
      <c r="G170" s="1851"/>
      <c r="H170" s="1851">
        <v>0</v>
      </c>
      <c r="I170" s="1851"/>
      <c r="J170" s="1851">
        <v>0</v>
      </c>
      <c r="K170" s="1851"/>
      <c r="L170" s="1851">
        <v>0</v>
      </c>
      <c r="M170" s="1851"/>
      <c r="N170" s="1851"/>
      <c r="O170" s="1851">
        <f t="shared" si="4"/>
        <v>2350</v>
      </c>
    </row>
    <row r="171" spans="1:15" x14ac:dyDescent="0.35">
      <c r="A171" s="430">
        <v>157</v>
      </c>
      <c r="B171" s="1158" t="s">
        <v>1305</v>
      </c>
      <c r="C171" s="2457">
        <v>911</v>
      </c>
      <c r="D171" s="2457">
        <v>3311</v>
      </c>
      <c r="E171" s="2240">
        <v>3000</v>
      </c>
      <c r="F171" s="1851">
        <v>350</v>
      </c>
      <c r="G171" s="2240">
        <v>0</v>
      </c>
      <c r="H171" s="1851">
        <v>0</v>
      </c>
      <c r="I171" s="2240">
        <v>0</v>
      </c>
      <c r="J171" s="1851">
        <v>0</v>
      </c>
      <c r="K171" s="2240">
        <v>0</v>
      </c>
      <c r="L171" s="1851">
        <v>0</v>
      </c>
      <c r="M171" s="2240">
        <v>0</v>
      </c>
      <c r="N171" s="2240">
        <v>0</v>
      </c>
      <c r="O171" s="2240">
        <f t="shared" si="4"/>
        <v>3350</v>
      </c>
    </row>
    <row r="172" spans="1:15" x14ac:dyDescent="0.35">
      <c r="A172" s="430">
        <v>158</v>
      </c>
      <c r="B172" s="2811" t="s">
        <v>1306</v>
      </c>
      <c r="C172" s="2813">
        <v>834</v>
      </c>
      <c r="D172" s="2813">
        <v>7544</v>
      </c>
      <c r="E172" s="2812">
        <v>3000</v>
      </c>
      <c r="F172" s="2812">
        <v>350</v>
      </c>
      <c r="G172" s="2812"/>
      <c r="H172" s="1851">
        <v>0</v>
      </c>
      <c r="I172" s="2812"/>
      <c r="J172" s="2812"/>
      <c r="K172" s="2812">
        <v>5630</v>
      </c>
      <c r="L172" s="1851">
        <v>1913</v>
      </c>
      <c r="M172" s="2812"/>
      <c r="N172" s="2812"/>
      <c r="O172" s="2812">
        <f t="shared" si="4"/>
        <v>10893</v>
      </c>
    </row>
    <row r="173" spans="1:15" x14ac:dyDescent="0.35">
      <c r="A173" s="430">
        <v>159</v>
      </c>
      <c r="B173" s="430" t="s">
        <v>5722</v>
      </c>
      <c r="C173" s="2456"/>
      <c r="D173" s="2456" t="s">
        <v>5723</v>
      </c>
      <c r="E173" s="1851">
        <v>5000</v>
      </c>
      <c r="F173" s="1851">
        <v>350</v>
      </c>
      <c r="G173" s="1851"/>
      <c r="H173" s="1851"/>
      <c r="I173" s="1851"/>
      <c r="J173" s="1851"/>
      <c r="K173" s="1851"/>
      <c r="L173" s="1851"/>
      <c r="M173" s="1851"/>
      <c r="N173" s="1851"/>
      <c r="O173" s="1851">
        <f>SUM(E173:N173)</f>
        <v>5350</v>
      </c>
    </row>
    <row r="174" spans="1:15" x14ac:dyDescent="0.35">
      <c r="A174" s="1158">
        <v>160</v>
      </c>
      <c r="B174" s="1158" t="s">
        <v>1319</v>
      </c>
      <c r="C174" s="2931"/>
      <c r="D174" s="2457">
        <v>8989</v>
      </c>
      <c r="E174" s="2240">
        <v>2000</v>
      </c>
      <c r="F174" s="2240">
        <v>350</v>
      </c>
      <c r="G174" s="2240"/>
      <c r="H174" s="2240"/>
      <c r="I174" s="2240"/>
      <c r="J174" s="2240"/>
      <c r="K174" s="2240"/>
      <c r="L174" s="2240"/>
      <c r="M174" s="2240"/>
      <c r="N174" s="2240"/>
      <c r="O174" s="2240">
        <f t="shared" ref="O174" si="5">SUM(E174:N174)</f>
        <v>2350</v>
      </c>
    </row>
    <row r="175" spans="1:15" x14ac:dyDescent="0.35">
      <c r="A175" s="2928"/>
      <c r="B175" s="2928"/>
      <c r="C175" s="2929"/>
      <c r="D175" s="2933"/>
      <c r="E175" s="2930"/>
      <c r="F175" s="2930"/>
      <c r="G175" s="2930"/>
      <c r="H175" s="2930"/>
      <c r="I175" s="2930"/>
      <c r="J175" s="2930"/>
      <c r="K175" s="2930"/>
      <c r="L175" s="2930"/>
      <c r="M175" s="2930"/>
      <c r="N175" s="2930"/>
      <c r="O175" s="2930"/>
    </row>
    <row r="176" spans="1:15" x14ac:dyDescent="0.35">
      <c r="A176" s="2928"/>
      <c r="B176" s="2928"/>
      <c r="C176" s="2929"/>
      <c r="D176" s="2933"/>
      <c r="E176" s="2930"/>
      <c r="F176" s="2930"/>
      <c r="G176" s="2930"/>
      <c r="H176" s="2930"/>
      <c r="I176" s="2930"/>
      <c r="J176" s="2930"/>
      <c r="K176" s="2930"/>
      <c r="L176" s="2930"/>
      <c r="M176" s="2930"/>
      <c r="N176" s="2930"/>
      <c r="O176" s="2930"/>
    </row>
    <row r="177" spans="1:15" s="28" customFormat="1" x14ac:dyDescent="0.35">
      <c r="A177" s="620"/>
      <c r="B177" s="620" t="s">
        <v>13</v>
      </c>
      <c r="C177" s="2461"/>
      <c r="D177" s="2455"/>
      <c r="E177" s="1850">
        <f>SUM(E16:E176)</f>
        <v>471565</v>
      </c>
      <c r="F177" s="1850">
        <f>SUM(F16:F176)</f>
        <v>55650</v>
      </c>
      <c r="G177" s="1850">
        <f>SUM(G16:G170)</f>
        <v>578835</v>
      </c>
      <c r="H177" s="1850">
        <f>SUM(H16:H173)</f>
        <v>358748</v>
      </c>
      <c r="I177" s="1850">
        <f>SUM(I16:I170)</f>
        <v>58000</v>
      </c>
      <c r="J177" s="1850">
        <f>SUM(J16:J172)</f>
        <v>5170</v>
      </c>
      <c r="K177" s="1850">
        <f>SUM(K16:K173)</f>
        <v>92515</v>
      </c>
      <c r="L177" s="1850">
        <f>SUM(L16:L173)</f>
        <v>22975</v>
      </c>
      <c r="M177" s="1850">
        <f>SUM(M16:M170)</f>
        <v>312900</v>
      </c>
      <c r="N177" s="1850">
        <f>SUM(N16:N170)</f>
        <v>920525</v>
      </c>
      <c r="O177" s="1850">
        <f>SUM(O16:O176)</f>
        <v>2876883</v>
      </c>
    </row>
    <row r="178" spans="1:15" x14ac:dyDescent="0.35">
      <c r="A178" s="430"/>
      <c r="B178" s="430"/>
      <c r="C178" s="2454"/>
      <c r="D178" s="2456"/>
      <c r="E178" s="1851"/>
      <c r="F178" s="1851"/>
      <c r="G178" s="1851"/>
      <c r="H178" s="1851"/>
      <c r="I178" s="1851"/>
      <c r="J178" s="1851"/>
      <c r="K178" s="1851"/>
      <c r="L178" s="1851"/>
      <c r="M178" s="1851"/>
      <c r="N178" s="1851"/>
      <c r="O178" s="1851"/>
    </row>
    <row r="179" spans="1:15" x14ac:dyDescent="0.35">
      <c r="A179" s="430"/>
      <c r="B179" s="430"/>
      <c r="C179" s="2454"/>
      <c r="D179" s="2456"/>
      <c r="E179" s="1851"/>
      <c r="F179" s="1851"/>
      <c r="G179" s="1851"/>
      <c r="H179" s="1851"/>
      <c r="I179" s="1851"/>
      <c r="J179" s="1851"/>
      <c r="K179" s="1851"/>
      <c r="L179" s="1851"/>
      <c r="M179" s="1851"/>
      <c r="N179" s="1851"/>
      <c r="O179" s="1851"/>
    </row>
    <row r="180" spans="1:15" x14ac:dyDescent="0.35">
      <c r="A180" s="430"/>
      <c r="B180" s="48"/>
      <c r="C180" s="2454"/>
      <c r="D180" s="2456"/>
      <c r="E180" s="1851"/>
      <c r="F180" s="1851"/>
      <c r="G180" s="1851"/>
      <c r="H180" s="1851"/>
      <c r="I180" s="1851"/>
      <c r="J180" s="1851"/>
      <c r="K180" s="1851"/>
      <c r="L180" s="1851"/>
      <c r="M180" s="1851"/>
      <c r="N180" s="1851"/>
      <c r="O180" s="1851"/>
    </row>
    <row r="181" spans="1:15" x14ac:dyDescent="0.35">
      <c r="A181" s="48"/>
      <c r="B181" s="430" t="s">
        <v>952</v>
      </c>
      <c r="C181" s="629"/>
      <c r="D181" s="2655"/>
      <c r="E181" s="1823"/>
      <c r="F181" s="1823"/>
      <c r="G181" s="1823"/>
      <c r="H181" s="1823"/>
      <c r="I181" s="1823"/>
      <c r="J181" s="1823"/>
      <c r="K181" s="1823"/>
      <c r="L181" s="1823"/>
      <c r="M181" s="1823"/>
      <c r="N181" s="1823"/>
      <c r="O181" s="1823"/>
    </row>
    <row r="182" spans="1:15" x14ac:dyDescent="0.35">
      <c r="A182" s="48"/>
      <c r="B182" s="48"/>
      <c r="C182" s="629"/>
      <c r="D182" s="2655"/>
      <c r="E182" s="1823"/>
      <c r="F182" s="1823"/>
      <c r="G182" s="1823"/>
      <c r="H182" s="1823"/>
      <c r="I182" s="1823"/>
      <c r="J182" s="1823"/>
      <c r="K182" s="1823"/>
      <c r="L182" s="1823"/>
      <c r="M182" s="1823"/>
      <c r="N182" s="1823"/>
      <c r="O182" s="1823"/>
    </row>
    <row r="183" spans="1:15" x14ac:dyDescent="0.35">
      <c r="A183" s="48"/>
      <c r="B183" s="48"/>
      <c r="C183" s="629"/>
      <c r="D183" s="2655"/>
      <c r="E183" s="1823"/>
      <c r="F183" s="1823"/>
      <c r="G183" s="1823"/>
      <c r="H183" s="1823"/>
      <c r="I183" s="1823"/>
      <c r="J183" s="1823"/>
      <c r="K183" s="1823"/>
      <c r="L183" s="1823"/>
      <c r="M183" s="1823"/>
      <c r="N183" s="1823"/>
      <c r="O183" s="1823"/>
    </row>
    <row r="184" spans="1:15" x14ac:dyDescent="0.35">
      <c r="A184" s="48"/>
      <c r="B184" s="430" t="s">
        <v>1307</v>
      </c>
      <c r="C184" s="629"/>
      <c r="D184" s="2655"/>
      <c r="E184" s="1823"/>
      <c r="F184" s="1823"/>
      <c r="G184" s="1823"/>
      <c r="H184" s="1823"/>
      <c r="I184" s="1823"/>
      <c r="J184" s="1823"/>
      <c r="K184" s="1823"/>
      <c r="L184" s="1823"/>
      <c r="M184" s="1823"/>
      <c r="N184" s="1823"/>
      <c r="O184" s="1823"/>
    </row>
    <row r="185" spans="1:15" s="23" customFormat="1" ht="28.5" x14ac:dyDescent="0.45">
      <c r="A185" s="228"/>
      <c r="B185" s="378"/>
      <c r="C185" s="738"/>
      <c r="D185" s="2686"/>
      <c r="E185" s="1841"/>
      <c r="F185" s="1820"/>
      <c r="G185" s="1820"/>
      <c r="H185" s="2462"/>
      <c r="I185" s="1820"/>
      <c r="J185" s="1820"/>
      <c r="K185" s="1820"/>
      <c r="L185" s="1820"/>
      <c r="M185" s="1820"/>
      <c r="N185" s="1820"/>
      <c r="O185" s="1820"/>
    </row>
    <row r="186" spans="1:15" s="23" customFormat="1" ht="28.5" x14ac:dyDescent="0.45">
      <c r="A186" s="228"/>
      <c r="B186" s="378"/>
      <c r="C186" s="738"/>
      <c r="D186" s="2688"/>
      <c r="E186" s="1820"/>
      <c r="F186" s="1820"/>
      <c r="G186" s="1820"/>
      <c r="H186" s="2462"/>
      <c r="I186" s="1820"/>
      <c r="J186" s="1820"/>
      <c r="K186" s="1820"/>
      <c r="L186" s="1820"/>
      <c r="M186" s="1820"/>
      <c r="N186" s="1820"/>
      <c r="O186" s="1820"/>
    </row>
    <row r="187" spans="1:15" s="23" customFormat="1" ht="27.75" x14ac:dyDescent="0.4">
      <c r="A187" s="228"/>
      <c r="B187" s="379" t="s">
        <v>5789</v>
      </c>
      <c r="C187" s="738"/>
      <c r="D187" s="2688"/>
      <c r="E187" s="1820"/>
      <c r="F187" s="1820"/>
      <c r="G187" s="1820"/>
      <c r="H187" s="2462"/>
      <c r="I187" s="1820"/>
      <c r="J187" s="1820"/>
      <c r="K187" s="1820"/>
      <c r="L187" s="1820"/>
      <c r="M187" s="1820"/>
      <c r="N187" s="1820"/>
      <c r="O187" s="1820"/>
    </row>
    <row r="188" spans="1:15" x14ac:dyDescent="0.35">
      <c r="A188" s="48"/>
      <c r="B188" s="48"/>
      <c r="C188" s="629"/>
      <c r="D188" s="2655"/>
      <c r="E188" s="1823"/>
      <c r="F188" s="1823"/>
      <c r="G188" s="1823"/>
      <c r="H188" s="1823"/>
      <c r="I188" s="1823"/>
      <c r="J188" s="1823"/>
      <c r="K188" s="1823"/>
      <c r="L188" s="1823"/>
      <c r="M188" s="1823"/>
      <c r="N188" s="1823"/>
      <c r="O188" s="1823"/>
    </row>
    <row r="189" spans="1:15" s="141" customFormat="1" x14ac:dyDescent="0.35">
      <c r="A189" s="1160">
        <v>64</v>
      </c>
      <c r="B189" s="1160" t="s">
        <v>1308</v>
      </c>
      <c r="C189" s="2463">
        <v>504</v>
      </c>
      <c r="D189" s="2934">
        <v>3244</v>
      </c>
      <c r="E189" s="2452">
        <v>1000</v>
      </c>
      <c r="F189" s="2452">
        <v>200</v>
      </c>
      <c r="G189" s="2452">
        <v>6300</v>
      </c>
      <c r="H189" s="2452"/>
      <c r="I189" s="2452"/>
      <c r="J189" s="2452"/>
      <c r="K189" s="2452"/>
      <c r="L189" s="2452"/>
      <c r="M189" s="2452">
        <v>24585</v>
      </c>
      <c r="N189" s="2452">
        <v>9595</v>
      </c>
      <c r="O189" s="2452">
        <f>SUM(E189:N189)</f>
        <v>41680</v>
      </c>
    </row>
    <row r="191" spans="1:15" x14ac:dyDescent="0.35">
      <c r="A191" s="1160">
        <v>35</v>
      </c>
      <c r="B191" s="1160" t="s">
        <v>1309</v>
      </c>
      <c r="C191" s="2463">
        <v>573</v>
      </c>
      <c r="D191" s="2934">
        <v>1527</v>
      </c>
      <c r="E191" s="2452">
        <v>1000</v>
      </c>
      <c r="F191" s="2452">
        <v>200</v>
      </c>
      <c r="G191" s="2452">
        <v>6820</v>
      </c>
      <c r="H191" s="2452"/>
      <c r="I191" s="2963" t="s">
        <v>1310</v>
      </c>
      <c r="J191" s="2963"/>
      <c r="K191" s="2963"/>
      <c r="L191" s="2452"/>
      <c r="M191" s="2452" t="s">
        <v>1311</v>
      </c>
      <c r="N191" s="2452"/>
      <c r="O191" s="2452">
        <f>SUM(E191:N191)</f>
        <v>8020</v>
      </c>
    </row>
    <row r="192" spans="1:15" x14ac:dyDescent="0.35">
      <c r="A192" s="1160">
        <v>110</v>
      </c>
      <c r="B192" s="1160" t="s">
        <v>1312</v>
      </c>
      <c r="C192" s="2464">
        <v>840</v>
      </c>
      <c r="D192" s="2934">
        <v>6214</v>
      </c>
      <c r="E192" s="2452">
        <v>0</v>
      </c>
      <c r="F192" s="2452">
        <v>0</v>
      </c>
      <c r="G192" s="2452">
        <v>0</v>
      </c>
      <c r="H192" s="2452"/>
      <c r="I192" s="2963" t="s">
        <v>1310</v>
      </c>
      <c r="J192" s="2963"/>
      <c r="K192" s="2963"/>
      <c r="L192" s="2452"/>
      <c r="M192" s="2452">
        <v>0</v>
      </c>
      <c r="N192" s="2452">
        <v>0</v>
      </c>
      <c r="O192" s="2452">
        <v>0</v>
      </c>
    </row>
    <row r="193" spans="1:18" x14ac:dyDescent="0.35">
      <c r="A193" s="1160">
        <v>124</v>
      </c>
      <c r="B193" s="1160" t="s">
        <v>1313</v>
      </c>
      <c r="C193" s="2463"/>
      <c r="D193" s="2934">
        <v>6738</v>
      </c>
      <c r="E193" s="2452">
        <v>1500</v>
      </c>
      <c r="F193" s="2452">
        <v>200</v>
      </c>
      <c r="G193" s="2452"/>
      <c r="H193" s="2452"/>
      <c r="I193" s="2963" t="s">
        <v>1310</v>
      </c>
      <c r="J193" s="2963"/>
      <c r="K193" s="2963"/>
      <c r="L193" s="2452"/>
      <c r="M193" s="2452"/>
      <c r="N193" s="2452"/>
      <c r="O193" s="2452">
        <f t="shared" ref="O193:O206" si="6">SUM(E193:N193)</f>
        <v>1700</v>
      </c>
    </row>
    <row r="194" spans="1:18" x14ac:dyDescent="0.35">
      <c r="A194" s="1160">
        <v>138</v>
      </c>
      <c r="B194" s="1160" t="s">
        <v>1253</v>
      </c>
      <c r="C194" s="2463"/>
      <c r="D194" s="2934">
        <v>7514</v>
      </c>
      <c r="E194" s="2452">
        <v>1500</v>
      </c>
      <c r="F194" s="2452">
        <v>200</v>
      </c>
      <c r="G194" s="2452"/>
      <c r="H194" s="2452"/>
      <c r="I194" s="2963" t="s">
        <v>1310</v>
      </c>
      <c r="J194" s="2963"/>
      <c r="K194" s="2963"/>
      <c r="L194" s="2452"/>
      <c r="M194" s="2452"/>
      <c r="N194" s="2452"/>
      <c r="O194" s="2452">
        <f t="shared" si="6"/>
        <v>1700</v>
      </c>
    </row>
    <row r="195" spans="1:18" s="2467" customFormat="1" x14ac:dyDescent="0.35">
      <c r="A195" s="2465">
        <v>51</v>
      </c>
      <c r="B195" s="2465" t="s">
        <v>1314</v>
      </c>
      <c r="C195" s="2466">
        <v>342</v>
      </c>
      <c r="D195" s="2935">
        <v>2530</v>
      </c>
      <c r="E195" s="1853">
        <v>1000</v>
      </c>
      <c r="F195" s="1853">
        <v>200</v>
      </c>
      <c r="G195" s="1853"/>
      <c r="H195" s="1853"/>
      <c r="I195" s="1853"/>
      <c r="J195" s="1853"/>
      <c r="K195" s="1853"/>
      <c r="L195" s="1853"/>
      <c r="M195" s="1853"/>
      <c r="N195" s="1853"/>
      <c r="O195" s="1853">
        <f t="shared" si="6"/>
        <v>1200</v>
      </c>
    </row>
    <row r="196" spans="1:18" s="2467" customFormat="1" x14ac:dyDescent="0.35">
      <c r="A196" s="2465">
        <v>48</v>
      </c>
      <c r="B196" s="2465" t="s">
        <v>1315</v>
      </c>
      <c r="C196" s="2466">
        <v>468</v>
      </c>
      <c r="D196" s="2935">
        <v>2508</v>
      </c>
      <c r="E196" s="1853">
        <v>1000</v>
      </c>
      <c r="F196" s="1853">
        <v>200</v>
      </c>
      <c r="G196" s="1853">
        <v>3240</v>
      </c>
      <c r="H196" s="1853"/>
      <c r="I196" s="1853">
        <v>860</v>
      </c>
      <c r="J196" s="1853"/>
      <c r="K196" s="1853" t="s">
        <v>1311</v>
      </c>
      <c r="L196" s="1853"/>
      <c r="M196" s="1853">
        <v>1830</v>
      </c>
      <c r="N196" s="1853">
        <v>12035</v>
      </c>
      <c r="O196" s="1853">
        <f t="shared" si="6"/>
        <v>19165</v>
      </c>
    </row>
    <row r="197" spans="1:18" s="2467" customFormat="1" x14ac:dyDescent="0.35">
      <c r="A197" s="2465">
        <v>97</v>
      </c>
      <c r="B197" s="2465" t="s">
        <v>1316</v>
      </c>
      <c r="C197" s="2466">
        <v>721</v>
      </c>
      <c r="D197" s="2935">
        <v>5338</v>
      </c>
      <c r="E197" s="1853">
        <v>1000</v>
      </c>
      <c r="F197" s="1853">
        <v>200</v>
      </c>
      <c r="G197" s="1853">
        <v>4160</v>
      </c>
      <c r="H197" s="1853"/>
      <c r="I197" s="1853"/>
      <c r="J197" s="1853"/>
      <c r="K197" s="1853" t="s">
        <v>1311</v>
      </c>
      <c r="L197" s="1853"/>
      <c r="M197" s="1853"/>
      <c r="N197" s="1853">
        <v>21470</v>
      </c>
      <c r="O197" s="1853">
        <f t="shared" si="6"/>
        <v>26830</v>
      </c>
    </row>
    <row r="198" spans="1:18" s="2467" customFormat="1" x14ac:dyDescent="0.35">
      <c r="A198" s="2465">
        <v>158</v>
      </c>
      <c r="B198" s="2465" t="s">
        <v>1317</v>
      </c>
      <c r="C198" s="2466"/>
      <c r="D198" s="2935">
        <v>8204</v>
      </c>
      <c r="E198" s="1853">
        <v>3000</v>
      </c>
      <c r="F198" s="1853">
        <v>200</v>
      </c>
      <c r="G198" s="1853"/>
      <c r="H198" s="1853"/>
      <c r="I198" s="1853" t="s">
        <v>1310</v>
      </c>
      <c r="J198" s="1853"/>
      <c r="K198" s="1853"/>
      <c r="L198" s="1853"/>
      <c r="M198" s="1853"/>
      <c r="N198" s="1853"/>
      <c r="O198" s="1853">
        <f t="shared" si="6"/>
        <v>3200</v>
      </c>
    </row>
    <row r="199" spans="1:18" s="2467" customFormat="1" x14ac:dyDescent="0.35">
      <c r="A199" s="2465">
        <v>159</v>
      </c>
      <c r="B199" s="2465" t="s">
        <v>1318</v>
      </c>
      <c r="C199" s="2466"/>
      <c r="D199" s="2935">
        <v>8205</v>
      </c>
      <c r="E199" s="1853">
        <v>10000</v>
      </c>
      <c r="F199" s="1853">
        <v>200</v>
      </c>
      <c r="G199" s="1853"/>
      <c r="H199" s="1853"/>
      <c r="I199" s="1853" t="s">
        <v>1310</v>
      </c>
      <c r="J199" s="1853"/>
      <c r="K199" s="1853"/>
      <c r="L199" s="1853"/>
      <c r="M199" s="1853"/>
      <c r="N199" s="1853"/>
      <c r="O199" s="1853">
        <f t="shared" si="6"/>
        <v>10200</v>
      </c>
    </row>
    <row r="200" spans="1:18" s="2467" customFormat="1" x14ac:dyDescent="0.35">
      <c r="A200" s="2465">
        <v>163</v>
      </c>
      <c r="B200" s="2465" t="s">
        <v>1319</v>
      </c>
      <c r="C200" s="2466"/>
      <c r="D200" s="2935">
        <v>8989</v>
      </c>
      <c r="E200" s="1853">
        <v>3000</v>
      </c>
      <c r="F200" s="1853">
        <v>200</v>
      </c>
      <c r="G200" s="1853"/>
      <c r="H200" s="1853"/>
      <c r="I200" s="1853" t="s">
        <v>1310</v>
      </c>
      <c r="J200" s="1853"/>
      <c r="K200" s="1853"/>
      <c r="L200" s="1853"/>
      <c r="M200" s="1853"/>
      <c r="N200" s="1853"/>
      <c r="O200" s="1853">
        <f t="shared" si="6"/>
        <v>3200</v>
      </c>
    </row>
    <row r="201" spans="1:18" s="2467" customFormat="1" x14ac:dyDescent="0.35">
      <c r="A201" s="2465">
        <v>165</v>
      </c>
      <c r="B201" s="2465" t="s">
        <v>1320</v>
      </c>
      <c r="C201" s="2466"/>
      <c r="D201" s="2935">
        <v>9138</v>
      </c>
      <c r="E201" s="1853">
        <v>1500</v>
      </c>
      <c r="F201" s="1853">
        <v>200</v>
      </c>
      <c r="G201" s="1853"/>
      <c r="H201" s="1853"/>
      <c r="I201" s="1853" t="s">
        <v>1310</v>
      </c>
      <c r="J201" s="1853"/>
      <c r="K201" s="1853"/>
      <c r="L201" s="1853"/>
      <c r="M201" s="1853"/>
      <c r="N201" s="1853"/>
      <c r="O201" s="1853">
        <f t="shared" si="6"/>
        <v>1700</v>
      </c>
    </row>
    <row r="202" spans="1:18" s="141" customFormat="1" x14ac:dyDescent="0.35">
      <c r="A202" s="1161">
        <v>162</v>
      </c>
      <c r="B202" s="1161" t="s">
        <v>1321</v>
      </c>
      <c r="C202" s="2468"/>
      <c r="D202" s="2471">
        <v>9305</v>
      </c>
      <c r="E202" s="1788">
        <v>5000</v>
      </c>
      <c r="F202" s="1788">
        <v>350</v>
      </c>
      <c r="G202" s="1788"/>
      <c r="H202" s="1788"/>
      <c r="I202" s="1788"/>
      <c r="J202" s="1788"/>
      <c r="K202" s="1788"/>
      <c r="L202" s="1788"/>
      <c r="M202" s="1788"/>
      <c r="N202" s="1788"/>
      <c r="O202" s="1788">
        <f t="shared" si="6"/>
        <v>5350</v>
      </c>
    </row>
    <row r="203" spans="1:18" ht="24.75" customHeight="1" x14ac:dyDescent="0.35">
      <c r="A203" s="430">
        <v>165</v>
      </c>
      <c r="B203" s="430" t="s">
        <v>1322</v>
      </c>
      <c r="C203" s="2454"/>
      <c r="D203" s="2456">
        <v>9528</v>
      </c>
      <c r="E203" s="1851">
        <v>4000</v>
      </c>
      <c r="F203" s="1851">
        <v>350</v>
      </c>
      <c r="G203" s="1851"/>
      <c r="H203" s="1851"/>
      <c r="I203" s="1851"/>
      <c r="J203" s="1851"/>
      <c r="K203" s="1851"/>
      <c r="L203" s="1851"/>
      <c r="M203" s="1851"/>
      <c r="N203" s="1851"/>
      <c r="O203" s="1851">
        <f t="shared" si="6"/>
        <v>4350</v>
      </c>
    </row>
    <row r="204" spans="1:18" x14ac:dyDescent="0.35">
      <c r="A204" s="430">
        <v>78</v>
      </c>
      <c r="B204" s="430" t="s">
        <v>1323</v>
      </c>
      <c r="C204" s="2454">
        <v>158</v>
      </c>
      <c r="D204" s="2456">
        <v>4064</v>
      </c>
      <c r="E204" s="1851">
        <v>1000</v>
      </c>
      <c r="F204" s="1851">
        <v>350</v>
      </c>
      <c r="G204" s="1851"/>
      <c r="H204" s="1851"/>
      <c r="I204" s="1851"/>
      <c r="J204" s="1851"/>
      <c r="K204" s="1851"/>
      <c r="L204" s="1851"/>
      <c r="M204" s="1851"/>
      <c r="N204" s="1851"/>
      <c r="O204" s="1851">
        <f t="shared" si="6"/>
        <v>1350</v>
      </c>
    </row>
    <row r="205" spans="1:18" x14ac:dyDescent="0.35">
      <c r="A205" s="430">
        <v>49</v>
      </c>
      <c r="B205" s="430" t="s">
        <v>1324</v>
      </c>
      <c r="C205" s="2454">
        <v>493</v>
      </c>
      <c r="D205" s="2456">
        <v>2513</v>
      </c>
      <c r="E205" s="1851">
        <v>2000</v>
      </c>
      <c r="F205" s="1851">
        <v>350</v>
      </c>
      <c r="G205" s="1851"/>
      <c r="H205" s="1851"/>
      <c r="I205" s="1851"/>
      <c r="J205" s="1851"/>
      <c r="K205" s="1851"/>
      <c r="L205" s="1851"/>
      <c r="M205" s="1851"/>
      <c r="N205" s="1851"/>
      <c r="O205" s="1851">
        <f t="shared" si="6"/>
        <v>2350</v>
      </c>
    </row>
    <row r="206" spans="1:18" x14ac:dyDescent="0.35">
      <c r="A206" s="430">
        <v>5</v>
      </c>
      <c r="B206" s="430" t="s">
        <v>1325</v>
      </c>
      <c r="C206" s="2454">
        <v>215</v>
      </c>
      <c r="D206" s="2456">
        <v>470</v>
      </c>
      <c r="E206" s="1851">
        <v>0</v>
      </c>
      <c r="F206" s="1851">
        <v>0</v>
      </c>
      <c r="G206" s="1851"/>
      <c r="H206" s="1851"/>
      <c r="I206" s="1851"/>
      <c r="J206" s="1851"/>
      <c r="K206" s="1851"/>
      <c r="L206" s="1851"/>
      <c r="M206" s="1851"/>
      <c r="N206" s="1851"/>
      <c r="O206" s="1851">
        <f t="shared" si="6"/>
        <v>0</v>
      </c>
    </row>
    <row r="207" spans="1:18" x14ac:dyDescent="0.35">
      <c r="A207" s="430">
        <v>64</v>
      </c>
      <c r="R207" s="2459"/>
    </row>
    <row r="208" spans="1:18" x14ac:dyDescent="0.35">
      <c r="A208" s="430">
        <v>81</v>
      </c>
      <c r="B208" s="430" t="s">
        <v>1326</v>
      </c>
      <c r="C208" s="2454">
        <v>853</v>
      </c>
      <c r="D208" s="2456">
        <v>4447</v>
      </c>
      <c r="E208" s="1851">
        <v>0</v>
      </c>
      <c r="F208" s="1851">
        <v>350</v>
      </c>
      <c r="G208" s="1851">
        <v>0</v>
      </c>
      <c r="H208" s="1851"/>
      <c r="I208" s="1851">
        <v>0</v>
      </c>
      <c r="J208" s="1851"/>
      <c r="K208" s="1851">
        <v>0</v>
      </c>
      <c r="L208" s="1851"/>
      <c r="M208" s="1851">
        <v>0</v>
      </c>
      <c r="N208" s="1851">
        <v>0</v>
      </c>
      <c r="O208" s="1851">
        <f>SUM(E208:N208)</f>
        <v>350</v>
      </c>
    </row>
    <row r="209" spans="1:15" x14ac:dyDescent="0.35">
      <c r="A209" s="430">
        <v>43</v>
      </c>
      <c r="B209" s="430" t="s">
        <v>1327</v>
      </c>
      <c r="C209" s="2454">
        <v>694</v>
      </c>
      <c r="D209" s="2456">
        <v>2347</v>
      </c>
      <c r="E209" s="1851">
        <v>0</v>
      </c>
      <c r="F209" s="1851">
        <v>0</v>
      </c>
      <c r="G209" s="1851"/>
      <c r="H209" s="1851"/>
      <c r="I209" s="1851"/>
      <c r="J209" s="1851"/>
      <c r="K209" s="1851"/>
      <c r="L209" s="1851"/>
      <c r="M209" s="1851">
        <v>0</v>
      </c>
      <c r="N209" s="1851"/>
      <c r="O209" s="1851">
        <f>SUM(E209:N209)</f>
        <v>0</v>
      </c>
    </row>
    <row r="210" spans="1:15" x14ac:dyDescent="0.35">
      <c r="A210" s="430">
        <v>9</v>
      </c>
      <c r="B210" s="1159" t="s">
        <v>1328</v>
      </c>
      <c r="C210" s="2454">
        <v>201</v>
      </c>
      <c r="D210" s="2456">
        <v>686</v>
      </c>
      <c r="E210" s="1851">
        <v>0</v>
      </c>
      <c r="F210" s="1851">
        <v>0</v>
      </c>
      <c r="G210" s="1851">
        <v>0</v>
      </c>
      <c r="H210" s="1851"/>
      <c r="I210" s="1851"/>
      <c r="J210" s="1851"/>
      <c r="K210" s="1851">
        <v>0</v>
      </c>
      <c r="L210" s="1851"/>
      <c r="M210" s="1851">
        <v>0</v>
      </c>
      <c r="N210" s="1851"/>
      <c r="O210" s="1851">
        <f>SUM(E210:N210)</f>
        <v>0</v>
      </c>
    </row>
    <row r="211" spans="1:15" x14ac:dyDescent="0.35">
      <c r="A211" s="430">
        <v>39</v>
      </c>
      <c r="B211" s="430" t="s">
        <v>1329</v>
      </c>
      <c r="C211" s="2454">
        <v>708</v>
      </c>
      <c r="D211" s="2456">
        <v>2056</v>
      </c>
      <c r="E211" s="1851">
        <v>0</v>
      </c>
      <c r="F211" s="1851">
        <v>0</v>
      </c>
      <c r="G211" s="1851"/>
      <c r="H211" s="1851"/>
      <c r="I211" s="1851"/>
      <c r="J211" s="1851"/>
      <c r="K211" s="1851"/>
      <c r="L211" s="1851"/>
      <c r="M211" s="1851"/>
      <c r="N211" s="1851"/>
      <c r="O211" s="1851">
        <v>0</v>
      </c>
    </row>
    <row r="212" spans="1:15" x14ac:dyDescent="0.35">
      <c r="A212" s="430">
        <v>40</v>
      </c>
      <c r="B212" s="430" t="s">
        <v>1330</v>
      </c>
      <c r="C212" s="2454">
        <v>273</v>
      </c>
      <c r="D212" s="2456">
        <v>2486</v>
      </c>
      <c r="E212" s="1851">
        <v>1000</v>
      </c>
      <c r="F212" s="1851">
        <v>350</v>
      </c>
      <c r="G212" s="1851">
        <v>4170</v>
      </c>
      <c r="H212" s="1851">
        <v>2202</v>
      </c>
      <c r="I212" s="1851" t="s">
        <v>1331</v>
      </c>
      <c r="J212" s="1851"/>
      <c r="K212" s="1851"/>
      <c r="L212" s="1851">
        <v>0</v>
      </c>
      <c r="M212" s="1851">
        <v>2815</v>
      </c>
      <c r="N212" s="1851">
        <v>27600</v>
      </c>
      <c r="O212" s="1851">
        <f t="shared" ref="O212:O226" si="7">SUM(E212:N212)</f>
        <v>38137</v>
      </c>
    </row>
    <row r="213" spans="1:15" x14ac:dyDescent="0.35">
      <c r="A213" s="430">
        <v>148</v>
      </c>
      <c r="B213" s="430" t="s">
        <v>1332</v>
      </c>
      <c r="C213" s="2454">
        <v>444</v>
      </c>
      <c r="D213" s="2456">
        <v>8939</v>
      </c>
      <c r="E213" s="1851">
        <v>2000</v>
      </c>
      <c r="F213" s="1851">
        <v>350</v>
      </c>
      <c r="G213" s="1851"/>
      <c r="H213" s="1851">
        <v>0</v>
      </c>
      <c r="I213" s="1851" t="s">
        <v>1333</v>
      </c>
      <c r="J213" s="1851">
        <v>0</v>
      </c>
      <c r="K213" s="1851"/>
      <c r="L213" s="1851">
        <v>0</v>
      </c>
      <c r="M213" s="1851"/>
      <c r="N213" s="1851"/>
      <c r="O213" s="1851">
        <f t="shared" si="7"/>
        <v>2350</v>
      </c>
    </row>
    <row r="214" spans="1:15" x14ac:dyDescent="0.35">
      <c r="A214" s="430">
        <v>81</v>
      </c>
      <c r="B214" s="430" t="s">
        <v>1334</v>
      </c>
      <c r="C214" s="2454">
        <v>759</v>
      </c>
      <c r="D214" s="2456">
        <v>5087</v>
      </c>
      <c r="E214" s="1851">
        <v>1000</v>
      </c>
      <c r="F214" s="1851">
        <v>350</v>
      </c>
      <c r="G214" s="1851" t="s">
        <v>1331</v>
      </c>
      <c r="H214" s="1851"/>
      <c r="I214" s="1851">
        <v>0</v>
      </c>
      <c r="J214" s="1851">
        <v>0</v>
      </c>
      <c r="K214" s="1851"/>
      <c r="L214" s="1851">
        <v>0</v>
      </c>
      <c r="M214" s="1851">
        <v>235</v>
      </c>
      <c r="N214" s="1851">
        <v>9815</v>
      </c>
      <c r="O214" s="1851">
        <f t="shared" si="7"/>
        <v>11400</v>
      </c>
    </row>
    <row r="215" spans="1:15" s="141" customFormat="1" ht="21.75" customHeight="1" x14ac:dyDescent="0.35">
      <c r="A215" s="430">
        <v>103</v>
      </c>
      <c r="B215" s="1161" t="s">
        <v>1335</v>
      </c>
      <c r="C215" s="2468">
        <v>587</v>
      </c>
      <c r="D215" s="2471">
        <v>6414</v>
      </c>
      <c r="E215" s="1788">
        <v>1000</v>
      </c>
      <c r="F215" s="1788">
        <v>350</v>
      </c>
      <c r="G215" s="1788">
        <v>26245</v>
      </c>
      <c r="H215" s="1851">
        <v>29659</v>
      </c>
      <c r="I215" s="1788"/>
      <c r="J215" s="1851">
        <v>0</v>
      </c>
      <c r="K215" s="1788"/>
      <c r="L215" s="1851">
        <v>0</v>
      </c>
      <c r="M215" s="1788"/>
      <c r="N215" s="1788"/>
      <c r="O215" s="1788">
        <f t="shared" si="7"/>
        <v>57254</v>
      </c>
    </row>
    <row r="216" spans="1:15" s="141" customFormat="1" x14ac:dyDescent="0.35">
      <c r="A216" s="430">
        <v>131</v>
      </c>
      <c r="B216" s="1161" t="s">
        <v>1336</v>
      </c>
      <c r="C216" s="2468">
        <v>693</v>
      </c>
      <c r="D216" s="2471">
        <v>8196</v>
      </c>
      <c r="E216" s="1788">
        <v>1000</v>
      </c>
      <c r="F216" s="1788">
        <v>350</v>
      </c>
      <c r="G216" s="1788"/>
      <c r="H216" s="1851">
        <v>0</v>
      </c>
      <c r="I216" s="1788"/>
      <c r="J216" s="1851">
        <v>0</v>
      </c>
      <c r="K216" s="1788"/>
      <c r="L216" s="1851">
        <v>0</v>
      </c>
      <c r="M216" s="1788"/>
      <c r="N216" s="1788">
        <v>35000</v>
      </c>
      <c r="O216" s="1788">
        <f t="shared" si="7"/>
        <v>36350</v>
      </c>
    </row>
    <row r="217" spans="1:15" s="141" customFormat="1" x14ac:dyDescent="0.35">
      <c r="A217" s="430">
        <v>136</v>
      </c>
      <c r="B217" s="1161" t="s">
        <v>1337</v>
      </c>
      <c r="C217" s="2468">
        <v>784</v>
      </c>
      <c r="D217" s="2471">
        <v>8502</v>
      </c>
      <c r="E217" s="1788">
        <v>10000</v>
      </c>
      <c r="F217" s="1788">
        <v>350</v>
      </c>
      <c r="G217" s="1788"/>
      <c r="H217" s="1851">
        <v>0</v>
      </c>
      <c r="I217" s="1788"/>
      <c r="J217" s="1851">
        <v>0</v>
      </c>
      <c r="K217" s="1788"/>
      <c r="L217" s="1851">
        <v>0</v>
      </c>
      <c r="M217" s="1788"/>
      <c r="N217" s="1788"/>
      <c r="O217" s="1788">
        <f t="shared" si="7"/>
        <v>10350</v>
      </c>
    </row>
    <row r="218" spans="1:15" s="141" customFormat="1" x14ac:dyDescent="0.35">
      <c r="A218" s="430">
        <v>147</v>
      </c>
      <c r="B218" s="1161" t="s">
        <v>1338</v>
      </c>
      <c r="C218" s="2468">
        <v>941</v>
      </c>
      <c r="D218" s="2471">
        <v>9274</v>
      </c>
      <c r="E218" s="1788">
        <v>3000</v>
      </c>
      <c r="F218" s="1788">
        <v>350</v>
      </c>
      <c r="G218" s="1788"/>
      <c r="H218" s="1851">
        <v>0</v>
      </c>
      <c r="I218" s="1788"/>
      <c r="J218" s="1851">
        <v>0</v>
      </c>
      <c r="K218" s="1788"/>
      <c r="L218" s="1851">
        <v>0</v>
      </c>
      <c r="M218" s="1788"/>
      <c r="N218" s="1788"/>
      <c r="O218" s="1788">
        <f t="shared" si="7"/>
        <v>3350</v>
      </c>
    </row>
    <row r="219" spans="1:15" s="2470" customFormat="1" ht="20.25" x14ac:dyDescent="0.3">
      <c r="D219" s="2936"/>
    </row>
    <row r="220" spans="1:15" s="2470" customFormat="1" ht="20.25" x14ac:dyDescent="0.3">
      <c r="A220" s="2259">
        <v>104</v>
      </c>
      <c r="B220" s="2259" t="s">
        <v>1339</v>
      </c>
      <c r="C220" s="2469">
        <v>921</v>
      </c>
      <c r="D220" s="2471">
        <v>6537</v>
      </c>
      <c r="E220" s="2177">
        <v>15000</v>
      </c>
      <c r="F220" s="2177">
        <v>350</v>
      </c>
      <c r="G220" s="2177"/>
      <c r="H220" s="2177">
        <v>0</v>
      </c>
      <c r="I220" s="2177"/>
      <c r="J220" s="2177">
        <v>0</v>
      </c>
      <c r="K220" s="2177"/>
      <c r="L220" s="2177">
        <v>0</v>
      </c>
      <c r="M220" s="2177"/>
      <c r="N220" s="2177"/>
      <c r="O220" s="2177">
        <f t="shared" si="7"/>
        <v>15350</v>
      </c>
    </row>
    <row r="221" spans="1:15" s="2470" customFormat="1" ht="20.25" x14ac:dyDescent="0.3">
      <c r="A221" s="2259">
        <v>81</v>
      </c>
      <c r="B221" s="2259" t="s">
        <v>1340</v>
      </c>
      <c r="C221" s="2469">
        <v>459</v>
      </c>
      <c r="D221" s="2471">
        <v>5116</v>
      </c>
      <c r="E221" s="2177">
        <v>1000</v>
      </c>
      <c r="F221" s="2177">
        <v>350</v>
      </c>
      <c r="G221" s="2177">
        <v>1540</v>
      </c>
      <c r="H221" s="2177">
        <v>1719</v>
      </c>
      <c r="I221" s="2177"/>
      <c r="J221" s="2177">
        <v>0</v>
      </c>
      <c r="K221" s="2177">
        <v>1460</v>
      </c>
      <c r="L221" s="2177">
        <v>440</v>
      </c>
      <c r="M221" s="2177"/>
      <c r="N221" s="2177"/>
      <c r="O221" s="2177">
        <f t="shared" si="7"/>
        <v>6509</v>
      </c>
    </row>
    <row r="222" spans="1:15" s="2470" customFormat="1" ht="20.25" x14ac:dyDescent="0.3">
      <c r="A222" s="2259">
        <v>123</v>
      </c>
      <c r="B222" s="2259" t="s">
        <v>1341</v>
      </c>
      <c r="C222" s="2469">
        <v>726</v>
      </c>
      <c r="D222" s="2471">
        <v>7593</v>
      </c>
      <c r="E222" s="2177">
        <v>1000</v>
      </c>
      <c r="F222" s="2177">
        <v>350</v>
      </c>
      <c r="G222" s="2177"/>
      <c r="H222" s="2177">
        <v>0</v>
      </c>
      <c r="I222" s="2177"/>
      <c r="J222" s="2177">
        <v>0</v>
      </c>
      <c r="K222" s="2177"/>
      <c r="L222" s="2177">
        <v>0</v>
      </c>
      <c r="M222" s="2177"/>
      <c r="N222" s="2177">
        <v>14175</v>
      </c>
      <c r="O222" s="2177">
        <f t="shared" si="7"/>
        <v>15525</v>
      </c>
    </row>
    <row r="223" spans="1:15" s="141" customFormat="1" x14ac:dyDescent="0.35">
      <c r="A223" s="1161">
        <v>152</v>
      </c>
      <c r="B223" s="1161" t="s">
        <v>1342</v>
      </c>
      <c r="C223" s="2471"/>
      <c r="D223" s="2471">
        <v>10574</v>
      </c>
      <c r="E223" s="1788">
        <v>10000</v>
      </c>
      <c r="F223" s="1788">
        <v>350</v>
      </c>
      <c r="G223" s="1788" t="s">
        <v>1343</v>
      </c>
      <c r="H223" s="1788">
        <v>0</v>
      </c>
      <c r="I223" s="1788"/>
      <c r="J223" s="1788">
        <v>0</v>
      </c>
      <c r="K223" s="1788"/>
      <c r="L223" s="1788">
        <v>0</v>
      </c>
      <c r="M223" s="1788"/>
      <c r="N223" s="1788"/>
      <c r="O223" s="1788">
        <f t="shared" si="7"/>
        <v>10350</v>
      </c>
    </row>
    <row r="224" spans="1:15" s="141" customFormat="1" x14ac:dyDescent="0.35">
      <c r="A224" s="1161">
        <v>145</v>
      </c>
      <c r="B224" s="1161" t="s">
        <v>1344</v>
      </c>
      <c r="C224" s="2471">
        <v>949</v>
      </c>
      <c r="D224" s="2471">
        <v>9536</v>
      </c>
      <c r="E224" s="1788">
        <v>10000</v>
      </c>
      <c r="F224" s="1788">
        <v>350</v>
      </c>
      <c r="G224" s="1788"/>
      <c r="H224" s="1788">
        <v>0</v>
      </c>
      <c r="I224" s="1788"/>
      <c r="J224" s="1788">
        <v>0</v>
      </c>
      <c r="K224" s="1788"/>
      <c r="L224" s="1788">
        <v>0</v>
      </c>
      <c r="M224" s="1788"/>
      <c r="N224" s="1788"/>
      <c r="O224" s="1788">
        <f t="shared" si="7"/>
        <v>10350</v>
      </c>
    </row>
    <row r="225" spans="1:15" s="141" customFormat="1" x14ac:dyDescent="0.35">
      <c r="A225" s="1161">
        <v>129</v>
      </c>
      <c r="B225" s="1161" t="s">
        <v>1345</v>
      </c>
      <c r="C225" s="2471">
        <v>869</v>
      </c>
      <c r="D225" s="2471">
        <v>8492</v>
      </c>
      <c r="E225" s="1788">
        <v>3000</v>
      </c>
      <c r="F225" s="1788">
        <v>350</v>
      </c>
      <c r="G225" s="1788"/>
      <c r="H225" s="1788">
        <v>0</v>
      </c>
      <c r="I225" s="1788"/>
      <c r="J225" s="1788">
        <v>0</v>
      </c>
      <c r="K225" s="1788"/>
      <c r="L225" s="1788">
        <v>0</v>
      </c>
      <c r="M225" s="1788"/>
      <c r="N225" s="1788"/>
      <c r="O225" s="1788">
        <f t="shared" si="7"/>
        <v>3350</v>
      </c>
    </row>
    <row r="226" spans="1:15" x14ac:dyDescent="0.35">
      <c r="B226" s="430" t="s">
        <v>1346</v>
      </c>
      <c r="C226" s="2456" t="s">
        <v>1347</v>
      </c>
      <c r="D226" s="2456">
        <v>10491</v>
      </c>
      <c r="E226" s="1851">
        <v>25000</v>
      </c>
      <c r="F226" s="1851">
        <v>350</v>
      </c>
      <c r="G226" s="1851"/>
      <c r="H226" s="1851">
        <v>0</v>
      </c>
      <c r="I226" s="1851"/>
      <c r="J226" s="1851">
        <v>0</v>
      </c>
      <c r="K226" s="1851"/>
      <c r="L226" s="1851">
        <v>0</v>
      </c>
      <c r="M226" s="1851"/>
      <c r="N226" s="1851"/>
      <c r="O226" s="1851">
        <f t="shared" si="7"/>
        <v>25350</v>
      </c>
    </row>
  </sheetData>
  <sortState xmlns:xlrd2="http://schemas.microsoft.com/office/spreadsheetml/2017/richdata2" ref="B15:O156">
    <sortCondition ref="D15:D156"/>
  </sortState>
  <mergeCells count="4">
    <mergeCell ref="I191:K191"/>
    <mergeCell ref="I192:K192"/>
    <mergeCell ref="I193:K193"/>
    <mergeCell ref="I194:K194"/>
  </mergeCells>
  <phoneticPr fontId="255" type="noConversion"/>
  <conditionalFormatting sqref="D185:D187">
    <cfRule type="duplicateValues" dxfId="80" priority="1"/>
  </conditionalFormatting>
  <hyperlinks>
    <hyperlink ref="B11" r:id="rId1" xr:uid="{00000000-0004-0000-2600-000000000000}"/>
    <hyperlink ref="A1" r:id="rId2" xr:uid="{DDA381A4-6C64-4AAE-8CD5-276257CD1627}"/>
  </hyperlinks>
  <printOptions gridLines="1"/>
  <pageMargins left="0.7" right="0.7" top="0.75" bottom="0.75" header="0.3" footer="0.3"/>
  <pageSetup scale="39" fitToHeight="0" orientation="landscape" r:id="rId3"/>
  <rowBreaks count="3" manualBreakCount="3">
    <brk id="50" max="14" man="1"/>
    <brk id="91" max="14" man="1"/>
    <brk id="134" max="14" man="1"/>
  </rowBreaks>
  <drawing r:id="rId4"/>
  <legacyDrawing r:id="rId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65">
    <tabColor rgb="FFFF0000"/>
  </sheetPr>
  <dimension ref="A2:O33"/>
  <sheetViews>
    <sheetView view="pageBreakPreview" zoomScale="37" zoomScaleNormal="100" zoomScaleSheetLayoutView="37" workbookViewId="0">
      <selection activeCell="B9" sqref="B9"/>
    </sheetView>
  </sheetViews>
  <sheetFormatPr defaultColWidth="9.140625" defaultRowHeight="33.75" x14ac:dyDescent="0.5"/>
  <cols>
    <col min="1" max="1" width="9.5703125" style="312" bestFit="1" customWidth="1"/>
    <col min="2" max="2" width="106.5703125" style="312" customWidth="1"/>
    <col min="3" max="3" width="23.140625" style="312" bestFit="1" customWidth="1"/>
    <col min="4" max="4" width="24.7109375" style="316" customWidth="1"/>
    <col min="5" max="5" width="26.85546875" style="285" customWidth="1"/>
    <col min="6" max="6" width="27" style="285" bestFit="1" customWidth="1"/>
    <col min="7" max="7" width="20" style="285" bestFit="1" customWidth="1"/>
    <col min="8" max="8" width="12.7109375" style="285" bestFit="1" customWidth="1"/>
    <col min="9" max="9" width="14.7109375" style="285" bestFit="1" customWidth="1"/>
    <col min="10" max="10" width="14.140625" style="285" bestFit="1" customWidth="1"/>
    <col min="11" max="11" width="20.7109375" style="312" bestFit="1" customWidth="1"/>
    <col min="12" max="12" width="12.7109375" style="312" bestFit="1" customWidth="1"/>
    <col min="13" max="13" width="28.7109375" style="312" bestFit="1" customWidth="1"/>
    <col min="14" max="14" width="23" style="285" bestFit="1" customWidth="1"/>
    <col min="15" max="15" width="29.28515625" style="201" bestFit="1" customWidth="1"/>
    <col min="16" max="16384" width="9.140625" style="312"/>
  </cols>
  <sheetData>
    <row r="2" spans="1:15" x14ac:dyDescent="0.5">
      <c r="A2" s="479"/>
      <c r="B2" s="479" t="s">
        <v>19</v>
      </c>
      <c r="C2" s="479"/>
      <c r="D2" s="623"/>
      <c r="E2" s="488"/>
      <c r="F2" s="488"/>
      <c r="G2" s="488"/>
      <c r="H2" s="488"/>
      <c r="I2" s="488"/>
      <c r="J2" s="488"/>
      <c r="K2" s="479"/>
      <c r="L2" s="479"/>
      <c r="M2" s="479"/>
      <c r="N2" s="488"/>
      <c r="O2" s="480"/>
    </row>
    <row r="3" spans="1:15" x14ac:dyDescent="0.5">
      <c r="A3" s="479"/>
      <c r="B3" s="479" t="s">
        <v>20</v>
      </c>
      <c r="C3" s="479"/>
      <c r="D3" s="623"/>
      <c r="E3" s="488"/>
      <c r="F3" s="488"/>
      <c r="G3" s="488"/>
      <c r="H3" s="488"/>
      <c r="I3" s="488"/>
      <c r="J3" s="488"/>
      <c r="K3" s="479"/>
      <c r="L3" s="479"/>
      <c r="M3" s="479"/>
      <c r="N3" s="488"/>
      <c r="O3" s="480"/>
    </row>
    <row r="4" spans="1:15" x14ac:dyDescent="0.5">
      <c r="A4" s="479"/>
      <c r="B4" s="479" t="s">
        <v>21</v>
      </c>
      <c r="C4" s="479"/>
      <c r="D4" s="623"/>
      <c r="E4" s="488"/>
      <c r="F4" s="488"/>
      <c r="G4" s="488"/>
      <c r="H4" s="488"/>
      <c r="I4" s="488"/>
      <c r="J4" s="488"/>
      <c r="K4" s="479"/>
      <c r="L4" s="479"/>
      <c r="M4" s="479"/>
      <c r="N4" s="488"/>
      <c r="O4" s="480"/>
    </row>
    <row r="5" spans="1:15" x14ac:dyDescent="0.5">
      <c r="A5" s="479"/>
      <c r="B5" s="479" t="s">
        <v>22</v>
      </c>
      <c r="C5" s="479"/>
      <c r="D5" s="623"/>
      <c r="E5" s="488"/>
      <c r="F5" s="488"/>
      <c r="G5" s="488"/>
      <c r="H5" s="488"/>
      <c r="I5" s="488"/>
      <c r="J5" s="488"/>
      <c r="K5" s="479"/>
      <c r="L5" s="479"/>
      <c r="M5" s="479"/>
      <c r="N5" s="488"/>
      <c r="O5" s="480"/>
    </row>
    <row r="6" spans="1:15" x14ac:dyDescent="0.5">
      <c r="A6" s="479"/>
      <c r="B6" s="479" t="s">
        <v>23</v>
      </c>
      <c r="C6" s="479"/>
      <c r="D6" s="623"/>
      <c r="E6" s="488"/>
      <c r="F6" s="488"/>
      <c r="G6" s="488"/>
      <c r="H6" s="488"/>
      <c r="I6" s="488"/>
      <c r="J6" s="488"/>
      <c r="K6" s="479"/>
      <c r="L6" s="479"/>
      <c r="M6" s="479"/>
      <c r="N6" s="488"/>
      <c r="O6" s="480"/>
    </row>
    <row r="7" spans="1:15" x14ac:dyDescent="0.5">
      <c r="A7" s="479"/>
      <c r="B7" s="479" t="s">
        <v>24</v>
      </c>
      <c r="C7" s="479"/>
      <c r="D7" s="623"/>
      <c r="E7" s="488"/>
      <c r="F7" s="488"/>
      <c r="G7" s="488"/>
      <c r="H7" s="488"/>
      <c r="I7" s="488"/>
      <c r="J7" s="488"/>
      <c r="K7" s="479"/>
      <c r="L7" s="479"/>
      <c r="M7" s="479"/>
      <c r="N7" s="488"/>
      <c r="O7" s="480"/>
    </row>
    <row r="8" spans="1:15" x14ac:dyDescent="0.5">
      <c r="A8" s="479"/>
      <c r="B8" s="479"/>
      <c r="C8" s="479"/>
      <c r="D8" s="623"/>
      <c r="E8" s="488"/>
      <c r="F8" s="488"/>
      <c r="G8" s="488"/>
      <c r="H8" s="488"/>
      <c r="I8" s="488"/>
      <c r="J8" s="488"/>
      <c r="K8" s="479"/>
      <c r="L8" s="479"/>
      <c r="M8" s="479"/>
      <c r="N8" s="488"/>
      <c r="O8" s="480"/>
    </row>
    <row r="9" spans="1:15" x14ac:dyDescent="0.5">
      <c r="A9" s="479"/>
      <c r="B9" s="479" t="s">
        <v>1348</v>
      </c>
      <c r="C9" s="479"/>
      <c r="D9" s="623"/>
      <c r="E9" s="488"/>
      <c r="F9" s="488"/>
      <c r="G9" s="488"/>
      <c r="H9" s="488"/>
      <c r="I9" s="488"/>
      <c r="J9" s="488"/>
      <c r="K9" s="479"/>
      <c r="L9" s="479"/>
      <c r="M9" s="479"/>
      <c r="N9" s="488"/>
      <c r="O9" s="480"/>
    </row>
    <row r="10" spans="1:15" x14ac:dyDescent="0.5">
      <c r="A10" s="479"/>
      <c r="B10" s="479" t="s">
        <v>1349</v>
      </c>
      <c r="C10" s="479"/>
      <c r="D10" s="623"/>
      <c r="E10" s="488"/>
      <c r="F10" s="488"/>
      <c r="G10" s="488"/>
      <c r="H10" s="488"/>
      <c r="I10" s="488"/>
      <c r="J10" s="488"/>
      <c r="K10" s="479"/>
      <c r="L10" s="479"/>
      <c r="M10" s="479"/>
      <c r="N10" s="488"/>
      <c r="O10" s="480"/>
    </row>
    <row r="11" spans="1:15" x14ac:dyDescent="0.5">
      <c r="A11" s="479"/>
      <c r="B11" s="479"/>
      <c r="C11" s="479"/>
      <c r="D11" s="623"/>
      <c r="E11" s="488"/>
      <c r="F11" s="488"/>
      <c r="G11" s="488"/>
      <c r="H11" s="488"/>
      <c r="I11" s="488"/>
      <c r="J11" s="488"/>
      <c r="K11" s="479"/>
      <c r="L11" s="479"/>
      <c r="M11" s="479"/>
      <c r="N11" s="488"/>
      <c r="O11" s="480"/>
    </row>
    <row r="12" spans="1:15" x14ac:dyDescent="0.5">
      <c r="A12" s="479"/>
      <c r="B12" s="479" t="s">
        <v>5739</v>
      </c>
      <c r="C12" s="479"/>
      <c r="D12" s="623"/>
      <c r="E12" s="488"/>
      <c r="F12" s="488"/>
      <c r="G12" s="488"/>
      <c r="H12" s="488"/>
      <c r="I12" s="488"/>
      <c r="J12" s="488"/>
      <c r="K12" s="479"/>
      <c r="L12" s="479"/>
      <c r="M12" s="479"/>
      <c r="N12" s="488"/>
      <c r="O12" s="480"/>
    </row>
    <row r="13" spans="1:15" x14ac:dyDescent="0.5">
      <c r="A13" s="479"/>
      <c r="B13" s="479"/>
      <c r="C13" s="479"/>
      <c r="D13" s="623"/>
      <c r="E13" s="488"/>
      <c r="F13" s="488"/>
      <c r="G13" s="488"/>
      <c r="H13" s="488"/>
      <c r="I13" s="488"/>
      <c r="J13" s="488"/>
      <c r="K13" s="479"/>
      <c r="L13" s="479"/>
      <c r="M13" s="479"/>
      <c r="N13" s="488"/>
      <c r="O13" s="480"/>
    </row>
    <row r="14" spans="1:15" s="280" customFormat="1" x14ac:dyDescent="0.5">
      <c r="A14" s="482" t="s">
        <v>1133</v>
      </c>
      <c r="B14" s="482" t="s">
        <v>147</v>
      </c>
      <c r="C14" s="482" t="s">
        <v>494</v>
      </c>
      <c r="D14" s="624" t="s">
        <v>337</v>
      </c>
      <c r="E14" s="487" t="s">
        <v>6</v>
      </c>
      <c r="F14" s="487" t="s">
        <v>31</v>
      </c>
      <c r="G14" s="487" t="s">
        <v>129</v>
      </c>
      <c r="H14" s="625" t="s">
        <v>9</v>
      </c>
      <c r="I14" s="487" t="s">
        <v>34</v>
      </c>
      <c r="J14" s="487" t="s">
        <v>1134</v>
      </c>
      <c r="K14" s="482" t="s">
        <v>1135</v>
      </c>
      <c r="L14" s="482" t="s">
        <v>1136</v>
      </c>
      <c r="M14" s="482" t="s">
        <v>351</v>
      </c>
      <c r="N14" s="487" t="s">
        <v>38</v>
      </c>
      <c r="O14" s="626" t="s">
        <v>1137</v>
      </c>
    </row>
    <row r="15" spans="1:15" x14ac:dyDescent="0.5">
      <c r="A15" s="479">
        <v>1</v>
      </c>
      <c r="B15" s="479" t="s">
        <v>1350</v>
      </c>
      <c r="C15" s="479"/>
      <c r="D15" s="623">
        <v>8931</v>
      </c>
      <c r="E15" s="480">
        <v>1500</v>
      </c>
      <c r="F15" s="480">
        <v>350</v>
      </c>
      <c r="G15" s="480"/>
      <c r="H15" s="486"/>
      <c r="I15" s="480"/>
      <c r="J15" s="480"/>
      <c r="K15" s="480"/>
      <c r="L15" s="480"/>
      <c r="M15" s="480"/>
      <c r="N15" s="480"/>
      <c r="O15" s="480">
        <f>SUM(E15:N15)</f>
        <v>1850</v>
      </c>
    </row>
    <row r="16" spans="1:15" s="280" customFormat="1" x14ac:dyDescent="0.5">
      <c r="A16" s="479">
        <v>2</v>
      </c>
      <c r="B16" s="479" t="s">
        <v>1351</v>
      </c>
      <c r="C16" s="479"/>
      <c r="D16" s="623">
        <v>8930</v>
      </c>
      <c r="E16" s="480">
        <v>1000</v>
      </c>
      <c r="F16" s="480">
        <v>350</v>
      </c>
      <c r="G16" s="480"/>
      <c r="H16" s="486"/>
      <c r="I16" s="480"/>
      <c r="J16" s="480"/>
      <c r="K16" s="480"/>
      <c r="L16" s="480"/>
      <c r="M16" s="480"/>
      <c r="N16" s="480"/>
      <c r="O16" s="480">
        <f>SUM(E16:N16)</f>
        <v>1350</v>
      </c>
    </row>
    <row r="17" spans="1:15" s="280" customFormat="1" x14ac:dyDescent="0.5">
      <c r="A17" s="482"/>
      <c r="B17" s="482"/>
      <c r="C17" s="482"/>
      <c r="D17" s="624"/>
      <c r="E17" s="487"/>
      <c r="F17" s="487"/>
      <c r="G17" s="487"/>
      <c r="H17" s="625"/>
      <c r="I17" s="487"/>
      <c r="J17" s="487"/>
      <c r="K17" s="482"/>
      <c r="L17" s="482"/>
      <c r="M17" s="482"/>
      <c r="N17" s="487"/>
      <c r="O17" s="626"/>
    </row>
    <row r="18" spans="1:15" s="286" customFormat="1" x14ac:dyDescent="0.5">
      <c r="A18" s="626"/>
      <c r="B18" s="626" t="s">
        <v>483</v>
      </c>
      <c r="C18" s="626"/>
      <c r="D18" s="627"/>
      <c r="E18" s="626">
        <f t="shared" ref="E18:N18" si="0">SUM(E15:E17)</f>
        <v>2500</v>
      </c>
      <c r="F18" s="626">
        <f t="shared" si="0"/>
        <v>700</v>
      </c>
      <c r="G18" s="626">
        <f t="shared" si="0"/>
        <v>0</v>
      </c>
      <c r="H18" s="626">
        <f t="shared" si="0"/>
        <v>0</v>
      </c>
      <c r="I18" s="626">
        <f t="shared" si="0"/>
        <v>0</v>
      </c>
      <c r="J18" s="626">
        <f t="shared" si="0"/>
        <v>0</v>
      </c>
      <c r="K18" s="626">
        <f t="shared" si="0"/>
        <v>0</v>
      </c>
      <c r="L18" s="626">
        <f t="shared" si="0"/>
        <v>0</v>
      </c>
      <c r="M18" s="626">
        <f t="shared" si="0"/>
        <v>0</v>
      </c>
      <c r="N18" s="626">
        <f t="shared" si="0"/>
        <v>0</v>
      </c>
      <c r="O18" s="626">
        <f>SUM(O15:O17)</f>
        <v>3200</v>
      </c>
    </row>
    <row r="19" spans="1:15" x14ac:dyDescent="0.5">
      <c r="A19" s="479"/>
      <c r="B19" s="479"/>
      <c r="C19" s="479"/>
      <c r="D19" s="623"/>
      <c r="E19" s="488"/>
      <c r="F19" s="488"/>
      <c r="G19" s="488"/>
      <c r="H19" s="488"/>
      <c r="I19" s="488"/>
      <c r="J19" s="488"/>
      <c r="K19" s="479"/>
      <c r="L19" s="479"/>
      <c r="M19" s="479"/>
      <c r="N19" s="488"/>
      <c r="O19" s="480"/>
    </row>
    <row r="20" spans="1:15" x14ac:dyDescent="0.5">
      <c r="A20" s="479"/>
      <c r="B20" s="479"/>
      <c r="C20" s="479"/>
      <c r="D20" s="623"/>
      <c r="E20" s="488"/>
      <c r="F20" s="488"/>
      <c r="G20" s="488"/>
      <c r="H20" s="488"/>
      <c r="I20" s="488"/>
      <c r="J20" s="488"/>
      <c r="K20" s="479"/>
      <c r="L20" s="479"/>
      <c r="M20" s="479"/>
      <c r="N20" s="488"/>
      <c r="O20" s="480"/>
    </row>
    <row r="21" spans="1:15" x14ac:dyDescent="0.5">
      <c r="A21" s="479"/>
      <c r="B21" s="479" t="s">
        <v>952</v>
      </c>
      <c r="C21" s="479"/>
      <c r="D21" s="623"/>
      <c r="E21" s="488"/>
      <c r="F21" s="488"/>
      <c r="G21" s="488"/>
      <c r="H21" s="488"/>
      <c r="I21" s="488"/>
      <c r="J21" s="488"/>
      <c r="K21" s="479"/>
      <c r="L21" s="479"/>
      <c r="M21" s="479"/>
      <c r="N21" s="488"/>
      <c r="O21" s="480"/>
    </row>
    <row r="22" spans="1:15" x14ac:dyDescent="0.5">
      <c r="A22" s="479"/>
      <c r="B22" s="479"/>
      <c r="C22" s="479"/>
      <c r="D22" s="623"/>
      <c r="E22" s="488"/>
      <c r="F22" s="488"/>
      <c r="G22" s="488"/>
      <c r="H22" s="488"/>
      <c r="I22" s="488"/>
      <c r="J22" s="488"/>
      <c r="K22" s="479"/>
      <c r="L22" s="479"/>
      <c r="M22" s="479"/>
      <c r="N22" s="488"/>
      <c r="O22" s="480"/>
    </row>
    <row r="23" spans="1:15" x14ac:dyDescent="0.5">
      <c r="A23" s="479"/>
      <c r="B23" s="479"/>
      <c r="C23" s="479"/>
      <c r="D23" s="623"/>
      <c r="E23" s="488"/>
      <c r="F23" s="488"/>
      <c r="G23" s="488"/>
      <c r="H23" s="488"/>
      <c r="I23" s="488"/>
      <c r="J23" s="488"/>
      <c r="K23" s="479"/>
      <c r="L23" s="479"/>
      <c r="M23" s="479"/>
      <c r="N23" s="488"/>
      <c r="O23" s="480"/>
    </row>
    <row r="24" spans="1:15" x14ac:dyDescent="0.5">
      <c r="A24" s="479"/>
      <c r="B24" s="479" t="s">
        <v>1307</v>
      </c>
      <c r="C24" s="479"/>
      <c r="D24" s="623"/>
      <c r="E24" s="488"/>
      <c r="F24" s="488"/>
      <c r="G24" s="488"/>
      <c r="H24" s="488"/>
      <c r="I24" s="488"/>
      <c r="J24" s="488"/>
      <c r="K24" s="479"/>
      <c r="L24" s="479"/>
      <c r="M24" s="479"/>
      <c r="N24" s="488"/>
      <c r="O24" s="480"/>
    </row>
    <row r="25" spans="1:15" s="23" customFormat="1" ht="28.5" x14ac:dyDescent="0.45">
      <c r="A25" s="228"/>
      <c r="B25" s="378"/>
      <c r="C25" s="228"/>
      <c r="D25" s="413"/>
      <c r="E25" s="367"/>
      <c r="F25" s="228"/>
      <c r="G25" s="228"/>
      <c r="H25" s="228"/>
      <c r="I25" s="228"/>
      <c r="J25" s="228"/>
      <c r="K25" s="228"/>
      <c r="L25" s="228"/>
      <c r="M25" s="228"/>
      <c r="N25" s="228"/>
      <c r="O25" s="228"/>
    </row>
    <row r="26" spans="1:15" s="23" customFormat="1" ht="28.5" x14ac:dyDescent="0.45">
      <c r="A26" s="228"/>
      <c r="B26" s="37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</row>
    <row r="27" spans="1:15" s="23" customFormat="1" ht="27.75" x14ac:dyDescent="0.4">
      <c r="A27" s="228"/>
      <c r="B27" s="379" t="s">
        <v>5789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1:15" ht="35.25" x14ac:dyDescent="0.5">
      <c r="A28" s="479"/>
      <c r="B28" s="542" t="s">
        <v>395</v>
      </c>
      <c r="C28" s="379"/>
      <c r="D28" s="623"/>
      <c r="E28" s="488"/>
      <c r="F28" s="488"/>
      <c r="G28" s="488"/>
      <c r="H28" s="488"/>
      <c r="I28" s="488"/>
      <c r="J28" s="488"/>
      <c r="K28" s="479"/>
      <c r="L28" s="479"/>
      <c r="M28" s="479"/>
      <c r="N28" s="488"/>
      <c r="O28" s="480"/>
    </row>
    <row r="29" spans="1:15" x14ac:dyDescent="0.5">
      <c r="A29" s="479">
        <v>3</v>
      </c>
      <c r="B29" s="479" t="s">
        <v>1352</v>
      </c>
      <c r="C29" s="479"/>
      <c r="D29" s="623">
        <v>911524</v>
      </c>
      <c r="E29" s="480">
        <v>2000</v>
      </c>
      <c r="F29" s="480">
        <v>200</v>
      </c>
      <c r="G29" s="480"/>
      <c r="H29" s="486"/>
      <c r="I29" s="480"/>
      <c r="J29" s="480"/>
      <c r="K29" s="480"/>
      <c r="L29" s="480"/>
      <c r="M29" s="480"/>
      <c r="N29" s="480"/>
      <c r="O29" s="480">
        <f>SUM(E29:N29)</f>
        <v>2200</v>
      </c>
    </row>
    <row r="30" spans="1:15" s="295" customFormat="1" x14ac:dyDescent="0.5">
      <c r="A30" s="1570">
        <v>2</v>
      </c>
      <c r="B30" s="1570" t="s">
        <v>1353</v>
      </c>
      <c r="C30" s="1570"/>
      <c r="D30" s="1571">
        <v>888884</v>
      </c>
      <c r="E30" s="1697">
        <v>2000</v>
      </c>
      <c r="F30" s="1697">
        <v>350</v>
      </c>
      <c r="G30" s="1697"/>
      <c r="H30" s="1752"/>
      <c r="I30" s="1697"/>
      <c r="J30" s="1697"/>
      <c r="K30" s="1697"/>
      <c r="L30" s="1697"/>
      <c r="M30" s="1697"/>
      <c r="N30" s="1697"/>
      <c r="O30" s="1697">
        <f>SUM(E30:N30)</f>
        <v>2350</v>
      </c>
    </row>
    <row r="31" spans="1:15" x14ac:dyDescent="0.5">
      <c r="A31" s="295"/>
      <c r="B31" s="295"/>
      <c r="C31" s="352"/>
      <c r="D31" s="350"/>
      <c r="E31" s="351"/>
      <c r="F31" s="296"/>
      <c r="G31" s="296"/>
      <c r="H31" s="296"/>
      <c r="I31" s="2964"/>
      <c r="J31" s="2964"/>
      <c r="K31" s="2964"/>
      <c r="L31" s="2964"/>
      <c r="M31" s="296"/>
      <c r="N31" s="296"/>
      <c r="O31" s="296"/>
    </row>
    <row r="32" spans="1:15" x14ac:dyDescent="0.5">
      <c r="A32" s="295"/>
      <c r="B32" s="295"/>
      <c r="C32" s="295"/>
      <c r="D32" s="350"/>
      <c r="E32" s="353"/>
      <c r="F32" s="353"/>
      <c r="G32" s="353"/>
      <c r="H32" s="296"/>
      <c r="I32" s="2964"/>
      <c r="J32" s="2964"/>
      <c r="K32" s="2964"/>
      <c r="L32" s="2964"/>
      <c r="M32" s="295"/>
      <c r="N32" s="296"/>
      <c r="O32" s="296"/>
    </row>
    <row r="33" spans="1:15" x14ac:dyDescent="0.5">
      <c r="A33" s="295"/>
      <c r="B33" s="295"/>
      <c r="C33" s="295"/>
      <c r="D33" s="350"/>
      <c r="E33" s="353"/>
      <c r="F33" s="353"/>
      <c r="G33" s="353"/>
      <c r="H33" s="296"/>
      <c r="I33" s="2964"/>
      <c r="J33" s="2964"/>
      <c r="K33" s="2964"/>
      <c r="L33" s="2964"/>
      <c r="M33" s="295"/>
      <c r="N33" s="353"/>
      <c r="O33" s="296"/>
    </row>
  </sheetData>
  <mergeCells count="3">
    <mergeCell ref="I31:L31"/>
    <mergeCell ref="I32:L32"/>
    <mergeCell ref="I33:L33"/>
  </mergeCells>
  <conditionalFormatting sqref="D25:D27">
    <cfRule type="duplicateValues" dxfId="79" priority="1"/>
  </conditionalFormatting>
  <printOptions gridLines="1"/>
  <pageMargins left="0.7" right="0.7" top="0.75" bottom="0.75" header="0.3" footer="0.3"/>
  <pageSetup scale="2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4">
    <tabColor rgb="FFFF33CC"/>
  </sheetPr>
  <dimension ref="A2:P47"/>
  <sheetViews>
    <sheetView view="pageBreakPreview" topLeftCell="A5" zoomScale="60" zoomScaleNormal="100" workbookViewId="0">
      <selection activeCell="B12" sqref="B12"/>
    </sheetView>
  </sheetViews>
  <sheetFormatPr defaultColWidth="9.140625" defaultRowHeight="23.25" x14ac:dyDescent="0.35"/>
  <cols>
    <col min="1" max="1" width="7" style="15" customWidth="1"/>
    <col min="2" max="2" width="60.42578125" style="15" customWidth="1"/>
    <col min="3" max="3" width="15.85546875" style="15" customWidth="1"/>
    <col min="4" max="4" width="22" style="1847" customWidth="1"/>
    <col min="5" max="5" width="17.28515625" style="1847" customWidth="1"/>
    <col min="6" max="6" width="22.42578125" style="1847" customWidth="1"/>
    <col min="7" max="7" width="20.140625" style="1847" customWidth="1"/>
    <col min="8" max="9" width="17.42578125" style="1847" customWidth="1"/>
    <col min="10" max="10" width="16.85546875" style="1848" customWidth="1"/>
    <col min="11" max="11" width="19.5703125" style="1848" customWidth="1"/>
    <col min="12" max="12" width="19.42578125" style="1849" bestFit="1" customWidth="1"/>
    <col min="13" max="13" width="19.5703125" style="1847" customWidth="1"/>
    <col min="14" max="14" width="22.5703125" style="1847" customWidth="1"/>
    <col min="15" max="15" width="24.28515625" style="120" customWidth="1"/>
    <col min="16" max="16" width="9.140625" style="15"/>
    <col min="17" max="17" width="0.28515625" style="15" customWidth="1"/>
    <col min="18" max="16384" width="9.140625" style="15"/>
  </cols>
  <sheetData>
    <row r="2" spans="1:15" s="24" customFormat="1" x14ac:dyDescent="0.35">
      <c r="A2" s="48"/>
      <c r="B2" s="48"/>
      <c r="C2" s="48"/>
      <c r="D2" s="1823"/>
      <c r="E2" s="1823"/>
      <c r="F2" s="1823"/>
      <c r="G2" s="1823"/>
      <c r="H2" s="1823"/>
      <c r="I2" s="1823"/>
      <c r="J2" s="1828"/>
      <c r="K2" s="1828"/>
      <c r="L2" s="1823"/>
      <c r="M2" s="1823"/>
      <c r="N2" s="1823"/>
      <c r="O2" s="206"/>
    </row>
    <row r="3" spans="1:15" s="118" customFormat="1" ht="30" customHeight="1" x14ac:dyDescent="0.35">
      <c r="A3" s="301"/>
      <c r="B3" s="414" t="s">
        <v>19</v>
      </c>
      <c r="C3" s="1210"/>
      <c r="D3" s="1829"/>
      <c r="E3" s="1830"/>
      <c r="F3" s="1830"/>
      <c r="G3" s="1830"/>
      <c r="H3" s="1830"/>
      <c r="I3" s="1831"/>
      <c r="J3" s="1828"/>
      <c r="K3" s="1828"/>
      <c r="L3" s="1832"/>
      <c r="M3" s="1831"/>
      <c r="N3" s="1831"/>
      <c r="O3" s="179"/>
    </row>
    <row r="4" spans="1:15" s="118" customFormat="1" ht="22.5" customHeight="1" x14ac:dyDescent="0.35">
      <c r="A4" s="301"/>
      <c r="B4" s="415" t="s">
        <v>20</v>
      </c>
      <c r="C4" s="1210"/>
      <c r="D4" s="1829"/>
      <c r="E4" s="1830"/>
      <c r="F4" s="1830"/>
      <c r="G4" s="1830"/>
      <c r="H4" s="1830"/>
      <c r="I4" s="1831"/>
      <c r="J4" s="1828"/>
      <c r="K4" s="1828"/>
      <c r="L4" s="1832"/>
      <c r="M4" s="1831"/>
      <c r="N4" s="1831"/>
      <c r="O4" s="179"/>
    </row>
    <row r="5" spans="1:15" s="118" customFormat="1" ht="27.75" customHeight="1" x14ac:dyDescent="0.35">
      <c r="A5" s="301"/>
      <c r="B5" s="415" t="s">
        <v>21</v>
      </c>
      <c r="C5" s="1210"/>
      <c r="D5" s="1829"/>
      <c r="E5" s="1830"/>
      <c r="F5" s="1830"/>
      <c r="G5" s="1830"/>
      <c r="H5" s="1830"/>
      <c r="I5" s="1831"/>
      <c r="J5" s="1828"/>
      <c r="K5" s="1828"/>
      <c r="L5" s="1832"/>
      <c r="M5" s="1831"/>
      <c r="N5" s="1831"/>
      <c r="O5" s="179"/>
    </row>
    <row r="6" spans="1:15" s="118" customFormat="1" x14ac:dyDescent="0.35">
      <c r="A6" s="301"/>
      <c r="B6" s="415" t="s">
        <v>22</v>
      </c>
      <c r="C6" s="1210"/>
      <c r="D6" s="1829"/>
      <c r="E6" s="1830"/>
      <c r="F6" s="1830"/>
      <c r="G6" s="1830"/>
      <c r="H6" s="1830"/>
      <c r="I6" s="1831"/>
      <c r="J6" s="1828"/>
      <c r="K6" s="1828"/>
      <c r="L6" s="1832"/>
      <c r="M6" s="1831"/>
      <c r="N6" s="1831"/>
      <c r="O6" s="179"/>
    </row>
    <row r="7" spans="1:15" s="118" customFormat="1" x14ac:dyDescent="0.35">
      <c r="A7" s="301"/>
      <c r="B7" s="415" t="s">
        <v>23</v>
      </c>
      <c r="C7" s="1210"/>
      <c r="D7" s="1829"/>
      <c r="E7" s="1830"/>
      <c r="F7" s="1830"/>
      <c r="G7" s="1830"/>
      <c r="H7" s="1830"/>
      <c r="I7" s="1831"/>
      <c r="J7" s="1828"/>
      <c r="K7" s="1828"/>
      <c r="L7" s="1832"/>
      <c r="M7" s="1831"/>
      <c r="N7" s="1831"/>
      <c r="O7" s="179"/>
    </row>
    <row r="8" spans="1:15" s="118" customFormat="1" x14ac:dyDescent="0.35">
      <c r="A8" s="301"/>
      <c r="B8" s="415" t="s">
        <v>24</v>
      </c>
      <c r="C8" s="1210"/>
      <c r="D8" s="1829"/>
      <c r="E8" s="1830"/>
      <c r="F8" s="1830"/>
      <c r="G8" s="1830"/>
      <c r="H8" s="1830"/>
      <c r="I8" s="1831"/>
      <c r="J8" s="1828"/>
      <c r="K8" s="1828"/>
      <c r="L8" s="1832"/>
      <c r="M8" s="1831"/>
      <c r="N8" s="1831"/>
      <c r="O8" s="179"/>
    </row>
    <row r="9" spans="1:15" s="118" customFormat="1" x14ac:dyDescent="0.35">
      <c r="A9" s="301"/>
      <c r="B9" s="415"/>
      <c r="C9" s="1210"/>
      <c r="D9" s="1829"/>
      <c r="E9" s="1830"/>
      <c r="F9" s="1830"/>
      <c r="G9" s="1830"/>
      <c r="H9" s="1830"/>
      <c r="I9" s="1831"/>
      <c r="J9" s="1828"/>
      <c r="K9" s="1828"/>
      <c r="L9" s="1832"/>
      <c r="M9" s="1831"/>
      <c r="N9" s="1831"/>
      <c r="O9" s="179"/>
    </row>
    <row r="10" spans="1:15" s="118" customFormat="1" x14ac:dyDescent="0.35">
      <c r="A10" s="301"/>
      <c r="B10" s="48" t="s">
        <v>1354</v>
      </c>
      <c r="C10" s="48"/>
      <c r="D10" s="1823"/>
      <c r="E10" s="1830"/>
      <c r="F10" s="1830"/>
      <c r="G10" s="1830"/>
      <c r="H10" s="1830"/>
      <c r="I10" s="1831"/>
      <c r="J10" s="1828"/>
      <c r="K10" s="1828"/>
      <c r="L10" s="1832"/>
      <c r="M10" s="1831"/>
      <c r="N10" s="1831"/>
      <c r="O10" s="179"/>
    </row>
    <row r="11" spans="1:15" s="118" customFormat="1" x14ac:dyDescent="0.35">
      <c r="A11" s="301"/>
      <c r="B11" s="48" t="s">
        <v>1355</v>
      </c>
      <c r="C11" s="48"/>
      <c r="D11" s="1823"/>
      <c r="E11" s="1830"/>
      <c r="F11" s="1830"/>
      <c r="G11" s="1830"/>
      <c r="H11" s="1830"/>
      <c r="I11" s="1831"/>
      <c r="J11" s="1828"/>
      <c r="K11" s="1828"/>
      <c r="L11" s="1832"/>
      <c r="M11" s="1831"/>
      <c r="N11" s="1831"/>
      <c r="O11" s="179"/>
    </row>
    <row r="12" spans="1:15" s="118" customFormat="1" x14ac:dyDescent="0.35">
      <c r="A12" s="301"/>
      <c r="B12" s="3020" t="s">
        <v>1356</v>
      </c>
      <c r="C12" s="48"/>
      <c r="D12" s="1823"/>
      <c r="E12" s="1830"/>
      <c r="F12" s="1830"/>
      <c r="G12" s="1830"/>
      <c r="H12" s="1830"/>
      <c r="I12" s="1831"/>
      <c r="J12" s="1828"/>
      <c r="K12" s="1828"/>
      <c r="L12" s="1832"/>
      <c r="M12" s="1831"/>
      <c r="N12" s="1831"/>
      <c r="O12" s="179"/>
    </row>
    <row r="13" spans="1:15" s="24" customFormat="1" x14ac:dyDescent="0.35">
      <c r="A13" s="48"/>
      <c r="B13" s="629" t="s">
        <v>1357</v>
      </c>
      <c r="C13" s="48"/>
      <c r="D13" s="1823"/>
      <c r="E13" s="1823"/>
      <c r="F13" s="1823"/>
      <c r="G13" s="1823"/>
      <c r="H13" s="1823"/>
      <c r="I13" s="1823"/>
      <c r="J13" s="1828"/>
      <c r="K13" s="1828"/>
      <c r="L13" s="1823"/>
      <c r="M13" s="1823"/>
      <c r="N13" s="1823"/>
      <c r="O13" s="206"/>
    </row>
    <row r="14" spans="1:15" s="24" customFormat="1" x14ac:dyDescent="0.35">
      <c r="A14" s="48"/>
      <c r="B14" s="2952" t="s">
        <v>5760</v>
      </c>
      <c r="C14" s="2952"/>
      <c r="D14" s="2952"/>
      <c r="E14" s="1823"/>
      <c r="F14" s="1823"/>
      <c r="G14" s="1823"/>
      <c r="H14" s="1823"/>
      <c r="I14" s="1823"/>
      <c r="J14" s="1828"/>
      <c r="K14" s="1828"/>
      <c r="L14" s="1823"/>
      <c r="M14" s="1823"/>
      <c r="N14" s="1823"/>
      <c r="O14" s="206"/>
    </row>
    <row r="15" spans="1:15" s="24" customFormat="1" x14ac:dyDescent="0.35">
      <c r="A15" s="48"/>
      <c r="B15" s="48"/>
      <c r="C15" s="48"/>
      <c r="D15" s="1823"/>
      <c r="E15" s="1823"/>
      <c r="F15" s="1823"/>
      <c r="G15" s="1823"/>
      <c r="H15" s="1823"/>
      <c r="I15" s="1823"/>
      <c r="J15" s="1828"/>
      <c r="K15" s="1828"/>
      <c r="L15" s="1823"/>
      <c r="M15" s="1823"/>
      <c r="N15" s="1823"/>
      <c r="O15" s="206"/>
    </row>
    <row r="16" spans="1:15" s="28" customFormat="1" x14ac:dyDescent="0.35">
      <c r="A16" s="465"/>
      <c r="B16" s="465" t="s">
        <v>1358</v>
      </c>
      <c r="C16" s="3021" t="s">
        <v>387</v>
      </c>
      <c r="D16" s="1833" t="s">
        <v>6</v>
      </c>
      <c r="E16" s="1833" t="s">
        <v>95</v>
      </c>
      <c r="F16" s="1833" t="s">
        <v>32</v>
      </c>
      <c r="G16" s="1833" t="s">
        <v>33</v>
      </c>
      <c r="H16" s="1833" t="s">
        <v>34</v>
      </c>
      <c r="I16" s="1833" t="s">
        <v>33</v>
      </c>
      <c r="J16" s="1834" t="s">
        <v>36</v>
      </c>
      <c r="K16" s="1834" t="s">
        <v>33</v>
      </c>
      <c r="L16" s="1833" t="s">
        <v>97</v>
      </c>
      <c r="M16" s="1833" t="s">
        <v>1070</v>
      </c>
      <c r="N16" s="1833" t="s">
        <v>133</v>
      </c>
      <c r="O16" s="320"/>
    </row>
    <row r="17" spans="1:16" s="24" customFormat="1" x14ac:dyDescent="0.35">
      <c r="A17" s="48">
        <v>1</v>
      </c>
      <c r="B17" s="48" t="s">
        <v>1359</v>
      </c>
      <c r="C17" s="48">
        <v>691</v>
      </c>
      <c r="D17" s="1823">
        <v>1000</v>
      </c>
      <c r="E17" s="1823">
        <v>350</v>
      </c>
      <c r="F17" s="1823">
        <v>4550</v>
      </c>
      <c r="G17" s="1823">
        <v>4616</v>
      </c>
      <c r="H17" s="1823"/>
      <c r="I17" s="48"/>
      <c r="J17" s="1823">
        <v>4555</v>
      </c>
      <c r="K17" s="1823">
        <v>1189</v>
      </c>
      <c r="L17" s="1823">
        <v>3980</v>
      </c>
      <c r="M17" s="1823">
        <v>4085</v>
      </c>
      <c r="N17" s="1823">
        <f t="shared" ref="N17:N30" si="0">SUM(D17:M17)</f>
        <v>24325</v>
      </c>
      <c r="O17" s="206"/>
    </row>
    <row r="18" spans="1:16" s="24" customFormat="1" x14ac:dyDescent="0.35">
      <c r="A18" s="48">
        <v>2</v>
      </c>
      <c r="B18" s="48" t="s">
        <v>1360</v>
      </c>
      <c r="C18" s="48">
        <v>769</v>
      </c>
      <c r="D18" s="1823">
        <v>1000</v>
      </c>
      <c r="E18" s="1823">
        <v>350</v>
      </c>
      <c r="F18" s="1823"/>
      <c r="G18" s="1823">
        <v>0</v>
      </c>
      <c r="H18" s="1823"/>
      <c r="I18" s="48"/>
      <c r="J18" s="1823"/>
      <c r="K18" s="1823">
        <v>0</v>
      </c>
      <c r="L18" s="1823"/>
      <c r="M18" s="1823"/>
      <c r="N18" s="1823">
        <f t="shared" si="0"/>
        <v>1350</v>
      </c>
      <c r="O18" s="206"/>
    </row>
    <row r="19" spans="1:16" s="24" customFormat="1" x14ac:dyDescent="0.35">
      <c r="A19" s="48">
        <v>3</v>
      </c>
      <c r="B19" s="48" t="s">
        <v>1361</v>
      </c>
      <c r="C19" s="48">
        <v>947</v>
      </c>
      <c r="D19" s="1823">
        <v>1000</v>
      </c>
      <c r="E19" s="1823">
        <v>350</v>
      </c>
      <c r="F19" s="1823"/>
      <c r="G19" s="1823">
        <v>0</v>
      </c>
      <c r="H19" s="1823"/>
      <c r="I19" s="48"/>
      <c r="J19" s="1823"/>
      <c r="K19" s="1823">
        <v>0</v>
      </c>
      <c r="L19" s="1823"/>
      <c r="M19" s="1823"/>
      <c r="N19" s="1823">
        <f t="shared" si="0"/>
        <v>1350</v>
      </c>
      <c r="O19" s="206"/>
    </row>
    <row r="20" spans="1:16" s="24" customFormat="1" x14ac:dyDescent="0.35">
      <c r="A20" s="48">
        <v>4</v>
      </c>
      <c r="B20" s="48" t="s">
        <v>1362</v>
      </c>
      <c r="C20" s="48">
        <v>4943</v>
      </c>
      <c r="D20" s="1823">
        <v>1000</v>
      </c>
      <c r="E20" s="1823">
        <v>350</v>
      </c>
      <c r="F20" s="1823">
        <v>2100</v>
      </c>
      <c r="G20" s="1823">
        <v>925</v>
      </c>
      <c r="H20" s="1823"/>
      <c r="I20" s="48"/>
      <c r="J20" s="1823"/>
      <c r="K20" s="1823">
        <v>0</v>
      </c>
      <c r="L20" s="1823"/>
      <c r="M20" s="1823"/>
      <c r="N20" s="1823">
        <f t="shared" si="0"/>
        <v>4375</v>
      </c>
      <c r="O20" s="206"/>
    </row>
    <row r="21" spans="1:16" s="24" customFormat="1" x14ac:dyDescent="0.35">
      <c r="A21" s="48">
        <v>5</v>
      </c>
      <c r="B21" s="48" t="s">
        <v>1363</v>
      </c>
      <c r="C21" s="48">
        <v>1513</v>
      </c>
      <c r="D21" s="1823">
        <v>1000</v>
      </c>
      <c r="E21" s="1823">
        <v>350</v>
      </c>
      <c r="F21" s="1823">
        <v>2525</v>
      </c>
      <c r="G21" s="1823">
        <v>739</v>
      </c>
      <c r="H21" s="1823"/>
      <c r="I21" s="48"/>
      <c r="J21" s="1823"/>
      <c r="K21" s="1823">
        <v>0</v>
      </c>
      <c r="L21" s="1823">
        <v>1380</v>
      </c>
      <c r="M21" s="1823">
        <v>1495</v>
      </c>
      <c r="N21" s="1823">
        <f t="shared" si="0"/>
        <v>7489</v>
      </c>
      <c r="O21" s="206"/>
    </row>
    <row r="22" spans="1:16" s="1230" customFormat="1" x14ac:dyDescent="0.35">
      <c r="A22" s="1225">
        <v>6</v>
      </c>
      <c r="B22" s="1225" t="s">
        <v>1364</v>
      </c>
      <c r="C22" s="1225">
        <v>1994</v>
      </c>
      <c r="D22" s="1835">
        <v>1000</v>
      </c>
      <c r="E22" s="1835">
        <v>350</v>
      </c>
      <c r="F22" s="1835">
        <v>2225</v>
      </c>
      <c r="G22" s="1823">
        <v>1867</v>
      </c>
      <c r="H22" s="1823"/>
      <c r="I22" s="1225"/>
      <c r="J22" s="1836"/>
      <c r="K22" s="1823">
        <v>0</v>
      </c>
      <c r="L22" s="1835">
        <v>2410</v>
      </c>
      <c r="M22" s="1835">
        <v>4210</v>
      </c>
      <c r="N22" s="1823">
        <f t="shared" si="0"/>
        <v>12062</v>
      </c>
      <c r="O22" s="1547"/>
    </row>
    <row r="23" spans="1:16" s="24" customFormat="1" x14ac:dyDescent="0.35">
      <c r="A23" s="48">
        <v>7</v>
      </c>
      <c r="B23" s="48" t="s">
        <v>1365</v>
      </c>
      <c r="C23" s="48">
        <v>5158</v>
      </c>
      <c r="D23" s="1823">
        <v>1000</v>
      </c>
      <c r="E23" s="1823">
        <v>350</v>
      </c>
      <c r="F23" s="1823"/>
      <c r="G23" s="1823">
        <v>0</v>
      </c>
      <c r="H23" s="1823"/>
      <c r="I23" s="48"/>
      <c r="J23" s="1828"/>
      <c r="K23" s="1823">
        <v>0</v>
      </c>
      <c r="L23" s="1823"/>
      <c r="M23" s="1823"/>
      <c r="N23" s="1823">
        <f t="shared" si="0"/>
        <v>1350</v>
      </c>
      <c r="O23" s="206"/>
    </row>
    <row r="24" spans="1:16" s="24" customFormat="1" x14ac:dyDescent="0.35">
      <c r="A24" s="48">
        <v>8</v>
      </c>
      <c r="B24" s="48" t="s">
        <v>1366</v>
      </c>
      <c r="C24" s="48">
        <v>5179</v>
      </c>
      <c r="D24" s="1823">
        <v>1500</v>
      </c>
      <c r="E24" s="1823">
        <v>350</v>
      </c>
      <c r="F24" s="1823">
        <v>3955</v>
      </c>
      <c r="G24" s="1823">
        <v>3978</v>
      </c>
      <c r="H24" s="1823"/>
      <c r="I24" s="48"/>
      <c r="J24" s="1828"/>
      <c r="K24" s="1823"/>
      <c r="L24" s="1823">
        <v>3025</v>
      </c>
      <c r="M24" s="1823">
        <v>8325</v>
      </c>
      <c r="N24" s="1823">
        <f t="shared" si="0"/>
        <v>21133</v>
      </c>
      <c r="O24" s="206"/>
    </row>
    <row r="25" spans="1:16" s="24" customFormat="1" x14ac:dyDescent="0.35">
      <c r="A25" s="48">
        <v>10</v>
      </c>
      <c r="B25" s="48" t="s">
        <v>1368</v>
      </c>
      <c r="C25" s="48">
        <v>5920</v>
      </c>
      <c r="D25" s="1823">
        <v>1000</v>
      </c>
      <c r="E25" s="1823">
        <v>350</v>
      </c>
      <c r="F25" s="1823"/>
      <c r="G25" s="1823">
        <v>0</v>
      </c>
      <c r="H25" s="1823"/>
      <c r="I25" s="48"/>
      <c r="J25" s="1828">
        <v>1560</v>
      </c>
      <c r="K25" s="1823">
        <v>329</v>
      </c>
      <c r="L25" s="1823"/>
      <c r="M25" s="1823"/>
      <c r="N25" s="1823">
        <f t="shared" si="0"/>
        <v>3239</v>
      </c>
      <c r="O25" s="206"/>
    </row>
    <row r="26" spans="1:16" s="24" customFormat="1" x14ac:dyDescent="0.35">
      <c r="A26" s="48">
        <v>11</v>
      </c>
      <c r="B26" s="48" t="s">
        <v>1369</v>
      </c>
      <c r="C26" s="48">
        <v>6657</v>
      </c>
      <c r="D26" s="1823">
        <v>2000</v>
      </c>
      <c r="E26" s="1823">
        <v>350</v>
      </c>
      <c r="F26" s="1823"/>
      <c r="G26" s="1823">
        <v>0</v>
      </c>
      <c r="H26" s="1823"/>
      <c r="I26" s="48"/>
      <c r="J26" s="1828"/>
      <c r="K26" s="1823">
        <v>0</v>
      </c>
      <c r="L26" s="1823">
        <v>2525</v>
      </c>
      <c r="M26" s="1823">
        <v>2875</v>
      </c>
      <c r="N26" s="1823">
        <f t="shared" si="0"/>
        <v>7750</v>
      </c>
      <c r="O26" s="206"/>
    </row>
    <row r="27" spans="1:16" s="24" customFormat="1" x14ac:dyDescent="0.35">
      <c r="A27" s="48">
        <v>12</v>
      </c>
      <c r="B27" s="706" t="s">
        <v>1370</v>
      </c>
      <c r="C27" s="706">
        <v>845503</v>
      </c>
      <c r="D27" s="1845">
        <v>2000</v>
      </c>
      <c r="E27" s="1845">
        <v>350</v>
      </c>
      <c r="F27" s="1845"/>
      <c r="G27" s="1823">
        <v>0</v>
      </c>
      <c r="H27" s="1845"/>
      <c r="I27" s="706"/>
      <c r="J27" s="1846"/>
      <c r="K27" s="1823">
        <v>0</v>
      </c>
      <c r="L27" s="1845"/>
      <c r="M27" s="1845"/>
      <c r="N27" s="1845">
        <f t="shared" si="0"/>
        <v>2350</v>
      </c>
      <c r="O27" s="206"/>
    </row>
    <row r="28" spans="1:16" s="24" customFormat="1" x14ac:dyDescent="0.35">
      <c r="A28" s="48">
        <v>13</v>
      </c>
      <c r="B28" s="48" t="s">
        <v>1371</v>
      </c>
      <c r="C28" s="48">
        <v>8692</v>
      </c>
      <c r="D28" s="1823">
        <v>2000</v>
      </c>
      <c r="E28" s="1823">
        <v>350</v>
      </c>
      <c r="F28" s="1823">
        <v>2280</v>
      </c>
      <c r="G28" s="1823">
        <v>847</v>
      </c>
      <c r="H28" s="1823"/>
      <c r="I28" s="48"/>
      <c r="J28" s="1828">
        <v>1500</v>
      </c>
      <c r="K28" s="1823">
        <v>960</v>
      </c>
      <c r="L28" s="1823">
        <v>2310</v>
      </c>
      <c r="M28" s="1823"/>
      <c r="N28" s="1823">
        <f t="shared" si="0"/>
        <v>10247</v>
      </c>
      <c r="O28" s="206"/>
    </row>
    <row r="29" spans="1:16" s="24" customFormat="1" x14ac:dyDescent="0.35">
      <c r="A29" s="48">
        <v>14</v>
      </c>
      <c r="B29" s="48" t="s">
        <v>1372</v>
      </c>
      <c r="C29" s="48">
        <v>8695</v>
      </c>
      <c r="D29" s="1823">
        <v>2200</v>
      </c>
      <c r="E29" s="1823">
        <v>350</v>
      </c>
      <c r="F29" s="1823"/>
      <c r="G29" s="1823">
        <v>0</v>
      </c>
      <c r="H29" s="1823">
        <v>2120</v>
      </c>
      <c r="I29" s="1823">
        <v>192</v>
      </c>
      <c r="J29" s="1828"/>
      <c r="K29" s="1828"/>
      <c r="L29" s="1823"/>
      <c r="M29" s="1823"/>
      <c r="N29" s="1823">
        <f t="shared" si="0"/>
        <v>4862</v>
      </c>
      <c r="O29" s="206"/>
    </row>
    <row r="30" spans="1:16" s="24" customFormat="1" x14ac:dyDescent="0.35">
      <c r="A30" s="48">
        <v>15</v>
      </c>
      <c r="B30" s="48" t="s">
        <v>1373</v>
      </c>
      <c r="C30" s="48">
        <v>970196</v>
      </c>
      <c r="D30" s="1823">
        <v>2000</v>
      </c>
      <c r="E30" s="1823">
        <v>350</v>
      </c>
      <c r="F30" s="1823"/>
      <c r="G30" s="1823"/>
      <c r="H30" s="1823"/>
      <c r="I30" s="1823"/>
      <c r="J30" s="1828"/>
      <c r="K30" s="1828"/>
      <c r="L30" s="1823"/>
      <c r="M30" s="1823"/>
      <c r="N30" s="1823">
        <f t="shared" si="0"/>
        <v>2350</v>
      </c>
      <c r="O30" s="206"/>
    </row>
    <row r="31" spans="1:16" s="24" customFormat="1" x14ac:dyDescent="0.35">
      <c r="A31" s="48"/>
      <c r="B31" s="48"/>
      <c r="C31" s="48"/>
      <c r="D31" s="1823"/>
      <c r="E31" s="1823"/>
      <c r="F31" s="1823"/>
      <c r="G31" s="1823"/>
      <c r="H31" s="1823"/>
      <c r="I31" s="1823"/>
      <c r="J31" s="1828"/>
      <c r="K31" s="1828"/>
      <c r="L31" s="1823"/>
      <c r="M31" s="1823"/>
      <c r="N31" s="1823"/>
      <c r="O31" s="206"/>
    </row>
    <row r="32" spans="1:16" s="24" customFormat="1" ht="30" x14ac:dyDescent="0.35">
      <c r="A32" s="48"/>
      <c r="B32" s="48" t="s">
        <v>432</v>
      </c>
      <c r="C32" s="425"/>
      <c r="D32" s="1837">
        <f>SUM(D17:D31)</f>
        <v>19700</v>
      </c>
      <c r="E32" s="1837">
        <f>SUM(E17:E31)</f>
        <v>4900</v>
      </c>
      <c r="F32" s="1837">
        <f t="shared" ref="F32:M32" si="1">SUM(F17:F29)</f>
        <v>17635</v>
      </c>
      <c r="G32" s="1837">
        <f>SUM(G17:G31)</f>
        <v>12972</v>
      </c>
      <c r="H32" s="1837">
        <f t="shared" si="1"/>
        <v>2120</v>
      </c>
      <c r="I32" s="1837">
        <f>SUM(I17:I29)</f>
        <v>192</v>
      </c>
      <c r="J32" s="1837">
        <f t="shared" si="1"/>
        <v>7615</v>
      </c>
      <c r="K32" s="1837">
        <f>SUM(K17:K29)</f>
        <v>2478</v>
      </c>
      <c r="L32" s="1837">
        <f t="shared" si="1"/>
        <v>15630</v>
      </c>
      <c r="M32" s="1837">
        <f t="shared" si="1"/>
        <v>20990</v>
      </c>
      <c r="N32" s="1837">
        <f>SUM(D17:M30)</f>
        <v>104232</v>
      </c>
      <c r="O32" s="120"/>
      <c r="P32" s="15"/>
    </row>
    <row r="33" spans="1:15" x14ac:dyDescent="0.35">
      <c r="A33" s="425"/>
      <c r="B33" s="48"/>
      <c r="C33" s="464"/>
      <c r="D33" s="1823"/>
      <c r="E33" s="1823"/>
      <c r="F33" s="1823"/>
      <c r="G33" s="1823"/>
      <c r="H33" s="1838"/>
      <c r="I33" s="1838"/>
      <c r="J33" s="1828"/>
      <c r="K33" s="1828"/>
      <c r="L33" s="1839"/>
      <c r="M33" s="1838"/>
      <c r="N33" s="1838"/>
    </row>
    <row r="34" spans="1:15" x14ac:dyDescent="0.35">
      <c r="A34" s="425"/>
      <c r="B34" s="425"/>
      <c r="C34" s="464"/>
      <c r="D34" s="1823"/>
      <c r="E34" s="1823"/>
      <c r="F34" s="1838"/>
      <c r="G34" s="1838"/>
      <c r="H34" s="1838"/>
      <c r="I34" s="1838"/>
      <c r="J34" s="1828"/>
      <c r="K34" s="1828"/>
      <c r="L34" s="1839"/>
      <c r="M34" s="1838"/>
      <c r="N34" s="1838"/>
    </row>
    <row r="35" spans="1:15" x14ac:dyDescent="0.35">
      <c r="A35" s="425"/>
      <c r="B35" s="425"/>
      <c r="C35" s="425"/>
      <c r="D35" s="1838"/>
      <c r="E35" s="1838"/>
      <c r="F35" s="1838"/>
      <c r="G35" s="1838"/>
      <c r="H35" s="1838"/>
      <c r="I35" s="1838"/>
      <c r="J35" s="1828"/>
      <c r="K35" s="1828"/>
      <c r="L35" s="1839"/>
      <c r="M35" s="1838"/>
      <c r="N35" s="1838"/>
    </row>
    <row r="36" spans="1:15" x14ac:dyDescent="0.35">
      <c r="A36" s="425"/>
      <c r="B36" s="48" t="s">
        <v>63</v>
      </c>
      <c r="C36" s="425"/>
      <c r="D36" s="1838"/>
      <c r="E36" s="1838"/>
      <c r="F36" s="1838"/>
      <c r="G36" s="1838"/>
      <c r="H36" s="1838"/>
      <c r="I36" s="1838"/>
      <c r="J36" s="1828"/>
      <c r="K36" s="1828"/>
      <c r="L36" s="1839"/>
      <c r="M36" s="1838"/>
      <c r="N36" s="1838"/>
    </row>
    <row r="37" spans="1:15" x14ac:dyDescent="0.35">
      <c r="A37" s="425"/>
      <c r="B37" s="425"/>
      <c r="C37" s="425"/>
      <c r="D37" s="1838"/>
      <c r="E37" s="1838"/>
      <c r="F37" s="1838"/>
      <c r="G37" s="1838"/>
      <c r="H37" s="1838"/>
      <c r="I37" s="1838"/>
      <c r="J37" s="1828"/>
      <c r="K37" s="1828"/>
      <c r="L37" s="1839"/>
      <c r="M37" s="1838"/>
      <c r="N37" s="1838"/>
    </row>
    <row r="38" spans="1:15" x14ac:dyDescent="0.35">
      <c r="A38" s="425"/>
      <c r="B38" s="425"/>
      <c r="C38" s="425"/>
      <c r="D38" s="1838"/>
      <c r="E38" s="1838"/>
      <c r="F38" s="1838"/>
      <c r="G38" s="1838"/>
      <c r="H38" s="1838"/>
      <c r="I38" s="1838"/>
      <c r="J38" s="1828"/>
      <c r="K38" s="1828"/>
      <c r="L38" s="1839"/>
      <c r="M38" s="1838"/>
      <c r="N38" s="1838"/>
    </row>
    <row r="39" spans="1:15" x14ac:dyDescent="0.35">
      <c r="A39" s="425"/>
      <c r="B39" s="629" t="s">
        <v>240</v>
      </c>
      <c r="C39" s="425"/>
      <c r="D39" s="1838"/>
      <c r="E39" s="1838"/>
      <c r="F39" s="1838"/>
      <c r="G39" s="1838"/>
      <c r="H39" s="1838"/>
      <c r="I39" s="1838"/>
      <c r="J39" s="1828"/>
      <c r="K39" s="1828"/>
      <c r="L39" s="1839"/>
      <c r="M39" s="1838"/>
      <c r="N39" s="1838"/>
    </row>
    <row r="40" spans="1:15" s="23" customFormat="1" ht="28.5" x14ac:dyDescent="0.45">
      <c r="A40" s="228"/>
      <c r="B40" s="378"/>
      <c r="C40" s="228"/>
      <c r="D40" s="1840"/>
      <c r="E40" s="1841"/>
      <c r="F40" s="1820"/>
      <c r="G40" s="1820"/>
      <c r="H40" s="1820"/>
      <c r="I40" s="1820"/>
      <c r="J40" s="1820"/>
      <c r="K40" s="1820"/>
      <c r="L40" s="1842"/>
      <c r="M40" s="1820"/>
      <c r="N40" s="1820"/>
    </row>
    <row r="41" spans="1:15" s="23" customFormat="1" ht="28.5" x14ac:dyDescent="0.45">
      <c r="A41" s="228"/>
      <c r="B41" s="378"/>
      <c r="C41" s="228"/>
      <c r="D41" s="1820"/>
      <c r="E41" s="1820"/>
      <c r="F41" s="1820"/>
      <c r="G41" s="1820"/>
      <c r="H41" s="1820"/>
      <c r="I41" s="1820"/>
      <c r="J41" s="1820"/>
      <c r="K41" s="1820"/>
      <c r="L41" s="1842"/>
      <c r="M41" s="1820"/>
      <c r="N41" s="1820"/>
    </row>
    <row r="42" spans="1:15" s="23" customFormat="1" ht="27.75" x14ac:dyDescent="0.4">
      <c r="A42" s="228"/>
      <c r="B42" s="379" t="s">
        <v>5789</v>
      </c>
      <c r="C42" s="228"/>
      <c r="D42" s="1820"/>
      <c r="E42" s="1820"/>
      <c r="F42" s="1820"/>
      <c r="G42" s="1820"/>
      <c r="H42" s="1820"/>
      <c r="I42" s="1820"/>
      <c r="J42" s="1820"/>
      <c r="K42" s="1820"/>
      <c r="L42" s="1842"/>
      <c r="M42" s="1820"/>
      <c r="N42" s="1820"/>
    </row>
    <row r="43" spans="1:15" x14ac:dyDescent="0.35">
      <c r="A43" s="425"/>
      <c r="B43" s="425"/>
      <c r="C43" s="48"/>
      <c r="D43" s="1838"/>
      <c r="E43" s="1838"/>
      <c r="F43" s="1838"/>
      <c r="G43" s="1838"/>
      <c r="H43" s="1838"/>
      <c r="I43" s="1838"/>
      <c r="J43" s="1828"/>
      <c r="K43" s="1828"/>
      <c r="L43" s="1839"/>
      <c r="M43" s="1838"/>
      <c r="N43" s="1838"/>
      <c r="O43" s="15"/>
    </row>
    <row r="44" spans="1:15" s="141" customFormat="1" x14ac:dyDescent="0.35">
      <c r="A44" s="141">
        <v>11</v>
      </c>
      <c r="B44" s="141" t="s">
        <v>1374</v>
      </c>
      <c r="C44" s="141">
        <v>934</v>
      </c>
      <c r="D44" s="1843">
        <v>1000</v>
      </c>
      <c r="E44" s="1843">
        <v>200</v>
      </c>
      <c r="F44" s="1843" t="s">
        <v>1375</v>
      </c>
      <c r="G44" s="1843"/>
      <c r="H44" s="1843"/>
      <c r="I44" s="1843"/>
      <c r="J44" s="1844"/>
      <c r="K44" s="1844"/>
      <c r="L44" s="1843">
        <v>9370</v>
      </c>
      <c r="M44" s="1843"/>
      <c r="N44" s="1843">
        <f>SUM(D44:M44)</f>
        <v>10570</v>
      </c>
      <c r="O44" s="172"/>
    </row>
    <row r="45" spans="1:15" s="24" customFormat="1" x14ac:dyDescent="0.35">
      <c r="A45" s="48">
        <v>16</v>
      </c>
      <c r="B45" s="48" t="s">
        <v>1376</v>
      </c>
      <c r="C45" s="48">
        <v>8694</v>
      </c>
      <c r="D45" s="1823">
        <v>1500</v>
      </c>
      <c r="E45" s="1823">
        <v>350</v>
      </c>
      <c r="F45" s="1823"/>
      <c r="G45" s="1823" t="s">
        <v>1333</v>
      </c>
      <c r="H45" s="1823"/>
      <c r="I45" s="1823"/>
      <c r="J45" s="1828"/>
      <c r="K45" s="1828"/>
      <c r="L45" s="1823"/>
      <c r="M45" s="1823"/>
      <c r="N45" s="1823">
        <f>SUM(D45:M45)</f>
        <v>1850</v>
      </c>
      <c r="O45" s="206"/>
    </row>
    <row r="46" spans="1:15" s="141" customFormat="1" x14ac:dyDescent="0.35">
      <c r="A46" s="706">
        <v>15</v>
      </c>
      <c r="B46" s="706" t="s">
        <v>1377</v>
      </c>
      <c r="C46" s="706">
        <v>8693</v>
      </c>
      <c r="D46" s="1845">
        <v>2000</v>
      </c>
      <c r="E46" s="1845">
        <v>350</v>
      </c>
      <c r="F46" s="1845"/>
      <c r="G46" s="1845"/>
      <c r="H46" s="1845"/>
      <c r="I46" s="1845"/>
      <c r="J46" s="1846"/>
      <c r="K46" s="1846"/>
      <c r="L46" s="1845"/>
      <c r="M46" s="1845"/>
      <c r="N46" s="1845">
        <f>SUM(D46:M46)</f>
        <v>2350</v>
      </c>
      <c r="O46" s="172"/>
    </row>
    <row r="47" spans="1:15" x14ac:dyDescent="0.35">
      <c r="A47" s="48">
        <v>9</v>
      </c>
      <c r="B47" s="48" t="s">
        <v>1367</v>
      </c>
      <c r="C47" s="48">
        <v>5830</v>
      </c>
      <c r="D47" s="1823">
        <v>2000</v>
      </c>
      <c r="E47" s="1823">
        <v>350</v>
      </c>
      <c r="F47" s="1823"/>
      <c r="G47" s="1823">
        <v>0</v>
      </c>
      <c r="H47" s="1823" t="s">
        <v>5708</v>
      </c>
      <c r="I47" s="48"/>
      <c r="J47" s="1828"/>
      <c r="K47" s="1823">
        <v>0</v>
      </c>
      <c r="L47" s="1823">
        <v>6440</v>
      </c>
      <c r="M47" s="1823"/>
      <c r="N47" s="1823">
        <f>SUM(D47:M47)</f>
        <v>8790</v>
      </c>
    </row>
  </sheetData>
  <mergeCells count="1">
    <mergeCell ref="B14:D14"/>
  </mergeCells>
  <phoneticPr fontId="0" type="noConversion"/>
  <conditionalFormatting sqref="D40:D42">
    <cfRule type="duplicateValues" dxfId="78" priority="1"/>
  </conditionalFormatting>
  <hyperlinks>
    <hyperlink ref="B12" r:id="rId1" xr:uid="{CC7B119A-BE10-4979-A8CB-FCF255204EDC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8">
    <tabColor rgb="FFFF33CC"/>
  </sheetPr>
  <dimension ref="A2:N32"/>
  <sheetViews>
    <sheetView view="pageBreakPreview" topLeftCell="B7" zoomScale="60" zoomScaleNormal="100" workbookViewId="0">
      <selection activeCell="B12" sqref="B12"/>
    </sheetView>
  </sheetViews>
  <sheetFormatPr defaultColWidth="9.140625" defaultRowHeight="25.5" x14ac:dyDescent="0.35"/>
  <cols>
    <col min="1" max="1" width="4.42578125" style="33" bestFit="1" customWidth="1"/>
    <col min="2" max="2" width="94.42578125" style="33" customWidth="1"/>
    <col min="3" max="3" width="14.42578125" style="294" bestFit="1" customWidth="1"/>
    <col min="4" max="4" width="23" style="294" bestFit="1" customWidth="1"/>
    <col min="5" max="5" width="19" style="294" bestFit="1" customWidth="1"/>
    <col min="6" max="6" width="15.7109375" style="294" bestFit="1" customWidth="1"/>
    <col min="7" max="7" width="11.42578125" style="294" bestFit="1" customWidth="1"/>
    <col min="8" max="8" width="18.28515625" style="294" bestFit="1" customWidth="1"/>
    <col min="9" max="9" width="15.5703125" style="294" bestFit="1" customWidth="1"/>
    <col min="10" max="10" width="14.42578125" style="294" bestFit="1" customWidth="1"/>
    <col min="11" max="11" width="11.42578125" style="294" bestFit="1" customWidth="1"/>
    <col min="12" max="12" width="19.85546875" style="294" bestFit="1" customWidth="1"/>
    <col min="13" max="13" width="13.85546875" style="294" bestFit="1" customWidth="1"/>
    <col min="14" max="14" width="23" style="294" bestFit="1" customWidth="1"/>
    <col min="15" max="16384" width="9.140625" style="33"/>
  </cols>
  <sheetData>
    <row r="2" spans="1:14" ht="26.25" x14ac:dyDescent="0.4">
      <c r="A2" s="365"/>
      <c r="B2" s="322"/>
      <c r="C2" s="1722"/>
      <c r="D2" s="1722"/>
      <c r="E2" s="1722"/>
      <c r="F2" s="1722"/>
      <c r="G2" s="1722"/>
      <c r="H2" s="1722"/>
      <c r="I2" s="2125"/>
      <c r="J2" s="2125"/>
      <c r="K2" s="2125"/>
      <c r="L2" s="2125"/>
      <c r="M2" s="2125"/>
      <c r="N2" s="2125"/>
    </row>
    <row r="3" spans="1:14" ht="26.25" x14ac:dyDescent="0.4">
      <c r="A3" s="431"/>
      <c r="B3" s="432" t="s">
        <v>19</v>
      </c>
      <c r="C3" s="1011"/>
      <c r="D3" s="1011"/>
      <c r="E3" s="1387"/>
      <c r="F3" s="1387"/>
      <c r="G3" s="1387"/>
      <c r="H3" s="1387"/>
      <c r="I3" s="2118"/>
      <c r="J3" s="2126"/>
      <c r="K3" s="2126"/>
      <c r="L3" s="2126"/>
      <c r="M3" s="2126"/>
      <c r="N3" s="2126"/>
    </row>
    <row r="4" spans="1:14" ht="26.25" x14ac:dyDescent="0.4">
      <c r="A4" s="431"/>
      <c r="B4" s="405" t="s">
        <v>20</v>
      </c>
      <c r="C4" s="1011"/>
      <c r="D4" s="1011"/>
      <c r="E4" s="406"/>
      <c r="F4" s="406"/>
      <c r="G4" s="406"/>
      <c r="H4" s="406"/>
      <c r="I4" s="406"/>
      <c r="J4" s="2126"/>
      <c r="K4" s="2126"/>
      <c r="L4" s="2126"/>
      <c r="M4" s="2126"/>
      <c r="N4" s="2126"/>
    </row>
    <row r="5" spans="1:14" ht="26.25" x14ac:dyDescent="0.4">
      <c r="A5" s="431"/>
      <c r="B5" s="405" t="s">
        <v>21</v>
      </c>
      <c r="C5" s="1011"/>
      <c r="D5" s="1011"/>
      <c r="E5" s="406"/>
      <c r="F5" s="406"/>
      <c r="G5" s="406"/>
      <c r="H5" s="406"/>
      <c r="I5" s="406"/>
      <c r="J5" s="2126"/>
      <c r="K5" s="2126"/>
      <c r="L5" s="2126"/>
      <c r="M5" s="2126"/>
      <c r="N5" s="2126"/>
    </row>
    <row r="6" spans="1:14" ht="26.25" x14ac:dyDescent="0.4">
      <c r="A6" s="431"/>
      <c r="B6" s="405" t="s">
        <v>22</v>
      </c>
      <c r="C6" s="1011"/>
      <c r="D6" s="1011"/>
      <c r="E6" s="406"/>
      <c r="F6" s="406"/>
      <c r="G6" s="406"/>
      <c r="H6" s="406"/>
      <c r="I6" s="406"/>
      <c r="J6" s="2126"/>
      <c r="K6" s="2126"/>
      <c r="L6" s="2126"/>
      <c r="M6" s="2126"/>
      <c r="N6" s="2126"/>
    </row>
    <row r="7" spans="1:14" ht="26.25" x14ac:dyDescent="0.4">
      <c r="A7" s="431"/>
      <c r="B7" s="405" t="s">
        <v>23</v>
      </c>
      <c r="C7" s="1011"/>
      <c r="D7" s="1011"/>
      <c r="E7" s="406"/>
      <c r="F7" s="406"/>
      <c r="G7" s="406"/>
      <c r="H7" s="406"/>
      <c r="I7" s="406"/>
      <c r="J7" s="2126"/>
      <c r="K7" s="2126"/>
      <c r="L7" s="2126"/>
      <c r="M7" s="2126"/>
      <c r="N7" s="2126"/>
    </row>
    <row r="8" spans="1:14" ht="26.25" x14ac:dyDescent="0.4">
      <c r="A8" s="431"/>
      <c r="B8" s="405" t="s">
        <v>24</v>
      </c>
      <c r="C8" s="1011"/>
      <c r="D8" s="1011"/>
      <c r="E8" s="406"/>
      <c r="F8" s="406"/>
      <c r="G8" s="406"/>
      <c r="H8" s="406"/>
      <c r="I8" s="406"/>
      <c r="J8" s="2126"/>
      <c r="K8" s="2126"/>
      <c r="L8" s="2126"/>
      <c r="M8" s="2126"/>
      <c r="N8" s="2126"/>
    </row>
    <row r="9" spans="1:14" ht="26.25" x14ac:dyDescent="0.4">
      <c r="A9" s="431"/>
      <c r="B9" s="405"/>
      <c r="C9" s="1011"/>
      <c r="D9" s="1011"/>
      <c r="E9" s="406"/>
      <c r="F9" s="406"/>
      <c r="G9" s="406"/>
      <c r="H9" s="406"/>
      <c r="I9" s="406"/>
      <c r="J9" s="2126"/>
      <c r="K9" s="2126"/>
      <c r="L9" s="2126"/>
      <c r="M9" s="2126"/>
      <c r="N9" s="2126"/>
    </row>
    <row r="10" spans="1:14" ht="26.25" x14ac:dyDescent="0.4">
      <c r="A10" s="431"/>
      <c r="B10" s="322" t="s">
        <v>1378</v>
      </c>
      <c r="C10" s="1011"/>
      <c r="D10" s="1011"/>
      <c r="E10" s="406"/>
      <c r="F10" s="406"/>
      <c r="G10" s="406"/>
      <c r="H10" s="406"/>
      <c r="I10" s="406"/>
      <c r="J10" s="2126"/>
      <c r="K10" s="2126"/>
      <c r="L10" s="2126"/>
      <c r="M10" s="2126"/>
      <c r="N10" s="2126"/>
    </row>
    <row r="11" spans="1:14" ht="26.25" x14ac:dyDescent="0.4">
      <c r="A11" s="431"/>
      <c r="B11" s="322" t="s">
        <v>1379</v>
      </c>
      <c r="C11" s="1011"/>
      <c r="D11" s="1011"/>
      <c r="E11" s="406"/>
      <c r="F11" s="406"/>
      <c r="G11" s="406"/>
      <c r="H11" s="406"/>
      <c r="I11" s="406"/>
      <c r="J11" s="2126"/>
      <c r="K11" s="2126"/>
      <c r="L11" s="2126"/>
      <c r="M11" s="2126"/>
      <c r="N11" s="2126"/>
    </row>
    <row r="12" spans="1:14" ht="26.25" x14ac:dyDescent="0.4">
      <c r="A12" s="431"/>
      <c r="B12" s="1023" t="s">
        <v>1380</v>
      </c>
      <c r="C12" s="1011"/>
      <c r="D12" s="1011"/>
      <c r="E12" s="406"/>
      <c r="F12" s="406"/>
      <c r="G12" s="406"/>
      <c r="H12" s="406"/>
      <c r="I12" s="406"/>
      <c r="J12" s="2126"/>
      <c r="K12" s="2126"/>
      <c r="L12" s="2126"/>
      <c r="M12" s="2126"/>
      <c r="N12" s="2126"/>
    </row>
    <row r="13" spans="1:14" ht="26.25" x14ac:dyDescent="0.4">
      <c r="A13" s="365"/>
      <c r="B13" s="322"/>
      <c r="C13" s="1722"/>
      <c r="D13" s="1722"/>
      <c r="E13" s="1722"/>
      <c r="F13" s="1722"/>
      <c r="G13" s="1722"/>
      <c r="H13" s="1722"/>
      <c r="I13" s="2125"/>
      <c r="J13" s="2125"/>
      <c r="K13" s="2125"/>
      <c r="L13" s="2125"/>
      <c r="M13" s="2125"/>
      <c r="N13" s="2125"/>
    </row>
    <row r="14" spans="1:14" ht="26.25" x14ac:dyDescent="0.4">
      <c r="A14" s="365"/>
      <c r="B14" s="2950" t="s">
        <v>5760</v>
      </c>
      <c r="C14" s="2950"/>
      <c r="D14" s="2950"/>
      <c r="E14" s="1722"/>
      <c r="F14" s="1722"/>
      <c r="G14" s="1722"/>
      <c r="H14" s="1722"/>
      <c r="I14" s="2125"/>
      <c r="J14" s="2125"/>
      <c r="K14" s="2125"/>
      <c r="L14" s="2125"/>
      <c r="M14" s="2125"/>
      <c r="N14" s="2125"/>
    </row>
    <row r="15" spans="1:14" ht="26.25" x14ac:dyDescent="0.4">
      <c r="A15" s="365"/>
      <c r="B15" s="322"/>
      <c r="C15" s="1722"/>
      <c r="D15" s="1722"/>
      <c r="E15" s="1722"/>
      <c r="F15" s="1722"/>
      <c r="G15" s="1722"/>
      <c r="H15" s="1722"/>
      <c r="I15" s="2125"/>
      <c r="J15" s="2125"/>
      <c r="K15" s="2125"/>
      <c r="L15" s="2125"/>
      <c r="M15" s="2125"/>
      <c r="N15" s="2125"/>
    </row>
    <row r="16" spans="1:14" s="41" customFormat="1" ht="26.25" x14ac:dyDescent="0.4">
      <c r="A16" s="472"/>
      <c r="B16" s="635" t="s">
        <v>92</v>
      </c>
      <c r="C16" s="947" t="s">
        <v>1047</v>
      </c>
      <c r="D16" s="947" t="s">
        <v>128</v>
      </c>
      <c r="E16" s="947" t="s">
        <v>31</v>
      </c>
      <c r="F16" s="947" t="s">
        <v>96</v>
      </c>
      <c r="G16" s="947" t="s">
        <v>33</v>
      </c>
      <c r="H16" s="947" t="s">
        <v>34</v>
      </c>
      <c r="I16" s="947" t="s">
        <v>35</v>
      </c>
      <c r="J16" s="947" t="s">
        <v>36</v>
      </c>
      <c r="K16" s="947" t="s">
        <v>33</v>
      </c>
      <c r="L16" s="947" t="s">
        <v>105</v>
      </c>
      <c r="M16" s="947" t="s">
        <v>106</v>
      </c>
      <c r="N16" s="947" t="s">
        <v>133</v>
      </c>
    </row>
    <row r="17" spans="1:14" ht="26.25" x14ac:dyDescent="0.4">
      <c r="A17" s="228">
        <v>1</v>
      </c>
      <c r="B17" s="322" t="s">
        <v>1381</v>
      </c>
      <c r="C17" s="1722">
        <v>7035</v>
      </c>
      <c r="D17" s="1723">
        <v>1000</v>
      </c>
      <c r="E17" s="1723">
        <v>350</v>
      </c>
      <c r="F17" s="1723"/>
      <c r="G17" s="1723"/>
      <c r="H17" s="1723"/>
      <c r="I17" s="1723"/>
      <c r="J17" s="1723"/>
      <c r="K17" s="1723"/>
      <c r="L17" s="1723"/>
      <c r="M17" s="1723"/>
      <c r="N17" s="1723">
        <f>SUM(D17:M17)</f>
        <v>1350</v>
      </c>
    </row>
    <row r="18" spans="1:14" ht="26.25" x14ac:dyDescent="0.4">
      <c r="A18" s="365">
        <v>2</v>
      </c>
      <c r="B18" s="322" t="s">
        <v>1382</v>
      </c>
      <c r="C18" s="1722">
        <v>8426</v>
      </c>
      <c r="D18" s="1723">
        <v>1000</v>
      </c>
      <c r="E18" s="1723">
        <v>350</v>
      </c>
      <c r="F18" s="1723"/>
      <c r="G18" s="1723"/>
      <c r="H18" s="1723"/>
      <c r="I18" s="1723"/>
      <c r="J18" s="1723"/>
      <c r="K18" s="1723"/>
      <c r="L18" s="1723">
        <v>6120</v>
      </c>
      <c r="M18" s="1723"/>
      <c r="N18" s="1723">
        <f>SUM(D18:M18)</f>
        <v>7470</v>
      </c>
    </row>
    <row r="19" spans="1:14" ht="26.25" x14ac:dyDescent="0.4">
      <c r="A19" s="365"/>
      <c r="B19" s="322"/>
      <c r="C19" s="1722"/>
      <c r="D19" s="1723"/>
      <c r="E19" s="1723"/>
      <c r="F19" s="1723"/>
      <c r="G19" s="1723"/>
      <c r="H19" s="1723"/>
      <c r="I19" s="1723"/>
      <c r="J19" s="1723"/>
      <c r="K19" s="1723"/>
      <c r="L19" s="1723"/>
      <c r="M19" s="1723"/>
      <c r="N19" s="1723"/>
    </row>
    <row r="20" spans="1:14" ht="26.25" x14ac:dyDescent="0.4">
      <c r="A20" s="472"/>
      <c r="B20" s="322"/>
      <c r="C20" s="947"/>
      <c r="D20" s="1724"/>
      <c r="E20" s="1724"/>
      <c r="F20" s="1724"/>
      <c r="G20" s="1724"/>
      <c r="H20" s="1724"/>
      <c r="I20" s="1724"/>
      <c r="J20" s="1724"/>
      <c r="K20" s="1724"/>
      <c r="L20" s="1724"/>
      <c r="M20" s="1724"/>
      <c r="N20" s="1724"/>
    </row>
    <row r="21" spans="1:14" ht="33" x14ac:dyDescent="0.85">
      <c r="A21" s="472"/>
      <c r="B21" s="634" t="s">
        <v>1078</v>
      </c>
      <c r="C21" s="947"/>
      <c r="D21" s="1725">
        <f>SUM(D17:D20)</f>
        <v>2000</v>
      </c>
      <c r="E21" s="1725">
        <f t="shared" ref="E21:M21" si="0">SUM(E17:E20)</f>
        <v>700</v>
      </c>
      <c r="F21" s="1725">
        <f t="shared" si="0"/>
        <v>0</v>
      </c>
      <c r="G21" s="1725">
        <f t="shared" si="0"/>
        <v>0</v>
      </c>
      <c r="H21" s="1725">
        <f t="shared" si="0"/>
        <v>0</v>
      </c>
      <c r="I21" s="1725">
        <f t="shared" si="0"/>
        <v>0</v>
      </c>
      <c r="J21" s="1725">
        <f t="shared" si="0"/>
        <v>0</v>
      </c>
      <c r="K21" s="1725">
        <f t="shared" si="0"/>
        <v>0</v>
      </c>
      <c r="L21" s="1725">
        <f t="shared" si="0"/>
        <v>6120</v>
      </c>
      <c r="M21" s="1725">
        <f t="shared" si="0"/>
        <v>0</v>
      </c>
      <c r="N21" s="1724">
        <f>SUM(N17:N20)</f>
        <v>8820</v>
      </c>
    </row>
    <row r="22" spans="1:14" ht="33" x14ac:dyDescent="0.85">
      <c r="A22" s="472"/>
      <c r="B22" s="634"/>
      <c r="C22" s="947"/>
      <c r="D22" s="1725"/>
      <c r="E22" s="1724"/>
      <c r="F22" s="1724"/>
      <c r="G22" s="1724"/>
      <c r="H22" s="1724"/>
      <c r="I22" s="1724"/>
      <c r="J22" s="1724"/>
      <c r="K22" s="1724"/>
      <c r="L22" s="1724"/>
      <c r="M22" s="1724"/>
      <c r="N22" s="1724"/>
    </row>
    <row r="23" spans="1:14" ht="33" x14ac:dyDescent="0.85">
      <c r="A23" s="472"/>
      <c r="B23" s="634"/>
      <c r="C23" s="947"/>
      <c r="D23" s="1725"/>
      <c r="E23" s="1724"/>
      <c r="F23" s="1724"/>
      <c r="G23" s="1724"/>
      <c r="H23" s="1724"/>
      <c r="I23" s="1724"/>
      <c r="J23" s="1724"/>
      <c r="K23" s="1724"/>
      <c r="L23" s="1724"/>
      <c r="M23" s="1724"/>
      <c r="N23" s="1724"/>
    </row>
    <row r="24" spans="1:14" ht="33" x14ac:dyDescent="0.85">
      <c r="A24" s="472"/>
      <c r="B24" s="634"/>
      <c r="C24" s="947"/>
      <c r="D24" s="1725"/>
      <c r="E24" s="1724"/>
      <c r="F24" s="1724"/>
      <c r="G24" s="1724"/>
      <c r="H24" s="1724"/>
      <c r="I24" s="1724"/>
      <c r="J24" s="1724"/>
      <c r="K24" s="1724"/>
      <c r="L24" s="1724"/>
      <c r="M24" s="1724"/>
      <c r="N24" s="1724"/>
    </row>
    <row r="25" spans="1:14" ht="26.25" x14ac:dyDescent="0.4">
      <c r="A25" s="365"/>
      <c r="B25" s="322" t="s">
        <v>63</v>
      </c>
      <c r="C25" s="668"/>
      <c r="D25" s="668"/>
      <c r="E25" s="668"/>
      <c r="F25" s="668"/>
      <c r="G25" s="668"/>
      <c r="H25" s="668"/>
      <c r="I25" s="668"/>
      <c r="J25" s="668"/>
      <c r="K25" s="668"/>
      <c r="L25" s="668"/>
      <c r="M25" s="668"/>
      <c r="N25" s="668"/>
    </row>
    <row r="26" spans="1:14" ht="26.25" x14ac:dyDescent="0.4">
      <c r="A26" s="365"/>
      <c r="B26" s="322"/>
      <c r="C26" s="668"/>
      <c r="D26" s="668"/>
      <c r="E26" s="668"/>
      <c r="F26" s="668"/>
      <c r="G26" s="668"/>
      <c r="H26" s="668"/>
      <c r="I26" s="668"/>
      <c r="J26" s="668"/>
      <c r="K26" s="668"/>
      <c r="L26" s="668"/>
      <c r="M26" s="668"/>
      <c r="N26" s="668"/>
    </row>
    <row r="27" spans="1:14" ht="26.25" x14ac:dyDescent="0.4">
      <c r="A27" s="365"/>
      <c r="B27" s="365"/>
      <c r="C27" s="668"/>
      <c r="D27" s="321"/>
      <c r="E27" s="668"/>
      <c r="F27" s="668"/>
      <c r="G27" s="668"/>
      <c r="H27" s="668"/>
      <c r="I27" s="668"/>
      <c r="J27" s="668"/>
      <c r="K27" s="668"/>
      <c r="L27" s="668"/>
      <c r="M27" s="668"/>
      <c r="N27" s="668"/>
    </row>
    <row r="28" spans="1:14" ht="26.25" x14ac:dyDescent="0.4">
      <c r="A28" s="365"/>
      <c r="B28" s="322" t="s">
        <v>240</v>
      </c>
      <c r="C28" s="668"/>
      <c r="D28" s="668"/>
      <c r="E28" s="668"/>
      <c r="F28" s="668"/>
      <c r="G28" s="668"/>
      <c r="H28" s="668"/>
      <c r="I28" s="668"/>
      <c r="J28" s="668"/>
      <c r="K28" s="668"/>
      <c r="L28" s="668"/>
      <c r="M28" s="668"/>
      <c r="N28" s="668"/>
    </row>
    <row r="29" spans="1:14" s="23" customFormat="1" ht="26.25" x14ac:dyDescent="0.4">
      <c r="A29" s="228"/>
      <c r="B29" s="1493"/>
      <c r="C29" s="321"/>
      <c r="D29" s="1726"/>
      <c r="E29" s="229"/>
      <c r="F29" s="321"/>
      <c r="G29" s="321"/>
      <c r="H29" s="321"/>
      <c r="I29" s="321"/>
      <c r="J29" s="321"/>
      <c r="K29" s="321"/>
      <c r="L29" s="321"/>
      <c r="M29" s="321"/>
      <c r="N29" s="321"/>
    </row>
    <row r="30" spans="1:14" s="23" customFormat="1" ht="26.25" x14ac:dyDescent="0.4">
      <c r="A30" s="228"/>
      <c r="B30" s="1493"/>
      <c r="C30" s="321"/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</row>
    <row r="31" spans="1:14" s="23" customFormat="1" ht="26.25" x14ac:dyDescent="0.4">
      <c r="A31" s="228"/>
      <c r="B31" s="228" t="s">
        <v>5789</v>
      </c>
      <c r="C31" s="321"/>
      <c r="D31" s="321"/>
      <c r="E31" s="321"/>
      <c r="F31" s="321"/>
      <c r="G31" s="321"/>
      <c r="H31" s="321"/>
      <c r="I31" s="321"/>
      <c r="J31" s="321"/>
      <c r="K31" s="321"/>
      <c r="L31" s="321"/>
      <c r="M31" s="321"/>
      <c r="N31" s="321"/>
    </row>
    <row r="32" spans="1:14" x14ac:dyDescent="0.35">
      <c r="A32" s="365"/>
      <c r="B32" s="365"/>
      <c r="C32" s="668"/>
      <c r="D32" s="668"/>
      <c r="E32" s="668"/>
      <c r="F32" s="668"/>
      <c r="G32" s="668"/>
      <c r="H32" s="668"/>
      <c r="I32" s="668"/>
      <c r="J32" s="668"/>
      <c r="K32" s="668"/>
      <c r="L32" s="668"/>
      <c r="M32" s="668"/>
      <c r="N32" s="668"/>
    </row>
  </sheetData>
  <mergeCells count="1">
    <mergeCell ref="B14:D14"/>
  </mergeCells>
  <conditionalFormatting sqref="D29:D31">
    <cfRule type="duplicateValues" dxfId="77" priority="1"/>
  </conditionalFormatting>
  <hyperlinks>
    <hyperlink ref="B12" r:id="rId1" xr:uid="{00000000-0004-0000-2A00-000000000000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2">
    <tabColor rgb="FFFF33CC"/>
  </sheetPr>
  <dimension ref="A2:O32"/>
  <sheetViews>
    <sheetView view="pageBreakPreview" topLeftCell="A7" zoomScale="60" zoomScaleNormal="100" workbookViewId="0">
      <selection activeCell="B11" sqref="B11"/>
    </sheetView>
  </sheetViews>
  <sheetFormatPr defaultColWidth="9.140625" defaultRowHeight="26.25" x14ac:dyDescent="0.4"/>
  <cols>
    <col min="1" max="1" width="4.42578125" style="23" bestFit="1" customWidth="1"/>
    <col min="2" max="2" width="85.140625" style="23" customWidth="1"/>
    <col min="3" max="3" width="19" style="23" customWidth="1"/>
    <col min="4" max="4" width="22.7109375" style="31" bestFit="1" customWidth="1"/>
    <col min="5" max="5" width="18.28515625" style="31" bestFit="1" customWidth="1"/>
    <col min="6" max="7" width="22" style="31" bestFit="1" customWidth="1"/>
    <col min="8" max="8" width="13" style="31" bestFit="1" customWidth="1"/>
    <col min="9" max="9" width="11.140625" style="31" bestFit="1" customWidth="1"/>
    <col min="10" max="10" width="14.42578125" style="31" bestFit="1" customWidth="1"/>
    <col min="11" max="11" width="11.28515625" style="31" bestFit="1" customWidth="1"/>
    <col min="12" max="13" width="22" style="31" bestFit="1" customWidth="1"/>
    <col min="14" max="14" width="24.42578125" style="31" bestFit="1" customWidth="1"/>
    <col min="15" max="15" width="11.140625" style="23" bestFit="1" customWidth="1"/>
    <col min="16" max="16384" width="9.140625" style="23"/>
  </cols>
  <sheetData>
    <row r="2" spans="1:14" x14ac:dyDescent="0.4">
      <c r="A2" s="228"/>
      <c r="B2" s="228"/>
      <c r="C2" s="228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</row>
    <row r="3" spans="1:14" x14ac:dyDescent="0.4">
      <c r="A3" s="228"/>
      <c r="B3" s="228" t="s">
        <v>19</v>
      </c>
      <c r="C3" s="228"/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</row>
    <row r="4" spans="1:14" x14ac:dyDescent="0.4">
      <c r="A4" s="228"/>
      <c r="B4" s="228" t="s">
        <v>20</v>
      </c>
      <c r="C4" s="228"/>
      <c r="D4" s="276"/>
      <c r="E4" s="276"/>
      <c r="F4" s="276"/>
      <c r="G4" s="276"/>
      <c r="H4" s="276"/>
      <c r="I4" s="276"/>
      <c r="J4" s="276"/>
      <c r="K4" s="276"/>
      <c r="L4" s="276"/>
      <c r="M4" s="276"/>
      <c r="N4" s="276"/>
    </row>
    <row r="5" spans="1:14" x14ac:dyDescent="0.4">
      <c r="A5" s="228"/>
      <c r="B5" s="228" t="s">
        <v>21</v>
      </c>
      <c r="C5" s="228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</row>
    <row r="6" spans="1:14" x14ac:dyDescent="0.4">
      <c r="A6" s="228"/>
      <c r="B6" s="228" t="s">
        <v>22</v>
      </c>
      <c r="C6" s="228"/>
      <c r="D6" s="276"/>
      <c r="E6" s="276"/>
      <c r="F6" s="276"/>
      <c r="G6" s="276"/>
      <c r="H6" s="276"/>
      <c r="I6" s="276"/>
      <c r="J6" s="276"/>
      <c r="K6" s="276"/>
      <c r="L6" s="276"/>
      <c r="M6" s="276"/>
      <c r="N6" s="276"/>
    </row>
    <row r="7" spans="1:14" x14ac:dyDescent="0.4">
      <c r="A7" s="228"/>
      <c r="B7" s="228" t="s">
        <v>23</v>
      </c>
      <c r="C7" s="228"/>
      <c r="D7" s="276"/>
      <c r="E7" s="276"/>
      <c r="F7" s="276"/>
      <c r="G7" s="276"/>
      <c r="H7" s="276"/>
      <c r="I7" s="276"/>
      <c r="J7" s="276"/>
      <c r="K7" s="276"/>
      <c r="L7" s="276"/>
      <c r="M7" s="276"/>
      <c r="N7" s="276"/>
    </row>
    <row r="8" spans="1:14" x14ac:dyDescent="0.4">
      <c r="A8" s="228"/>
      <c r="B8" s="228" t="s">
        <v>24</v>
      </c>
      <c r="C8" s="228"/>
      <c r="D8" s="276"/>
      <c r="E8" s="276"/>
      <c r="F8" s="276"/>
      <c r="G8" s="276"/>
      <c r="H8" s="276"/>
      <c r="I8" s="276"/>
      <c r="J8" s="276"/>
      <c r="K8" s="276"/>
      <c r="L8" s="276"/>
      <c r="M8" s="276"/>
      <c r="N8" s="276"/>
    </row>
    <row r="9" spans="1:14" x14ac:dyDescent="0.4">
      <c r="A9" s="228"/>
      <c r="B9" s="228"/>
      <c r="C9" s="228"/>
      <c r="D9" s="276"/>
      <c r="E9" s="276"/>
      <c r="F9" s="276"/>
      <c r="G9" s="276"/>
      <c r="H9" s="276"/>
      <c r="I9" s="276"/>
      <c r="J9" s="276"/>
      <c r="K9" s="276"/>
      <c r="L9" s="276"/>
      <c r="M9" s="276"/>
      <c r="N9" s="276"/>
    </row>
    <row r="10" spans="1:14" x14ac:dyDescent="0.4">
      <c r="A10" s="228"/>
      <c r="B10" s="228" t="s">
        <v>1383</v>
      </c>
      <c r="C10" s="228"/>
      <c r="D10" s="276"/>
      <c r="E10" s="276"/>
      <c r="F10" s="276"/>
      <c r="G10" s="276"/>
      <c r="H10" s="276"/>
      <c r="I10" s="276"/>
      <c r="J10" s="276"/>
      <c r="K10" s="276"/>
      <c r="L10" s="276"/>
      <c r="M10" s="276"/>
      <c r="N10" s="276"/>
    </row>
    <row r="11" spans="1:14" x14ac:dyDescent="0.4">
      <c r="A11" s="228"/>
      <c r="B11" s="504" t="s">
        <v>1384</v>
      </c>
      <c r="C11" s="228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</row>
    <row r="12" spans="1:14" x14ac:dyDescent="0.4">
      <c r="A12" s="228"/>
      <c r="B12" s="228" t="s">
        <v>1385</v>
      </c>
      <c r="C12" s="228"/>
      <c r="D12" s="276"/>
      <c r="E12" s="276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x14ac:dyDescent="0.4">
      <c r="A13" s="228"/>
      <c r="B13" s="228"/>
      <c r="C13" s="228"/>
      <c r="D13" s="276"/>
      <c r="E13" s="276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x14ac:dyDescent="0.4">
      <c r="A14" s="228"/>
      <c r="B14" s="228" t="s">
        <v>5760</v>
      </c>
      <c r="C14" s="228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x14ac:dyDescent="0.4">
      <c r="A15" s="228"/>
      <c r="B15" s="228"/>
      <c r="C15" s="228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</row>
    <row r="16" spans="1:14" s="32" customFormat="1" x14ac:dyDescent="0.4">
      <c r="A16" s="367"/>
      <c r="B16" s="367" t="s">
        <v>92</v>
      </c>
      <c r="C16" s="367" t="s">
        <v>1047</v>
      </c>
      <c r="D16" s="410" t="s">
        <v>128</v>
      </c>
      <c r="E16" s="410" t="s">
        <v>31</v>
      </c>
      <c r="F16" s="410" t="s">
        <v>96</v>
      </c>
      <c r="G16" s="410" t="s">
        <v>33</v>
      </c>
      <c r="H16" s="410" t="s">
        <v>34</v>
      </c>
      <c r="I16" s="410" t="s">
        <v>35</v>
      </c>
      <c r="J16" s="410" t="s">
        <v>36</v>
      </c>
      <c r="K16" s="410" t="s">
        <v>33</v>
      </c>
      <c r="L16" s="410" t="s">
        <v>73</v>
      </c>
      <c r="M16" s="410" t="s">
        <v>106</v>
      </c>
      <c r="N16" s="410" t="s">
        <v>133</v>
      </c>
    </row>
    <row r="17" spans="1:15" x14ac:dyDescent="0.4">
      <c r="A17" s="228">
        <v>1</v>
      </c>
      <c r="B17" s="228" t="s">
        <v>1386</v>
      </c>
      <c r="C17" s="228">
        <v>2423</v>
      </c>
      <c r="D17" s="411">
        <v>1000</v>
      </c>
      <c r="E17" s="411">
        <v>350</v>
      </c>
      <c r="F17" s="411">
        <v>3750</v>
      </c>
      <c r="G17" s="411">
        <v>3977</v>
      </c>
      <c r="H17" s="411"/>
      <c r="I17" s="411"/>
      <c r="J17" s="411"/>
      <c r="K17" s="411"/>
      <c r="L17" s="411"/>
      <c r="M17" s="411">
        <v>7345</v>
      </c>
      <c r="N17" s="411">
        <f>SUM(D17:M17)</f>
        <v>16422</v>
      </c>
    </row>
    <row r="18" spans="1:15" x14ac:dyDescent="0.4">
      <c r="A18" s="228">
        <v>2</v>
      </c>
      <c r="B18" s="228" t="s">
        <v>1387</v>
      </c>
      <c r="C18" s="228">
        <v>6486</v>
      </c>
      <c r="D18" s="411">
        <v>1000</v>
      </c>
      <c r="E18" s="411">
        <v>350</v>
      </c>
      <c r="F18" s="411">
        <v>1815</v>
      </c>
      <c r="G18" s="411">
        <v>1433</v>
      </c>
      <c r="H18" s="411"/>
      <c r="I18" s="411"/>
      <c r="J18" s="411"/>
      <c r="K18" s="411"/>
      <c r="L18" s="411">
        <v>3965</v>
      </c>
      <c r="M18" s="411">
        <v>0</v>
      </c>
      <c r="N18" s="411">
        <f>SUM(D18:M18)</f>
        <v>8563</v>
      </c>
    </row>
    <row r="19" spans="1:15" x14ac:dyDescent="0.4">
      <c r="A19" s="228"/>
      <c r="B19" s="228"/>
      <c r="C19" s="228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1"/>
    </row>
    <row r="20" spans="1:15" x14ac:dyDescent="0.4">
      <c r="A20" s="228"/>
      <c r="B20" s="228" t="s">
        <v>1078</v>
      </c>
      <c r="C20" s="228"/>
      <c r="D20" s="412">
        <f t="shared" ref="D20:O20" si="0">SUM(D17:D19)</f>
        <v>2000</v>
      </c>
      <c r="E20" s="412">
        <f t="shared" si="0"/>
        <v>700</v>
      </c>
      <c r="F20" s="412">
        <f t="shared" si="0"/>
        <v>5565</v>
      </c>
      <c r="G20" s="412">
        <f t="shared" si="0"/>
        <v>5410</v>
      </c>
      <c r="H20" s="412">
        <f t="shared" si="0"/>
        <v>0</v>
      </c>
      <c r="I20" s="412">
        <f t="shared" si="0"/>
        <v>0</v>
      </c>
      <c r="J20" s="412">
        <f t="shared" si="0"/>
        <v>0</v>
      </c>
      <c r="K20" s="412">
        <f t="shared" si="0"/>
        <v>0</v>
      </c>
      <c r="L20" s="412">
        <f t="shared" si="0"/>
        <v>3965</v>
      </c>
      <c r="M20" s="412">
        <f t="shared" si="0"/>
        <v>7345</v>
      </c>
      <c r="N20" s="412">
        <f t="shared" si="0"/>
        <v>24985</v>
      </c>
      <c r="O20" s="146">
        <f t="shared" si="0"/>
        <v>0</v>
      </c>
    </row>
    <row r="21" spans="1:15" x14ac:dyDescent="0.4">
      <c r="A21" s="228"/>
      <c r="B21" s="228"/>
      <c r="C21" s="228"/>
      <c r="D21" s="276"/>
      <c r="E21" s="276"/>
      <c r="F21" s="276"/>
      <c r="G21" s="412"/>
      <c r="H21" s="276"/>
      <c r="I21" s="276"/>
      <c r="J21" s="276"/>
      <c r="K21" s="276"/>
      <c r="L21" s="276"/>
      <c r="M21" s="276"/>
      <c r="N21" s="276"/>
    </row>
    <row r="22" spans="1:15" x14ac:dyDescent="0.4">
      <c r="A22" s="228"/>
      <c r="B22" s="228"/>
      <c r="C22" s="228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</row>
    <row r="23" spans="1:15" x14ac:dyDescent="0.4">
      <c r="A23" s="228"/>
      <c r="B23" s="228"/>
      <c r="C23" s="228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</row>
    <row r="24" spans="1:15" x14ac:dyDescent="0.4">
      <c r="A24" s="228"/>
      <c r="B24" s="228"/>
      <c r="C24" s="228"/>
      <c r="D24" s="276"/>
      <c r="E24" s="276"/>
      <c r="F24" s="276"/>
      <c r="G24" s="276"/>
      <c r="H24" s="276"/>
      <c r="I24" s="276"/>
      <c r="J24" s="276"/>
      <c r="K24" s="276"/>
      <c r="L24" s="276"/>
      <c r="M24" s="276"/>
      <c r="N24" s="276"/>
    </row>
    <row r="25" spans="1:15" x14ac:dyDescent="0.4">
      <c r="A25" s="228"/>
      <c r="B25" s="228" t="s">
        <v>63</v>
      </c>
      <c r="C25" s="228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</row>
    <row r="26" spans="1:15" x14ac:dyDescent="0.4">
      <c r="A26" s="228"/>
      <c r="B26" s="228"/>
      <c r="C26" s="228"/>
      <c r="D26" s="276"/>
      <c r="E26" s="276"/>
      <c r="F26" s="276"/>
      <c r="G26" s="276"/>
      <c r="H26" s="276"/>
      <c r="I26" s="276"/>
      <c r="J26" s="276"/>
      <c r="K26" s="276"/>
      <c r="L26" s="276"/>
      <c r="M26" s="276"/>
      <c r="N26" s="276"/>
    </row>
    <row r="27" spans="1:15" x14ac:dyDescent="0.4">
      <c r="A27" s="228"/>
      <c r="B27" s="228"/>
      <c r="C27" s="228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</row>
    <row r="28" spans="1:15" x14ac:dyDescent="0.4">
      <c r="A28" s="228"/>
      <c r="B28" s="228" t="s">
        <v>240</v>
      </c>
      <c r="C28" s="228"/>
      <c r="D28" s="276"/>
      <c r="E28" s="276"/>
      <c r="F28" s="276"/>
      <c r="G28" s="276"/>
      <c r="H28" s="276"/>
      <c r="I28" s="276"/>
      <c r="J28" s="276"/>
      <c r="K28" s="276"/>
      <c r="L28" s="276"/>
      <c r="M28" s="276"/>
      <c r="N28" s="276"/>
    </row>
    <row r="29" spans="1:15" x14ac:dyDescent="0.4">
      <c r="A29" s="228"/>
      <c r="B29" s="1493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x14ac:dyDescent="0.4">
      <c r="A30" s="228"/>
      <c r="B30" s="1493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x14ac:dyDescent="0.4">
      <c r="A32" s="228"/>
      <c r="B32" s="228"/>
      <c r="C32" s="228"/>
      <c r="D32" s="276"/>
      <c r="E32" s="276"/>
      <c r="F32" s="276"/>
      <c r="G32" s="276"/>
      <c r="H32" s="276"/>
      <c r="I32" s="276"/>
      <c r="J32" s="276"/>
      <c r="K32" s="276"/>
      <c r="L32" s="276"/>
      <c r="M32" s="276"/>
      <c r="N32" s="276"/>
    </row>
  </sheetData>
  <conditionalFormatting sqref="D29:D31">
    <cfRule type="duplicateValues" dxfId="76" priority="1"/>
  </conditionalFormatting>
  <hyperlinks>
    <hyperlink ref="B11" r:id="rId1" xr:uid="{00000000-0004-0000-2B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70">
    <tabColor rgb="FF00B050"/>
  </sheetPr>
  <dimension ref="A2:O32"/>
  <sheetViews>
    <sheetView view="pageBreakPreview" topLeftCell="A7" zoomScale="60" zoomScaleNormal="100" workbookViewId="0">
      <selection activeCell="B11" sqref="B11"/>
    </sheetView>
  </sheetViews>
  <sheetFormatPr defaultColWidth="9.140625" defaultRowHeight="27.75" x14ac:dyDescent="0.4"/>
  <cols>
    <col min="1" max="1" width="4.42578125" style="34" bestFit="1" customWidth="1"/>
    <col min="2" max="2" width="96.5703125" style="34" customWidth="1"/>
    <col min="3" max="3" width="19" style="34" customWidth="1"/>
    <col min="4" max="4" width="22.7109375" style="82" bestFit="1" customWidth="1"/>
    <col min="5" max="5" width="18.28515625" style="82" bestFit="1" customWidth="1"/>
    <col min="6" max="6" width="15.140625" style="82" bestFit="1" customWidth="1"/>
    <col min="7" max="7" width="11.28515625" style="82" bestFit="1" customWidth="1"/>
    <col min="8" max="8" width="13" style="82" bestFit="1" customWidth="1"/>
    <col min="9" max="9" width="11.140625" style="82" bestFit="1" customWidth="1"/>
    <col min="10" max="10" width="14.42578125" style="82" bestFit="1" customWidth="1"/>
    <col min="11" max="11" width="11.28515625" style="82" bestFit="1" customWidth="1"/>
    <col min="12" max="12" width="13.7109375" style="82" bestFit="1" customWidth="1"/>
    <col min="13" max="13" width="22" style="82" customWidth="1"/>
    <col min="14" max="14" width="24.42578125" style="82" bestFit="1" customWidth="1"/>
    <col min="15" max="15" width="11.140625" style="34" bestFit="1" customWidth="1"/>
    <col min="16" max="16384" width="9.140625" style="34"/>
  </cols>
  <sheetData>
    <row r="2" spans="1:14" x14ac:dyDescent="0.4">
      <c r="A2" s="379"/>
      <c r="B2" s="379"/>
      <c r="C2" s="379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</row>
    <row r="3" spans="1:14" x14ac:dyDescent="0.4">
      <c r="A3" s="379"/>
      <c r="B3" s="379" t="s">
        <v>19</v>
      </c>
      <c r="C3" s="379"/>
      <c r="D3" s="403"/>
      <c r="E3" s="403"/>
      <c r="F3" s="403"/>
      <c r="G3" s="403"/>
      <c r="H3" s="403"/>
      <c r="I3" s="403"/>
      <c r="J3" s="403"/>
      <c r="K3" s="403"/>
      <c r="L3" s="403"/>
      <c r="M3" s="403"/>
      <c r="N3" s="403"/>
    </row>
    <row r="4" spans="1:14" x14ac:dyDescent="0.4">
      <c r="A4" s="379"/>
      <c r="B4" s="379" t="s">
        <v>20</v>
      </c>
      <c r="C4" s="379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</row>
    <row r="5" spans="1:14" x14ac:dyDescent="0.4">
      <c r="A5" s="379"/>
      <c r="B5" s="379" t="s">
        <v>21</v>
      </c>
      <c r="C5" s="379"/>
      <c r="D5" s="403"/>
      <c r="E5" s="403"/>
      <c r="F5" s="403"/>
      <c r="G5" s="403"/>
      <c r="H5" s="403"/>
      <c r="I5" s="403"/>
      <c r="J5" s="403"/>
      <c r="K5" s="403"/>
      <c r="L5" s="403"/>
      <c r="M5" s="403"/>
      <c r="N5" s="403"/>
    </row>
    <row r="6" spans="1:14" x14ac:dyDescent="0.4">
      <c r="A6" s="379"/>
      <c r="B6" s="379" t="s">
        <v>22</v>
      </c>
      <c r="C6" s="379"/>
      <c r="D6" s="403"/>
      <c r="E6" s="403"/>
      <c r="F6" s="403"/>
      <c r="G6" s="403"/>
      <c r="H6" s="403"/>
      <c r="I6" s="403"/>
      <c r="J6" s="403"/>
      <c r="K6" s="403"/>
      <c r="L6" s="403"/>
      <c r="M6" s="403"/>
      <c r="N6" s="403"/>
    </row>
    <row r="7" spans="1:14" x14ac:dyDescent="0.4">
      <c r="A7" s="379"/>
      <c r="B7" s="379" t="s">
        <v>23</v>
      </c>
      <c r="C7" s="379"/>
      <c r="D7" s="403"/>
      <c r="E7" s="403"/>
      <c r="F7" s="403"/>
      <c r="G7" s="403"/>
      <c r="H7" s="403"/>
      <c r="I7" s="403"/>
      <c r="J7" s="403"/>
      <c r="K7" s="403"/>
      <c r="L7" s="403"/>
      <c r="M7" s="403"/>
      <c r="N7" s="403"/>
    </row>
    <row r="8" spans="1:14" x14ac:dyDescent="0.4">
      <c r="A8" s="379"/>
      <c r="B8" s="379" t="s">
        <v>24</v>
      </c>
      <c r="C8" s="379"/>
      <c r="D8" s="403"/>
      <c r="E8" s="403"/>
      <c r="F8" s="403"/>
      <c r="G8" s="403"/>
      <c r="H8" s="403"/>
      <c r="I8" s="403"/>
      <c r="J8" s="403"/>
      <c r="K8" s="403"/>
      <c r="L8" s="403"/>
      <c r="M8" s="403"/>
      <c r="N8" s="403"/>
    </row>
    <row r="9" spans="1:14" x14ac:dyDescent="0.4">
      <c r="A9" s="379"/>
      <c r="B9" s="379"/>
      <c r="C9" s="379"/>
      <c r="D9" s="403"/>
      <c r="E9" s="403"/>
      <c r="F9" s="403"/>
      <c r="G9" s="403"/>
      <c r="H9" s="403"/>
      <c r="I9" s="403"/>
      <c r="J9" s="403"/>
      <c r="K9" s="403"/>
      <c r="L9" s="403"/>
      <c r="M9" s="403"/>
      <c r="N9" s="403"/>
    </row>
    <row r="10" spans="1:14" x14ac:dyDescent="0.4">
      <c r="A10" s="379"/>
      <c r="B10" s="379" t="s">
        <v>1388</v>
      </c>
      <c r="C10" s="379"/>
      <c r="D10" s="403"/>
      <c r="E10" s="403"/>
      <c r="F10" s="403"/>
      <c r="G10" s="403"/>
      <c r="H10" s="403"/>
      <c r="I10" s="403"/>
      <c r="J10" s="403"/>
      <c r="K10" s="403"/>
      <c r="L10" s="403"/>
      <c r="M10" s="403"/>
      <c r="N10" s="403"/>
    </row>
    <row r="11" spans="1:14" x14ac:dyDescent="0.4">
      <c r="A11" s="379"/>
      <c r="B11" s="802" t="s">
        <v>1389</v>
      </c>
      <c r="C11" s="379"/>
      <c r="D11" s="403"/>
      <c r="E11" s="403"/>
      <c r="F11" s="403"/>
      <c r="G11" s="403"/>
      <c r="H11" s="403"/>
      <c r="I11" s="403"/>
      <c r="J11" s="403"/>
      <c r="K11" s="403"/>
      <c r="L11" s="403"/>
      <c r="M11" s="403"/>
      <c r="N11" s="403"/>
    </row>
    <row r="12" spans="1:14" x14ac:dyDescent="0.4">
      <c r="A12" s="379"/>
      <c r="B12" s="379" t="s">
        <v>1390</v>
      </c>
      <c r="C12" s="379"/>
      <c r="D12" s="403"/>
      <c r="E12" s="403"/>
      <c r="F12" s="403"/>
      <c r="G12" s="403"/>
      <c r="H12" s="403"/>
      <c r="I12" s="403"/>
      <c r="J12" s="403"/>
      <c r="K12" s="403"/>
      <c r="L12" s="403"/>
      <c r="M12" s="403"/>
      <c r="N12" s="403"/>
    </row>
    <row r="13" spans="1:14" x14ac:dyDescent="0.4">
      <c r="A13" s="379"/>
      <c r="B13" s="379"/>
      <c r="C13" s="379"/>
      <c r="D13" s="403"/>
      <c r="E13" s="403"/>
      <c r="F13" s="403"/>
      <c r="G13" s="403"/>
      <c r="H13" s="403"/>
      <c r="I13" s="403"/>
      <c r="J13" s="403"/>
      <c r="K13" s="403"/>
      <c r="L13" s="403"/>
      <c r="M13" s="403"/>
      <c r="N13" s="403"/>
    </row>
    <row r="14" spans="1:14" x14ac:dyDescent="0.4">
      <c r="A14" s="379"/>
      <c r="B14" s="379" t="s">
        <v>5760</v>
      </c>
      <c r="C14" s="379"/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</row>
    <row r="15" spans="1:14" x14ac:dyDescent="0.4">
      <c r="A15" s="379"/>
      <c r="B15" s="379"/>
      <c r="C15" s="379"/>
      <c r="D15" s="403"/>
      <c r="E15" s="403"/>
      <c r="F15" s="403"/>
      <c r="G15" s="403"/>
      <c r="H15" s="403"/>
      <c r="I15" s="403"/>
      <c r="J15" s="403"/>
      <c r="K15" s="403"/>
      <c r="L15" s="403"/>
      <c r="M15" s="403"/>
      <c r="N15" s="403"/>
    </row>
    <row r="16" spans="1:14" s="86" customFormat="1" x14ac:dyDescent="0.4">
      <c r="A16" s="396"/>
      <c r="B16" s="396" t="s">
        <v>92</v>
      </c>
      <c r="C16" s="396" t="s">
        <v>1047</v>
      </c>
      <c r="D16" s="397" t="s">
        <v>128</v>
      </c>
      <c r="E16" s="397" t="s">
        <v>31</v>
      </c>
      <c r="F16" s="397" t="s">
        <v>96</v>
      </c>
      <c r="G16" s="397" t="s">
        <v>33</v>
      </c>
      <c r="H16" s="397" t="s">
        <v>34</v>
      </c>
      <c r="I16" s="397" t="s">
        <v>35</v>
      </c>
      <c r="J16" s="397" t="s">
        <v>36</v>
      </c>
      <c r="K16" s="397" t="s">
        <v>33</v>
      </c>
      <c r="L16" s="397" t="s">
        <v>73</v>
      </c>
      <c r="M16" s="397" t="s">
        <v>106</v>
      </c>
      <c r="N16" s="397" t="s">
        <v>133</v>
      </c>
    </row>
    <row r="17" spans="1:15" s="177" customFormat="1" x14ac:dyDescent="0.4">
      <c r="A17" s="379">
        <v>1</v>
      </c>
      <c r="B17" s="379" t="s">
        <v>1391</v>
      </c>
      <c r="C17" s="379">
        <v>2218</v>
      </c>
      <c r="D17" s="445">
        <v>1000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>
        <v>6385</v>
      </c>
      <c r="N17" s="445">
        <f>SUM(D17:M17)</f>
        <v>7735</v>
      </c>
    </row>
    <row r="18" spans="1:15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5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5" x14ac:dyDescent="0.4">
      <c r="A20" s="379"/>
      <c r="B20" s="396" t="s">
        <v>1078</v>
      </c>
      <c r="C20" s="379"/>
      <c r="D20" s="402">
        <f>SUM(D17:D19)</f>
        <v>1000</v>
      </c>
      <c r="E20" s="402">
        <f t="shared" ref="E20:N20" si="0">SUM(E17:E19)</f>
        <v>350</v>
      </c>
      <c r="F20" s="402">
        <f t="shared" si="0"/>
        <v>0</v>
      </c>
      <c r="G20" s="402">
        <f t="shared" si="0"/>
        <v>0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6385</v>
      </c>
      <c r="N20" s="402">
        <f t="shared" si="0"/>
        <v>7735</v>
      </c>
      <c r="O20" s="90"/>
    </row>
    <row r="21" spans="1:15" x14ac:dyDescent="0.4">
      <c r="A21" s="379"/>
      <c r="B21" s="379"/>
      <c r="C21" s="379"/>
      <c r="D21" s="403"/>
      <c r="E21" s="403"/>
      <c r="F21" s="403"/>
      <c r="G21" s="403"/>
      <c r="H21" s="403"/>
      <c r="I21" s="403"/>
      <c r="J21" s="403"/>
      <c r="K21" s="403"/>
      <c r="L21" s="403"/>
      <c r="M21" s="403"/>
      <c r="N21" s="403"/>
    </row>
    <row r="22" spans="1:15" x14ac:dyDescent="0.4">
      <c r="A22" s="379"/>
      <c r="B22" s="379"/>
      <c r="C22" s="379"/>
      <c r="D22" s="403"/>
      <c r="E22" s="403"/>
      <c r="F22" s="403"/>
      <c r="G22" s="403"/>
      <c r="H22" s="403"/>
      <c r="I22" s="403"/>
      <c r="J22" s="403"/>
      <c r="K22" s="403"/>
      <c r="L22" s="403"/>
      <c r="M22" s="403"/>
      <c r="N22" s="403"/>
    </row>
    <row r="23" spans="1:15" x14ac:dyDescent="0.4">
      <c r="A23" s="379"/>
      <c r="B23" s="379"/>
      <c r="C23" s="379"/>
      <c r="D23" s="403"/>
      <c r="E23" s="403"/>
      <c r="F23" s="403"/>
      <c r="G23" s="403"/>
      <c r="H23" s="403"/>
      <c r="I23" s="403"/>
      <c r="J23" s="403"/>
      <c r="K23" s="403"/>
      <c r="L23" s="403"/>
      <c r="M23" s="403"/>
      <c r="N23" s="403"/>
    </row>
    <row r="24" spans="1:15" x14ac:dyDescent="0.4">
      <c r="A24" s="379"/>
      <c r="B24" s="379"/>
      <c r="C24" s="379"/>
      <c r="D24" s="403"/>
      <c r="E24" s="403"/>
      <c r="F24" s="403"/>
      <c r="G24" s="403"/>
      <c r="H24" s="403"/>
      <c r="I24" s="403"/>
      <c r="J24" s="403"/>
      <c r="K24" s="403"/>
      <c r="L24" s="403"/>
      <c r="M24" s="403"/>
      <c r="N24" s="403"/>
    </row>
    <row r="25" spans="1:15" x14ac:dyDescent="0.4">
      <c r="A25" s="379"/>
      <c r="B25" s="379" t="s">
        <v>63</v>
      </c>
      <c r="C25" s="379"/>
      <c r="D25" s="403"/>
      <c r="E25" s="403"/>
      <c r="F25" s="403"/>
      <c r="G25" s="403"/>
      <c r="H25" s="403"/>
      <c r="I25" s="403"/>
      <c r="J25" s="403"/>
      <c r="K25" s="403"/>
      <c r="L25" s="403"/>
      <c r="M25" s="403"/>
      <c r="N25" s="403"/>
    </row>
    <row r="26" spans="1:15" x14ac:dyDescent="0.4">
      <c r="A26" s="379"/>
      <c r="B26" s="379"/>
      <c r="C26" s="379"/>
      <c r="D26" s="403"/>
      <c r="E26" s="403"/>
      <c r="F26" s="403"/>
      <c r="G26" s="403"/>
      <c r="H26" s="403"/>
      <c r="I26" s="403"/>
      <c r="J26" s="403"/>
      <c r="K26" s="403"/>
      <c r="L26" s="403"/>
      <c r="M26" s="403"/>
      <c r="N26" s="403"/>
    </row>
    <row r="27" spans="1:15" x14ac:dyDescent="0.4">
      <c r="A27" s="379"/>
      <c r="B27" s="379"/>
      <c r="C27" s="379"/>
      <c r="D27" s="403"/>
      <c r="E27" s="403"/>
      <c r="F27" s="403"/>
      <c r="G27" s="403"/>
      <c r="H27" s="403"/>
      <c r="I27" s="403"/>
      <c r="J27" s="403"/>
      <c r="K27" s="403"/>
      <c r="L27" s="403"/>
      <c r="M27" s="403"/>
      <c r="N27" s="403"/>
    </row>
    <row r="28" spans="1:15" x14ac:dyDescent="0.4">
      <c r="A28" s="379"/>
      <c r="B28" s="379" t="s">
        <v>240</v>
      </c>
      <c r="C28" s="379"/>
      <c r="D28" s="403"/>
      <c r="E28" s="403"/>
      <c r="F28" s="403"/>
      <c r="G28" s="403"/>
      <c r="H28" s="403"/>
      <c r="I28" s="403"/>
      <c r="J28" s="403"/>
      <c r="K28" s="403"/>
      <c r="L28" s="403"/>
      <c r="M28" s="403"/>
      <c r="N28" s="403"/>
    </row>
    <row r="29" spans="1:15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x14ac:dyDescent="0.4">
      <c r="A31" s="228"/>
      <c r="B31" s="379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x14ac:dyDescent="0.4">
      <c r="A32" s="379"/>
      <c r="B32" s="379"/>
      <c r="C32" s="379"/>
      <c r="D32" s="403"/>
      <c r="E32" s="403"/>
      <c r="F32" s="403"/>
      <c r="G32" s="403"/>
      <c r="H32" s="403"/>
      <c r="I32" s="403"/>
      <c r="J32" s="403"/>
      <c r="K32" s="403"/>
      <c r="L32" s="403"/>
      <c r="M32" s="403"/>
      <c r="N32" s="403"/>
    </row>
  </sheetData>
  <conditionalFormatting sqref="D29:D31">
    <cfRule type="duplicateValues" dxfId="75" priority="1"/>
  </conditionalFormatting>
  <hyperlinks>
    <hyperlink ref="B11" r:id="rId1" xr:uid="{00000000-0004-0000-2C00-000000000000}"/>
  </hyperlinks>
  <printOptions gridLines="1"/>
  <pageMargins left="0.7" right="0.7" top="0.75" bottom="0.75" header="0.3" footer="0.3"/>
  <pageSetup scale="42" orientation="landscape" r:id="rId2"/>
  <colBreaks count="1" manualBreakCount="1">
    <brk id="14" max="1048575" man="1"/>
  </colBreaks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29">
    <tabColor rgb="FFFFFF00"/>
  </sheetPr>
  <dimension ref="A2:O29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6.25" x14ac:dyDescent="0.4"/>
  <cols>
    <col min="1" max="1" width="11.140625" style="23" customWidth="1"/>
    <col min="2" max="2" width="91.85546875" style="23" customWidth="1"/>
    <col min="3" max="3" width="16.5703125" style="23" customWidth="1"/>
    <col min="4" max="4" width="18.85546875" style="23" customWidth="1"/>
    <col min="5" max="5" width="17" style="23" customWidth="1"/>
    <col min="6" max="6" width="21" style="23" customWidth="1"/>
    <col min="7" max="7" width="22.5703125" style="23" customWidth="1"/>
    <col min="8" max="8" width="14.140625" style="23" customWidth="1"/>
    <col min="9" max="9" width="10.85546875" style="23" customWidth="1"/>
    <col min="10" max="10" width="12.28515625" style="23" customWidth="1"/>
    <col min="11" max="11" width="12.42578125" style="23" customWidth="1"/>
    <col min="12" max="12" width="19.5703125" style="23" bestFit="1" customWidth="1"/>
    <col min="13" max="13" width="21.5703125" style="23" customWidth="1"/>
    <col min="14" max="14" width="20.85546875" style="23" customWidth="1"/>
    <col min="15" max="16384" width="9.140625" style="23"/>
  </cols>
  <sheetData>
    <row r="2" spans="1:14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x14ac:dyDescent="0.4">
      <c r="A3" s="228"/>
      <c r="B3" s="432" t="s">
        <v>19</v>
      </c>
      <c r="C3" s="489"/>
      <c r="D3" s="405"/>
      <c r="E3" s="490"/>
      <c r="F3" s="492"/>
      <c r="G3" s="228"/>
      <c r="H3" s="228"/>
      <c r="I3" s="228"/>
      <c r="J3" s="228"/>
      <c r="K3" s="228"/>
      <c r="L3" s="228"/>
      <c r="M3" s="228"/>
      <c r="N3" s="228"/>
    </row>
    <row r="4" spans="1:14" s="71" customFormat="1" ht="28.5" customHeight="1" x14ac:dyDescent="0.4">
      <c r="A4" s="432"/>
      <c r="B4" s="405" t="s">
        <v>20</v>
      </c>
      <c r="C4" s="489"/>
      <c r="D4" s="405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4" s="71" customFormat="1" ht="25.5" customHeight="1" x14ac:dyDescent="0.4">
      <c r="A5" s="405"/>
      <c r="B5" s="405" t="s">
        <v>21</v>
      </c>
      <c r="C5" s="489"/>
      <c r="D5" s="405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4" s="71" customFormat="1" x14ac:dyDescent="0.4">
      <c r="A6" s="405"/>
      <c r="B6" s="405" t="s">
        <v>22</v>
      </c>
      <c r="C6" s="489"/>
      <c r="D6" s="405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4" s="71" customFormat="1" x14ac:dyDescent="0.4">
      <c r="A7" s="405"/>
      <c r="B7" s="405" t="s">
        <v>23</v>
      </c>
      <c r="C7" s="489"/>
      <c r="D7" s="405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4" s="71" customFormat="1" x14ac:dyDescent="0.4">
      <c r="A8" s="405"/>
      <c r="B8" s="405" t="s">
        <v>24</v>
      </c>
      <c r="C8" s="489"/>
      <c r="D8" s="405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4" s="71" customFormat="1" x14ac:dyDescent="0.4">
      <c r="A9" s="405"/>
      <c r="B9" s="405"/>
      <c r="C9" s="489"/>
      <c r="D9" s="405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4" s="71" customFormat="1" x14ac:dyDescent="0.4">
      <c r="A10" s="405"/>
      <c r="B10" s="322" t="s">
        <v>1392</v>
      </c>
      <c r="C10" s="489"/>
      <c r="D10" s="405"/>
      <c r="E10" s="492"/>
      <c r="F10" s="228"/>
      <c r="G10" s="492"/>
      <c r="H10" s="494"/>
      <c r="I10" s="494"/>
      <c r="J10" s="435"/>
      <c r="K10" s="435"/>
      <c r="L10" s="435"/>
      <c r="M10" s="435"/>
      <c r="N10" s="435"/>
    </row>
    <row r="11" spans="1:14" s="71" customFormat="1" x14ac:dyDescent="0.4">
      <c r="A11" s="405"/>
      <c r="B11" s="1115" t="s">
        <v>1393</v>
      </c>
      <c r="C11" s="489"/>
      <c r="D11" s="405"/>
      <c r="E11" s="492"/>
      <c r="F11" s="228"/>
      <c r="G11" s="492"/>
      <c r="H11" s="494"/>
      <c r="I11" s="494"/>
      <c r="J11" s="435"/>
      <c r="K11" s="435"/>
      <c r="L11" s="435"/>
      <c r="M11" s="435"/>
      <c r="N11" s="435"/>
    </row>
    <row r="12" spans="1:14" x14ac:dyDescent="0.4">
      <c r="A12" s="228"/>
      <c r="B12" s="322" t="s">
        <v>1394</v>
      </c>
      <c r="C12" s="322"/>
      <c r="D12" s="322"/>
      <c r="E12" s="322"/>
      <c r="F12" s="322"/>
      <c r="G12" s="322"/>
      <c r="H12" s="322"/>
      <c r="I12" s="322"/>
      <c r="J12" s="322"/>
      <c r="K12" s="322"/>
      <c r="L12" s="322"/>
      <c r="M12" s="322"/>
      <c r="N12" s="228"/>
    </row>
    <row r="13" spans="1:14" x14ac:dyDescent="0.4">
      <c r="A13" s="228"/>
      <c r="B13" s="2950" t="s">
        <v>5760</v>
      </c>
      <c r="C13" s="2950"/>
      <c r="D13" s="2950"/>
      <c r="E13" s="2950"/>
      <c r="F13" s="322"/>
      <c r="G13" s="322"/>
      <c r="H13" s="322"/>
      <c r="I13" s="322"/>
      <c r="J13" s="322"/>
      <c r="K13" s="322"/>
      <c r="L13" s="322"/>
      <c r="M13" s="322"/>
      <c r="N13" s="322"/>
    </row>
    <row r="14" spans="1:14" x14ac:dyDescent="0.4">
      <c r="A14" s="228"/>
      <c r="B14" s="322"/>
      <c r="C14" s="322"/>
      <c r="D14" s="322"/>
      <c r="E14" s="322"/>
      <c r="F14" s="322"/>
      <c r="G14" s="322"/>
      <c r="H14" s="322"/>
      <c r="I14" s="322"/>
      <c r="J14" s="322"/>
      <c r="K14" s="322"/>
      <c r="L14" s="322"/>
      <c r="M14" s="322"/>
      <c r="N14" s="322"/>
    </row>
    <row r="15" spans="1:14" s="32" customFormat="1" x14ac:dyDescent="0.4">
      <c r="A15" s="367" t="s">
        <v>1395</v>
      </c>
      <c r="B15" s="635" t="s">
        <v>92</v>
      </c>
      <c r="C15" s="635" t="s">
        <v>127</v>
      </c>
      <c r="D15" s="635" t="s">
        <v>128</v>
      </c>
      <c r="E15" s="635" t="s">
        <v>31</v>
      </c>
      <c r="F15" s="635" t="s">
        <v>129</v>
      </c>
      <c r="G15" s="635" t="s">
        <v>33</v>
      </c>
      <c r="H15" s="635" t="s">
        <v>130</v>
      </c>
      <c r="I15" s="635" t="s">
        <v>131</v>
      </c>
      <c r="J15" s="635" t="s">
        <v>132</v>
      </c>
      <c r="K15" s="635" t="s">
        <v>33</v>
      </c>
      <c r="L15" s="635" t="s">
        <v>73</v>
      </c>
      <c r="M15" s="635" t="s">
        <v>74</v>
      </c>
      <c r="N15" s="635" t="s">
        <v>133</v>
      </c>
    </row>
    <row r="16" spans="1:14" x14ac:dyDescent="0.4">
      <c r="A16" s="228">
        <v>1</v>
      </c>
      <c r="B16" s="322" t="s">
        <v>1396</v>
      </c>
      <c r="C16" s="322">
        <v>8000084</v>
      </c>
      <c r="D16" s="637">
        <v>5000</v>
      </c>
      <c r="E16" s="637">
        <v>350</v>
      </c>
      <c r="F16" s="637"/>
      <c r="G16" s="637"/>
      <c r="H16" s="637"/>
      <c r="I16" s="637"/>
      <c r="J16" s="637"/>
      <c r="K16" s="637"/>
      <c r="L16" s="637">
        <v>2295</v>
      </c>
      <c r="M16" s="637"/>
      <c r="N16" s="637">
        <f>SUM(D16:M16)</f>
        <v>7645</v>
      </c>
    </row>
    <row r="17" spans="1:15" x14ac:dyDescent="0.4">
      <c r="A17" s="228"/>
      <c r="B17" s="322"/>
      <c r="C17" s="322"/>
      <c r="D17" s="637"/>
      <c r="E17" s="637"/>
      <c r="F17" s="637"/>
      <c r="G17" s="637"/>
      <c r="H17" s="637"/>
      <c r="I17" s="637"/>
      <c r="J17" s="637"/>
      <c r="K17" s="637"/>
      <c r="L17" s="637"/>
      <c r="M17" s="637"/>
      <c r="N17" s="637"/>
    </row>
    <row r="18" spans="1:15" x14ac:dyDescent="0.4">
      <c r="A18" s="367"/>
      <c r="B18" s="367" t="s">
        <v>13</v>
      </c>
      <c r="C18" s="367"/>
      <c r="D18" s="498">
        <f>SUM(D16:D16)</f>
        <v>5000</v>
      </c>
      <c r="E18" s="498">
        <f>SUM(E16:E16)</f>
        <v>350</v>
      </c>
      <c r="F18" s="498">
        <f>SUM(F16:F16)</f>
        <v>0</v>
      </c>
      <c r="G18" s="498">
        <f>SUM(G16:G16)</f>
        <v>0</v>
      </c>
      <c r="H18" s="498">
        <v>0</v>
      </c>
      <c r="I18" s="498">
        <v>0</v>
      </c>
      <c r="J18" s="498">
        <v>0</v>
      </c>
      <c r="K18" s="498">
        <v>0</v>
      </c>
      <c r="L18" s="498">
        <f>SUM(L16:L17)</f>
        <v>2295</v>
      </c>
      <c r="M18" s="498">
        <f>SUM(M16:M17)</f>
        <v>0</v>
      </c>
      <c r="N18" s="498">
        <f>SUM(D18:M18)</f>
        <v>7645</v>
      </c>
      <c r="O18" s="32"/>
    </row>
    <row r="19" spans="1:15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399"/>
      <c r="N19" s="399"/>
    </row>
    <row r="20" spans="1:15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5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5" ht="35.25" customHeight="1" x14ac:dyDescent="0.4">
      <c r="A22" s="228"/>
      <c r="B22" s="228" t="s">
        <v>393</v>
      </c>
      <c r="C22" s="228"/>
      <c r="D22" s="228"/>
      <c r="E22" s="228"/>
      <c r="F22" s="228"/>
      <c r="G22" s="228" t="s">
        <v>243</v>
      </c>
      <c r="H22" s="228"/>
      <c r="I22" s="228"/>
      <c r="J22" s="228"/>
      <c r="K22" s="228"/>
      <c r="L22" s="228"/>
      <c r="M22" s="228"/>
      <c r="N22" s="228"/>
    </row>
    <row r="23" spans="1:15" ht="22.5" customHeight="1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5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5" x14ac:dyDescent="0.4">
      <c r="A25" s="228"/>
      <c r="B25" s="228" t="s">
        <v>1397</v>
      </c>
      <c r="C25" s="228"/>
      <c r="D25" s="228" t="s">
        <v>50</v>
      </c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5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5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5" x14ac:dyDescent="0.4">
      <c r="A28" s="228"/>
      <c r="B28" s="228" t="s">
        <v>5789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5" x14ac:dyDescent="0.4">
      <c r="A29" s="228"/>
      <c r="B29" s="228" t="s">
        <v>1398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</sheetData>
  <mergeCells count="1">
    <mergeCell ref="B13:E13"/>
  </mergeCells>
  <conditionalFormatting sqref="D26:D28">
    <cfRule type="duplicateValues" dxfId="74" priority="1"/>
  </conditionalFormatting>
  <hyperlinks>
    <hyperlink ref="B11" r:id="rId1" xr:uid="{00000000-0004-0000-2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3">
    <tabColor rgb="FF0070C0"/>
  </sheetPr>
  <dimension ref="A2:O45"/>
  <sheetViews>
    <sheetView view="pageBreakPreview" topLeftCell="A4" zoomScale="51" zoomScaleNormal="100" zoomScaleSheetLayoutView="51" workbookViewId="0">
      <selection activeCell="B11" sqref="B11"/>
    </sheetView>
  </sheetViews>
  <sheetFormatPr defaultColWidth="9.140625" defaultRowHeight="23.25" x14ac:dyDescent="0.35"/>
  <cols>
    <col min="1" max="1" width="5.5703125" style="644" bestFit="1" customWidth="1"/>
    <col min="2" max="2" width="97.85546875" style="301" bestFit="1" customWidth="1"/>
    <col min="3" max="3" width="16.28515625" style="301" customWidth="1"/>
    <col min="4" max="4" width="19.7109375" style="644" bestFit="1" customWidth="1"/>
    <col min="5" max="5" width="17.85546875" style="644" bestFit="1" customWidth="1"/>
    <col min="6" max="6" width="20.7109375" style="519" customWidth="1"/>
    <col min="7" max="7" width="19" style="424" customWidth="1"/>
    <col min="8" max="8" width="11.28515625" style="301" customWidth="1"/>
    <col min="9" max="9" width="10.28515625" style="301" customWidth="1"/>
    <col min="10" max="10" width="12.28515625" style="301" customWidth="1"/>
    <col min="11" max="11" width="10.85546875" style="301" customWidth="1"/>
    <col min="12" max="12" width="18.42578125" style="424" bestFit="1" customWidth="1"/>
    <col min="13" max="13" width="19.42578125" style="424" customWidth="1"/>
    <col min="14" max="14" width="26.5703125" style="424" customWidth="1"/>
    <col min="15" max="15" width="0.85546875" style="301" hidden="1" customWidth="1"/>
  </cols>
  <sheetData>
    <row r="2" spans="1:15" ht="30" customHeight="1" x14ac:dyDescent="0.35">
      <c r="A2" s="130"/>
      <c r="B2" s="414" t="s">
        <v>19</v>
      </c>
      <c r="C2" s="415"/>
      <c r="D2" s="1420"/>
      <c r="E2" s="725"/>
      <c r="F2" s="641"/>
      <c r="G2" s="416"/>
      <c r="H2" s="416"/>
      <c r="I2" s="130"/>
      <c r="J2" s="420"/>
      <c r="K2" s="420"/>
      <c r="L2" s="642"/>
      <c r="M2" s="642"/>
      <c r="N2" s="420"/>
      <c r="O2" s="420"/>
    </row>
    <row r="3" spans="1:15" ht="22.5" customHeight="1" x14ac:dyDescent="0.35">
      <c r="A3" s="130"/>
      <c r="B3" s="415" t="s">
        <v>20</v>
      </c>
      <c r="C3" s="415"/>
      <c r="D3" s="1420"/>
      <c r="E3" s="421"/>
      <c r="F3" s="643"/>
      <c r="G3" s="421"/>
      <c r="H3" s="421"/>
      <c r="I3" s="524"/>
      <c r="J3" s="420"/>
      <c r="K3" s="420"/>
      <c r="L3" s="642"/>
      <c r="M3" s="642"/>
      <c r="N3" s="420"/>
      <c r="O3" s="420"/>
    </row>
    <row r="4" spans="1:15" ht="27.75" customHeight="1" x14ac:dyDescent="0.35">
      <c r="A4" s="130"/>
      <c r="B4" s="415" t="s">
        <v>21</v>
      </c>
      <c r="C4" s="415"/>
      <c r="D4" s="1420"/>
      <c r="E4" s="421"/>
      <c r="F4" s="643"/>
      <c r="G4" s="421"/>
      <c r="H4" s="421"/>
      <c r="I4" s="524"/>
      <c r="J4" s="420"/>
      <c r="K4" s="420"/>
      <c r="L4" s="642"/>
      <c r="M4" s="642"/>
      <c r="N4" s="420"/>
      <c r="O4" s="420"/>
    </row>
    <row r="5" spans="1:15" x14ac:dyDescent="0.35">
      <c r="A5" s="130"/>
      <c r="B5" s="415" t="s">
        <v>22</v>
      </c>
      <c r="C5" s="415"/>
      <c r="D5" s="1420"/>
      <c r="E5" s="421"/>
      <c r="F5" s="643"/>
      <c r="G5" s="421"/>
      <c r="H5" s="421"/>
      <c r="I5" s="524"/>
      <c r="J5" s="420"/>
      <c r="K5" s="420"/>
      <c r="L5" s="642"/>
      <c r="M5" s="642"/>
      <c r="N5" s="420"/>
      <c r="O5" s="420"/>
    </row>
    <row r="6" spans="1:15" x14ac:dyDescent="0.35">
      <c r="A6" s="130"/>
      <c r="B6" s="415" t="s">
        <v>23</v>
      </c>
      <c r="C6" s="415"/>
      <c r="D6" s="1420"/>
      <c r="E6" s="421"/>
      <c r="F6" s="643"/>
      <c r="G6" s="421"/>
      <c r="H6" s="421"/>
      <c r="I6" s="524"/>
      <c r="J6" s="420"/>
      <c r="K6" s="420"/>
      <c r="L6" s="642"/>
      <c r="M6" s="642"/>
      <c r="N6" s="420"/>
      <c r="O6" s="420"/>
    </row>
    <row r="7" spans="1:15" x14ac:dyDescent="0.35">
      <c r="A7" s="130"/>
      <c r="B7" s="415" t="s">
        <v>24</v>
      </c>
      <c r="C7" s="415"/>
      <c r="D7" s="1420"/>
      <c r="E7" s="421"/>
      <c r="F7" s="643"/>
      <c r="G7" s="421"/>
      <c r="H7" s="421"/>
      <c r="I7" s="524"/>
      <c r="J7" s="420"/>
      <c r="K7" s="420"/>
      <c r="L7" s="642"/>
      <c r="M7" s="642"/>
      <c r="N7" s="420"/>
      <c r="O7" s="420"/>
    </row>
    <row r="8" spans="1:15" x14ac:dyDescent="0.35">
      <c r="A8" s="130"/>
      <c r="B8" s="415"/>
      <c r="C8" s="415"/>
      <c r="D8" s="1420"/>
      <c r="E8" s="421"/>
      <c r="F8" s="643"/>
      <c r="G8" s="421"/>
      <c r="H8" s="421"/>
      <c r="I8" s="524"/>
      <c r="J8" s="420"/>
      <c r="K8" s="420"/>
      <c r="L8" s="642"/>
      <c r="M8" s="642"/>
      <c r="N8" s="420"/>
      <c r="O8" s="420"/>
    </row>
    <row r="9" spans="1:15" x14ac:dyDescent="0.35">
      <c r="A9" s="130"/>
      <c r="B9" s="301" t="s">
        <v>1399</v>
      </c>
      <c r="E9" s="421"/>
      <c r="F9" s="643"/>
      <c r="G9" s="421"/>
      <c r="H9" s="421"/>
      <c r="I9" s="524"/>
      <c r="J9" s="420"/>
      <c r="K9" s="420"/>
      <c r="L9" s="642"/>
      <c r="M9" s="642"/>
      <c r="N9" s="420"/>
      <c r="O9" s="420"/>
    </row>
    <row r="10" spans="1:15" x14ac:dyDescent="0.35">
      <c r="B10" s="301" t="s">
        <v>1400</v>
      </c>
    </row>
    <row r="11" spans="1:15" x14ac:dyDescent="0.35">
      <c r="B11" s="1070" t="s">
        <v>1401</v>
      </c>
    </row>
    <row r="13" spans="1:15" x14ac:dyDescent="0.35">
      <c r="B13" s="2952" t="s">
        <v>5760</v>
      </c>
      <c r="C13" s="2952"/>
      <c r="D13" s="2952"/>
    </row>
    <row r="15" spans="1:15" x14ac:dyDescent="0.35">
      <c r="A15" s="1092"/>
      <c r="B15" s="645" t="s">
        <v>147</v>
      </c>
      <c r="C15" s="645" t="s">
        <v>451</v>
      </c>
      <c r="D15" s="2864" t="s">
        <v>6</v>
      </c>
      <c r="E15" s="2864" t="s">
        <v>95</v>
      </c>
      <c r="F15" s="527" t="s">
        <v>129</v>
      </c>
      <c r="G15" s="646" t="s">
        <v>131</v>
      </c>
      <c r="H15" s="645" t="s">
        <v>130</v>
      </c>
      <c r="I15" s="645" t="s">
        <v>131</v>
      </c>
      <c r="J15" s="645" t="s">
        <v>1402</v>
      </c>
      <c r="K15" s="645" t="s">
        <v>33</v>
      </c>
      <c r="L15" s="646" t="s">
        <v>97</v>
      </c>
      <c r="M15" s="646" t="s">
        <v>389</v>
      </c>
      <c r="N15" s="646" t="s">
        <v>39</v>
      </c>
      <c r="O15" s="645"/>
    </row>
    <row r="16" spans="1:15" x14ac:dyDescent="0.35">
      <c r="A16" s="644">
        <v>1</v>
      </c>
      <c r="B16" s="301" t="s">
        <v>1403</v>
      </c>
      <c r="C16" s="301">
        <v>206</v>
      </c>
      <c r="D16" s="2601">
        <v>1000</v>
      </c>
      <c r="E16" s="2601">
        <v>350</v>
      </c>
      <c r="M16" s="424">
        <v>7195</v>
      </c>
      <c r="N16" s="424">
        <f t="shared" ref="N16:N26" si="0">SUM(D16:M16)</f>
        <v>8545</v>
      </c>
    </row>
    <row r="17" spans="1:14" x14ac:dyDescent="0.35">
      <c r="A17" s="644">
        <v>2</v>
      </c>
      <c r="B17" s="301" t="s">
        <v>1404</v>
      </c>
      <c r="C17" s="301">
        <v>525</v>
      </c>
      <c r="D17" s="2601">
        <v>3000</v>
      </c>
      <c r="E17" s="2601">
        <v>350</v>
      </c>
      <c r="F17" s="519">
        <v>10000</v>
      </c>
      <c r="G17" s="424">
        <v>11400</v>
      </c>
      <c r="N17" s="424">
        <f t="shared" si="0"/>
        <v>24750</v>
      </c>
    </row>
    <row r="18" spans="1:14" x14ac:dyDescent="0.35">
      <c r="A18" s="644">
        <v>3</v>
      </c>
      <c r="B18" s="301" t="s">
        <v>1405</v>
      </c>
      <c r="C18" s="301">
        <v>3364</v>
      </c>
      <c r="D18" s="2601">
        <v>1000</v>
      </c>
      <c r="E18" s="2601">
        <v>350</v>
      </c>
      <c r="G18" s="424">
        <v>0</v>
      </c>
      <c r="N18" s="424">
        <f t="shared" si="0"/>
        <v>1350</v>
      </c>
    </row>
    <row r="19" spans="1:14" x14ac:dyDescent="0.35">
      <c r="A19" s="644">
        <v>4</v>
      </c>
      <c r="B19" s="301" t="s">
        <v>1406</v>
      </c>
      <c r="C19" s="301">
        <v>3837</v>
      </c>
      <c r="D19" s="2601">
        <v>1000</v>
      </c>
      <c r="E19" s="2601">
        <v>350</v>
      </c>
      <c r="G19" s="424">
        <v>0</v>
      </c>
      <c r="M19" s="424">
        <v>7100</v>
      </c>
      <c r="N19" s="424">
        <f t="shared" si="0"/>
        <v>8450</v>
      </c>
    </row>
    <row r="20" spans="1:14" x14ac:dyDescent="0.35">
      <c r="A20" s="644">
        <v>5</v>
      </c>
      <c r="B20" s="301" t="s">
        <v>1407</v>
      </c>
      <c r="C20" s="301">
        <v>7079</v>
      </c>
      <c r="D20" s="2601">
        <v>1500</v>
      </c>
      <c r="E20" s="2601">
        <v>350</v>
      </c>
      <c r="G20" s="424">
        <v>0</v>
      </c>
      <c r="N20" s="424">
        <f t="shared" si="0"/>
        <v>1850</v>
      </c>
    </row>
    <row r="21" spans="1:14" x14ac:dyDescent="0.35">
      <c r="A21" s="644">
        <v>6</v>
      </c>
      <c r="B21" s="301" t="s">
        <v>1408</v>
      </c>
      <c r="C21" s="301">
        <v>7078</v>
      </c>
      <c r="D21" s="2601">
        <v>1000</v>
      </c>
      <c r="E21" s="2601">
        <v>350</v>
      </c>
      <c r="G21" s="424">
        <v>0</v>
      </c>
      <c r="N21" s="424">
        <f t="shared" si="0"/>
        <v>1350</v>
      </c>
    </row>
    <row r="22" spans="1:14" x14ac:dyDescent="0.35">
      <c r="A22" s="644">
        <v>7</v>
      </c>
      <c r="B22" s="301" t="s">
        <v>1409</v>
      </c>
      <c r="C22" s="301">
        <v>7077</v>
      </c>
      <c r="D22" s="2601">
        <v>2000</v>
      </c>
      <c r="E22" s="2601">
        <v>350</v>
      </c>
      <c r="F22" s="519">
        <v>3195</v>
      </c>
      <c r="G22" s="424">
        <v>1438</v>
      </c>
      <c r="N22" s="424">
        <f t="shared" si="0"/>
        <v>6983</v>
      </c>
    </row>
    <row r="23" spans="1:14" x14ac:dyDescent="0.35">
      <c r="A23" s="644">
        <v>8</v>
      </c>
      <c r="B23" s="301" t="s">
        <v>1410</v>
      </c>
      <c r="C23" s="301">
        <v>7076</v>
      </c>
      <c r="D23" s="2601">
        <v>1000</v>
      </c>
      <c r="E23" s="2601">
        <v>350</v>
      </c>
      <c r="F23" s="519">
        <v>4200</v>
      </c>
      <c r="G23" s="424">
        <v>2016</v>
      </c>
      <c r="L23" s="424">
        <v>3430</v>
      </c>
      <c r="M23" s="424">
        <v>1195</v>
      </c>
      <c r="N23" s="424">
        <f t="shared" si="0"/>
        <v>12191</v>
      </c>
    </row>
    <row r="24" spans="1:14" x14ac:dyDescent="0.35">
      <c r="A24" s="644">
        <v>9</v>
      </c>
      <c r="B24" s="301" t="s">
        <v>1411</v>
      </c>
      <c r="C24" s="301">
        <v>9762</v>
      </c>
      <c r="D24" s="2601">
        <v>2000</v>
      </c>
      <c r="E24" s="2601">
        <v>350</v>
      </c>
      <c r="F24" s="519">
        <v>8485</v>
      </c>
      <c r="G24" s="424">
        <v>1868</v>
      </c>
      <c r="N24" s="424">
        <f t="shared" si="0"/>
        <v>12703</v>
      </c>
    </row>
    <row r="25" spans="1:14" x14ac:dyDescent="0.35">
      <c r="A25" s="644">
        <v>10</v>
      </c>
      <c r="B25" s="301" t="s">
        <v>1412</v>
      </c>
      <c r="C25" s="301">
        <v>11239</v>
      </c>
      <c r="D25" s="2601">
        <v>7000</v>
      </c>
      <c r="E25" s="2601">
        <v>350</v>
      </c>
      <c r="N25" s="424">
        <f t="shared" si="0"/>
        <v>7350</v>
      </c>
    </row>
    <row r="26" spans="1:14" x14ac:dyDescent="0.35">
      <c r="A26" s="644">
        <v>11</v>
      </c>
      <c r="B26" s="301" t="s">
        <v>1413</v>
      </c>
      <c r="C26" s="301">
        <v>11227</v>
      </c>
      <c r="D26" s="2601">
        <v>4000</v>
      </c>
      <c r="E26" s="2601">
        <v>350</v>
      </c>
      <c r="N26" s="424">
        <f t="shared" si="0"/>
        <v>4350</v>
      </c>
    </row>
    <row r="27" spans="1:14" x14ac:dyDescent="0.35">
      <c r="A27" s="644">
        <v>12</v>
      </c>
      <c r="B27" s="130" t="s">
        <v>1414</v>
      </c>
      <c r="C27" s="130">
        <v>7075</v>
      </c>
      <c r="D27" s="2865">
        <v>1000</v>
      </c>
      <c r="E27" s="2865">
        <v>350</v>
      </c>
      <c r="N27" s="424">
        <v>1350</v>
      </c>
    </row>
    <row r="29" spans="1:14" x14ac:dyDescent="0.35">
      <c r="D29" s="2601"/>
      <c r="E29" s="2601"/>
    </row>
    <row r="30" spans="1:14" x14ac:dyDescent="0.35">
      <c r="B30" s="301" t="s">
        <v>239</v>
      </c>
      <c r="D30" s="562">
        <f>SUM(D16:D29)</f>
        <v>25500</v>
      </c>
      <c r="E30" s="562">
        <f>SUM(E16:E29)</f>
        <v>4200</v>
      </c>
      <c r="F30" s="529">
        <f t="shared" ref="F30:M30" ca="1" si="1">SUM(F16:F45)</f>
        <v>21680</v>
      </c>
      <c r="G30" s="529">
        <f>SUM(G17:G29)</f>
        <v>16722</v>
      </c>
      <c r="H30" s="529">
        <f t="shared" ca="1" si="1"/>
        <v>0</v>
      </c>
      <c r="I30" s="529">
        <f t="shared" ca="1" si="1"/>
        <v>0</v>
      </c>
      <c r="J30" s="529">
        <f t="shared" ca="1" si="1"/>
        <v>0</v>
      </c>
      <c r="K30" s="529">
        <f t="shared" ca="1" si="1"/>
        <v>0</v>
      </c>
      <c r="L30" s="529">
        <f t="shared" ca="1" si="1"/>
        <v>3430</v>
      </c>
      <c r="M30" s="529">
        <f t="shared" ca="1" si="1"/>
        <v>15490</v>
      </c>
      <c r="N30" s="529">
        <f>SUM(N16:N29)</f>
        <v>91222</v>
      </c>
    </row>
    <row r="33" spans="1:15" x14ac:dyDescent="0.35">
      <c r="B33" s="301" t="s">
        <v>393</v>
      </c>
    </row>
    <row r="34" spans="1:15" x14ac:dyDescent="0.35">
      <c r="C34" s="301" t="s">
        <v>50</v>
      </c>
    </row>
    <row r="35" spans="1:15" x14ac:dyDescent="0.35">
      <c r="C35" s="2965"/>
      <c r="D35" s="2965"/>
      <c r="E35" s="2965"/>
    </row>
    <row r="36" spans="1:15" x14ac:dyDescent="0.35">
      <c r="B36" s="301" t="s">
        <v>1397</v>
      </c>
    </row>
    <row r="37" spans="1:15" ht="28.5" x14ac:dyDescent="0.45">
      <c r="A37" s="228"/>
      <c r="B37" s="378"/>
      <c r="C37" s="228"/>
      <c r="D37" s="1726"/>
      <c r="E37" s="229"/>
      <c r="F37" s="228"/>
      <c r="G37" s="228"/>
      <c r="H37" s="228"/>
      <c r="I37" s="228"/>
      <c r="J37" s="228"/>
      <c r="K37" s="228"/>
      <c r="L37" s="228"/>
      <c r="M37" s="228"/>
      <c r="N37" s="228"/>
      <c r="O37" s="228"/>
    </row>
    <row r="38" spans="1:15" ht="28.5" x14ac:dyDescent="0.45">
      <c r="A38" s="228"/>
      <c r="B38" s="378"/>
      <c r="C38" s="228"/>
      <c r="D38" s="321"/>
      <c r="E38" s="321"/>
      <c r="F38" s="228"/>
      <c r="G38" s="228"/>
      <c r="H38" s="228"/>
      <c r="I38" s="228"/>
      <c r="J38" s="228"/>
      <c r="K38" s="228"/>
      <c r="L38" s="228"/>
      <c r="M38" s="228"/>
      <c r="N38" s="228"/>
      <c r="O38" s="228"/>
    </row>
    <row r="39" spans="1:15" ht="26.25" x14ac:dyDescent="0.4">
      <c r="A39" s="228"/>
      <c r="B39" s="228" t="s">
        <v>5789</v>
      </c>
      <c r="C39" s="228"/>
      <c r="D39" s="321"/>
      <c r="E39" s="321"/>
      <c r="F39" s="228"/>
      <c r="G39" s="228"/>
      <c r="H39" s="228"/>
      <c r="I39" s="228"/>
      <c r="J39" s="228"/>
      <c r="K39" s="228"/>
      <c r="L39" s="228"/>
      <c r="M39" s="228"/>
      <c r="N39" s="228"/>
      <c r="O39" s="228"/>
    </row>
    <row r="41" spans="1:15" x14ac:dyDescent="0.35">
      <c r="A41" s="1382">
        <v>11</v>
      </c>
      <c r="B41" s="1566" t="s">
        <v>1414</v>
      </c>
      <c r="C41" s="1566">
        <v>7075</v>
      </c>
      <c r="D41" s="2866">
        <v>1000</v>
      </c>
      <c r="E41" s="2866">
        <v>200</v>
      </c>
      <c r="F41" s="2966" t="s">
        <v>1415</v>
      </c>
      <c r="G41" s="2966"/>
      <c r="H41" s="2966"/>
      <c r="I41" s="2966"/>
      <c r="J41" s="2966"/>
      <c r="K41" s="2966"/>
      <c r="L41" s="1757"/>
      <c r="M41" s="1721"/>
      <c r="N41" s="1721">
        <f>SUM(D41:M41)</f>
        <v>1200</v>
      </c>
      <c r="O41" s="1566"/>
    </row>
    <row r="42" spans="1:15" x14ac:dyDescent="0.35">
      <c r="A42" s="1382">
        <v>12</v>
      </c>
      <c r="B42" s="1566" t="s">
        <v>1416</v>
      </c>
      <c r="C42" s="1566">
        <v>795644</v>
      </c>
      <c r="D42" s="2866">
        <v>2000</v>
      </c>
      <c r="E42" s="2866">
        <v>200</v>
      </c>
      <c r="F42" s="2966" t="s">
        <v>1415</v>
      </c>
      <c r="G42" s="2966"/>
      <c r="H42" s="2966"/>
      <c r="I42" s="2966"/>
      <c r="J42" s="2966"/>
      <c r="K42" s="2966"/>
      <c r="L42" s="1757"/>
      <c r="M42" s="1721"/>
      <c r="N42" s="1721">
        <f>SUM(D42:M42)</f>
        <v>2200</v>
      </c>
      <c r="O42" s="1566"/>
    </row>
    <row r="43" spans="1:15" x14ac:dyDescent="0.35">
      <c r="A43" s="644">
        <v>6</v>
      </c>
      <c r="B43" s="301" t="s">
        <v>1417</v>
      </c>
      <c r="C43" s="301">
        <v>919541</v>
      </c>
      <c r="D43" s="2601">
        <v>3000</v>
      </c>
      <c r="E43" s="2601">
        <v>350</v>
      </c>
      <c r="N43" s="424">
        <f>SUM(D43:M43)</f>
        <v>3350</v>
      </c>
    </row>
    <row r="44" spans="1:15" x14ac:dyDescent="0.35">
      <c r="A44" s="1382">
        <v>5</v>
      </c>
      <c r="B44" s="1566" t="s">
        <v>1418</v>
      </c>
      <c r="C44" s="1566">
        <v>872723</v>
      </c>
      <c r="D44" s="2866">
        <v>2000</v>
      </c>
      <c r="E44" s="2866">
        <v>350</v>
      </c>
      <c r="F44" s="1720"/>
      <c r="G44" s="1721" t="s">
        <v>5759</v>
      </c>
      <c r="H44" s="1566"/>
      <c r="I44" s="1566"/>
      <c r="J44" s="1566"/>
      <c r="K44" s="1566"/>
      <c r="L44" s="1721"/>
      <c r="M44" s="1721"/>
      <c r="N44" s="1721">
        <f>SUM(D44:M44)</f>
        <v>2350</v>
      </c>
      <c r="O44" s="1566"/>
    </row>
    <row r="45" spans="1:15" x14ac:dyDescent="0.35">
      <c r="A45" s="644">
        <v>13</v>
      </c>
      <c r="B45" s="301" t="s">
        <v>1419</v>
      </c>
      <c r="C45" s="301">
        <v>768591</v>
      </c>
      <c r="D45" s="2601">
        <v>1000</v>
      </c>
      <c r="E45" s="2601">
        <v>350</v>
      </c>
      <c r="N45" s="424">
        <v>1350</v>
      </c>
    </row>
  </sheetData>
  <mergeCells count="4">
    <mergeCell ref="B13:D13"/>
    <mergeCell ref="C35:E35"/>
    <mergeCell ref="F41:K41"/>
    <mergeCell ref="F42:K42"/>
  </mergeCells>
  <phoneticPr fontId="0" type="noConversion"/>
  <conditionalFormatting sqref="D37:D39">
    <cfRule type="duplicateValues" dxfId="73" priority="1"/>
  </conditionalFormatting>
  <hyperlinks>
    <hyperlink ref="B11" r:id="rId1" xr:uid="{00000000-0004-0000-2F00-000000000000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72">
    <tabColor rgb="FF00B050"/>
  </sheetPr>
  <dimension ref="A2:N41"/>
  <sheetViews>
    <sheetView view="pageBreakPreview" topLeftCell="A4" zoomScale="50" zoomScaleNormal="100" zoomScaleSheetLayoutView="50" workbookViewId="0">
      <selection activeCell="B12" sqref="B12"/>
    </sheetView>
  </sheetViews>
  <sheetFormatPr defaultRowHeight="12.75" x14ac:dyDescent="0.2"/>
  <cols>
    <col min="1" max="1" width="4.42578125" customWidth="1"/>
    <col min="2" max="2" width="96.140625" customWidth="1"/>
    <col min="3" max="3" width="25.140625" bestFit="1" customWidth="1"/>
    <col min="4" max="4" width="24.42578125" bestFit="1" customWidth="1"/>
    <col min="5" max="5" width="19.140625" customWidth="1"/>
    <col min="6" max="6" width="16.5703125" customWidth="1"/>
    <col min="7" max="7" width="13.7109375" customWidth="1"/>
    <col min="8" max="8" width="21.28515625" bestFit="1" customWidth="1"/>
    <col min="9" max="9" width="17.5703125" bestFit="1" customWidth="1"/>
    <col min="10" max="10" width="14.42578125" bestFit="1" customWidth="1"/>
    <col min="11" max="11" width="11.28515625" bestFit="1" customWidth="1"/>
    <col min="12" max="12" width="21.85546875" customWidth="1"/>
    <col min="13" max="13" width="15.28515625" customWidth="1"/>
    <col min="14" max="14" width="24.42578125" bestFit="1" customWidth="1"/>
  </cols>
  <sheetData>
    <row r="2" spans="1:14" ht="27.75" x14ac:dyDescent="0.4">
      <c r="A2" s="565"/>
      <c r="B2" s="385" t="s">
        <v>19</v>
      </c>
      <c r="C2" s="386"/>
      <c r="D2" s="386"/>
      <c r="E2" s="567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565"/>
      <c r="B3" s="386" t="s">
        <v>20</v>
      </c>
      <c r="C3" s="386"/>
      <c r="D3" s="386"/>
      <c r="E3" s="390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565"/>
      <c r="B4" s="386" t="s">
        <v>21</v>
      </c>
      <c r="C4" s="386"/>
      <c r="D4" s="386"/>
      <c r="E4" s="390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565"/>
      <c r="B5" s="386" t="s">
        <v>22</v>
      </c>
      <c r="C5" s="386"/>
      <c r="D5" s="386"/>
      <c r="E5" s="390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565"/>
      <c r="B6" s="386" t="s">
        <v>23</v>
      </c>
      <c r="C6" s="386"/>
      <c r="D6" s="386"/>
      <c r="E6" s="390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565"/>
      <c r="B7" s="386" t="s">
        <v>24</v>
      </c>
      <c r="C7" s="386"/>
      <c r="D7" s="386"/>
      <c r="E7" s="390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565"/>
      <c r="B8" s="386"/>
      <c r="C8" s="386"/>
      <c r="D8" s="386"/>
      <c r="E8" s="390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565"/>
      <c r="B9" s="379" t="s">
        <v>1420</v>
      </c>
      <c r="C9" s="379"/>
      <c r="D9" s="386"/>
      <c r="E9" s="390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565"/>
      <c r="B10" s="379" t="s">
        <v>1421</v>
      </c>
      <c r="C10" s="379"/>
      <c r="D10" s="386"/>
      <c r="E10" s="390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565"/>
      <c r="B11" s="379" t="s">
        <v>1422</v>
      </c>
      <c r="C11" s="379"/>
      <c r="D11" s="386"/>
      <c r="E11" s="390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565"/>
      <c r="B12" s="3022" t="s">
        <v>1423</v>
      </c>
      <c r="C12" s="386"/>
      <c r="D12" s="386"/>
      <c r="E12" s="390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565"/>
      <c r="B13" s="386"/>
      <c r="C13" s="386"/>
      <c r="D13" s="386"/>
      <c r="E13" s="390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565"/>
      <c r="B14" s="2951" t="s">
        <v>5739</v>
      </c>
      <c r="C14" s="2951"/>
      <c r="D14" s="2951"/>
      <c r="E14" s="390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9"/>
      <c r="B15" s="379"/>
      <c r="C15" s="565"/>
      <c r="D15" s="398"/>
      <c r="E15" s="398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ht="27.75" x14ac:dyDescent="0.4">
      <c r="A16" s="396"/>
      <c r="B16" s="396" t="s">
        <v>92</v>
      </c>
      <c r="C16" s="566" t="s">
        <v>93</v>
      </c>
      <c r="D16" s="396" t="s">
        <v>94</v>
      </c>
      <c r="E16" s="396" t="s">
        <v>95</v>
      </c>
      <c r="F16" s="396" t="s">
        <v>96</v>
      </c>
      <c r="G16" s="396" t="s">
        <v>33</v>
      </c>
      <c r="H16" s="396" t="s">
        <v>34</v>
      </c>
      <c r="I16" s="396" t="s">
        <v>33</v>
      </c>
      <c r="J16" s="396" t="s">
        <v>36</v>
      </c>
      <c r="K16" s="396" t="s">
        <v>33</v>
      </c>
      <c r="L16" s="396" t="s">
        <v>97</v>
      </c>
      <c r="M16" s="396" t="s">
        <v>1424</v>
      </c>
      <c r="N16" s="396" t="s">
        <v>13</v>
      </c>
    </row>
    <row r="17" spans="1:14" ht="27.75" x14ac:dyDescent="0.4">
      <c r="A17" s="379">
        <v>1</v>
      </c>
      <c r="B17" s="379" t="s">
        <v>1425</v>
      </c>
      <c r="C17" s="401">
        <v>8357</v>
      </c>
      <c r="D17" s="398">
        <v>10000</v>
      </c>
      <c r="E17" s="398">
        <v>350</v>
      </c>
      <c r="F17" s="398"/>
      <c r="G17" s="398"/>
      <c r="H17" s="398">
        <v>5050</v>
      </c>
      <c r="I17" s="398">
        <v>307</v>
      </c>
      <c r="J17" s="398"/>
      <c r="K17" s="398"/>
      <c r="L17" s="398"/>
      <c r="M17" s="398"/>
      <c r="N17" s="398">
        <f>SUM(D17:M17)</f>
        <v>15707</v>
      </c>
    </row>
    <row r="18" spans="1:14" ht="27.75" x14ac:dyDescent="0.4">
      <c r="A18" s="379"/>
      <c r="B18" s="379"/>
      <c r="C18" s="401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27.75" x14ac:dyDescent="0.4">
      <c r="A19" s="379"/>
      <c r="B19" s="379"/>
      <c r="C19" s="565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27.75" x14ac:dyDescent="0.4">
      <c r="A20" s="396"/>
      <c r="B20" s="396" t="s">
        <v>306</v>
      </c>
      <c r="C20" s="396"/>
      <c r="D20" s="402">
        <f t="shared" ref="D20:M20" si="0">SUM(D17:D19)</f>
        <v>10000</v>
      </c>
      <c r="E20" s="402">
        <f t="shared" si="0"/>
        <v>350</v>
      </c>
      <c r="F20" s="402">
        <f t="shared" si="0"/>
        <v>0</v>
      </c>
      <c r="G20" s="402">
        <f t="shared" si="0"/>
        <v>0</v>
      </c>
      <c r="H20" s="402">
        <f t="shared" si="0"/>
        <v>5050</v>
      </c>
      <c r="I20" s="402">
        <f>SUM(I17:I19)</f>
        <v>307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0</v>
      </c>
      <c r="N20" s="402">
        <f>SUM(D20:M20)</f>
        <v>15707</v>
      </c>
    </row>
    <row r="21" spans="1:14" ht="27.75" x14ac:dyDescent="0.4">
      <c r="A21" s="379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</row>
    <row r="22" spans="1:14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 t="s">
        <v>1079</v>
      </c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75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ht="27.75" x14ac:dyDescent="0.4">
      <c r="A27" s="377"/>
      <c r="B27" s="379" t="s">
        <v>1426</v>
      </c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7.75" x14ac:dyDescent="0.4">
      <c r="A31" s="377"/>
      <c r="B31" s="379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4" ht="27" x14ac:dyDescent="0.35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</row>
    <row r="33" ht="27.6" customHeight="1" x14ac:dyDescent="0.2"/>
    <row r="34" ht="27.6" customHeight="1" x14ac:dyDescent="0.2"/>
    <row r="35" ht="27.6" customHeight="1" x14ac:dyDescent="0.2"/>
    <row r="36" ht="27.6" customHeight="1" x14ac:dyDescent="0.2"/>
    <row r="37" ht="27.6" customHeight="1" x14ac:dyDescent="0.2"/>
    <row r="38" ht="27.6" customHeight="1" x14ac:dyDescent="0.2"/>
    <row r="39" ht="27.6" customHeight="1" x14ac:dyDescent="0.2"/>
    <row r="40" ht="27.6" customHeight="1" x14ac:dyDescent="0.2"/>
    <row r="41" ht="27.6" customHeight="1" x14ac:dyDescent="0.2"/>
  </sheetData>
  <mergeCells count="1">
    <mergeCell ref="B14:D14"/>
  </mergeCells>
  <conditionalFormatting sqref="D28:D30">
    <cfRule type="duplicateValues" dxfId="72" priority="1"/>
  </conditionalFormatting>
  <hyperlinks>
    <hyperlink ref="B5" r:id="rId1" display="nyeriteacherssacco@yahoo.com" xr:uid="{00000000-0004-0000-3000-000000000000}"/>
    <hyperlink ref="B12" r:id="rId2" xr:uid="{00000000-0004-0000-3000-000001000000}"/>
  </hyperlinks>
  <printOptions gridLines="1"/>
  <pageMargins left="0.7" right="0.7" top="0.75" bottom="0.75" header="0.3" footer="0.3"/>
  <pageSetup scale="34" orientation="landscape" r:id="rId3"/>
  <drawing r:id="rId4"/>
  <legacyDrawing r:id="rId5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9">
    <tabColor theme="4"/>
  </sheetPr>
  <dimension ref="A2:N42"/>
  <sheetViews>
    <sheetView view="pageBreakPreview" zoomScale="40" zoomScaleNormal="100" zoomScaleSheetLayoutView="40" workbookViewId="0">
      <selection activeCell="B12" sqref="B12"/>
    </sheetView>
  </sheetViews>
  <sheetFormatPr defaultRowHeight="12.75" x14ac:dyDescent="0.2"/>
  <cols>
    <col min="1" max="1" width="4.42578125" customWidth="1"/>
    <col min="2" max="2" width="115.5703125" customWidth="1"/>
    <col min="3" max="3" width="25.140625" bestFit="1" customWidth="1"/>
    <col min="4" max="4" width="24.42578125" bestFit="1" customWidth="1"/>
    <col min="5" max="6" width="22" bestFit="1" customWidth="1"/>
    <col min="7" max="7" width="18.28515625" bestFit="1" customWidth="1"/>
    <col min="8" max="8" width="13" bestFit="1" customWidth="1"/>
    <col min="9" max="9" width="11.28515625" bestFit="1" customWidth="1"/>
    <col min="10" max="10" width="14.42578125" bestFit="1" customWidth="1"/>
    <col min="11" max="11" width="11.28515625" bestFit="1" customWidth="1"/>
    <col min="12" max="12" width="37" customWidth="1"/>
    <col min="13" max="14" width="28.42578125" bestFit="1" customWidth="1"/>
  </cols>
  <sheetData>
    <row r="2" spans="1:14" ht="27.75" x14ac:dyDescent="0.4">
      <c r="A2" s="565"/>
      <c r="B2" s="385" t="s">
        <v>19</v>
      </c>
      <c r="C2" s="386"/>
      <c r="D2" s="386"/>
      <c r="E2" s="567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565"/>
      <c r="B3" s="386" t="s">
        <v>20</v>
      </c>
      <c r="C3" s="386"/>
      <c r="D3" s="386"/>
      <c r="E3" s="390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565"/>
      <c r="B4" s="386" t="s">
        <v>21</v>
      </c>
      <c r="C4" s="386"/>
      <c r="D4" s="386"/>
      <c r="E4" s="390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565"/>
      <c r="B5" s="386" t="s">
        <v>22</v>
      </c>
      <c r="C5" s="386"/>
      <c r="D5" s="386"/>
      <c r="E5" s="390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565"/>
      <c r="B6" s="386" t="s">
        <v>23</v>
      </c>
      <c r="C6" s="386"/>
      <c r="D6" s="386"/>
      <c r="E6" s="390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565"/>
      <c r="B7" s="386" t="s">
        <v>24</v>
      </c>
      <c r="C7" s="386"/>
      <c r="D7" s="386"/>
      <c r="E7" s="390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565"/>
      <c r="B8" s="386"/>
      <c r="C8" s="386"/>
      <c r="D8" s="386"/>
      <c r="E8" s="390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565"/>
      <c r="B9" s="379" t="s">
        <v>1427</v>
      </c>
      <c r="C9" s="379"/>
      <c r="D9" s="386"/>
      <c r="E9" s="390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565"/>
      <c r="B10" s="379" t="s">
        <v>1428</v>
      </c>
      <c r="C10" s="379"/>
      <c r="D10" s="386"/>
      <c r="E10" s="390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565"/>
      <c r="B11" s="379" t="s">
        <v>1429</v>
      </c>
      <c r="C11" s="379"/>
      <c r="D11" s="386"/>
      <c r="E11" s="390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565"/>
      <c r="B12" s="994" t="s">
        <v>1430</v>
      </c>
      <c r="C12" s="386"/>
      <c r="D12" s="386"/>
      <c r="E12" s="390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565"/>
      <c r="B13" s="386"/>
      <c r="C13" s="386"/>
      <c r="D13" s="386"/>
      <c r="E13" s="390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565"/>
      <c r="B14" s="2951" t="s">
        <v>5739</v>
      </c>
      <c r="C14" s="2951"/>
      <c r="D14" s="2951"/>
      <c r="E14" s="390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9"/>
      <c r="B15" s="379"/>
      <c r="C15" s="565"/>
      <c r="D15" s="398"/>
      <c r="E15" s="398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ht="27.75" x14ac:dyDescent="0.4">
      <c r="A16" s="396"/>
      <c r="B16" s="396" t="s">
        <v>92</v>
      </c>
      <c r="C16" s="566" t="s">
        <v>93</v>
      </c>
      <c r="D16" s="396" t="s">
        <v>94</v>
      </c>
      <c r="E16" s="396" t="s">
        <v>95</v>
      </c>
      <c r="F16" s="396" t="s">
        <v>96</v>
      </c>
      <c r="G16" s="396" t="s">
        <v>33</v>
      </c>
      <c r="H16" s="396" t="s">
        <v>34</v>
      </c>
      <c r="I16" s="396" t="s">
        <v>33</v>
      </c>
      <c r="J16" s="396" t="s">
        <v>36</v>
      </c>
      <c r="K16" s="396" t="s">
        <v>33</v>
      </c>
      <c r="L16" s="396" t="s">
        <v>97</v>
      </c>
      <c r="M16" s="396" t="s">
        <v>1424</v>
      </c>
      <c r="N16" s="396" t="s">
        <v>13</v>
      </c>
    </row>
    <row r="17" spans="1:14" ht="27.75" x14ac:dyDescent="0.4">
      <c r="A17" s="379">
        <v>1</v>
      </c>
      <c r="B17" s="379" t="s">
        <v>1431</v>
      </c>
      <c r="C17" s="401">
        <v>1000049</v>
      </c>
      <c r="D17" s="398">
        <v>1000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>
        <v>139665</v>
      </c>
      <c r="N17" s="398">
        <f>SUM(D17:M17)</f>
        <v>141015</v>
      </c>
    </row>
    <row r="18" spans="1:14" ht="27.75" x14ac:dyDescent="0.4">
      <c r="A18" s="379"/>
      <c r="B18" s="379"/>
      <c r="C18" s="401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27.75" x14ac:dyDescent="0.4">
      <c r="A19" s="379"/>
      <c r="B19" s="379"/>
      <c r="C19" s="401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27.75" x14ac:dyDescent="0.4">
      <c r="A20" s="379"/>
      <c r="B20" s="379"/>
      <c r="C20" s="565"/>
      <c r="D20" s="398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ht="27.75" x14ac:dyDescent="0.4">
      <c r="A21" s="396"/>
      <c r="B21" s="396" t="s">
        <v>306</v>
      </c>
      <c r="C21" s="396"/>
      <c r="D21" s="402">
        <f t="shared" ref="D21:M21" si="0">SUM(D17:D20)</f>
        <v>1000</v>
      </c>
      <c r="E21" s="402">
        <f t="shared" si="0"/>
        <v>350</v>
      </c>
      <c r="F21" s="402">
        <f t="shared" si="0"/>
        <v>0</v>
      </c>
      <c r="G21" s="402">
        <f t="shared" si="0"/>
        <v>0</v>
      </c>
      <c r="H21" s="402">
        <f t="shared" si="0"/>
        <v>0</v>
      </c>
      <c r="I21" s="402">
        <f t="shared" si="0"/>
        <v>0</v>
      </c>
      <c r="J21" s="402">
        <f t="shared" si="0"/>
        <v>0</v>
      </c>
      <c r="K21" s="402">
        <f t="shared" si="0"/>
        <v>0</v>
      </c>
      <c r="L21" s="402">
        <f t="shared" si="0"/>
        <v>0</v>
      </c>
      <c r="M21" s="402">
        <f t="shared" si="0"/>
        <v>139665</v>
      </c>
      <c r="N21" s="402">
        <f>SUM(D21:M21)</f>
        <v>141015</v>
      </c>
    </row>
    <row r="22" spans="1:14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 t="s">
        <v>1079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75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ht="28.5" x14ac:dyDescent="0.45">
      <c r="A27" s="379"/>
      <c r="B27" s="379"/>
      <c r="C27" s="378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ht="27.75" x14ac:dyDescent="0.4">
      <c r="A28" s="377"/>
      <c r="B28" s="379" t="s">
        <v>1426</v>
      </c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ht="27.75" x14ac:dyDescent="0.4">
      <c r="A32" s="377"/>
      <c r="B32" s="379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ht="27" x14ac:dyDescent="0.35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</row>
    <row r="34" spans="1:14" ht="27.6" customHeight="1" x14ac:dyDescent="0.2"/>
    <row r="35" spans="1:14" ht="27.6" customHeight="1" x14ac:dyDescent="0.2"/>
    <row r="36" spans="1:14" ht="27.6" customHeight="1" x14ac:dyDescent="0.2"/>
    <row r="37" spans="1:14" ht="27.6" customHeight="1" x14ac:dyDescent="0.2"/>
    <row r="38" spans="1:14" ht="27.6" customHeight="1" x14ac:dyDescent="0.2"/>
    <row r="39" spans="1:14" ht="27.6" customHeight="1" x14ac:dyDescent="0.2"/>
    <row r="40" spans="1:14" ht="27.6" customHeight="1" x14ac:dyDescent="0.2"/>
    <row r="41" spans="1:14" ht="27.6" customHeight="1" x14ac:dyDescent="0.2"/>
    <row r="42" spans="1:14" ht="27.6" customHeight="1" x14ac:dyDescent="0.2"/>
  </sheetData>
  <mergeCells count="1">
    <mergeCell ref="B14:D14"/>
  </mergeCells>
  <conditionalFormatting sqref="D29:D31">
    <cfRule type="duplicateValues" dxfId="71" priority="1"/>
  </conditionalFormatting>
  <hyperlinks>
    <hyperlink ref="B5" r:id="rId1" display="nyeriteacherssacco@yahoo.com" xr:uid="{00000000-0004-0000-3100-000000000000}"/>
  </hyperlinks>
  <printOptions gridLines="1"/>
  <pageMargins left="0.7" right="0.7" top="0.75" bottom="0.75" header="0.3" footer="0.3"/>
  <pageSetup scale="33" orientation="landscape" r:id="rId2"/>
  <drawing r:id="rId3"/>
  <legacy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7">
    <tabColor rgb="FF00B050"/>
  </sheetPr>
  <dimension ref="A2:N39"/>
  <sheetViews>
    <sheetView view="pageBreakPreview" topLeftCell="A5" zoomScale="70" zoomScaleNormal="100" zoomScaleSheetLayoutView="70" workbookViewId="0">
      <selection activeCell="B11" sqref="B11"/>
    </sheetView>
  </sheetViews>
  <sheetFormatPr defaultColWidth="9.140625" defaultRowHeight="20.25" x14ac:dyDescent="0.3"/>
  <cols>
    <col min="1" max="1" width="4.42578125" style="25" bestFit="1" customWidth="1"/>
    <col min="2" max="2" width="69.140625" style="25" customWidth="1"/>
    <col min="3" max="3" width="17.28515625" style="25" bestFit="1" customWidth="1"/>
    <col min="4" max="4" width="16.42578125" style="25" bestFit="1" customWidth="1"/>
    <col min="5" max="5" width="14.7109375" style="25" bestFit="1" customWidth="1"/>
    <col min="6" max="6" width="16.42578125" style="25" bestFit="1" customWidth="1"/>
    <col min="7" max="7" width="17.140625" style="25" bestFit="1" customWidth="1"/>
    <col min="8" max="8" width="15.42578125" style="25" bestFit="1" customWidth="1"/>
    <col min="9" max="9" width="12.7109375" style="25" bestFit="1" customWidth="1"/>
    <col min="10" max="10" width="14.42578125" style="25" bestFit="1" customWidth="1"/>
    <col min="11" max="11" width="11.28515625" style="25" bestFit="1" customWidth="1"/>
    <col min="12" max="14" width="16.42578125" style="25" bestFit="1" customWidth="1"/>
    <col min="15" max="16384" width="9.140625" style="25"/>
  </cols>
  <sheetData>
    <row r="2" spans="1:14" s="22" customFormat="1" x14ac:dyDescent="0.3">
      <c r="A2" s="1519"/>
      <c r="B2" s="1481" t="s">
        <v>19</v>
      </c>
      <c r="C2" s="1482"/>
      <c r="D2" s="1482"/>
      <c r="E2" s="1854"/>
      <c r="F2" s="430"/>
      <c r="G2" s="430"/>
      <c r="H2" s="430"/>
      <c r="I2" s="430"/>
      <c r="J2" s="430"/>
      <c r="K2" s="430"/>
      <c r="L2" s="430"/>
      <c r="M2" s="430"/>
      <c r="N2" s="430"/>
    </row>
    <row r="3" spans="1:14" s="22" customFormat="1" x14ac:dyDescent="0.3">
      <c r="A3" s="1519"/>
      <c r="B3" s="1482" t="s">
        <v>20</v>
      </c>
      <c r="C3" s="1482"/>
      <c r="D3" s="1482"/>
      <c r="E3" s="1855"/>
      <c r="F3" s="430"/>
      <c r="G3" s="430"/>
      <c r="H3" s="430"/>
      <c r="I3" s="430"/>
      <c r="J3" s="430"/>
      <c r="K3" s="430"/>
      <c r="L3" s="430"/>
      <c r="M3" s="430"/>
      <c r="N3" s="430"/>
    </row>
    <row r="4" spans="1:14" s="22" customFormat="1" x14ac:dyDescent="0.3">
      <c r="A4" s="1519"/>
      <c r="B4" s="1482" t="s">
        <v>21</v>
      </c>
      <c r="C4" s="1482"/>
      <c r="D4" s="1482"/>
      <c r="E4" s="1855"/>
      <c r="F4" s="430"/>
      <c r="G4" s="430"/>
      <c r="H4" s="430"/>
      <c r="I4" s="430"/>
      <c r="J4" s="430"/>
      <c r="K4" s="430"/>
      <c r="L4" s="430"/>
      <c r="M4" s="430"/>
      <c r="N4" s="430"/>
    </row>
    <row r="5" spans="1:14" s="22" customFormat="1" x14ac:dyDescent="0.3">
      <c r="A5" s="1519"/>
      <c r="B5" s="1482" t="s">
        <v>22</v>
      </c>
      <c r="C5" s="1482"/>
      <c r="D5" s="1482"/>
      <c r="E5" s="1855"/>
      <c r="F5" s="430"/>
      <c r="G5" s="430"/>
      <c r="H5" s="430"/>
      <c r="I5" s="430"/>
      <c r="J5" s="430"/>
      <c r="K5" s="430"/>
      <c r="L5" s="430"/>
      <c r="M5" s="430"/>
      <c r="N5" s="430"/>
    </row>
    <row r="6" spans="1:14" s="22" customFormat="1" x14ac:dyDescent="0.3">
      <c r="A6" s="1519"/>
      <c r="B6" s="1482" t="s">
        <v>23</v>
      </c>
      <c r="C6" s="1482"/>
      <c r="D6" s="1482"/>
      <c r="E6" s="1855"/>
      <c r="F6" s="430"/>
      <c r="G6" s="430"/>
      <c r="H6" s="430"/>
      <c r="I6" s="430"/>
      <c r="J6" s="430"/>
      <c r="K6" s="430"/>
      <c r="L6" s="430"/>
      <c r="M6" s="430"/>
      <c r="N6" s="430"/>
    </row>
    <row r="7" spans="1:14" s="22" customFormat="1" ht="25.5" customHeight="1" x14ac:dyDescent="0.3">
      <c r="A7" s="1519"/>
      <c r="B7" s="1482" t="s">
        <v>24</v>
      </c>
      <c r="C7" s="1482"/>
      <c r="D7" s="1482"/>
      <c r="E7" s="1855"/>
      <c r="F7" s="430"/>
      <c r="G7" s="430"/>
      <c r="H7" s="430"/>
      <c r="I7" s="430"/>
      <c r="J7" s="430"/>
      <c r="K7" s="430"/>
      <c r="L7" s="430"/>
      <c r="M7" s="430"/>
      <c r="N7" s="430"/>
    </row>
    <row r="8" spans="1:14" s="22" customFormat="1" ht="25.5" customHeight="1" x14ac:dyDescent="0.3">
      <c r="A8" s="1519"/>
      <c r="B8" s="1482"/>
      <c r="C8" s="1482"/>
      <c r="D8" s="1482"/>
      <c r="E8" s="1855"/>
      <c r="F8" s="430"/>
      <c r="G8" s="430"/>
      <c r="H8" s="430"/>
      <c r="I8" s="430"/>
      <c r="J8" s="430"/>
      <c r="K8" s="430"/>
      <c r="L8" s="430"/>
      <c r="M8" s="430"/>
      <c r="N8" s="430"/>
    </row>
    <row r="9" spans="1:14" s="22" customFormat="1" ht="25.5" customHeight="1" x14ac:dyDescent="0.3">
      <c r="A9" s="1519"/>
      <c r="B9" s="430" t="s">
        <v>1432</v>
      </c>
      <c r="C9" s="430"/>
      <c r="D9" s="1482"/>
      <c r="E9" s="1855"/>
      <c r="F9" s="430"/>
      <c r="G9" s="430"/>
      <c r="H9" s="430"/>
      <c r="I9" s="430"/>
      <c r="J9" s="430"/>
      <c r="K9" s="430"/>
      <c r="L9" s="430"/>
      <c r="M9" s="430"/>
      <c r="N9" s="430"/>
    </row>
    <row r="10" spans="1:14" s="22" customFormat="1" ht="25.5" customHeight="1" x14ac:dyDescent="0.3">
      <c r="A10" s="1519"/>
      <c r="B10" s="430" t="s">
        <v>1433</v>
      </c>
      <c r="C10" s="430"/>
      <c r="D10" s="1482"/>
      <c r="E10" s="1855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s="22" customFormat="1" ht="25.5" customHeight="1" x14ac:dyDescent="0.3">
      <c r="A11" s="1519"/>
      <c r="B11" s="1367" t="s">
        <v>1434</v>
      </c>
      <c r="C11" s="430"/>
      <c r="D11" s="1482"/>
      <c r="E11" s="1855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s="22" customFormat="1" ht="25.5" customHeight="1" x14ac:dyDescent="0.3">
      <c r="A12" s="1519"/>
      <c r="B12" s="1482"/>
      <c r="C12" s="1482"/>
      <c r="D12" s="1482"/>
      <c r="E12" s="1855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s="22" customFormat="1" ht="25.5" customHeight="1" x14ac:dyDescent="0.3">
      <c r="A13" s="1519"/>
      <c r="B13" s="2967" t="s">
        <v>5739</v>
      </c>
      <c r="C13" s="2967"/>
      <c r="D13" s="2967"/>
      <c r="E13" s="1855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s="22" customFormat="1" x14ac:dyDescent="0.3">
      <c r="A14" s="430"/>
      <c r="B14" s="430"/>
      <c r="C14" s="1519"/>
      <c r="D14" s="619"/>
      <c r="E14" s="619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s="152" customFormat="1" x14ac:dyDescent="0.3">
      <c r="A15" s="620"/>
      <c r="B15" s="620" t="s">
        <v>92</v>
      </c>
      <c r="C15" s="1858" t="s">
        <v>93</v>
      </c>
      <c r="D15" s="1858" t="s">
        <v>94</v>
      </c>
      <c r="E15" s="1858" t="s">
        <v>95</v>
      </c>
      <c r="F15" s="1858" t="s">
        <v>96</v>
      </c>
      <c r="G15" s="1858" t="s">
        <v>33</v>
      </c>
      <c r="H15" s="1858" t="s">
        <v>34</v>
      </c>
      <c r="I15" s="1858" t="s">
        <v>33</v>
      </c>
      <c r="J15" s="1858" t="s">
        <v>36</v>
      </c>
      <c r="K15" s="1858" t="s">
        <v>33</v>
      </c>
      <c r="L15" s="1858" t="s">
        <v>97</v>
      </c>
      <c r="M15" s="1858" t="s">
        <v>1424</v>
      </c>
      <c r="N15" s="1858" t="s">
        <v>13</v>
      </c>
    </row>
    <row r="16" spans="1:14" s="22" customFormat="1" x14ac:dyDescent="0.3">
      <c r="A16" s="430">
        <v>1</v>
      </c>
      <c r="B16" s="430" t="s">
        <v>1435</v>
      </c>
      <c r="C16" s="1859">
        <v>333753</v>
      </c>
      <c r="D16" s="1851">
        <v>5000</v>
      </c>
      <c r="E16" s="1851">
        <v>350</v>
      </c>
      <c r="F16" s="1851"/>
      <c r="G16" s="1851"/>
      <c r="H16" s="1851"/>
      <c r="I16" s="1851"/>
      <c r="J16" s="1851"/>
      <c r="K16" s="1851"/>
      <c r="L16" s="1851"/>
      <c r="M16" s="1851">
        <v>37875</v>
      </c>
      <c r="N16" s="1851">
        <f t="shared" ref="N16:N22" si="0">SUM(D16:M16)</f>
        <v>43225</v>
      </c>
    </row>
    <row r="17" spans="1:14" s="22" customFormat="1" x14ac:dyDescent="0.3">
      <c r="A17" s="430">
        <v>2</v>
      </c>
      <c r="B17" s="430" t="s">
        <v>1437</v>
      </c>
      <c r="C17" s="1859">
        <v>3097</v>
      </c>
      <c r="D17" s="1851">
        <v>1000</v>
      </c>
      <c r="E17" s="1851">
        <v>350</v>
      </c>
      <c r="F17" s="1851">
        <v>11700</v>
      </c>
      <c r="G17" s="1851">
        <v>11583</v>
      </c>
      <c r="H17" s="1851"/>
      <c r="I17" s="1851"/>
      <c r="J17" s="1851"/>
      <c r="K17" s="1851"/>
      <c r="L17" s="1851">
        <v>20670</v>
      </c>
      <c r="M17" s="1851"/>
      <c r="N17" s="1851">
        <f t="shared" si="0"/>
        <v>45303</v>
      </c>
    </row>
    <row r="18" spans="1:14" s="22" customFormat="1" x14ac:dyDescent="0.3">
      <c r="A18" s="430">
        <v>3</v>
      </c>
      <c r="B18" s="430" t="s">
        <v>1438</v>
      </c>
      <c r="C18" s="1859">
        <v>3751</v>
      </c>
      <c r="D18" s="1851">
        <v>1000</v>
      </c>
      <c r="E18" s="1851">
        <v>350</v>
      </c>
      <c r="F18" s="1851"/>
      <c r="G18" s="1851"/>
      <c r="H18" s="1851">
        <v>1895</v>
      </c>
      <c r="I18" s="1851">
        <v>115</v>
      </c>
      <c r="J18" s="1851"/>
      <c r="K18" s="1851"/>
      <c r="L18" s="1851"/>
      <c r="M18" s="1851"/>
      <c r="N18" s="1851">
        <f t="shared" si="0"/>
        <v>3360</v>
      </c>
    </row>
    <row r="19" spans="1:14" s="22" customFormat="1" x14ac:dyDescent="0.3">
      <c r="A19" s="430">
        <v>4</v>
      </c>
      <c r="B19" s="430" t="s">
        <v>1439</v>
      </c>
      <c r="C19" s="1859">
        <v>8753</v>
      </c>
      <c r="D19" s="1851">
        <v>1000</v>
      </c>
      <c r="E19" s="1851">
        <v>350</v>
      </c>
      <c r="F19" s="1851"/>
      <c r="G19" s="1851"/>
      <c r="H19" s="1851"/>
      <c r="I19" s="1851"/>
      <c r="J19" s="1851"/>
      <c r="K19" s="1851"/>
      <c r="L19" s="1851"/>
      <c r="M19" s="1851"/>
      <c r="N19" s="1851">
        <f t="shared" si="0"/>
        <v>1350</v>
      </c>
    </row>
    <row r="20" spans="1:14" s="22" customFormat="1" x14ac:dyDescent="0.3">
      <c r="A20" s="430">
        <v>5</v>
      </c>
      <c r="B20" s="430" t="s">
        <v>1441</v>
      </c>
      <c r="C20" s="1859">
        <v>10081</v>
      </c>
      <c r="D20" s="1851">
        <v>1000</v>
      </c>
      <c r="E20" s="1851">
        <v>350</v>
      </c>
      <c r="F20" s="1851"/>
      <c r="G20" s="1851"/>
      <c r="H20" s="1851"/>
      <c r="I20" s="1851"/>
      <c r="J20" s="1851"/>
      <c r="K20" s="1851"/>
      <c r="L20" s="1851"/>
      <c r="M20" s="1851"/>
      <c r="N20" s="1851">
        <f t="shared" si="0"/>
        <v>1350</v>
      </c>
    </row>
    <row r="21" spans="1:14" s="22" customFormat="1" x14ac:dyDescent="0.3">
      <c r="A21" s="430">
        <v>6</v>
      </c>
      <c r="B21" s="430" t="s">
        <v>5665</v>
      </c>
      <c r="C21" s="1859">
        <v>769320</v>
      </c>
      <c r="D21" s="1851">
        <v>1000</v>
      </c>
      <c r="E21" s="1851">
        <v>350</v>
      </c>
      <c r="F21" s="1851"/>
      <c r="G21" s="1851"/>
      <c r="H21" s="1851"/>
      <c r="I21" s="1851"/>
      <c r="J21" s="1851"/>
      <c r="K21" s="1851"/>
      <c r="L21" s="1851"/>
      <c r="M21" s="1851"/>
      <c r="N21" s="1851">
        <f t="shared" si="0"/>
        <v>1350</v>
      </c>
    </row>
    <row r="22" spans="1:14" s="22" customFormat="1" x14ac:dyDescent="0.3">
      <c r="A22" s="430">
        <v>7</v>
      </c>
      <c r="B22" s="430" t="s">
        <v>5666</v>
      </c>
      <c r="C22" s="1859">
        <v>985019</v>
      </c>
      <c r="D22" s="1851">
        <v>1000</v>
      </c>
      <c r="E22" s="1851">
        <v>350</v>
      </c>
      <c r="F22" s="1851"/>
      <c r="G22" s="1851"/>
      <c r="H22" s="1851"/>
      <c r="I22" s="1851"/>
      <c r="J22" s="1851"/>
      <c r="K22" s="1851"/>
      <c r="L22" s="1851"/>
      <c r="M22" s="1851"/>
      <c r="N22" s="1851">
        <f t="shared" si="0"/>
        <v>1350</v>
      </c>
    </row>
    <row r="23" spans="1:14" s="22" customFormat="1" x14ac:dyDescent="0.3">
      <c r="A23" s="430"/>
      <c r="B23" s="430"/>
      <c r="C23" s="1859"/>
      <c r="D23" s="1851"/>
      <c r="E23" s="1851"/>
      <c r="F23" s="1851"/>
      <c r="G23" s="1851"/>
      <c r="H23" s="1851"/>
      <c r="I23" s="1851"/>
      <c r="J23" s="1851"/>
      <c r="K23" s="1851"/>
      <c r="L23" s="1851"/>
      <c r="M23" s="1851"/>
      <c r="N23" s="1851"/>
    </row>
    <row r="24" spans="1:14" s="22" customFormat="1" ht="21" customHeight="1" x14ac:dyDescent="0.3">
      <c r="A24" s="430"/>
      <c r="B24" s="430"/>
      <c r="C24" s="1859"/>
      <c r="D24" s="1851"/>
      <c r="E24" s="1851"/>
      <c r="F24" s="1851"/>
      <c r="G24" s="1851"/>
      <c r="H24" s="1851"/>
      <c r="I24" s="1851"/>
      <c r="J24" s="1851"/>
      <c r="K24" s="1851"/>
      <c r="L24" s="1851"/>
      <c r="M24" s="1851"/>
      <c r="N24" s="1851"/>
    </row>
    <row r="25" spans="1:14" s="22" customFormat="1" ht="21" customHeight="1" x14ac:dyDescent="0.3">
      <c r="A25" s="430"/>
      <c r="B25" s="430"/>
      <c r="C25" s="1859"/>
      <c r="D25" s="1851"/>
      <c r="E25" s="1851"/>
      <c r="F25" s="1851"/>
      <c r="G25" s="1851"/>
      <c r="H25" s="1851"/>
      <c r="I25" s="1851"/>
      <c r="J25" s="1851"/>
      <c r="K25" s="1851"/>
      <c r="L25" s="1851"/>
      <c r="M25" s="1851"/>
      <c r="N25" s="1851"/>
    </row>
    <row r="26" spans="1:14" s="22" customFormat="1" x14ac:dyDescent="0.3">
      <c r="A26" s="620"/>
      <c r="B26" s="620" t="s">
        <v>306</v>
      </c>
      <c r="C26" s="1858"/>
      <c r="D26" s="1850">
        <f t="shared" ref="D26:N26" si="1">SUM(D16:D22)</f>
        <v>11000</v>
      </c>
      <c r="E26" s="1850">
        <f t="shared" si="1"/>
        <v>2450</v>
      </c>
      <c r="F26" s="1850">
        <f t="shared" si="1"/>
        <v>11700</v>
      </c>
      <c r="G26" s="1850">
        <f t="shared" si="1"/>
        <v>11583</v>
      </c>
      <c r="H26" s="1850">
        <f t="shared" si="1"/>
        <v>1895</v>
      </c>
      <c r="I26" s="1850">
        <f t="shared" si="1"/>
        <v>115</v>
      </c>
      <c r="J26" s="1850">
        <f t="shared" si="1"/>
        <v>0</v>
      </c>
      <c r="K26" s="1850">
        <f t="shared" si="1"/>
        <v>0</v>
      </c>
      <c r="L26" s="1850">
        <f t="shared" si="1"/>
        <v>20670</v>
      </c>
      <c r="M26" s="1850">
        <f t="shared" si="1"/>
        <v>37875</v>
      </c>
      <c r="N26" s="1850">
        <f t="shared" si="1"/>
        <v>97288</v>
      </c>
    </row>
    <row r="27" spans="1:14" s="152" customFormat="1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s="22" customFormat="1" x14ac:dyDescent="0.3">
      <c r="A28" s="430"/>
      <c r="B28" s="430"/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</row>
    <row r="29" spans="1:14" s="22" customFormat="1" x14ac:dyDescent="0.3">
      <c r="A29" s="430"/>
      <c r="B29" s="430"/>
      <c r="C29" s="430"/>
      <c r="D29" s="430"/>
      <c r="E29" s="430"/>
      <c r="F29" s="430"/>
      <c r="G29" s="430"/>
      <c r="H29" s="430"/>
      <c r="I29" s="430"/>
      <c r="J29" s="430"/>
      <c r="K29" s="430"/>
      <c r="L29" s="430"/>
      <c r="M29" s="430"/>
      <c r="N29" s="430"/>
    </row>
    <row r="30" spans="1:14" s="22" customFormat="1" x14ac:dyDescent="0.3">
      <c r="A30" s="430"/>
      <c r="B30" s="430" t="s">
        <v>1079</v>
      </c>
      <c r="C30" s="430"/>
      <c r="D30" s="430"/>
      <c r="E30" s="430"/>
      <c r="F30" s="430"/>
      <c r="G30" s="430"/>
      <c r="H30" s="430"/>
      <c r="I30" s="430"/>
      <c r="J30" s="430"/>
      <c r="K30" s="430"/>
      <c r="L30" s="430"/>
      <c r="M30" s="430"/>
      <c r="N30" s="430"/>
    </row>
    <row r="31" spans="1:14" s="22" customFormat="1" x14ac:dyDescent="0.3">
      <c r="A31" s="430"/>
      <c r="B31" s="430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  <row r="32" spans="1:14" s="22" customFormat="1" x14ac:dyDescent="0.3">
      <c r="A32" s="430"/>
      <c r="B32" s="430"/>
      <c r="C32" s="430"/>
      <c r="D32" s="430"/>
      <c r="E32" s="430"/>
      <c r="F32" s="430"/>
      <c r="G32" s="430"/>
      <c r="H32" s="430"/>
      <c r="I32" s="430"/>
      <c r="J32" s="430"/>
      <c r="K32" s="430"/>
      <c r="L32" s="430"/>
      <c r="M32" s="430"/>
      <c r="N32" s="430"/>
    </row>
    <row r="33" spans="1:14" x14ac:dyDescent="0.3">
      <c r="A33" s="447"/>
      <c r="B33" s="430" t="s">
        <v>1426</v>
      </c>
      <c r="C33" s="447"/>
      <c r="D33" s="447"/>
      <c r="E33" s="447"/>
      <c r="F33" s="447"/>
      <c r="G33" s="447"/>
      <c r="H33" s="447"/>
      <c r="I33" s="447"/>
      <c r="J33" s="447"/>
      <c r="K33" s="447"/>
      <c r="L33" s="447"/>
      <c r="M33" s="447"/>
      <c r="N33" s="447"/>
    </row>
    <row r="34" spans="1:14" s="22" customFormat="1" ht="21" x14ac:dyDescent="0.35">
      <c r="A34" s="430"/>
      <c r="B34" s="1856"/>
      <c r="C34" s="430"/>
      <c r="D34" s="1857"/>
      <c r="E34" s="62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14" s="22" customFormat="1" ht="21" x14ac:dyDescent="0.35">
      <c r="A35" s="430"/>
      <c r="B35" s="1856"/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</row>
    <row r="36" spans="1:14" s="22" customFormat="1" x14ac:dyDescent="0.3">
      <c r="A36" s="430"/>
      <c r="B36" s="430" t="s">
        <v>5789</v>
      </c>
      <c r="C36" s="430"/>
      <c r="D36" s="430"/>
      <c r="E36" s="430"/>
      <c r="F36" s="430"/>
      <c r="G36" s="430"/>
      <c r="H36" s="430"/>
      <c r="I36" s="430"/>
      <c r="J36" s="430"/>
      <c r="K36" s="430"/>
      <c r="L36" s="430"/>
      <c r="M36" s="430"/>
      <c r="N36" s="430"/>
    </row>
    <row r="37" spans="1:14" x14ac:dyDescent="0.3">
      <c r="A37" s="447"/>
      <c r="B37" s="430"/>
      <c r="C37" s="447"/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</row>
    <row r="38" spans="1:14" x14ac:dyDescent="0.3">
      <c r="A38" s="430">
        <v>2</v>
      </c>
      <c r="B38" s="430" t="s">
        <v>1436</v>
      </c>
      <c r="C38" s="1859">
        <v>930</v>
      </c>
      <c r="D38" s="1851">
        <v>1000</v>
      </c>
      <c r="E38" s="1851">
        <v>350</v>
      </c>
      <c r="F38" s="1851"/>
      <c r="G38" s="1851"/>
      <c r="H38" s="1851"/>
      <c r="I38" s="1851"/>
      <c r="J38" s="1851"/>
      <c r="K38" s="1851"/>
      <c r="L38" s="1851"/>
      <c r="M38" s="1851"/>
      <c r="N38" s="1851">
        <f>SUM(D38:M38)</f>
        <v>1350</v>
      </c>
    </row>
    <row r="39" spans="1:14" x14ac:dyDescent="0.3">
      <c r="B39" s="430" t="s">
        <v>1440</v>
      </c>
      <c r="C39" s="1859">
        <v>10875</v>
      </c>
      <c r="D39" s="1851">
        <v>1000</v>
      </c>
      <c r="E39" s="1851">
        <v>350</v>
      </c>
      <c r="F39" s="1851"/>
      <c r="G39" s="1851"/>
      <c r="H39" s="1851"/>
      <c r="I39" s="1851"/>
      <c r="J39" s="1851"/>
      <c r="K39" s="1851"/>
      <c r="L39" s="1851"/>
      <c r="M39" s="1851"/>
      <c r="N39" s="1851">
        <f>SUM(D39:M39)</f>
        <v>1350</v>
      </c>
    </row>
  </sheetData>
  <mergeCells count="1">
    <mergeCell ref="B13:D13"/>
  </mergeCells>
  <phoneticPr fontId="32" type="noConversion"/>
  <conditionalFormatting sqref="D34:D36">
    <cfRule type="duplicateValues" dxfId="70" priority="1"/>
  </conditionalFormatting>
  <hyperlinks>
    <hyperlink ref="B5" r:id="rId1" display="nyeriteacherssacco@yahoo.com" xr:uid="{00000000-0004-0000-3200-000000000000}"/>
    <hyperlink ref="B11" r:id="rId2" xr:uid="{00000000-0004-0000-3200-000001000000}"/>
  </hyperlinks>
  <printOptions gridLines="1"/>
  <pageMargins left="0.7" right="0.7" top="0.75" bottom="0.75" header="0.3" footer="0.3"/>
  <pageSetup paperSize="9" scale="37" orientation="landscape" r:id="rId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8">
    <tabColor rgb="FF00B050"/>
  </sheetPr>
  <dimension ref="A2:N33"/>
  <sheetViews>
    <sheetView view="pageBreakPreview" topLeftCell="A7" zoomScale="60" zoomScaleNormal="100" workbookViewId="0">
      <selection activeCell="B12" sqref="B12"/>
    </sheetView>
  </sheetViews>
  <sheetFormatPr defaultColWidth="9.140625" defaultRowHeight="20.25" x14ac:dyDescent="0.3"/>
  <cols>
    <col min="1" max="1" width="4.140625" style="22" bestFit="1" customWidth="1"/>
    <col min="2" max="2" width="77.140625" style="22" customWidth="1"/>
    <col min="3" max="3" width="8.28515625" style="22" bestFit="1" customWidth="1"/>
    <col min="4" max="4" width="17.28515625" style="22" bestFit="1" customWidth="1"/>
    <col min="5" max="5" width="12.28515625" style="22" bestFit="1" customWidth="1"/>
    <col min="6" max="7" width="17.28515625" style="22" bestFit="1" customWidth="1"/>
    <col min="8" max="8" width="14.28515625" style="22" customWidth="1"/>
    <col min="9" max="9" width="15.28515625" style="22" customWidth="1"/>
    <col min="10" max="10" width="13.28515625" style="22" bestFit="1" customWidth="1"/>
    <col min="11" max="11" width="10.42578125" style="22" bestFit="1" customWidth="1"/>
    <col min="12" max="13" width="17.28515625" style="22" bestFit="1" customWidth="1"/>
    <col min="14" max="14" width="19" style="22" bestFit="1" customWidth="1"/>
    <col min="15" max="16384" width="9.140625" style="22"/>
  </cols>
  <sheetData>
    <row r="2" spans="1:14" s="430" customFormat="1" x14ac:dyDescent="0.3"/>
    <row r="3" spans="1:14" x14ac:dyDescent="0.3">
      <c r="A3" s="1860"/>
      <c r="B3" s="1860" t="s">
        <v>19</v>
      </c>
      <c r="C3" s="1860"/>
      <c r="D3" s="1860"/>
      <c r="E3" s="1860"/>
      <c r="F3" s="1860"/>
      <c r="G3" s="1860"/>
      <c r="H3" s="1860"/>
      <c r="I3" s="1860"/>
      <c r="J3" s="1860"/>
      <c r="K3" s="1860"/>
      <c r="L3" s="1860"/>
      <c r="M3" s="1860"/>
      <c r="N3" s="1860"/>
    </row>
    <row r="4" spans="1:14" x14ac:dyDescent="0.3">
      <c r="A4" s="430"/>
      <c r="B4" s="430" t="s">
        <v>20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21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22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23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 t="s">
        <v>24</v>
      </c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/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1442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x14ac:dyDescent="0.3">
      <c r="A11" s="430"/>
      <c r="B11" s="430" t="s">
        <v>1443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802" t="s">
        <v>1444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430" t="s">
        <v>5760</v>
      </c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s="152" customFormat="1" x14ac:dyDescent="0.3">
      <c r="A16" s="620"/>
      <c r="B16" s="620" t="s">
        <v>92</v>
      </c>
      <c r="C16" s="620" t="s">
        <v>1445</v>
      </c>
      <c r="D16" s="620" t="s">
        <v>6</v>
      </c>
      <c r="E16" s="620" t="s">
        <v>31</v>
      </c>
      <c r="F16" s="620" t="s">
        <v>32</v>
      </c>
      <c r="G16" s="620" t="s">
        <v>33</v>
      </c>
      <c r="H16" s="620" t="s">
        <v>150</v>
      </c>
      <c r="I16" s="620" t="s">
        <v>33</v>
      </c>
      <c r="J16" s="620" t="s">
        <v>36</v>
      </c>
      <c r="K16" s="620" t="s">
        <v>33</v>
      </c>
      <c r="L16" s="620" t="s">
        <v>73</v>
      </c>
      <c r="M16" s="620" t="s">
        <v>74</v>
      </c>
      <c r="N16" s="620" t="s">
        <v>13</v>
      </c>
    </row>
    <row r="17" spans="1:14" x14ac:dyDescent="0.3">
      <c r="A17" s="430">
        <v>1</v>
      </c>
      <c r="B17" s="430" t="s">
        <v>1446</v>
      </c>
      <c r="C17" s="430">
        <v>6908</v>
      </c>
      <c r="D17" s="1861">
        <v>5000</v>
      </c>
      <c r="E17" s="1861">
        <v>350</v>
      </c>
      <c r="F17" s="1861">
        <v>30000</v>
      </c>
      <c r="G17" s="1861">
        <v>23316</v>
      </c>
      <c r="H17" s="1861"/>
      <c r="I17" s="1861"/>
      <c r="J17" s="1861"/>
      <c r="K17" s="1861"/>
      <c r="L17" s="1861">
        <v>52870</v>
      </c>
      <c r="M17" s="1861">
        <v>15310</v>
      </c>
      <c r="N17" s="1861">
        <f>SUM(D17:M17)</f>
        <v>126846</v>
      </c>
    </row>
    <row r="18" spans="1:14" x14ac:dyDescent="0.3">
      <c r="A18" s="430">
        <v>2</v>
      </c>
      <c r="B18" s="430" t="s">
        <v>1447</v>
      </c>
      <c r="C18" s="430">
        <v>7565</v>
      </c>
      <c r="D18" s="1861">
        <v>5000</v>
      </c>
      <c r="E18" s="1861">
        <v>350</v>
      </c>
      <c r="F18" s="1861"/>
      <c r="G18" s="1861"/>
      <c r="H18" s="1861"/>
      <c r="I18" s="1861"/>
      <c r="J18" s="1861"/>
      <c r="K18" s="1861"/>
      <c r="L18" s="1861"/>
      <c r="M18" s="1861"/>
      <c r="N18" s="1861">
        <f>SUM(D18:M18)</f>
        <v>5350</v>
      </c>
    </row>
    <row r="19" spans="1:14" x14ac:dyDescent="0.3">
      <c r="A19" s="430"/>
      <c r="B19" s="430"/>
      <c r="C19" s="430"/>
      <c r="D19" s="1861"/>
      <c r="E19" s="1861"/>
      <c r="F19" s="1861"/>
      <c r="G19" s="1861"/>
      <c r="H19" s="1861"/>
      <c r="I19" s="1861"/>
      <c r="J19" s="1861"/>
      <c r="K19" s="1861"/>
      <c r="L19" s="1861"/>
      <c r="M19" s="1861"/>
      <c r="N19" s="1861"/>
    </row>
    <row r="20" spans="1:14" x14ac:dyDescent="0.3">
      <c r="A20" s="430"/>
      <c r="B20" s="430"/>
      <c r="C20" s="430"/>
      <c r="D20" s="1861"/>
      <c r="E20" s="1861"/>
      <c r="F20" s="1861"/>
      <c r="G20" s="1861"/>
      <c r="H20" s="1861"/>
      <c r="I20" s="1861"/>
      <c r="J20" s="1861"/>
      <c r="K20" s="1861"/>
      <c r="L20" s="1861"/>
      <c r="M20" s="1861"/>
      <c r="N20" s="1861"/>
    </row>
    <row r="21" spans="1:14" s="152" customFormat="1" x14ac:dyDescent="0.3">
      <c r="A21" s="620"/>
      <c r="B21" s="620" t="s">
        <v>432</v>
      </c>
      <c r="C21" s="620"/>
      <c r="D21" s="1862">
        <f>SUM(D17:D20)</f>
        <v>10000</v>
      </c>
      <c r="E21" s="1862">
        <f t="shared" ref="E21:M21" si="0">SUM(E17:E20)</f>
        <v>700</v>
      </c>
      <c r="F21" s="1862">
        <f t="shared" si="0"/>
        <v>30000</v>
      </c>
      <c r="G21" s="1862">
        <f>SUM(G17:G20)</f>
        <v>23316</v>
      </c>
      <c r="H21" s="1862">
        <f t="shared" si="0"/>
        <v>0</v>
      </c>
      <c r="I21" s="1862">
        <f t="shared" si="0"/>
        <v>0</v>
      </c>
      <c r="J21" s="1862">
        <f t="shared" si="0"/>
        <v>0</v>
      </c>
      <c r="K21" s="1862">
        <f t="shared" si="0"/>
        <v>0</v>
      </c>
      <c r="L21" s="1862">
        <f t="shared" si="0"/>
        <v>52870</v>
      </c>
      <c r="M21" s="1862">
        <f t="shared" si="0"/>
        <v>15310</v>
      </c>
      <c r="N21" s="1862">
        <f>SUM(D21:M21)</f>
        <v>132196</v>
      </c>
    </row>
    <row r="22" spans="1:14" x14ac:dyDescent="0.3">
      <c r="A22" s="430"/>
      <c r="B22" s="430"/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N22" s="430"/>
    </row>
    <row r="23" spans="1:14" x14ac:dyDescent="0.3">
      <c r="A23" s="430"/>
      <c r="B23" s="430"/>
      <c r="C23" s="430"/>
      <c r="D23" s="430"/>
      <c r="E23" s="430"/>
      <c r="F23" s="430"/>
      <c r="G23" s="430"/>
      <c r="H23" s="430"/>
      <c r="I23" s="430"/>
      <c r="J23" s="430"/>
      <c r="K23" s="430" t="s">
        <v>243</v>
      </c>
      <c r="L23" s="430"/>
      <c r="M23" s="430"/>
      <c r="N23" s="430"/>
    </row>
    <row r="24" spans="1:14" x14ac:dyDescent="0.3">
      <c r="A24" s="430"/>
      <c r="B24" s="430"/>
      <c r="C24" s="430"/>
      <c r="D24" s="430" t="s">
        <v>50</v>
      </c>
      <c r="E24" s="430"/>
      <c r="F24" s="430"/>
      <c r="G24" s="430"/>
      <c r="H24" s="430"/>
      <c r="I24" s="430"/>
      <c r="J24" s="430"/>
      <c r="K24" s="430"/>
      <c r="L24" s="430"/>
      <c r="M24" s="430"/>
      <c r="N24" s="430"/>
    </row>
    <row r="25" spans="1:14" x14ac:dyDescent="0.3">
      <c r="A25" s="430"/>
      <c r="B25" s="430"/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430"/>
      <c r="N25" s="430"/>
    </row>
    <row r="26" spans="1:14" x14ac:dyDescent="0.3">
      <c r="A26" s="430"/>
      <c r="B26" s="430" t="s">
        <v>1079</v>
      </c>
      <c r="C26" s="430"/>
      <c r="D26" s="430"/>
      <c r="E26" s="430"/>
      <c r="F26" s="430"/>
      <c r="G26" s="430"/>
      <c r="H26" s="430" t="s">
        <v>50</v>
      </c>
      <c r="I26" s="430"/>
      <c r="J26" s="430"/>
      <c r="K26" s="430"/>
      <c r="L26" s="430"/>
      <c r="M26" s="430"/>
      <c r="N26" s="430"/>
    </row>
    <row r="27" spans="1:14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x14ac:dyDescent="0.3">
      <c r="A28" s="430"/>
      <c r="B28" s="430"/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</row>
    <row r="29" spans="1:14" x14ac:dyDescent="0.3">
      <c r="A29" s="430"/>
      <c r="B29" s="430" t="s">
        <v>101</v>
      </c>
      <c r="C29" s="430"/>
      <c r="D29" s="430"/>
      <c r="E29" s="430"/>
      <c r="F29" s="430"/>
      <c r="G29" s="430"/>
      <c r="H29" s="430"/>
      <c r="I29" s="430"/>
      <c r="J29" s="430"/>
      <c r="K29" s="430"/>
      <c r="L29" s="430"/>
      <c r="M29" s="430"/>
      <c r="N29" s="430"/>
    </row>
    <row r="30" spans="1:14" ht="21" x14ac:dyDescent="0.35">
      <c r="A30" s="430"/>
      <c r="B30" s="1856"/>
      <c r="C30" s="430"/>
      <c r="D30" s="1857"/>
      <c r="E30" s="620"/>
      <c r="F30" s="430"/>
      <c r="G30" s="430"/>
      <c r="H30" s="430"/>
      <c r="I30" s="430"/>
      <c r="J30" s="430"/>
      <c r="K30" s="430"/>
      <c r="L30" s="430"/>
      <c r="M30" s="430"/>
      <c r="N30" s="430"/>
    </row>
    <row r="31" spans="1:14" ht="21" x14ac:dyDescent="0.35">
      <c r="A31" s="430"/>
      <c r="B31" s="1856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  <row r="32" spans="1:14" x14ac:dyDescent="0.3">
      <c r="A32" s="430"/>
      <c r="B32" s="430" t="s">
        <v>5789</v>
      </c>
      <c r="C32" s="430"/>
      <c r="D32" s="430"/>
      <c r="E32" s="430"/>
      <c r="F32" s="430"/>
      <c r="G32" s="430"/>
      <c r="H32" s="430"/>
      <c r="I32" s="430"/>
      <c r="J32" s="430"/>
      <c r="K32" s="430"/>
      <c r="L32" s="430"/>
      <c r="M32" s="430"/>
      <c r="N32" s="430"/>
    </row>
    <row r="33" spans="1:14" x14ac:dyDescent="0.3">
      <c r="A33" s="430"/>
      <c r="B33" s="430"/>
      <c r="C33" s="430"/>
      <c r="D33" s="430"/>
      <c r="E33" s="430"/>
      <c r="F33" s="430"/>
      <c r="G33" s="430"/>
      <c r="H33" s="430"/>
      <c r="I33" s="430"/>
      <c r="J33" s="430"/>
      <c r="K33" s="430"/>
      <c r="L33" s="430"/>
      <c r="M33" s="430"/>
      <c r="N33" s="430"/>
    </row>
  </sheetData>
  <conditionalFormatting sqref="D30:D32">
    <cfRule type="duplicateValues" dxfId="69" priority="1"/>
  </conditionalFormatting>
  <hyperlinks>
    <hyperlink ref="B12" r:id="rId1" xr:uid="{00000000-0004-0000-33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83">
    <tabColor rgb="FF00B050"/>
  </sheetPr>
  <dimension ref="A1:N30"/>
  <sheetViews>
    <sheetView view="pageBreakPreview" topLeftCell="A7" zoomScale="60" zoomScaleNormal="100" workbookViewId="0">
      <selection activeCell="J27" sqref="J27"/>
    </sheetView>
  </sheetViews>
  <sheetFormatPr defaultColWidth="9.140625" defaultRowHeight="26.25" x14ac:dyDescent="0.4"/>
  <cols>
    <col min="1" max="1" width="4.140625" style="23" bestFit="1" customWidth="1"/>
    <col min="2" max="2" width="81.28515625" style="23" customWidth="1"/>
    <col min="3" max="3" width="17" style="23" bestFit="1" customWidth="1"/>
    <col min="4" max="4" width="21.85546875" style="23" bestFit="1" customWidth="1"/>
    <col min="5" max="5" width="16.140625" style="23" bestFit="1" customWidth="1"/>
    <col min="6" max="7" width="21.85546875" style="23" bestFit="1" customWidth="1"/>
    <col min="8" max="8" width="14.28515625" style="23" customWidth="1"/>
    <col min="9" max="9" width="19.5703125" style="23" bestFit="1" customWidth="1"/>
    <col min="10" max="10" width="13.28515625" style="23" bestFit="1" customWidth="1"/>
    <col min="11" max="11" width="10.42578125" style="23" bestFit="1" customWidth="1"/>
    <col min="12" max="13" width="21.85546875" style="23" bestFit="1" customWidth="1"/>
    <col min="14" max="14" width="24" style="23" bestFit="1" customWidth="1"/>
    <col min="15" max="16384" width="9.140625" style="23"/>
  </cols>
  <sheetData>
    <row r="1" spans="1:14" x14ac:dyDescent="0.4">
      <c r="A1" s="228"/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</row>
    <row r="2" spans="1:14" x14ac:dyDescent="0.4">
      <c r="A2" s="228"/>
      <c r="B2" s="228" t="s">
        <v>19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x14ac:dyDescent="0.4">
      <c r="A3" s="228"/>
      <c r="B3" s="228" t="s">
        <v>20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x14ac:dyDescent="0.4">
      <c r="A4" s="228"/>
      <c r="B4" s="228" t="s">
        <v>21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x14ac:dyDescent="0.4">
      <c r="A5" s="228"/>
      <c r="B5" s="228" t="s">
        <v>22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x14ac:dyDescent="0.4">
      <c r="A6" s="228"/>
      <c r="B6" s="228" t="s">
        <v>23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x14ac:dyDescent="0.4">
      <c r="A7" s="228"/>
      <c r="B7" s="228" t="s">
        <v>24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x14ac:dyDescent="0.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x14ac:dyDescent="0.4">
      <c r="A9" s="228"/>
      <c r="B9" s="228" t="s">
        <v>1448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x14ac:dyDescent="0.4">
      <c r="A10" s="228"/>
      <c r="B10" s="228" t="s">
        <v>1449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x14ac:dyDescent="0.4">
      <c r="A11" s="228"/>
      <c r="B11" s="228" t="s">
        <v>1450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x14ac:dyDescent="0.4">
      <c r="A12" s="228"/>
      <c r="B12" s="228" t="s">
        <v>5760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32" customFormat="1" x14ac:dyDescent="0.4">
      <c r="A14" s="367"/>
      <c r="B14" s="367" t="s">
        <v>92</v>
      </c>
      <c r="C14" s="367" t="s">
        <v>1445</v>
      </c>
      <c r="D14" s="367" t="s">
        <v>6</v>
      </c>
      <c r="E14" s="367" t="s">
        <v>31</v>
      </c>
      <c r="F14" s="367" t="s">
        <v>32</v>
      </c>
      <c r="G14" s="367" t="s">
        <v>33</v>
      </c>
      <c r="H14" s="367" t="s">
        <v>150</v>
      </c>
      <c r="I14" s="367" t="s">
        <v>33</v>
      </c>
      <c r="J14" s="367" t="s">
        <v>36</v>
      </c>
      <c r="K14" s="367" t="s">
        <v>33</v>
      </c>
      <c r="L14" s="367" t="s">
        <v>73</v>
      </c>
      <c r="M14" s="367" t="s">
        <v>74</v>
      </c>
      <c r="N14" s="367" t="s">
        <v>13</v>
      </c>
    </row>
    <row r="15" spans="1:14" x14ac:dyDescent="0.4">
      <c r="A15" s="228">
        <v>1</v>
      </c>
      <c r="B15" s="228" t="s">
        <v>1451</v>
      </c>
      <c r="C15" s="228">
        <v>646</v>
      </c>
      <c r="D15" s="411">
        <v>1000</v>
      </c>
      <c r="E15" s="411">
        <v>350</v>
      </c>
      <c r="F15" s="411">
        <v>22585</v>
      </c>
      <c r="G15" s="411">
        <v>7142</v>
      </c>
      <c r="H15" s="411"/>
      <c r="I15" s="411"/>
      <c r="J15" s="411"/>
      <c r="K15" s="411"/>
      <c r="L15" s="411">
        <v>7235</v>
      </c>
      <c r="M15" s="411"/>
      <c r="N15" s="411">
        <f>SUM(D15:M15)</f>
        <v>38312</v>
      </c>
    </row>
    <row r="16" spans="1:14" x14ac:dyDescent="0.4">
      <c r="A16" s="228"/>
      <c r="B16" s="228"/>
      <c r="C16" s="228"/>
      <c r="D16" s="411"/>
      <c r="E16" s="411"/>
      <c r="F16" s="411"/>
      <c r="G16" s="411"/>
      <c r="H16" s="411"/>
      <c r="I16" s="411"/>
      <c r="J16" s="411"/>
      <c r="K16" s="411"/>
      <c r="L16" s="411"/>
      <c r="M16" s="411"/>
      <c r="N16" s="411"/>
    </row>
    <row r="17" spans="1:14" x14ac:dyDescent="0.4">
      <c r="A17" s="228"/>
      <c r="B17" s="228"/>
      <c r="C17" s="228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1"/>
    </row>
    <row r="18" spans="1:14" s="32" customFormat="1" x14ac:dyDescent="0.4">
      <c r="A18" s="367"/>
      <c r="B18" s="367" t="s">
        <v>432</v>
      </c>
      <c r="C18" s="367"/>
      <c r="D18" s="412">
        <f>SUM(D15:D17)</f>
        <v>1000</v>
      </c>
      <c r="E18" s="412">
        <f t="shared" ref="E18:M18" si="0">SUM(E15:E17)</f>
        <v>350</v>
      </c>
      <c r="F18" s="412">
        <f t="shared" si="0"/>
        <v>22585</v>
      </c>
      <c r="G18" s="412">
        <f>SUM(G15:G17)</f>
        <v>7142</v>
      </c>
      <c r="H18" s="412">
        <f t="shared" si="0"/>
        <v>0</v>
      </c>
      <c r="I18" s="412">
        <f t="shared" si="0"/>
        <v>0</v>
      </c>
      <c r="J18" s="412">
        <f t="shared" si="0"/>
        <v>0</v>
      </c>
      <c r="K18" s="412">
        <f t="shared" si="0"/>
        <v>0</v>
      </c>
      <c r="L18" s="412">
        <f t="shared" si="0"/>
        <v>7235</v>
      </c>
      <c r="M18" s="412">
        <f t="shared" si="0"/>
        <v>0</v>
      </c>
      <c r="N18" s="412">
        <f>SUM(D18:M18)</f>
        <v>38312</v>
      </c>
    </row>
    <row r="19" spans="1:14" x14ac:dyDescent="0.4">
      <c r="A19" s="228"/>
      <c r="B19" s="228"/>
      <c r="C19" s="228"/>
      <c r="D19" s="228"/>
      <c r="E19" s="228"/>
      <c r="F19" s="228"/>
      <c r="G19" s="228"/>
      <c r="H19" s="228"/>
      <c r="I19" s="228"/>
      <c r="J19" s="228"/>
      <c r="K19" s="228"/>
      <c r="L19" s="228"/>
      <c r="M19" s="228"/>
      <c r="N19" s="228"/>
    </row>
    <row r="20" spans="1:14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 t="s">
        <v>243</v>
      </c>
      <c r="L20" s="228"/>
      <c r="M20" s="228"/>
      <c r="N20" s="228"/>
    </row>
    <row r="21" spans="1:14" x14ac:dyDescent="0.4">
      <c r="A21" s="228"/>
      <c r="B21" s="228"/>
      <c r="C21" s="228"/>
      <c r="D21" s="228" t="s">
        <v>50</v>
      </c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x14ac:dyDescent="0.4">
      <c r="A23" s="228"/>
      <c r="B23" s="228" t="s">
        <v>1079</v>
      </c>
      <c r="C23" s="228"/>
      <c r="D23" s="228"/>
      <c r="E23" s="228"/>
      <c r="F23" s="228"/>
      <c r="G23" s="228"/>
      <c r="H23" s="228" t="s">
        <v>50</v>
      </c>
      <c r="I23" s="228"/>
      <c r="J23" s="228"/>
      <c r="K23" s="228"/>
      <c r="L23" s="228"/>
      <c r="M23" s="228"/>
      <c r="N23" s="228"/>
    </row>
    <row r="24" spans="1:14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x14ac:dyDescent="0.4">
      <c r="A26" s="228"/>
      <c r="B26" s="228" t="s">
        <v>101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7.75" x14ac:dyDescent="0.4">
      <c r="A29" s="228"/>
      <c r="B29" s="228" t="s">
        <v>5789</v>
      </c>
      <c r="C29" s="379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35.25" x14ac:dyDescent="0.5">
      <c r="B30" s="542" t="s">
        <v>395</v>
      </c>
    </row>
  </sheetData>
  <conditionalFormatting sqref="D27:D29">
    <cfRule type="duplicateValues" dxfId="68" priority="1"/>
  </conditionalFormatting>
  <printOptions gridLines="1"/>
  <pageMargins left="0.7" right="0.7" top="0.75" bottom="0.75" header="0.3" footer="0.3"/>
  <pageSetup scale="36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8">
    <tabColor rgb="FF00B050"/>
  </sheetPr>
  <dimension ref="A2:Q34"/>
  <sheetViews>
    <sheetView view="pageBreakPreview" topLeftCell="A7" zoomScale="60" zoomScaleNormal="100" workbookViewId="0">
      <selection activeCell="I23" sqref="I23"/>
    </sheetView>
  </sheetViews>
  <sheetFormatPr defaultColWidth="9.140625" defaultRowHeight="26.25" x14ac:dyDescent="0.4"/>
  <cols>
    <col min="1" max="1" width="4.140625" style="33" bestFit="1" customWidth="1"/>
    <col min="2" max="2" width="87.85546875" style="33" customWidth="1"/>
    <col min="3" max="3" width="19.140625" style="33" bestFit="1" customWidth="1"/>
    <col min="4" max="4" width="19.5703125" style="33" bestFit="1" customWidth="1"/>
    <col min="5" max="5" width="19.5703125" style="294" bestFit="1" customWidth="1"/>
    <col min="6" max="6" width="19.5703125" style="33" bestFit="1" customWidth="1"/>
    <col min="7" max="7" width="14" style="23" bestFit="1" customWidth="1"/>
    <col min="8" max="8" width="12.5703125" style="33" bestFit="1" customWidth="1"/>
    <col min="9" max="9" width="10.42578125" style="33" bestFit="1" customWidth="1"/>
    <col min="10" max="10" width="13.28515625" style="33" bestFit="1" customWidth="1"/>
    <col min="11" max="11" width="10.42578125" style="33" bestFit="1" customWidth="1"/>
    <col min="12" max="12" width="21.28515625" style="33" customWidth="1"/>
    <col min="13" max="13" width="19.5703125" style="33" bestFit="1" customWidth="1"/>
    <col min="14" max="14" width="21.85546875" style="33" bestFit="1" customWidth="1"/>
    <col min="15" max="15" width="20.85546875" style="33" customWidth="1"/>
    <col min="16" max="16" width="0.28515625" style="33" customWidth="1"/>
    <col min="17" max="16384" width="9.140625" style="33"/>
  </cols>
  <sheetData>
    <row r="2" spans="1:17" x14ac:dyDescent="0.4">
      <c r="A2" s="365"/>
      <c r="B2" s="228"/>
      <c r="C2" s="228"/>
      <c r="D2" s="228"/>
      <c r="E2" s="321"/>
      <c r="F2" s="228"/>
      <c r="G2" s="228"/>
      <c r="H2" s="228"/>
      <c r="I2" s="365"/>
      <c r="J2" s="365"/>
      <c r="K2" s="365"/>
      <c r="L2" s="365"/>
      <c r="M2" s="365"/>
      <c r="N2" s="365"/>
    </row>
    <row r="3" spans="1:17" s="71" customFormat="1" x14ac:dyDescent="0.4">
      <c r="A3" s="431"/>
      <c r="B3" s="432" t="s">
        <v>19</v>
      </c>
      <c r="C3" s="405"/>
      <c r="D3" s="405"/>
      <c r="E3" s="406"/>
      <c r="F3" s="407"/>
      <c r="G3" s="461"/>
      <c r="H3" s="461"/>
      <c r="I3" s="366"/>
      <c r="J3" s="409"/>
      <c r="K3" s="409"/>
      <c r="L3" s="409"/>
      <c r="M3" s="409"/>
      <c r="N3" s="409"/>
      <c r="O3" s="121"/>
    </row>
    <row r="4" spans="1:17" s="71" customFormat="1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  <c r="O4" s="121"/>
    </row>
    <row r="5" spans="1:17" s="71" customFormat="1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  <c r="O5" s="121"/>
    </row>
    <row r="6" spans="1:17" s="71" customFormat="1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  <c r="O6" s="121"/>
    </row>
    <row r="7" spans="1:17" s="71" customFormat="1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  <c r="O7" s="121"/>
    </row>
    <row r="8" spans="1:17" s="71" customFormat="1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  <c r="O8" s="121"/>
    </row>
    <row r="9" spans="1:17" x14ac:dyDescent="0.4">
      <c r="A9" s="365"/>
      <c r="B9" s="228"/>
      <c r="C9" s="228"/>
      <c r="D9" s="228"/>
      <c r="E9" s="321"/>
      <c r="F9" s="228"/>
      <c r="G9" s="228"/>
      <c r="H9" s="228"/>
      <c r="I9" s="365"/>
      <c r="J9" s="365"/>
      <c r="K9" s="365"/>
      <c r="L9" s="365"/>
      <c r="M9" s="365"/>
      <c r="N9" s="365"/>
    </row>
    <row r="10" spans="1:17" x14ac:dyDescent="0.4">
      <c r="A10" s="365"/>
      <c r="B10" s="228" t="s">
        <v>1452</v>
      </c>
      <c r="C10" s="228"/>
      <c r="D10" s="228"/>
      <c r="E10" s="321"/>
      <c r="F10" s="228"/>
      <c r="G10" s="228"/>
      <c r="H10" s="228"/>
      <c r="I10" s="228"/>
      <c r="J10" s="228"/>
      <c r="K10" s="228"/>
      <c r="L10" s="228"/>
      <c r="M10" s="228"/>
      <c r="N10" s="228"/>
      <c r="O10" s="23"/>
    </row>
    <row r="11" spans="1:17" x14ac:dyDescent="0.4">
      <c r="A11" s="365"/>
      <c r="B11" s="228" t="s">
        <v>1453</v>
      </c>
      <c r="C11" s="228"/>
      <c r="D11" s="228"/>
      <c r="E11" s="321"/>
      <c r="F11" s="228"/>
      <c r="G11" s="228"/>
      <c r="H11" s="228"/>
      <c r="I11" s="228"/>
      <c r="J11" s="228"/>
      <c r="K11" s="228"/>
      <c r="L11" s="228"/>
      <c r="M11" s="228"/>
      <c r="N11" s="228"/>
      <c r="O11" s="23"/>
    </row>
    <row r="12" spans="1:17" x14ac:dyDescent="0.4">
      <c r="A12" s="365"/>
      <c r="B12" s="228" t="s">
        <v>1454</v>
      </c>
      <c r="C12" s="228"/>
      <c r="D12" s="228"/>
      <c r="E12" s="321"/>
      <c r="F12" s="228"/>
      <c r="G12" s="228"/>
      <c r="H12" s="228"/>
      <c r="I12" s="228"/>
      <c r="J12" s="228"/>
      <c r="K12" s="228"/>
      <c r="L12" s="228"/>
      <c r="M12" s="228"/>
      <c r="N12" s="228"/>
      <c r="O12" s="23"/>
    </row>
    <row r="13" spans="1:17" x14ac:dyDescent="0.4">
      <c r="A13" s="365"/>
      <c r="B13" s="2950" t="s">
        <v>5760</v>
      </c>
      <c r="C13" s="2950"/>
      <c r="D13" s="2950"/>
      <c r="E13" s="321"/>
      <c r="F13" s="228"/>
      <c r="G13" s="228"/>
      <c r="H13" s="228"/>
      <c r="I13" s="228"/>
      <c r="J13" s="228"/>
      <c r="K13" s="228"/>
      <c r="L13" s="228"/>
      <c r="M13" s="228"/>
      <c r="N13" s="228"/>
      <c r="O13" s="23"/>
      <c r="P13" s="23"/>
      <c r="Q13" s="23"/>
    </row>
    <row r="14" spans="1:17" x14ac:dyDescent="0.4">
      <c r="A14" s="365"/>
      <c r="B14" s="365"/>
      <c r="C14" s="228"/>
      <c r="D14" s="228"/>
      <c r="E14" s="321"/>
      <c r="F14" s="228"/>
      <c r="G14" s="228"/>
      <c r="H14" s="228"/>
      <c r="I14" s="228"/>
      <c r="J14" s="228"/>
      <c r="K14" s="228"/>
      <c r="L14" s="228"/>
      <c r="M14" s="228"/>
      <c r="N14" s="228"/>
      <c r="O14" s="23"/>
      <c r="P14" s="23"/>
      <c r="Q14" s="23"/>
    </row>
    <row r="15" spans="1:17" s="41" customFormat="1" x14ac:dyDescent="0.4">
      <c r="A15" s="367"/>
      <c r="B15" s="367" t="s">
        <v>92</v>
      </c>
      <c r="C15" s="367" t="s">
        <v>451</v>
      </c>
      <c r="D15" s="367" t="s">
        <v>6</v>
      </c>
      <c r="E15" s="229" t="s">
        <v>31</v>
      </c>
      <c r="F15" s="367" t="s">
        <v>32</v>
      </c>
      <c r="G15" s="367" t="s">
        <v>33</v>
      </c>
      <c r="H15" s="367" t="s">
        <v>150</v>
      </c>
      <c r="I15" s="367" t="s">
        <v>33</v>
      </c>
      <c r="J15" s="367" t="s">
        <v>36</v>
      </c>
      <c r="K15" s="367" t="s">
        <v>33</v>
      </c>
      <c r="L15" s="367" t="s">
        <v>97</v>
      </c>
      <c r="M15" s="367" t="s">
        <v>1070</v>
      </c>
      <c r="N15" s="367" t="s">
        <v>13</v>
      </c>
      <c r="O15" s="32"/>
      <c r="P15" s="32"/>
      <c r="Q15" s="32"/>
    </row>
    <row r="16" spans="1:17" x14ac:dyDescent="0.4">
      <c r="A16" s="228">
        <v>1</v>
      </c>
      <c r="B16" s="228" t="s">
        <v>1455</v>
      </c>
      <c r="C16" s="366">
        <v>481</v>
      </c>
      <c r="D16" s="411">
        <v>1000</v>
      </c>
      <c r="E16" s="501">
        <v>350</v>
      </c>
      <c r="F16" s="411"/>
      <c r="G16" s="411"/>
      <c r="H16" s="411"/>
      <c r="I16" s="411"/>
      <c r="J16" s="411"/>
      <c r="K16" s="411"/>
      <c r="L16" s="411"/>
      <c r="M16" s="411">
        <v>7505</v>
      </c>
      <c r="N16" s="411">
        <f>SUM(D16:M16)</f>
        <v>8855</v>
      </c>
      <c r="O16" s="140"/>
      <c r="P16" s="23"/>
      <c r="Q16" s="23"/>
    </row>
    <row r="17" spans="1:17" x14ac:dyDescent="0.4">
      <c r="A17" s="228">
        <v>2</v>
      </c>
      <c r="B17" s="228" t="s">
        <v>1456</v>
      </c>
      <c r="C17" s="366">
        <v>557</v>
      </c>
      <c r="D17" s="411">
        <v>1000</v>
      </c>
      <c r="E17" s="501">
        <v>350</v>
      </c>
      <c r="F17" s="411">
        <v>1695</v>
      </c>
      <c r="G17" s="411">
        <v>31</v>
      </c>
      <c r="H17" s="411"/>
      <c r="I17" s="411"/>
      <c r="J17" s="411"/>
      <c r="K17" s="411"/>
      <c r="L17" s="411">
        <v>1690</v>
      </c>
      <c r="M17" s="411"/>
      <c r="N17" s="411">
        <f>SUM(D17:M17)</f>
        <v>4766</v>
      </c>
      <c r="O17" s="140"/>
      <c r="P17" s="23"/>
      <c r="Q17" s="23"/>
    </row>
    <row r="18" spans="1:17" x14ac:dyDescent="0.4">
      <c r="A18" s="228">
        <v>3</v>
      </c>
      <c r="B18" s="228" t="s">
        <v>1457</v>
      </c>
      <c r="C18" s="366">
        <v>9872</v>
      </c>
      <c r="D18" s="411">
        <v>1000</v>
      </c>
      <c r="E18" s="501">
        <v>350</v>
      </c>
      <c r="F18" s="411"/>
      <c r="G18" s="411"/>
      <c r="H18" s="411"/>
      <c r="I18" s="411"/>
      <c r="J18" s="411"/>
      <c r="K18" s="411"/>
      <c r="L18" s="411"/>
      <c r="M18" s="411"/>
      <c r="N18" s="411">
        <f>SUM(D18:M18)</f>
        <v>1350</v>
      </c>
      <c r="O18" s="140"/>
      <c r="P18" s="23"/>
      <c r="Q18" s="23"/>
    </row>
    <row r="19" spans="1:17" x14ac:dyDescent="0.4">
      <c r="A19" s="228"/>
      <c r="B19" s="228"/>
      <c r="C19" s="366"/>
      <c r="D19" s="411"/>
      <c r="E19" s="501"/>
      <c r="F19" s="411"/>
      <c r="G19" s="411"/>
      <c r="H19" s="411"/>
      <c r="I19" s="411"/>
      <c r="J19" s="411"/>
      <c r="K19" s="411"/>
      <c r="L19" s="411"/>
      <c r="M19" s="411"/>
      <c r="N19" s="411"/>
      <c r="O19" s="140"/>
      <c r="P19" s="23"/>
      <c r="Q19" s="23"/>
    </row>
    <row r="20" spans="1:17" s="32" customFormat="1" x14ac:dyDescent="0.4">
      <c r="A20" s="367"/>
      <c r="B20" s="367"/>
      <c r="C20" s="472"/>
      <c r="D20" s="412"/>
      <c r="E20" s="671"/>
      <c r="F20" s="412"/>
      <c r="G20" s="412"/>
      <c r="H20" s="412"/>
      <c r="I20" s="412"/>
      <c r="J20" s="412"/>
      <c r="K20" s="412"/>
      <c r="L20" s="412"/>
      <c r="M20" s="412"/>
      <c r="N20" s="412"/>
      <c r="O20" s="146"/>
    </row>
    <row r="21" spans="1:17" ht="33" x14ac:dyDescent="0.85">
      <c r="A21" s="365"/>
      <c r="B21" s="228" t="s">
        <v>432</v>
      </c>
      <c r="C21" s="365"/>
      <c r="D21" s="649">
        <f>SUM(D16:D20)</f>
        <v>3000</v>
      </c>
      <c r="E21" s="957">
        <f t="shared" ref="E21:N21" si="0">SUM(E16:E20)</f>
        <v>1050</v>
      </c>
      <c r="F21" s="649">
        <f t="shared" si="0"/>
        <v>1695</v>
      </c>
      <c r="G21" s="649">
        <f t="shared" si="0"/>
        <v>31</v>
      </c>
      <c r="H21" s="649">
        <f t="shared" si="0"/>
        <v>0</v>
      </c>
      <c r="I21" s="649">
        <f t="shared" si="0"/>
        <v>0</v>
      </c>
      <c r="J21" s="649">
        <f t="shared" si="0"/>
        <v>0</v>
      </c>
      <c r="K21" s="649">
        <f t="shared" si="0"/>
        <v>0</v>
      </c>
      <c r="L21" s="649">
        <f t="shared" si="0"/>
        <v>1690</v>
      </c>
      <c r="M21" s="649">
        <f t="shared" si="0"/>
        <v>7505</v>
      </c>
      <c r="N21" s="649">
        <f t="shared" si="0"/>
        <v>14971</v>
      </c>
      <c r="O21" s="213"/>
    </row>
    <row r="22" spans="1:17" s="41" customFormat="1" x14ac:dyDescent="0.4">
      <c r="A22" s="472"/>
      <c r="B22" s="365"/>
      <c r="C22" s="365"/>
      <c r="D22" s="437"/>
      <c r="E22" s="2101"/>
      <c r="F22" s="437"/>
      <c r="G22" s="411"/>
      <c r="H22" s="437"/>
      <c r="I22" s="437"/>
      <c r="J22" s="437"/>
      <c r="K22" s="437"/>
      <c r="L22" s="437"/>
      <c r="M22" s="437"/>
      <c r="N22" s="437"/>
      <c r="O22" s="213"/>
    </row>
    <row r="23" spans="1:17" x14ac:dyDescent="0.4">
      <c r="A23" s="365"/>
      <c r="B23" s="365"/>
      <c r="C23" s="228"/>
      <c r="D23" s="228"/>
      <c r="E23" s="321"/>
      <c r="F23" s="228"/>
      <c r="G23" s="228"/>
      <c r="H23" s="365"/>
      <c r="I23" s="365"/>
      <c r="J23" s="365"/>
      <c r="K23" s="365" t="s">
        <v>243</v>
      </c>
      <c r="L23" s="365"/>
      <c r="M23" s="365"/>
      <c r="N23" s="365"/>
    </row>
    <row r="24" spans="1:17" x14ac:dyDescent="0.4">
      <c r="A24" s="365"/>
      <c r="B24" s="365"/>
      <c r="C24" s="228"/>
      <c r="D24" s="228" t="s">
        <v>50</v>
      </c>
      <c r="E24" s="321"/>
      <c r="F24" s="228"/>
      <c r="G24" s="228"/>
      <c r="H24" s="365"/>
      <c r="I24" s="365"/>
      <c r="J24" s="365"/>
      <c r="K24" s="365"/>
      <c r="L24" s="365"/>
      <c r="M24" s="365"/>
      <c r="N24" s="365"/>
    </row>
    <row r="25" spans="1:17" x14ac:dyDescent="0.4">
      <c r="A25" s="365"/>
      <c r="B25" s="365"/>
      <c r="C25" s="228"/>
      <c r="D25" s="228"/>
      <c r="E25" s="321"/>
      <c r="F25" s="228"/>
      <c r="G25" s="228"/>
      <c r="H25" s="365"/>
      <c r="I25" s="365"/>
      <c r="J25" s="365"/>
      <c r="K25" s="365"/>
      <c r="L25" s="365"/>
      <c r="M25" s="365"/>
      <c r="N25" s="365"/>
    </row>
    <row r="26" spans="1:17" x14ac:dyDescent="0.4">
      <c r="A26" s="365"/>
      <c r="B26" s="228" t="s">
        <v>1079</v>
      </c>
      <c r="C26" s="365"/>
      <c r="D26" s="365"/>
      <c r="E26" s="668"/>
      <c r="F26" s="365"/>
      <c r="G26" s="228"/>
      <c r="H26" s="365" t="s">
        <v>50</v>
      </c>
      <c r="I26" s="365"/>
      <c r="J26" s="365"/>
      <c r="K26" s="365"/>
      <c r="L26" s="365"/>
      <c r="M26" s="365"/>
      <c r="N26" s="365"/>
    </row>
    <row r="27" spans="1:17" x14ac:dyDescent="0.4">
      <c r="A27" s="365"/>
      <c r="B27" s="365"/>
      <c r="C27" s="413"/>
      <c r="D27" s="365"/>
      <c r="E27" s="668"/>
      <c r="F27" s="365"/>
      <c r="G27" s="228"/>
      <c r="H27" s="365"/>
      <c r="I27" s="365"/>
      <c r="J27" s="365"/>
      <c r="K27" s="365"/>
      <c r="L27" s="365"/>
      <c r="M27" s="365"/>
      <c r="N27" s="365"/>
    </row>
    <row r="28" spans="1:17" x14ac:dyDescent="0.4">
      <c r="A28" s="365"/>
      <c r="B28" s="365"/>
      <c r="C28" s="228"/>
      <c r="D28" s="228"/>
      <c r="E28" s="321"/>
      <c r="F28" s="365"/>
      <c r="G28" s="228"/>
      <c r="H28" s="365"/>
      <c r="I28" s="365"/>
      <c r="J28" s="365"/>
      <c r="K28" s="365"/>
      <c r="L28" s="365"/>
      <c r="M28" s="365"/>
      <c r="N28" s="365"/>
    </row>
    <row r="29" spans="1:17" x14ac:dyDescent="0.4">
      <c r="A29" s="365"/>
      <c r="B29" s="228" t="s">
        <v>240</v>
      </c>
      <c r="C29" s="2950"/>
      <c r="D29" s="2950"/>
      <c r="E29" s="321"/>
      <c r="F29" s="365"/>
      <c r="G29" s="228"/>
      <c r="H29" s="365"/>
      <c r="I29" s="365"/>
      <c r="J29" s="365"/>
      <c r="K29" s="365"/>
      <c r="L29" s="365"/>
      <c r="M29" s="365"/>
      <c r="N29" s="365"/>
    </row>
    <row r="30" spans="1:17" s="23" customFormat="1" ht="28.5" x14ac:dyDescent="0.45">
      <c r="A30" s="228"/>
      <c r="B30" s="378"/>
      <c r="C30" s="228"/>
      <c r="D30" s="413"/>
      <c r="E30" s="229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7" s="23" customFormat="1" ht="28.5" x14ac:dyDescent="0.45">
      <c r="A31" s="228"/>
      <c r="B31" s="378"/>
      <c r="C31" s="228"/>
      <c r="D31" s="228"/>
      <c r="E31" s="321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7" s="23" customFormat="1" x14ac:dyDescent="0.4">
      <c r="A32" s="228"/>
      <c r="B32" s="228" t="s">
        <v>5789</v>
      </c>
      <c r="C32" s="228"/>
      <c r="D32" s="228"/>
      <c r="E32" s="321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7" ht="35.25" x14ac:dyDescent="0.5">
      <c r="A33" s="365"/>
      <c r="B33" s="542" t="s">
        <v>395</v>
      </c>
      <c r="C33" s="228"/>
      <c r="D33" s="228"/>
      <c r="E33" s="321"/>
      <c r="F33" s="365"/>
      <c r="G33" s="228"/>
      <c r="H33" s="365"/>
      <c r="I33" s="365"/>
      <c r="J33" s="365"/>
      <c r="K33" s="365"/>
      <c r="L33" s="365"/>
      <c r="M33" s="365"/>
      <c r="N33" s="365"/>
    </row>
    <row r="34" spans="1:17" x14ac:dyDescent="0.4">
      <c r="A34" s="23">
        <v>3</v>
      </c>
      <c r="B34" s="23" t="s">
        <v>1458</v>
      </c>
      <c r="C34" s="1140">
        <v>1205</v>
      </c>
      <c r="D34" s="140">
        <v>1000</v>
      </c>
      <c r="E34" s="243">
        <v>200</v>
      </c>
      <c r="F34" s="140" t="s">
        <v>1459</v>
      </c>
      <c r="G34" s="140"/>
      <c r="H34" s="140"/>
      <c r="I34" s="140"/>
      <c r="J34" s="140"/>
      <c r="K34" s="140"/>
      <c r="L34" s="140"/>
      <c r="M34" s="140"/>
      <c r="N34" s="140">
        <f>SUM(D34:M34)</f>
        <v>1200</v>
      </c>
      <c r="O34" s="140"/>
      <c r="P34" s="23"/>
      <c r="Q34" s="23"/>
    </row>
  </sheetData>
  <mergeCells count="2">
    <mergeCell ref="B13:D13"/>
    <mergeCell ref="C29:D29"/>
  </mergeCells>
  <phoneticPr fontId="0" type="noConversion"/>
  <conditionalFormatting sqref="D30:D32">
    <cfRule type="duplicateValues" dxfId="67" priority="1"/>
  </conditionalFormatting>
  <printOptions gridLines="1"/>
  <pageMargins left="0.7" right="0.7" top="0.75" bottom="0.75" header="0.3" footer="0.3"/>
  <pageSetup scale="40" orientation="landscape" r:id="rId1"/>
  <colBreaks count="1" manualBreakCount="1">
    <brk id="15" min="1" max="33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90">
    <tabColor rgb="FF0070C0"/>
  </sheetPr>
  <dimension ref="A2:P41"/>
  <sheetViews>
    <sheetView view="pageBreakPreview" topLeftCell="A7" zoomScale="50" zoomScaleNormal="100" zoomScaleSheetLayoutView="50" workbookViewId="0">
      <selection activeCell="B12" sqref="B12"/>
    </sheetView>
  </sheetViews>
  <sheetFormatPr defaultColWidth="9.140625" defaultRowHeight="27.75" x14ac:dyDescent="0.4"/>
  <cols>
    <col min="1" max="1" width="8" style="81" bestFit="1" customWidth="1"/>
    <col min="2" max="2" width="80.140625" style="81" customWidth="1"/>
    <col min="3" max="3" width="25" style="332" customWidth="1"/>
    <col min="4" max="4" width="23" style="1727" customWidth="1"/>
    <col min="5" max="5" width="24.5703125" style="1727" customWidth="1"/>
    <col min="6" max="6" width="22.140625" style="1727" bestFit="1" customWidth="1"/>
    <col min="7" max="7" width="23.7109375" style="1727" customWidth="1"/>
    <col min="8" max="8" width="16.140625" style="1604" customWidth="1"/>
    <col min="9" max="9" width="12.7109375" style="1604" customWidth="1"/>
    <col min="10" max="10" width="12.42578125" style="1727" customWidth="1"/>
    <col min="11" max="11" width="11.140625" style="1727" customWidth="1"/>
    <col min="12" max="12" width="25.5703125" style="1727" customWidth="1"/>
    <col min="13" max="13" width="24.42578125" style="1727" bestFit="1" customWidth="1"/>
    <col min="14" max="14" width="24.85546875" style="1727" bestFit="1" customWidth="1"/>
    <col min="15" max="15" width="12.5703125" style="223" customWidth="1"/>
    <col min="16" max="16384" width="9.140625" style="81"/>
  </cols>
  <sheetData>
    <row r="2" spans="1:16" x14ac:dyDescent="0.4">
      <c r="A2" s="377"/>
      <c r="B2" s="377"/>
      <c r="C2" s="530"/>
      <c r="D2" s="1047"/>
      <c r="E2" s="1047"/>
      <c r="F2" s="1047"/>
      <c r="G2" s="1047"/>
      <c r="H2" s="598"/>
      <c r="I2" s="598"/>
      <c r="J2" s="1047"/>
      <c r="K2" s="1047"/>
      <c r="L2" s="1047"/>
      <c r="M2" s="1047"/>
      <c r="N2" s="1047"/>
    </row>
    <row r="3" spans="1:16" x14ac:dyDescent="0.4">
      <c r="A3" s="377"/>
      <c r="B3" s="385" t="s">
        <v>19</v>
      </c>
      <c r="C3" s="531"/>
      <c r="D3" s="598"/>
      <c r="E3" s="598"/>
      <c r="F3" s="598"/>
      <c r="G3" s="1047"/>
      <c r="H3" s="598"/>
      <c r="I3" s="598"/>
      <c r="J3" s="1047"/>
      <c r="K3" s="1047"/>
      <c r="L3" s="1047"/>
      <c r="M3" s="1047"/>
      <c r="N3" s="1047"/>
    </row>
    <row r="4" spans="1:16" s="180" customFormat="1" ht="30" customHeight="1" x14ac:dyDescent="0.4">
      <c r="A4" s="385"/>
      <c r="B4" s="386" t="s">
        <v>20</v>
      </c>
      <c r="C4" s="531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255"/>
    </row>
    <row r="5" spans="1:16" s="180" customFormat="1" ht="22.5" customHeight="1" x14ac:dyDescent="0.4">
      <c r="A5" s="386"/>
      <c r="B5" s="386" t="s">
        <v>21</v>
      </c>
      <c r="C5" s="531"/>
      <c r="D5" s="598"/>
      <c r="E5" s="598"/>
      <c r="F5" s="598"/>
      <c r="G5" s="598"/>
      <c r="H5" s="598"/>
      <c r="I5" s="598"/>
      <c r="J5" s="598"/>
      <c r="K5" s="598"/>
      <c r="L5" s="598"/>
      <c r="M5" s="598"/>
      <c r="N5" s="598"/>
      <c r="O5" s="255"/>
    </row>
    <row r="6" spans="1:16" s="180" customFormat="1" ht="27.75" customHeight="1" x14ac:dyDescent="0.4">
      <c r="A6" s="386"/>
      <c r="B6" s="386" t="s">
        <v>22</v>
      </c>
      <c r="C6" s="531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255"/>
    </row>
    <row r="7" spans="1:16" s="180" customFormat="1" x14ac:dyDescent="0.4">
      <c r="A7" s="386"/>
      <c r="B7" s="386" t="s">
        <v>23</v>
      </c>
      <c r="C7" s="531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255"/>
    </row>
    <row r="8" spans="1:16" s="180" customFormat="1" x14ac:dyDescent="0.4">
      <c r="A8" s="386"/>
      <c r="B8" s="386" t="s">
        <v>24</v>
      </c>
      <c r="C8" s="531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255"/>
    </row>
    <row r="9" spans="1:16" x14ac:dyDescent="0.4">
      <c r="A9" s="379"/>
      <c r="B9" s="379"/>
      <c r="C9" s="536"/>
      <c r="D9" s="598"/>
      <c r="E9" s="598"/>
      <c r="F9" s="598"/>
      <c r="G9" s="598"/>
      <c r="H9" s="598"/>
      <c r="I9" s="598"/>
      <c r="J9" s="598"/>
      <c r="K9" s="598"/>
      <c r="L9" s="598"/>
      <c r="M9" s="598"/>
      <c r="N9" s="598"/>
      <c r="O9" s="207"/>
      <c r="P9" s="34"/>
    </row>
    <row r="10" spans="1:16" x14ac:dyDescent="0.4">
      <c r="A10" s="379"/>
      <c r="B10" s="379" t="s">
        <v>1460</v>
      </c>
      <c r="C10" s="536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207"/>
      <c r="P10" s="34"/>
    </row>
    <row r="11" spans="1:16" x14ac:dyDescent="0.4">
      <c r="A11" s="379"/>
      <c r="B11" s="379" t="s">
        <v>1461</v>
      </c>
      <c r="C11" s="536"/>
      <c r="D11" s="598"/>
      <c r="E11" s="598"/>
      <c r="F11" s="598"/>
      <c r="G11" s="598"/>
      <c r="H11" s="598"/>
      <c r="I11" s="598"/>
      <c r="J11" s="598"/>
      <c r="K11" s="598"/>
      <c r="L11" s="598"/>
      <c r="M11" s="598"/>
      <c r="N11" s="598"/>
      <c r="O11" s="207"/>
      <c r="P11" s="34"/>
    </row>
    <row r="12" spans="1:16" x14ac:dyDescent="0.4">
      <c r="A12" s="379"/>
      <c r="B12" s="876" t="s">
        <v>1462</v>
      </c>
      <c r="C12" s="536"/>
      <c r="D12" s="598"/>
      <c r="E12" s="598"/>
      <c r="F12" s="598"/>
      <c r="G12" s="598"/>
      <c r="H12" s="598"/>
      <c r="I12" s="598"/>
      <c r="J12" s="598"/>
      <c r="K12" s="598"/>
      <c r="L12" s="598"/>
      <c r="M12" s="598"/>
      <c r="N12" s="598"/>
      <c r="O12" s="207"/>
      <c r="P12" s="34"/>
    </row>
    <row r="13" spans="1:16" x14ac:dyDescent="0.4">
      <c r="A13" s="379"/>
      <c r="B13" s="379"/>
      <c r="C13" s="536"/>
      <c r="D13" s="598"/>
      <c r="E13" s="598"/>
      <c r="F13" s="598"/>
      <c r="G13" s="598"/>
      <c r="H13" s="598"/>
      <c r="I13" s="598"/>
      <c r="J13" s="598"/>
      <c r="K13" s="598"/>
      <c r="L13" s="598"/>
      <c r="M13" s="598"/>
      <c r="N13" s="598"/>
      <c r="O13" s="207"/>
      <c r="P13" s="34"/>
    </row>
    <row r="14" spans="1:16" x14ac:dyDescent="0.4">
      <c r="A14" s="379"/>
      <c r="B14" s="2951" t="s">
        <v>5739</v>
      </c>
      <c r="C14" s="2951"/>
      <c r="D14" s="2951"/>
      <c r="E14" s="598"/>
      <c r="F14" s="598"/>
      <c r="G14" s="598"/>
      <c r="H14" s="598"/>
      <c r="I14" s="598"/>
      <c r="J14" s="598"/>
      <c r="K14" s="598"/>
      <c r="L14" s="598"/>
      <c r="M14" s="598"/>
      <c r="N14" s="598"/>
      <c r="O14" s="207"/>
      <c r="P14" s="34"/>
    </row>
    <row r="15" spans="1:16" x14ac:dyDescent="0.4">
      <c r="A15" s="379"/>
      <c r="B15" s="379"/>
      <c r="C15" s="536"/>
      <c r="D15" s="598"/>
      <c r="E15" s="598"/>
      <c r="F15" s="598"/>
      <c r="G15" s="598"/>
      <c r="H15" s="598"/>
      <c r="I15" s="598"/>
      <c r="J15" s="598"/>
      <c r="K15" s="598"/>
      <c r="L15" s="598"/>
      <c r="M15" s="598"/>
      <c r="N15" s="598"/>
      <c r="O15" s="207"/>
      <c r="P15" s="34"/>
    </row>
    <row r="16" spans="1:16" s="87" customFormat="1" x14ac:dyDescent="0.4">
      <c r="A16" s="396"/>
      <c r="B16" s="396" t="s">
        <v>1463</v>
      </c>
      <c r="C16" s="541" t="s">
        <v>1464</v>
      </c>
      <c r="D16" s="597" t="s">
        <v>6</v>
      </c>
      <c r="E16" s="597" t="s">
        <v>31</v>
      </c>
      <c r="F16" s="597" t="s">
        <v>32</v>
      </c>
      <c r="G16" s="597" t="s">
        <v>33</v>
      </c>
      <c r="H16" s="597" t="s">
        <v>34</v>
      </c>
      <c r="I16" s="597" t="s">
        <v>35</v>
      </c>
      <c r="J16" s="597" t="s">
        <v>339</v>
      </c>
      <c r="K16" s="597" t="s">
        <v>35</v>
      </c>
      <c r="L16" s="597" t="s">
        <v>97</v>
      </c>
      <c r="M16" s="597" t="s">
        <v>1070</v>
      </c>
      <c r="N16" s="597" t="s">
        <v>252</v>
      </c>
      <c r="O16" s="174"/>
      <c r="P16" s="86"/>
    </row>
    <row r="17" spans="1:16" x14ac:dyDescent="0.4">
      <c r="A17" s="379">
        <v>1</v>
      </c>
      <c r="B17" s="379" t="s">
        <v>1465</v>
      </c>
      <c r="C17" s="536">
        <v>6056</v>
      </c>
      <c r="D17" s="598">
        <v>1000</v>
      </c>
      <c r="E17" s="598">
        <v>350</v>
      </c>
      <c r="F17" s="598">
        <v>1070</v>
      </c>
      <c r="G17" s="598">
        <v>1090</v>
      </c>
      <c r="H17" s="530"/>
      <c r="I17" s="598"/>
      <c r="J17" s="598"/>
      <c r="K17" s="598"/>
      <c r="L17" s="598"/>
      <c r="M17" s="598">
        <v>6815</v>
      </c>
      <c r="N17" s="598">
        <f>SUM(D17:M17)</f>
        <v>10325</v>
      </c>
      <c r="O17" s="207"/>
      <c r="P17" s="34"/>
    </row>
    <row r="18" spans="1:16" x14ac:dyDescent="0.4">
      <c r="A18" s="379">
        <v>2</v>
      </c>
      <c r="B18" s="379" t="s">
        <v>1466</v>
      </c>
      <c r="C18" s="536">
        <v>6548</v>
      </c>
      <c r="D18" s="598">
        <v>1000</v>
      </c>
      <c r="E18" s="598">
        <v>350</v>
      </c>
      <c r="F18" s="598">
        <v>2395</v>
      </c>
      <c r="G18" s="598">
        <v>1629</v>
      </c>
      <c r="H18" s="530"/>
      <c r="I18" s="598"/>
      <c r="J18" s="598"/>
      <c r="K18" s="598"/>
      <c r="L18" s="598"/>
      <c r="M18" s="598">
        <v>3440</v>
      </c>
      <c r="N18" s="598">
        <f>SUM(D18:M18)</f>
        <v>8814</v>
      </c>
      <c r="O18" s="207"/>
      <c r="P18" s="34"/>
    </row>
    <row r="19" spans="1:16" x14ac:dyDescent="0.4">
      <c r="A19" s="379">
        <v>3</v>
      </c>
      <c r="B19" s="379" t="s">
        <v>1467</v>
      </c>
      <c r="C19" s="536">
        <v>8065</v>
      </c>
      <c r="D19" s="598">
        <v>1000</v>
      </c>
      <c r="E19" s="598">
        <v>350</v>
      </c>
      <c r="F19" s="598"/>
      <c r="G19" s="598"/>
      <c r="H19" s="598"/>
      <c r="I19" s="598"/>
      <c r="J19" s="598"/>
      <c r="K19" s="598"/>
      <c r="L19" s="598">
        <v>4560</v>
      </c>
      <c r="M19" s="598"/>
      <c r="N19" s="598">
        <f>SUM(D19:M19)</f>
        <v>5910</v>
      </c>
      <c r="O19" s="207"/>
      <c r="P19" s="34"/>
    </row>
    <row r="20" spans="1:16" x14ac:dyDescent="0.4">
      <c r="A20" s="379">
        <v>4</v>
      </c>
      <c r="B20" s="379" t="s">
        <v>955</v>
      </c>
      <c r="C20" s="536">
        <v>8120</v>
      </c>
      <c r="D20" s="598">
        <v>1000</v>
      </c>
      <c r="E20" s="598">
        <v>350</v>
      </c>
      <c r="F20" s="598"/>
      <c r="G20" s="598"/>
      <c r="H20" s="598"/>
      <c r="I20" s="598"/>
      <c r="J20" s="598"/>
      <c r="K20" s="598"/>
      <c r="L20" s="598"/>
      <c r="M20" s="598"/>
      <c r="N20" s="598">
        <f>SUM(D20:M20)</f>
        <v>1350</v>
      </c>
      <c r="O20" s="207"/>
      <c r="P20" s="34"/>
    </row>
    <row r="21" spans="1:16" x14ac:dyDescent="0.4">
      <c r="A21" s="379">
        <v>5</v>
      </c>
      <c r="B21" s="379" t="s">
        <v>1468</v>
      </c>
      <c r="C21" s="536">
        <v>10400</v>
      </c>
      <c r="D21" s="598">
        <v>2000</v>
      </c>
      <c r="E21" s="598">
        <v>350</v>
      </c>
      <c r="F21" s="598"/>
      <c r="G21" s="598"/>
      <c r="H21" s="598"/>
      <c r="I21" s="598"/>
      <c r="J21" s="598"/>
      <c r="K21" s="598"/>
      <c r="L21" s="598">
        <v>5075</v>
      </c>
      <c r="M21" s="598"/>
      <c r="N21" s="598">
        <f>SUM(D21:M21)</f>
        <v>7425</v>
      </c>
      <c r="O21" s="207"/>
      <c r="P21" s="34"/>
    </row>
    <row r="22" spans="1:16" x14ac:dyDescent="0.4">
      <c r="A22" s="379"/>
      <c r="B22" s="379"/>
      <c r="C22" s="536"/>
      <c r="D22" s="598"/>
      <c r="E22" s="598"/>
      <c r="F22" s="598"/>
      <c r="G22" s="598"/>
      <c r="H22" s="598"/>
      <c r="I22" s="598"/>
      <c r="J22" s="598"/>
      <c r="K22" s="598"/>
      <c r="L22" s="598"/>
      <c r="M22" s="598"/>
      <c r="N22" s="598"/>
      <c r="O22" s="207"/>
      <c r="P22" s="34"/>
    </row>
    <row r="23" spans="1:16" x14ac:dyDescent="0.4">
      <c r="A23" s="379"/>
      <c r="B23" s="379"/>
      <c r="C23" s="536"/>
      <c r="D23" s="598"/>
      <c r="E23" s="598"/>
      <c r="F23" s="598"/>
      <c r="G23" s="598"/>
      <c r="H23" s="598"/>
      <c r="I23" s="598"/>
      <c r="J23" s="598"/>
      <c r="K23" s="598"/>
      <c r="L23" s="598"/>
      <c r="M23" s="598"/>
      <c r="N23" s="598"/>
      <c r="O23" s="207"/>
      <c r="P23" s="34"/>
    </row>
    <row r="24" spans="1:16" s="87" customFormat="1" x14ac:dyDescent="0.4">
      <c r="A24" s="396"/>
      <c r="B24" s="379" t="s">
        <v>227</v>
      </c>
      <c r="C24" s="541"/>
      <c r="D24" s="597">
        <f>SUM(D17:D21)</f>
        <v>6000</v>
      </c>
      <c r="E24" s="597">
        <f>SUM(E17:E21)</f>
        <v>1750</v>
      </c>
      <c r="F24" s="597">
        <f t="shared" ref="F24:M24" si="0">SUM(F17:F19)</f>
        <v>3465</v>
      </c>
      <c r="G24" s="597">
        <f>SUM(G17:G19)</f>
        <v>2719</v>
      </c>
      <c r="H24" s="597">
        <f t="shared" si="0"/>
        <v>0</v>
      </c>
      <c r="I24" s="597">
        <f t="shared" si="0"/>
        <v>0</v>
      </c>
      <c r="J24" s="597">
        <f t="shared" si="0"/>
        <v>0</v>
      </c>
      <c r="K24" s="597">
        <f t="shared" si="0"/>
        <v>0</v>
      </c>
      <c r="L24" s="597">
        <f t="shared" si="0"/>
        <v>4560</v>
      </c>
      <c r="M24" s="597">
        <f t="shared" si="0"/>
        <v>10255</v>
      </c>
      <c r="N24" s="597">
        <f>SUM(D17:M21)</f>
        <v>33824</v>
      </c>
      <c r="O24" s="174"/>
      <c r="P24" s="86"/>
    </row>
    <row r="25" spans="1:16" x14ac:dyDescent="0.4">
      <c r="A25" s="377"/>
      <c r="B25" s="377"/>
      <c r="C25" s="530"/>
      <c r="D25" s="1047"/>
      <c r="E25" s="1047"/>
      <c r="F25" s="1047"/>
      <c r="G25" s="1047"/>
      <c r="H25" s="598"/>
      <c r="I25" s="598"/>
      <c r="J25" s="1047"/>
      <c r="K25" s="1047"/>
      <c r="L25" s="1047"/>
      <c r="M25" s="1047"/>
      <c r="N25" s="1047"/>
    </row>
    <row r="26" spans="1:16" x14ac:dyDescent="0.4">
      <c r="A26" s="377"/>
      <c r="B26" s="377"/>
      <c r="C26" s="530"/>
      <c r="D26" s="1047"/>
      <c r="E26" s="1047"/>
      <c r="F26" s="1047"/>
      <c r="G26" s="1047"/>
      <c r="H26" s="598"/>
      <c r="I26" s="598"/>
      <c r="J26" s="1047"/>
      <c r="K26" s="1047"/>
      <c r="L26" s="1047"/>
      <c r="M26" s="1047"/>
      <c r="N26" s="1047"/>
    </row>
    <row r="27" spans="1:16" x14ac:dyDescent="0.4">
      <c r="A27" s="377"/>
      <c r="B27" s="377"/>
      <c r="C27" s="536"/>
      <c r="D27" s="598"/>
      <c r="E27" s="598"/>
      <c r="F27" s="1047"/>
      <c r="G27" s="1047"/>
      <c r="H27" s="598"/>
      <c r="I27" s="598"/>
      <c r="J27" s="1047"/>
      <c r="K27" s="1047"/>
      <c r="L27" s="1047"/>
      <c r="M27" s="1047"/>
      <c r="N27" s="1047"/>
    </row>
    <row r="28" spans="1:16" x14ac:dyDescent="0.4">
      <c r="A28" s="377"/>
      <c r="B28" s="379"/>
      <c r="C28" s="536"/>
      <c r="D28" s="598"/>
      <c r="E28" s="598"/>
      <c r="F28" s="1047"/>
      <c r="G28" s="1047"/>
      <c r="H28" s="598"/>
      <c r="I28" s="598"/>
      <c r="J28" s="1047"/>
      <c r="K28" s="1047"/>
      <c r="L28" s="1047"/>
      <c r="M28" s="1047"/>
      <c r="N28" s="1047"/>
    </row>
    <row r="29" spans="1:16" x14ac:dyDescent="0.4">
      <c r="A29" s="377"/>
      <c r="B29" s="377"/>
      <c r="C29" s="536"/>
      <c r="D29" s="598"/>
      <c r="E29" s="598"/>
      <c r="F29" s="1047"/>
      <c r="G29" s="1047"/>
      <c r="H29" s="598"/>
      <c r="I29" s="598"/>
      <c r="J29" s="1047"/>
      <c r="K29" s="1047"/>
      <c r="L29" s="1047"/>
      <c r="M29" s="1047"/>
      <c r="N29" s="1047"/>
    </row>
    <row r="30" spans="1:16" x14ac:dyDescent="0.4">
      <c r="A30" s="377"/>
      <c r="B30" s="377"/>
      <c r="C30" s="530"/>
      <c r="D30" s="1047"/>
      <c r="E30" s="1047"/>
      <c r="F30" s="1047"/>
      <c r="G30" s="1047"/>
      <c r="H30" s="598"/>
      <c r="I30" s="598"/>
      <c r="J30" s="1047"/>
      <c r="K30" s="1047"/>
      <c r="L30" s="1047"/>
      <c r="M30" s="1047"/>
      <c r="N30" s="1047"/>
    </row>
    <row r="31" spans="1:16" x14ac:dyDescent="0.4">
      <c r="A31" s="377"/>
      <c r="B31" s="379" t="s">
        <v>952</v>
      </c>
      <c r="C31" s="530"/>
      <c r="D31" s="1047"/>
      <c r="E31" s="1047"/>
      <c r="F31" s="1047"/>
      <c r="G31" s="1047"/>
      <c r="H31" s="598"/>
      <c r="I31" s="598"/>
      <c r="J31" s="1047"/>
      <c r="K31" s="1047"/>
      <c r="L31" s="1047"/>
      <c r="M31" s="1047"/>
      <c r="N31" s="1047"/>
    </row>
    <row r="32" spans="1:16" x14ac:dyDescent="0.4">
      <c r="A32" s="377"/>
      <c r="B32" s="377"/>
      <c r="C32" s="530"/>
      <c r="D32" s="1047"/>
      <c r="E32" s="1047"/>
      <c r="F32" s="1047"/>
      <c r="G32" s="1047"/>
      <c r="H32" s="598"/>
      <c r="I32" s="598"/>
      <c r="J32" s="1047"/>
      <c r="K32" s="1047"/>
      <c r="L32" s="1047"/>
      <c r="M32" s="1047"/>
      <c r="N32" s="1047"/>
    </row>
    <row r="33" spans="1:16" x14ac:dyDescent="0.4">
      <c r="A33" s="377"/>
      <c r="B33" s="377"/>
      <c r="C33" s="530"/>
      <c r="D33" s="1047"/>
      <c r="E33" s="1047"/>
      <c r="F33" s="1047"/>
      <c r="G33" s="1047"/>
      <c r="H33" s="598"/>
      <c r="I33" s="598"/>
      <c r="J33" s="1047"/>
      <c r="K33" s="1047"/>
      <c r="L33" s="1047"/>
      <c r="M33" s="1047"/>
      <c r="N33" s="1047"/>
    </row>
    <row r="34" spans="1:16" x14ac:dyDescent="0.4">
      <c r="A34" s="377"/>
      <c r="B34" s="379" t="s">
        <v>240</v>
      </c>
      <c r="C34" s="530"/>
      <c r="D34" s="1047"/>
      <c r="E34" s="1047"/>
      <c r="F34" s="1047"/>
      <c r="G34" s="1047"/>
      <c r="H34" s="598"/>
      <c r="I34" s="598"/>
      <c r="J34" s="1047"/>
      <c r="K34" s="1047"/>
      <c r="L34" s="1047"/>
      <c r="M34" s="1047"/>
      <c r="N34" s="1047"/>
    </row>
    <row r="35" spans="1:16" s="23" customFormat="1" ht="28.5" x14ac:dyDescent="0.45">
      <c r="A35" s="228"/>
      <c r="B35" s="378"/>
      <c r="C35" s="321"/>
      <c r="D35" s="1726"/>
      <c r="E35" s="229"/>
      <c r="F35" s="321"/>
      <c r="G35" s="321"/>
      <c r="H35" s="321"/>
      <c r="I35" s="321"/>
      <c r="J35" s="321"/>
      <c r="K35" s="321"/>
      <c r="L35" s="321"/>
      <c r="M35" s="321"/>
      <c r="N35" s="321"/>
    </row>
    <row r="36" spans="1:16" s="23" customFormat="1" ht="28.5" x14ac:dyDescent="0.45">
      <c r="A36" s="228"/>
      <c r="B36" s="378"/>
      <c r="C36" s="321"/>
      <c r="D36" s="321"/>
      <c r="E36" s="321"/>
      <c r="F36" s="321"/>
      <c r="G36" s="321"/>
      <c r="H36" s="321"/>
      <c r="I36" s="321"/>
      <c r="J36" s="321"/>
      <c r="K36" s="321"/>
      <c r="L36" s="321"/>
      <c r="M36" s="321"/>
      <c r="N36" s="321"/>
    </row>
    <row r="37" spans="1:16" s="23" customFormat="1" ht="26.25" x14ac:dyDescent="0.4">
      <c r="A37" s="228"/>
      <c r="B37" s="228" t="s">
        <v>5789</v>
      </c>
      <c r="C37" s="321"/>
      <c r="D37" s="321"/>
      <c r="E37" s="321"/>
      <c r="F37" s="321"/>
      <c r="G37" s="321"/>
      <c r="H37" s="321"/>
      <c r="I37" s="321"/>
      <c r="J37" s="321"/>
      <c r="K37" s="321"/>
      <c r="L37" s="321"/>
      <c r="M37" s="321"/>
      <c r="N37" s="321"/>
    </row>
    <row r="38" spans="1:16" x14ac:dyDescent="0.4">
      <c r="A38" s="377"/>
      <c r="B38" s="377"/>
      <c r="C38" s="530"/>
      <c r="D38" s="1047"/>
      <c r="E38" s="1047"/>
      <c r="F38" s="1047"/>
      <c r="G38" s="1047"/>
      <c r="H38" s="598"/>
      <c r="I38" s="598"/>
      <c r="J38" s="1047"/>
      <c r="K38" s="1047"/>
      <c r="L38" s="1047"/>
      <c r="M38" s="1047"/>
      <c r="N38" s="1047"/>
    </row>
    <row r="39" spans="1:16" s="34" customFormat="1" x14ac:dyDescent="0.4">
      <c r="A39" s="34">
        <v>4</v>
      </c>
      <c r="B39" s="34" t="s">
        <v>1469</v>
      </c>
      <c r="C39" s="225">
        <v>703698</v>
      </c>
      <c r="D39" s="1604">
        <v>1000</v>
      </c>
      <c r="E39" s="1604">
        <v>200</v>
      </c>
      <c r="F39" s="1604"/>
      <c r="G39" s="1604" t="s">
        <v>1470</v>
      </c>
      <c r="H39" s="1604"/>
      <c r="I39" s="1604"/>
      <c r="J39" s="1604"/>
      <c r="K39" s="1604"/>
      <c r="L39" s="1604">
        <v>5615</v>
      </c>
      <c r="M39" s="1604">
        <v>3060</v>
      </c>
      <c r="N39" s="1604">
        <f>SUM(D39:M39)</f>
        <v>9875</v>
      </c>
      <c r="O39" s="207"/>
    </row>
    <row r="41" spans="1:16" x14ac:dyDescent="0.4">
      <c r="A41" s="379">
        <v>6</v>
      </c>
      <c r="B41" s="379" t="s">
        <v>1471</v>
      </c>
      <c r="C41" s="536">
        <v>9398</v>
      </c>
      <c r="D41" s="598">
        <v>4000</v>
      </c>
      <c r="E41" s="598">
        <v>350</v>
      </c>
      <c r="F41" s="598"/>
      <c r="G41" s="1604" t="s">
        <v>1470</v>
      </c>
      <c r="H41" s="598"/>
      <c r="I41" s="598"/>
      <c r="J41" s="598"/>
      <c r="K41" s="598"/>
      <c r="L41" s="598"/>
      <c r="M41" s="598"/>
      <c r="N41" s="598">
        <f>SUM(D41:M41)</f>
        <v>4350</v>
      </c>
      <c r="O41" s="207"/>
      <c r="P41" s="34"/>
    </row>
  </sheetData>
  <mergeCells count="1">
    <mergeCell ref="B14:D14"/>
  </mergeCells>
  <phoneticPr fontId="32" type="noConversion"/>
  <conditionalFormatting sqref="D35:D37">
    <cfRule type="duplicateValues" dxfId="66" priority="1"/>
  </conditionalFormatting>
  <hyperlinks>
    <hyperlink ref="B12" r:id="rId1" display="gaakisecondary@gmail.com" xr:uid="{00000000-0004-0000-3700-000000000000}"/>
  </hyperlinks>
  <printOptions gridLines="1"/>
  <pageMargins left="0.7" right="0.7" top="0.75" bottom="0.75" header="0.3" footer="0.3"/>
  <pageSetup paperSize="9" scale="30" orientation="landscape" r:id="rId2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D741-F13F-4CF6-B37C-6A81DD401A1C}">
  <sheetPr codeName="Sheet91">
    <tabColor rgb="FF00B050"/>
  </sheetPr>
  <dimension ref="A2:O38"/>
  <sheetViews>
    <sheetView view="pageBreakPreview" zoomScale="60" zoomScaleNormal="100" workbookViewId="0">
      <selection activeCell="B11" sqref="B11"/>
    </sheetView>
  </sheetViews>
  <sheetFormatPr defaultColWidth="9.140625" defaultRowHeight="12.75" x14ac:dyDescent="0.2"/>
  <cols>
    <col min="2" max="2" width="74.85546875" customWidth="1"/>
    <col min="3" max="3" width="19" style="1478" customWidth="1"/>
    <col min="4" max="4" width="22.28515625" customWidth="1"/>
    <col min="5" max="5" width="19.28515625" bestFit="1" customWidth="1"/>
    <col min="6" max="6" width="16.140625" customWidth="1"/>
    <col min="7" max="7" width="17.7109375" customWidth="1"/>
    <col min="8" max="8" width="16.7109375" customWidth="1"/>
    <col min="9" max="9" width="18.140625" customWidth="1"/>
    <col min="10" max="10" width="19.28515625" bestFit="1" customWidth="1"/>
    <col min="11" max="11" width="15.85546875" bestFit="1" customWidth="1"/>
    <col min="12" max="12" width="18.85546875" customWidth="1"/>
    <col min="13" max="13" width="21" customWidth="1"/>
    <col min="14" max="14" width="22.42578125" customWidth="1"/>
    <col min="15" max="15" width="18.140625" customWidth="1"/>
  </cols>
  <sheetData>
    <row r="2" spans="1:15" s="33" customFormat="1" ht="26.25" x14ac:dyDescent="0.4">
      <c r="A2" s="228"/>
      <c r="B2" s="669" t="s">
        <v>19</v>
      </c>
      <c r="C2" s="670"/>
      <c r="D2" s="670"/>
      <c r="E2" s="433"/>
      <c r="F2" s="406"/>
      <c r="G2" s="228"/>
      <c r="H2" s="228"/>
      <c r="I2" s="228"/>
      <c r="J2" s="228"/>
      <c r="K2" s="228"/>
      <c r="L2" s="228"/>
      <c r="M2" s="228"/>
      <c r="N2" s="228"/>
      <c r="O2" s="23"/>
    </row>
    <row r="3" spans="1:15" s="33" customFormat="1" ht="26.25" x14ac:dyDescent="0.4">
      <c r="A3" s="669"/>
      <c r="B3" s="670" t="s">
        <v>20</v>
      </c>
      <c r="C3" s="670"/>
      <c r="D3" s="670"/>
      <c r="E3" s="406"/>
      <c r="F3" s="406"/>
      <c r="G3" s="406"/>
      <c r="H3" s="408"/>
      <c r="I3" s="408"/>
      <c r="J3" s="435"/>
      <c r="K3" s="435"/>
      <c r="L3" s="435"/>
      <c r="M3" s="435"/>
      <c r="N3" s="435"/>
      <c r="O3" s="71"/>
    </row>
    <row r="4" spans="1:15" s="33" customFormat="1" ht="26.25" x14ac:dyDescent="0.4">
      <c r="A4" s="670"/>
      <c r="B4" s="670" t="s">
        <v>21</v>
      </c>
      <c r="C4" s="670"/>
      <c r="D4" s="670"/>
      <c r="E4" s="406"/>
      <c r="F4" s="406"/>
      <c r="G4" s="406"/>
      <c r="H4" s="408"/>
      <c r="I4" s="408"/>
      <c r="J4" s="435"/>
      <c r="K4" s="435"/>
      <c r="L4" s="435"/>
      <c r="M4" s="435"/>
      <c r="N4" s="435"/>
      <c r="O4" s="71"/>
    </row>
    <row r="5" spans="1:15" s="33" customFormat="1" ht="26.25" x14ac:dyDescent="0.4">
      <c r="A5" s="670"/>
      <c r="B5" s="670" t="s">
        <v>22</v>
      </c>
      <c r="C5" s="670"/>
      <c r="D5" s="670"/>
      <c r="E5" s="406"/>
      <c r="F5" s="406"/>
      <c r="G5" s="406"/>
      <c r="H5" s="408"/>
      <c r="I5" s="408"/>
      <c r="J5" s="435"/>
      <c r="K5" s="435"/>
      <c r="L5" s="435"/>
      <c r="M5" s="435"/>
      <c r="N5" s="435"/>
      <c r="O5" s="71"/>
    </row>
    <row r="6" spans="1:15" s="33" customFormat="1" ht="26.25" x14ac:dyDescent="0.4">
      <c r="A6" s="670"/>
      <c r="B6" s="670" t="s">
        <v>23</v>
      </c>
      <c r="C6" s="670"/>
      <c r="D6" s="670"/>
      <c r="E6" s="406"/>
      <c r="F6" s="406"/>
      <c r="G6" s="406"/>
      <c r="H6" s="408"/>
      <c r="I6" s="408"/>
      <c r="J6" s="435"/>
      <c r="K6" s="435"/>
      <c r="L6" s="435"/>
      <c r="M6" s="435"/>
      <c r="N6" s="435"/>
      <c r="O6" s="71"/>
    </row>
    <row r="7" spans="1:15" s="33" customFormat="1" ht="26.25" x14ac:dyDescent="0.4">
      <c r="A7" s="670"/>
      <c r="B7" s="670" t="s">
        <v>24</v>
      </c>
      <c r="C7" s="670"/>
      <c r="D7" s="670"/>
      <c r="E7" s="406"/>
      <c r="F7" s="228"/>
      <c r="G7" s="406"/>
      <c r="H7" s="408"/>
      <c r="I7" s="408"/>
      <c r="J7" s="435"/>
      <c r="K7" s="435"/>
      <c r="L7" s="435"/>
      <c r="M7" s="435"/>
      <c r="N7" s="435"/>
      <c r="O7" s="71"/>
    </row>
    <row r="8" spans="1:15" s="33" customFormat="1" ht="26.25" x14ac:dyDescent="0.4">
      <c r="A8" s="228"/>
      <c r="B8" s="228"/>
      <c r="C8" s="366"/>
      <c r="D8" s="276"/>
      <c r="E8" s="276"/>
      <c r="F8" s="228"/>
      <c r="G8" s="228"/>
      <c r="H8" s="276"/>
      <c r="I8" s="276"/>
      <c r="J8" s="228"/>
      <c r="K8" s="228"/>
      <c r="L8" s="228"/>
      <c r="M8" s="228"/>
      <c r="N8" s="276"/>
      <c r="O8" s="23"/>
    </row>
    <row r="9" spans="1:15" s="33" customFormat="1" ht="26.25" x14ac:dyDescent="0.4">
      <c r="A9" s="228"/>
      <c r="B9" s="228" t="s">
        <v>1472</v>
      </c>
      <c r="C9" s="366"/>
      <c r="D9" s="276"/>
      <c r="E9" s="276"/>
      <c r="F9" s="321"/>
      <c r="G9" s="228"/>
      <c r="H9" s="276"/>
      <c r="I9" s="276"/>
      <c r="J9" s="228"/>
      <c r="K9" s="228"/>
      <c r="L9" s="228"/>
      <c r="M9" s="228"/>
      <c r="N9" s="276"/>
      <c r="O9" s="23"/>
    </row>
    <row r="10" spans="1:15" s="33" customFormat="1" ht="26.25" x14ac:dyDescent="0.4">
      <c r="A10" s="228"/>
      <c r="B10" s="228" t="s">
        <v>1473</v>
      </c>
      <c r="C10" s="366"/>
      <c r="D10" s="276"/>
      <c r="E10" s="276"/>
      <c r="F10" s="228"/>
      <c r="G10" s="228"/>
      <c r="H10" s="276"/>
      <c r="I10" s="276"/>
      <c r="J10" s="228"/>
      <c r="K10" s="228"/>
      <c r="L10" s="228"/>
      <c r="M10" s="228"/>
      <c r="N10" s="276"/>
      <c r="O10" s="23"/>
    </row>
    <row r="11" spans="1:15" s="33" customFormat="1" ht="26.25" x14ac:dyDescent="0.4">
      <c r="A11" s="228"/>
      <c r="B11" s="1367" t="s">
        <v>1474</v>
      </c>
      <c r="C11" s="366"/>
      <c r="D11" s="276"/>
      <c r="E11" s="276"/>
      <c r="F11" s="228"/>
      <c r="G11" s="228"/>
      <c r="H11" s="276"/>
      <c r="I11" s="276"/>
      <c r="J11" s="228"/>
      <c r="K11" s="228"/>
      <c r="L11" s="228"/>
      <c r="M11" s="228"/>
      <c r="N11" s="276"/>
      <c r="O11" s="23"/>
    </row>
    <row r="12" spans="1:15" s="33" customFormat="1" ht="26.25" x14ac:dyDescent="0.4">
      <c r="A12" s="228"/>
      <c r="B12" s="2950" t="s">
        <v>5765</v>
      </c>
      <c r="C12" s="2950"/>
      <c r="D12" s="2950"/>
      <c r="E12" s="276"/>
      <c r="F12" s="228"/>
      <c r="G12" s="228"/>
      <c r="H12" s="276"/>
      <c r="I12" s="276"/>
      <c r="J12" s="228"/>
      <c r="K12" s="228"/>
      <c r="L12" s="228"/>
      <c r="M12" s="228"/>
      <c r="N12" s="276"/>
      <c r="O12" s="23"/>
    </row>
    <row r="13" spans="1:15" s="33" customFormat="1" ht="26.25" x14ac:dyDescent="0.4">
      <c r="A13" s="228"/>
      <c r="B13" s="228"/>
      <c r="C13" s="366"/>
      <c r="D13" s="276"/>
      <c r="E13" s="276"/>
      <c r="F13" s="228"/>
      <c r="G13" s="228"/>
      <c r="H13" s="276"/>
      <c r="I13" s="276"/>
      <c r="J13" s="228"/>
      <c r="K13" s="228"/>
      <c r="L13" s="228"/>
      <c r="M13" s="228"/>
      <c r="N13" s="276"/>
      <c r="O13" s="23"/>
    </row>
    <row r="14" spans="1:15" s="41" customFormat="1" ht="26.25" x14ac:dyDescent="0.4">
      <c r="A14" s="367"/>
      <c r="B14" s="367" t="s">
        <v>250</v>
      </c>
      <c r="C14" s="653" t="s">
        <v>387</v>
      </c>
      <c r="D14" s="410" t="s">
        <v>6</v>
      </c>
      <c r="E14" s="410" t="s">
        <v>95</v>
      </c>
      <c r="F14" s="367" t="s">
        <v>32</v>
      </c>
      <c r="G14" s="367" t="s">
        <v>33</v>
      </c>
      <c r="H14" s="410" t="s">
        <v>150</v>
      </c>
      <c r="I14" s="410" t="s">
        <v>33</v>
      </c>
      <c r="J14" s="367" t="s">
        <v>388</v>
      </c>
      <c r="K14" s="367" t="s">
        <v>33</v>
      </c>
      <c r="L14" s="367" t="s">
        <v>73</v>
      </c>
      <c r="M14" s="367" t="s">
        <v>389</v>
      </c>
      <c r="N14" s="410" t="s">
        <v>133</v>
      </c>
      <c r="O14" s="32"/>
    </row>
    <row r="15" spans="1:15" s="33" customFormat="1" ht="26.25" x14ac:dyDescent="0.4">
      <c r="A15" s="228">
        <v>1</v>
      </c>
      <c r="B15" s="228" t="s">
        <v>1475</v>
      </c>
      <c r="C15" s="366">
        <v>2650</v>
      </c>
      <c r="D15" s="654">
        <v>3500</v>
      </c>
      <c r="E15" s="654">
        <v>350</v>
      </c>
      <c r="F15" s="654"/>
      <c r="G15" s="654"/>
      <c r="H15" s="654"/>
      <c r="I15" s="655"/>
      <c r="J15" s="655"/>
      <c r="K15" s="655"/>
      <c r="L15" s="655"/>
      <c r="M15" s="399">
        <v>6990</v>
      </c>
      <c r="N15" s="654">
        <f t="shared" ref="N15:N20" si="0">SUM(D15:M15)</f>
        <v>10840</v>
      </c>
      <c r="O15" s="98"/>
    </row>
    <row r="16" spans="1:15" s="33" customFormat="1" ht="26.25" x14ac:dyDescent="0.4">
      <c r="A16" s="228">
        <v>2</v>
      </c>
      <c r="B16" s="228" t="s">
        <v>1476</v>
      </c>
      <c r="C16" s="366">
        <v>8825</v>
      </c>
      <c r="D16" s="654">
        <v>1200</v>
      </c>
      <c r="E16" s="654">
        <v>350</v>
      </c>
      <c r="F16" s="654"/>
      <c r="G16" s="654"/>
      <c r="H16" s="654"/>
      <c r="I16" s="655"/>
      <c r="J16" s="654">
        <v>2115</v>
      </c>
      <c r="K16" s="654">
        <v>107</v>
      </c>
      <c r="L16" s="655"/>
      <c r="M16" s="655"/>
      <c r="N16" s="654">
        <f t="shared" si="0"/>
        <v>3772</v>
      </c>
      <c r="O16" s="97"/>
    </row>
    <row r="17" spans="1:15" s="33" customFormat="1" ht="26.25" x14ac:dyDescent="0.4">
      <c r="A17" s="228">
        <v>3</v>
      </c>
      <c r="B17" s="228" t="s">
        <v>1477</v>
      </c>
      <c r="C17" s="366">
        <v>8826</v>
      </c>
      <c r="D17" s="654">
        <v>1200</v>
      </c>
      <c r="E17" s="654">
        <v>350</v>
      </c>
      <c r="F17" s="655"/>
      <c r="G17" s="655"/>
      <c r="H17" s="654"/>
      <c r="I17" s="655"/>
      <c r="J17" s="655"/>
      <c r="K17" s="655"/>
      <c r="L17" s="655"/>
      <c r="M17" s="655"/>
      <c r="N17" s="654">
        <f t="shared" si="0"/>
        <v>1550</v>
      </c>
      <c r="O17" s="97"/>
    </row>
    <row r="18" spans="1:15" s="33" customFormat="1" ht="26.25" x14ac:dyDescent="0.4">
      <c r="A18" s="228">
        <v>4</v>
      </c>
      <c r="B18" s="228" t="s">
        <v>1478</v>
      </c>
      <c r="C18" s="366">
        <v>8828</v>
      </c>
      <c r="D18" s="654">
        <v>1200</v>
      </c>
      <c r="E18" s="654">
        <v>350</v>
      </c>
      <c r="F18" s="654"/>
      <c r="G18" s="654" t="s">
        <v>50</v>
      </c>
      <c r="H18" s="654"/>
      <c r="I18" s="655"/>
      <c r="J18" s="655"/>
      <c r="K18" s="655"/>
      <c r="M18" s="654">
        <v>3035</v>
      </c>
      <c r="N18" s="654">
        <f>SUM(D18:M18)</f>
        <v>4585</v>
      </c>
      <c r="O18" s="97"/>
    </row>
    <row r="19" spans="1:15" s="33" customFormat="1" ht="26.25" x14ac:dyDescent="0.4">
      <c r="A19" s="228">
        <v>5</v>
      </c>
      <c r="B19" s="228" t="s">
        <v>1479</v>
      </c>
      <c r="C19" s="366">
        <v>8830</v>
      </c>
      <c r="D19" s="654">
        <v>1200</v>
      </c>
      <c r="E19" s="654">
        <v>350</v>
      </c>
      <c r="F19" s="654"/>
      <c r="G19" s="654"/>
      <c r="H19" s="654"/>
      <c r="I19" s="655"/>
      <c r="J19" s="655"/>
      <c r="K19" s="655"/>
      <c r="L19" s="655"/>
      <c r="M19" s="655"/>
      <c r="N19" s="654">
        <f t="shared" si="0"/>
        <v>1550</v>
      </c>
      <c r="O19" s="97"/>
    </row>
    <row r="20" spans="1:15" s="33" customFormat="1" ht="26.25" x14ac:dyDescent="0.4">
      <c r="A20" s="228">
        <v>6</v>
      </c>
      <c r="B20" s="228" t="s">
        <v>1480</v>
      </c>
      <c r="C20" s="366">
        <v>8303</v>
      </c>
      <c r="D20" s="654">
        <v>1000</v>
      </c>
      <c r="E20" s="654">
        <v>350</v>
      </c>
      <c r="F20" s="654"/>
      <c r="G20" s="654"/>
      <c r="H20" s="654"/>
      <c r="I20" s="655"/>
      <c r="J20" s="655"/>
      <c r="K20" s="655"/>
      <c r="L20" s="655"/>
      <c r="M20" s="655"/>
      <c r="N20" s="654">
        <f t="shared" si="0"/>
        <v>1350</v>
      </c>
      <c r="O20" s="97"/>
    </row>
    <row r="21" spans="1:15" s="33" customFormat="1" ht="26.25" x14ac:dyDescent="0.4">
      <c r="A21" s="228"/>
      <c r="B21" s="228"/>
      <c r="C21" s="366"/>
      <c r="D21" s="654"/>
      <c r="E21" s="654"/>
      <c r="F21" s="654"/>
      <c r="G21" s="654"/>
      <c r="H21" s="654"/>
      <c r="I21" s="655"/>
      <c r="J21" s="655"/>
      <c r="K21" s="655"/>
      <c r="L21" s="655"/>
      <c r="M21" s="655"/>
      <c r="N21" s="654"/>
      <c r="O21" s="97"/>
    </row>
    <row r="22" spans="1:15" s="33" customFormat="1" ht="26.25" x14ac:dyDescent="0.4">
      <c r="A22" s="228"/>
      <c r="B22" s="367" t="s">
        <v>167</v>
      </c>
      <c r="C22" s="656"/>
      <c r="D22" s="657">
        <f t="shared" ref="D22:K22" si="1">SUM(D15:D20)</f>
        <v>9300</v>
      </c>
      <c r="E22" s="657">
        <f t="shared" si="1"/>
        <v>2100</v>
      </c>
      <c r="F22" s="657">
        <f t="shared" si="1"/>
        <v>0</v>
      </c>
      <c r="G22" s="657">
        <f t="shared" si="1"/>
        <v>0</v>
      </c>
      <c r="H22" s="657">
        <f t="shared" si="1"/>
        <v>0</v>
      </c>
      <c r="I22" s="657">
        <f t="shared" si="1"/>
        <v>0</v>
      </c>
      <c r="J22" s="657">
        <f t="shared" si="1"/>
        <v>2115</v>
      </c>
      <c r="K22" s="657">
        <f t="shared" si="1"/>
        <v>107</v>
      </c>
      <c r="L22" s="657">
        <v>7215</v>
      </c>
      <c r="M22" s="657">
        <f>SUM(M15:M20)</f>
        <v>10025</v>
      </c>
      <c r="N22" s="657">
        <f>SUM(N15:N21)</f>
        <v>23647</v>
      </c>
      <c r="O22" s="97"/>
    </row>
    <row r="23" spans="1:15" s="33" customFormat="1" ht="26.25" x14ac:dyDescent="0.4">
      <c r="A23" s="367"/>
      <c r="B23" s="365"/>
      <c r="C23" s="656"/>
      <c r="D23" s="276"/>
      <c r="E23" s="276"/>
      <c r="F23" s="365"/>
      <c r="G23" s="365"/>
      <c r="H23" s="582"/>
      <c r="I23" s="582"/>
      <c r="J23" s="365"/>
      <c r="K23" s="365"/>
      <c r="L23" s="365"/>
      <c r="M23" s="365"/>
      <c r="N23" s="276"/>
    </row>
    <row r="24" spans="1:15" s="33" customFormat="1" ht="26.25" x14ac:dyDescent="0.4">
      <c r="A24" s="228"/>
      <c r="B24" s="365"/>
      <c r="C24" s="656"/>
      <c r="D24" s="276"/>
      <c r="E24" s="276"/>
      <c r="F24" s="365"/>
      <c r="G24" s="365"/>
      <c r="H24" s="582"/>
      <c r="I24" s="582"/>
      <c r="J24" s="365"/>
      <c r="K24" s="365"/>
      <c r="L24" s="365"/>
      <c r="M24" s="365"/>
      <c r="N24" s="276"/>
    </row>
    <row r="25" spans="1:15" s="33" customFormat="1" ht="26.25" x14ac:dyDescent="0.4">
      <c r="A25" s="228"/>
      <c r="B25" s="228" t="s">
        <v>393</v>
      </c>
      <c r="C25" s="653"/>
      <c r="D25" s="276"/>
      <c r="E25" s="276"/>
      <c r="F25" s="365"/>
      <c r="G25" s="365"/>
      <c r="H25" s="582"/>
      <c r="I25" s="582"/>
      <c r="J25" s="365"/>
      <c r="K25" s="365"/>
      <c r="L25" s="365"/>
      <c r="M25" s="365"/>
      <c r="N25" s="276"/>
    </row>
    <row r="26" spans="1:15" s="33" customFormat="1" ht="26.25" x14ac:dyDescent="0.4">
      <c r="A26" s="228"/>
      <c r="B26" s="472"/>
      <c r="C26" s="1477"/>
      <c r="D26" s="276"/>
      <c r="E26" s="276"/>
      <c r="F26" s="365"/>
      <c r="G26" s="365"/>
      <c r="H26" s="582"/>
      <c r="I26" s="582"/>
      <c r="J26" s="365"/>
      <c r="K26" s="365"/>
      <c r="L26" s="365"/>
      <c r="M26" s="365"/>
      <c r="N26" s="276"/>
    </row>
    <row r="27" spans="1:15" s="33" customFormat="1" ht="26.25" x14ac:dyDescent="0.4">
      <c r="A27" s="228"/>
      <c r="B27" s="365"/>
      <c r="C27" s="656"/>
      <c r="D27" s="276"/>
      <c r="E27" s="276"/>
      <c r="F27" s="365"/>
      <c r="G27" s="365"/>
      <c r="H27" s="582" t="s">
        <v>1481</v>
      </c>
      <c r="I27" s="582"/>
      <c r="J27" s="365"/>
      <c r="K27" s="365"/>
      <c r="L27" s="365"/>
      <c r="M27" s="365"/>
      <c r="N27" s="276" t="s">
        <v>50</v>
      </c>
    </row>
    <row r="28" spans="1:15" s="33" customFormat="1" ht="26.25" x14ac:dyDescent="0.4">
      <c r="A28" s="228"/>
      <c r="B28" s="228" t="s">
        <v>415</v>
      </c>
      <c r="C28" s="656"/>
      <c r="D28" s="276"/>
      <c r="E28" s="276"/>
      <c r="F28" s="365"/>
      <c r="G28" s="365"/>
      <c r="H28" s="582"/>
      <c r="I28" s="582"/>
      <c r="J28" s="365"/>
      <c r="K28" s="365"/>
      <c r="L28" s="365"/>
      <c r="M28" s="365"/>
      <c r="N28" s="276"/>
    </row>
    <row r="29" spans="1:15" s="23" customFormat="1" ht="28.5" x14ac:dyDescent="0.45">
      <c r="A29" s="228"/>
      <c r="B29" s="1313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8.5" x14ac:dyDescent="0.45">
      <c r="A30" s="228"/>
      <c r="B30" s="1313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33" customFormat="1" ht="26.25" x14ac:dyDescent="0.4">
      <c r="A32" s="228"/>
      <c r="B32" s="228"/>
      <c r="C32" s="656"/>
      <c r="D32" s="276"/>
      <c r="E32" s="276"/>
      <c r="F32" s="365"/>
      <c r="G32" s="365"/>
      <c r="H32" s="582"/>
      <c r="I32" s="582"/>
      <c r="J32" s="365"/>
      <c r="K32" s="365"/>
      <c r="L32" s="365"/>
      <c r="M32" s="365"/>
      <c r="N32" s="276"/>
    </row>
    <row r="33" spans="1:15" s="215" customFormat="1" ht="26.25" x14ac:dyDescent="0.4">
      <c r="A33" s="436">
        <v>4</v>
      </c>
      <c r="B33" s="436" t="s">
        <v>1482</v>
      </c>
      <c r="C33" s="2431">
        <v>936062</v>
      </c>
      <c r="D33" s="2432">
        <v>1200</v>
      </c>
      <c r="E33" s="2432">
        <v>350</v>
      </c>
      <c r="F33" s="2432"/>
      <c r="G33" s="2432"/>
      <c r="H33" s="2432"/>
      <c r="I33" s="2433"/>
      <c r="J33" s="2433"/>
      <c r="K33" s="2433"/>
      <c r="L33" s="2433"/>
      <c r="M33" s="2433"/>
      <c r="N33" s="2432">
        <f>SUM(D33:M33)</f>
        <v>1550</v>
      </c>
      <c r="O33" s="2434"/>
    </row>
    <row r="34" spans="1:15" s="215" customFormat="1" ht="26.25" x14ac:dyDescent="0.4">
      <c r="A34" s="436">
        <v>7</v>
      </c>
      <c r="B34" s="436" t="s">
        <v>1483</v>
      </c>
      <c r="C34" s="2431">
        <v>8827</v>
      </c>
      <c r="D34" s="2432">
        <v>4475</v>
      </c>
      <c r="E34" s="2432">
        <v>350</v>
      </c>
      <c r="F34" s="2432"/>
      <c r="G34" s="2432"/>
      <c r="H34" s="2432"/>
      <c r="I34" s="2433"/>
      <c r="J34" s="2433"/>
      <c r="K34" s="2433"/>
      <c r="L34" s="2432">
        <v>2275</v>
      </c>
      <c r="M34" s="2433"/>
      <c r="N34" s="2432">
        <f>SUM(D34:M34)</f>
        <v>7100</v>
      </c>
      <c r="O34" s="2434"/>
    </row>
    <row r="35" spans="1:15" s="215" customFormat="1" ht="26.25" x14ac:dyDescent="0.4">
      <c r="A35" s="436">
        <v>8</v>
      </c>
      <c r="B35" s="436" t="s">
        <v>1484</v>
      </c>
      <c r="C35" s="2431">
        <v>8306</v>
      </c>
      <c r="D35" s="2432">
        <v>1000</v>
      </c>
      <c r="E35" s="2432">
        <v>350</v>
      </c>
      <c r="F35" s="2433"/>
      <c r="G35" s="2433"/>
      <c r="H35" s="2432"/>
      <c r="I35" s="2433"/>
      <c r="J35" s="2433"/>
      <c r="K35" s="2433"/>
      <c r="L35" s="2432">
        <v>7215</v>
      </c>
      <c r="M35" s="2433"/>
      <c r="N35" s="2432">
        <f>SUM(D35:M35)</f>
        <v>8565</v>
      </c>
      <c r="O35" s="2434"/>
    </row>
    <row r="36" spans="1:15" ht="23.25" x14ac:dyDescent="0.35">
      <c r="A36" s="24"/>
      <c r="B36" s="15"/>
      <c r="C36" s="57"/>
      <c r="D36" s="27"/>
      <c r="E36" s="27"/>
      <c r="F36" s="15"/>
      <c r="G36" s="15"/>
      <c r="H36" s="29"/>
      <c r="I36" s="29"/>
      <c r="J36" s="15"/>
      <c r="K36" s="15"/>
      <c r="L36" s="15"/>
      <c r="M36" s="15"/>
      <c r="N36" s="27"/>
      <c r="O36" s="15"/>
    </row>
    <row r="37" spans="1:15" ht="23.25" x14ac:dyDescent="0.35">
      <c r="A37" s="24"/>
      <c r="B37" s="15"/>
      <c r="C37" s="57"/>
      <c r="D37" s="27"/>
      <c r="E37" s="27"/>
      <c r="F37" s="15"/>
      <c r="G37" s="15"/>
      <c r="H37" s="29"/>
      <c r="I37" s="29"/>
      <c r="J37" s="15"/>
      <c r="K37" s="15"/>
      <c r="L37" s="15"/>
      <c r="M37" s="15"/>
      <c r="N37" s="27"/>
      <c r="O37" s="15"/>
    </row>
    <row r="38" spans="1:15" ht="23.25" x14ac:dyDescent="0.35">
      <c r="A38" s="24"/>
      <c r="B38" s="15"/>
      <c r="C38" s="57"/>
      <c r="D38" s="27"/>
      <c r="E38" s="27"/>
      <c r="F38" s="15"/>
      <c r="G38" s="15"/>
      <c r="H38" s="29"/>
      <c r="I38" s="29"/>
      <c r="J38" s="15"/>
      <c r="K38" s="15"/>
      <c r="L38" s="15"/>
      <c r="M38" s="15"/>
      <c r="N38" s="27"/>
      <c r="O38" s="15"/>
    </row>
  </sheetData>
  <mergeCells count="1">
    <mergeCell ref="B12:D12"/>
  </mergeCells>
  <conditionalFormatting sqref="D29:D31">
    <cfRule type="duplicateValues" dxfId="65" priority="1"/>
  </conditionalFormatting>
  <hyperlinks>
    <hyperlink ref="B11" r:id="rId1" xr:uid="{CEEF2D81-3491-422C-9C7F-CA451D9EFB1E}"/>
  </hyperlinks>
  <pageMargins left="0.7" right="0.7" top="0.75" bottom="0.75" header="0.3" footer="0.3"/>
  <pageSetup scale="38" orientation="landscape" r:id="rId2"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5BB3-44AC-4D2F-84C8-ECBFE6013C98}">
  <sheetPr>
    <tabColor rgb="FFFF3399"/>
  </sheetPr>
  <dimension ref="A2:N32"/>
  <sheetViews>
    <sheetView view="pageBreakPreview" topLeftCell="A2" zoomScale="50" zoomScaleNormal="100" zoomScaleSheetLayoutView="50" workbookViewId="0">
      <selection activeCell="B12" sqref="B12"/>
    </sheetView>
  </sheetViews>
  <sheetFormatPr defaultColWidth="9.140625" defaultRowHeight="27.75" x14ac:dyDescent="0.4"/>
  <cols>
    <col min="1" max="1" width="4.140625" style="34" bestFit="1" customWidth="1"/>
    <col min="2" max="2" width="102.7109375" style="34" bestFit="1" customWidth="1"/>
    <col min="3" max="4" width="24.42578125" style="34" bestFit="1" customWidth="1"/>
    <col min="5" max="5" width="17.5703125" style="34" bestFit="1" customWidth="1"/>
    <col min="6" max="6" width="16.7109375" style="34" bestFit="1" customWidth="1"/>
    <col min="7" max="7" width="11.28515625" style="34" bestFit="1" customWidth="1"/>
    <col min="8" max="8" width="13.85546875" style="34" bestFit="1" customWidth="1"/>
    <col min="9" max="9" width="11.7109375" style="34" bestFit="1" customWidth="1"/>
    <col min="10" max="10" width="22" style="34" bestFit="1" customWidth="1"/>
    <col min="11" max="11" width="18.28515625" style="34" bestFit="1" customWidth="1"/>
    <col min="12" max="12" width="14.7109375" style="34" bestFit="1" customWidth="1"/>
    <col min="13" max="13" width="13.855468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79" t="s">
        <v>19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x14ac:dyDescent="0.4">
      <c r="A4" s="379"/>
      <c r="B4" s="379" t="s">
        <v>20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x14ac:dyDescent="0.4">
      <c r="A5" s="379"/>
      <c r="B5" s="379" t="s">
        <v>21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x14ac:dyDescent="0.4">
      <c r="A6" s="379"/>
      <c r="B6" s="379" t="s">
        <v>22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x14ac:dyDescent="0.4">
      <c r="A7" s="379"/>
      <c r="B7" s="379" t="s">
        <v>23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x14ac:dyDescent="0.4">
      <c r="A8" s="379"/>
      <c r="B8" s="379" t="s">
        <v>1485</v>
      </c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1486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1487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1961" t="s">
        <v>1488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92</v>
      </c>
      <c r="C16" s="396" t="s">
        <v>1489</v>
      </c>
      <c r="D16" s="396" t="s">
        <v>128</v>
      </c>
      <c r="E16" s="396" t="s">
        <v>31</v>
      </c>
      <c r="F16" s="396" t="s">
        <v>32</v>
      </c>
      <c r="G16" s="396" t="s">
        <v>33</v>
      </c>
      <c r="H16" s="396" t="s">
        <v>130</v>
      </c>
      <c r="I16" s="396" t="s">
        <v>131</v>
      </c>
      <c r="J16" s="396" t="s">
        <v>132</v>
      </c>
      <c r="K16" s="396" t="s">
        <v>33</v>
      </c>
      <c r="L16" s="396" t="s">
        <v>1490</v>
      </c>
      <c r="M16" s="396" t="s">
        <v>74</v>
      </c>
      <c r="N16" s="396" t="s">
        <v>133</v>
      </c>
    </row>
    <row r="17" spans="1:14" x14ac:dyDescent="0.4">
      <c r="A17" s="379">
        <v>1</v>
      </c>
      <c r="B17" s="379" t="s">
        <v>1491</v>
      </c>
      <c r="C17" s="379" t="s">
        <v>1492</v>
      </c>
      <c r="D17" s="398">
        <v>1000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/>
      <c r="N17" s="398">
        <f>SUM(D17:M17)</f>
        <v>1350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x14ac:dyDescent="0.4">
      <c r="A20" s="379"/>
      <c r="B20" s="379"/>
      <c r="C20" s="379"/>
      <c r="D20" s="398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s="86" customFormat="1" x14ac:dyDescent="0.4">
      <c r="A21" s="396"/>
      <c r="B21" s="396" t="s">
        <v>100</v>
      </c>
      <c r="C21" s="396"/>
      <c r="D21" s="402">
        <f t="shared" ref="D21:N21" si="0">SUM(D17:D20)</f>
        <v>1000</v>
      </c>
      <c r="E21" s="402">
        <f t="shared" si="0"/>
        <v>350</v>
      </c>
      <c r="F21" s="402">
        <f t="shared" si="0"/>
        <v>0</v>
      </c>
      <c r="G21" s="402">
        <f t="shared" si="0"/>
        <v>0</v>
      </c>
      <c r="H21" s="402">
        <f t="shared" si="0"/>
        <v>0</v>
      </c>
      <c r="I21" s="402">
        <f t="shared" si="0"/>
        <v>0</v>
      </c>
      <c r="J21" s="402">
        <f t="shared" si="0"/>
        <v>0</v>
      </c>
      <c r="K21" s="402">
        <f t="shared" si="0"/>
        <v>0</v>
      </c>
      <c r="L21" s="402">
        <f t="shared" si="0"/>
        <v>0</v>
      </c>
      <c r="M21" s="402">
        <f t="shared" si="0"/>
        <v>0</v>
      </c>
      <c r="N21" s="402">
        <f t="shared" si="0"/>
        <v>1350</v>
      </c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3" customFormat="1" ht="28.5" x14ac:dyDescent="0.45">
      <c r="A29" s="228"/>
      <c r="B29" s="1313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1313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</sheetData>
  <conditionalFormatting sqref="D29:D31">
    <cfRule type="duplicateValues" dxfId="64" priority="1"/>
  </conditionalFormatting>
  <hyperlinks>
    <hyperlink ref="B12" r:id="rId1" xr:uid="{9BB0D95E-DC59-4D16-BD4A-1E1A76E5BA3C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AC02B-0F10-4C07-9CEA-2364897B9238}">
  <sheetPr codeName="Sheet216">
    <tabColor rgb="FF00B050"/>
  </sheetPr>
  <dimension ref="A2:N32"/>
  <sheetViews>
    <sheetView view="pageBreakPreview" topLeftCell="A7" zoomScale="50" zoomScaleNormal="100" zoomScaleSheetLayoutView="50" workbookViewId="0">
      <selection activeCell="B13" sqref="B13"/>
    </sheetView>
  </sheetViews>
  <sheetFormatPr defaultColWidth="9.140625" defaultRowHeight="27.75" x14ac:dyDescent="0.4"/>
  <cols>
    <col min="1" max="1" width="4.140625" style="34" bestFit="1" customWidth="1"/>
    <col min="2" max="2" width="99.5703125" style="34" customWidth="1"/>
    <col min="3" max="3" width="24.42578125" style="34" bestFit="1" customWidth="1"/>
    <col min="4" max="4" width="21.85546875" style="34" bestFit="1" customWidth="1"/>
    <col min="5" max="5" width="21.28515625" style="34" bestFit="1" customWidth="1"/>
    <col min="6" max="6" width="23.5703125" style="34" bestFit="1" customWidth="1"/>
    <col min="7" max="7" width="15.5703125" style="34" customWidth="1"/>
    <col min="8" max="8" width="15.28515625" style="34" bestFit="1" customWidth="1"/>
    <col min="9" max="9" width="12.42578125" style="34" bestFit="1" customWidth="1"/>
    <col min="10" max="10" width="21.28515625" style="34" bestFit="1" customWidth="1"/>
    <col min="11" max="11" width="17.5703125" style="34" bestFit="1" customWidth="1"/>
    <col min="12" max="12" width="21.28515625" style="34" bestFit="1" customWidth="1"/>
    <col min="13" max="13" width="13.855468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79" t="s">
        <v>19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x14ac:dyDescent="0.4">
      <c r="A4" s="379"/>
      <c r="B4" s="379" t="s">
        <v>20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x14ac:dyDescent="0.4">
      <c r="A5" s="379"/>
      <c r="B5" s="379" t="s">
        <v>21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x14ac:dyDescent="0.4">
      <c r="A6" s="379"/>
      <c r="B6" s="379" t="s">
        <v>22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x14ac:dyDescent="0.4">
      <c r="A7" s="379"/>
      <c r="B7" s="379" t="s">
        <v>23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x14ac:dyDescent="0.4">
      <c r="A8" s="379"/>
      <c r="B8" s="379" t="s">
        <v>24</v>
      </c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1493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1494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76" t="s">
        <v>1495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876" t="s">
        <v>1496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92</v>
      </c>
      <c r="C16" s="396" t="s">
        <v>1497</v>
      </c>
      <c r="D16" s="396" t="s">
        <v>128</v>
      </c>
      <c r="E16" s="396" t="s">
        <v>31</v>
      </c>
      <c r="F16" s="396" t="s">
        <v>32</v>
      </c>
      <c r="G16" s="396" t="s">
        <v>33</v>
      </c>
      <c r="H16" s="396" t="s">
        <v>130</v>
      </c>
      <c r="I16" s="396" t="s">
        <v>131</v>
      </c>
      <c r="J16" s="396" t="s">
        <v>132</v>
      </c>
      <c r="K16" s="396" t="s">
        <v>33</v>
      </c>
      <c r="L16" s="396" t="s">
        <v>1490</v>
      </c>
      <c r="M16" s="396" t="s">
        <v>74</v>
      </c>
      <c r="N16" s="396" t="s">
        <v>133</v>
      </c>
    </row>
    <row r="17" spans="1:14" x14ac:dyDescent="0.4">
      <c r="A17" s="379">
        <v>1</v>
      </c>
      <c r="B17" s="379" t="s">
        <v>1498</v>
      </c>
      <c r="C17" s="379">
        <v>10382</v>
      </c>
      <c r="D17" s="445">
        <v>3000</v>
      </c>
      <c r="E17" s="445">
        <v>350</v>
      </c>
      <c r="F17" s="445"/>
      <c r="G17" s="445"/>
      <c r="H17" s="445"/>
      <c r="I17" s="445"/>
      <c r="J17" s="445">
        <v>1720</v>
      </c>
      <c r="K17" s="445">
        <v>567</v>
      </c>
      <c r="L17" s="445">
        <v>4760</v>
      </c>
      <c r="M17" s="445"/>
      <c r="N17" s="445">
        <f>SUM(D17:M17)</f>
        <v>10397</v>
      </c>
    </row>
    <row r="18" spans="1:14" x14ac:dyDescent="0.4">
      <c r="A18" s="379">
        <v>2</v>
      </c>
      <c r="B18" s="379" t="s">
        <v>1499</v>
      </c>
      <c r="C18" s="379">
        <v>11365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/>
      <c r="M18" s="445"/>
      <c r="N18" s="445">
        <f>SUM(D18:M18)</f>
        <v>1350</v>
      </c>
    </row>
    <row r="19" spans="1:14" x14ac:dyDescent="0.4">
      <c r="A19" s="379">
        <v>3</v>
      </c>
      <c r="B19" s="379" t="s">
        <v>52</v>
      </c>
      <c r="C19" s="379">
        <v>7762</v>
      </c>
      <c r="D19" s="445">
        <v>1000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>SUM(D19:M19)</f>
        <v>1350</v>
      </c>
    </row>
    <row r="20" spans="1:14" x14ac:dyDescent="0.4">
      <c r="A20" s="379"/>
      <c r="B20" s="379"/>
      <c r="C20" s="379"/>
      <c r="D20" s="445"/>
      <c r="E20" s="445"/>
      <c r="F20" s="445"/>
      <c r="G20" s="445"/>
      <c r="H20" s="445"/>
      <c r="I20" s="445"/>
      <c r="J20" s="445"/>
      <c r="K20" s="445"/>
      <c r="L20" s="445"/>
      <c r="M20" s="445"/>
      <c r="N20" s="445"/>
    </row>
    <row r="21" spans="1:14" s="86" customFormat="1" x14ac:dyDescent="0.4">
      <c r="A21" s="396"/>
      <c r="B21" s="396" t="s">
        <v>100</v>
      </c>
      <c r="C21" s="396"/>
      <c r="D21" s="539">
        <f>SUM(D17:D19)</f>
        <v>5000</v>
      </c>
      <c r="E21" s="539">
        <f t="shared" ref="E21:N21" si="0">SUM(E17:E19)</f>
        <v>1050</v>
      </c>
      <c r="F21" s="539">
        <f t="shared" si="0"/>
        <v>0</v>
      </c>
      <c r="G21" s="539">
        <f t="shared" si="0"/>
        <v>0</v>
      </c>
      <c r="H21" s="539">
        <f t="shared" si="0"/>
        <v>0</v>
      </c>
      <c r="I21" s="539">
        <f t="shared" si="0"/>
        <v>0</v>
      </c>
      <c r="J21" s="539">
        <f t="shared" si="0"/>
        <v>1720</v>
      </c>
      <c r="K21" s="539">
        <f>SUM(K17:K19)</f>
        <v>567</v>
      </c>
      <c r="L21" s="539">
        <f t="shared" si="0"/>
        <v>4760</v>
      </c>
      <c r="M21" s="539">
        <f t="shared" si="0"/>
        <v>0</v>
      </c>
      <c r="N21" s="539">
        <f t="shared" si="0"/>
        <v>13097</v>
      </c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</sheetData>
  <conditionalFormatting sqref="D29:D31">
    <cfRule type="duplicateValues" dxfId="63" priority="1"/>
  </conditionalFormatting>
  <hyperlinks>
    <hyperlink ref="B13" r:id="rId1" xr:uid="{2A863FB6-0E8D-4077-AF4C-C8F77B5522A9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9">
    <tabColor rgb="FFFF0000"/>
  </sheetPr>
  <dimension ref="A2:N32"/>
  <sheetViews>
    <sheetView view="pageBreakPreview" topLeftCell="A10" zoomScale="50" zoomScaleNormal="100" zoomScaleSheetLayoutView="50" workbookViewId="0">
      <selection activeCell="B12" sqref="B12"/>
    </sheetView>
  </sheetViews>
  <sheetFormatPr defaultColWidth="9.140625" defaultRowHeight="27.75" x14ac:dyDescent="0.4"/>
  <cols>
    <col min="1" max="1" width="4.140625" style="34" bestFit="1" customWidth="1"/>
    <col min="2" max="2" width="99.5703125" style="34" customWidth="1"/>
    <col min="3" max="3" width="24.42578125" style="34" bestFit="1" customWidth="1"/>
    <col min="4" max="4" width="21.85546875" style="34" bestFit="1" customWidth="1"/>
    <col min="5" max="5" width="17.5703125" style="34" bestFit="1" customWidth="1"/>
    <col min="6" max="7" width="23.5703125" style="34" bestFit="1" customWidth="1"/>
    <col min="8" max="8" width="13.85546875" style="34" bestFit="1" customWidth="1"/>
    <col min="9" max="9" width="11.7109375" style="34" bestFit="1" customWidth="1"/>
    <col min="10" max="10" width="23.5703125" style="34" bestFit="1" customWidth="1"/>
    <col min="11" max="11" width="21.28515625" style="34" bestFit="1" customWidth="1"/>
    <col min="12" max="12" width="14.7109375" style="34" bestFit="1" customWidth="1"/>
    <col min="13" max="13" width="13.855468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79" t="s">
        <v>19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x14ac:dyDescent="0.4">
      <c r="A4" s="379"/>
      <c r="B4" s="379" t="s">
        <v>20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x14ac:dyDescent="0.4">
      <c r="A5" s="379"/>
      <c r="B5" s="379" t="s">
        <v>21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x14ac:dyDescent="0.4">
      <c r="A6" s="379"/>
      <c r="B6" s="379" t="s">
        <v>22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x14ac:dyDescent="0.4">
      <c r="A7" s="379"/>
      <c r="B7" s="379" t="s">
        <v>23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x14ac:dyDescent="0.4">
      <c r="A8" s="379"/>
      <c r="B8" s="379" t="s">
        <v>24</v>
      </c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1500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1501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727" t="s">
        <v>1502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92</v>
      </c>
      <c r="C16" s="396" t="s">
        <v>1497</v>
      </c>
      <c r="D16" s="396" t="s">
        <v>128</v>
      </c>
      <c r="E16" s="396" t="s">
        <v>31</v>
      </c>
      <c r="F16" s="396" t="s">
        <v>32</v>
      </c>
      <c r="G16" s="396" t="s">
        <v>33</v>
      </c>
      <c r="H16" s="396" t="s">
        <v>130</v>
      </c>
      <c r="I16" s="396" t="s">
        <v>131</v>
      </c>
      <c r="J16" s="396" t="s">
        <v>132</v>
      </c>
      <c r="K16" s="396" t="s">
        <v>33</v>
      </c>
      <c r="L16" s="396" t="s">
        <v>1490</v>
      </c>
      <c r="M16" s="396" t="s">
        <v>74</v>
      </c>
      <c r="N16" s="396" t="s">
        <v>133</v>
      </c>
    </row>
    <row r="17" spans="1:14" x14ac:dyDescent="0.4">
      <c r="A17" s="379">
        <v>1</v>
      </c>
      <c r="B17" s="379" t="s">
        <v>1503</v>
      </c>
      <c r="C17" s="379">
        <v>6928</v>
      </c>
      <c r="D17" s="398">
        <v>3300</v>
      </c>
      <c r="E17" s="398">
        <v>350</v>
      </c>
      <c r="F17" s="398">
        <v>42120</v>
      </c>
      <c r="G17" s="398">
        <v>24855</v>
      </c>
      <c r="H17" s="398"/>
      <c r="I17" s="398"/>
      <c r="J17" s="398">
        <v>11315</v>
      </c>
      <c r="K17" s="398">
        <v>2828</v>
      </c>
      <c r="L17" s="398"/>
      <c r="M17" s="398"/>
      <c r="N17" s="398">
        <f>SUM(D17:M17)</f>
        <v>84768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x14ac:dyDescent="0.4">
      <c r="A20" s="379"/>
      <c r="B20" s="379"/>
      <c r="C20" s="379"/>
      <c r="D20" s="398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s="86" customFormat="1" x14ac:dyDescent="0.4">
      <c r="A21" s="396"/>
      <c r="B21" s="396" t="s">
        <v>100</v>
      </c>
      <c r="C21" s="396"/>
      <c r="D21" s="402">
        <f t="shared" ref="D21:N21" si="0">SUM(D17:D20)</f>
        <v>3300</v>
      </c>
      <c r="E21" s="402">
        <f t="shared" si="0"/>
        <v>350</v>
      </c>
      <c r="F21" s="402">
        <f t="shared" si="0"/>
        <v>42120</v>
      </c>
      <c r="G21" s="402">
        <f>SUM(G17:G20)</f>
        <v>24855</v>
      </c>
      <c r="H21" s="402">
        <f t="shared" si="0"/>
        <v>0</v>
      </c>
      <c r="I21" s="402">
        <f t="shared" si="0"/>
        <v>0</v>
      </c>
      <c r="J21" s="402">
        <f t="shared" si="0"/>
        <v>11315</v>
      </c>
      <c r="K21" s="402">
        <f>SUM(K17:K20)</f>
        <v>2828</v>
      </c>
      <c r="L21" s="402">
        <f t="shared" si="0"/>
        <v>0</v>
      </c>
      <c r="M21" s="402">
        <f t="shared" si="0"/>
        <v>0</v>
      </c>
      <c r="N21" s="402">
        <f t="shared" si="0"/>
        <v>84768</v>
      </c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63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</sheetData>
  <conditionalFormatting sqref="D29:D31">
    <cfRule type="duplicateValues" dxfId="62" priority="1"/>
  </conditionalFormatting>
  <hyperlinks>
    <hyperlink ref="B12" r:id="rId1" xr:uid="{00000000-0004-0000-3B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82">
    <tabColor rgb="FF0070C0"/>
  </sheetPr>
  <dimension ref="A2:O53"/>
  <sheetViews>
    <sheetView view="pageBreakPreview" topLeftCell="A5" zoomScale="50" zoomScaleNormal="100" zoomScaleSheetLayoutView="50" workbookViewId="0">
      <selection activeCell="B12" sqref="B12"/>
    </sheetView>
  </sheetViews>
  <sheetFormatPr defaultColWidth="9.140625" defaultRowHeight="28.5" x14ac:dyDescent="0.45"/>
  <cols>
    <col min="1" max="1" width="10.140625" style="1025" bestFit="1" customWidth="1"/>
    <col min="2" max="2" width="76.42578125" style="1025" customWidth="1"/>
    <col min="3" max="3" width="18.5703125" style="1046" customWidth="1"/>
    <col min="4" max="4" width="24.28515625" style="1025" customWidth="1"/>
    <col min="5" max="5" width="22.42578125" style="1025" customWidth="1"/>
    <col min="6" max="6" width="21.28515625" style="1025" bestFit="1" customWidth="1"/>
    <col min="7" max="7" width="21.28515625" style="124" bestFit="1" customWidth="1"/>
    <col min="8" max="8" width="21.28515625" style="1025" bestFit="1" customWidth="1"/>
    <col min="9" max="9" width="18.5703125" style="1025" customWidth="1"/>
    <col min="10" max="10" width="21.28515625" style="1025" bestFit="1" customWidth="1"/>
    <col min="11" max="11" width="17.140625" style="1025" customWidth="1"/>
    <col min="12" max="12" width="26.140625" style="1025" customWidth="1"/>
    <col min="13" max="13" width="21.28515625" style="1025" bestFit="1" customWidth="1"/>
    <col min="14" max="14" width="25" style="1025" customWidth="1"/>
    <col min="15" max="15" width="18.42578125" style="1025" customWidth="1"/>
    <col min="16" max="16" width="0.28515625" style="1025" customWidth="1"/>
    <col min="17" max="16384" width="9.140625" style="1025"/>
  </cols>
  <sheetData>
    <row r="2" spans="1:15" x14ac:dyDescent="0.45">
      <c r="A2" s="759"/>
      <c r="B2" s="759"/>
      <c r="C2" s="1024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759"/>
    </row>
    <row r="3" spans="1:15" s="83" customFormat="1" ht="30" customHeight="1" x14ac:dyDescent="0.45">
      <c r="A3" s="1026"/>
      <c r="B3" s="1027" t="s">
        <v>19</v>
      </c>
      <c r="C3" s="1028"/>
      <c r="D3" s="1028"/>
      <c r="E3" s="1029"/>
      <c r="F3" s="1030"/>
      <c r="G3" s="1029"/>
      <c r="H3" s="1029"/>
      <c r="I3" s="1026"/>
      <c r="J3" s="759"/>
      <c r="K3" s="759"/>
      <c r="L3" s="759"/>
      <c r="M3" s="759"/>
      <c r="N3" s="759"/>
    </row>
    <row r="4" spans="1:15" s="83" customFormat="1" ht="22.5" customHeight="1" x14ac:dyDescent="0.45">
      <c r="A4" s="1026"/>
      <c r="B4" s="1028" t="s">
        <v>20</v>
      </c>
      <c r="C4" s="1028"/>
      <c r="D4" s="1028"/>
      <c r="E4" s="1031"/>
      <c r="F4" s="1030"/>
      <c r="G4" s="1031"/>
      <c r="H4" s="1031"/>
      <c r="I4" s="1032"/>
      <c r="J4" s="759"/>
      <c r="K4" s="759"/>
      <c r="L4" s="759"/>
      <c r="M4" s="759"/>
      <c r="N4" s="759"/>
    </row>
    <row r="5" spans="1:15" s="83" customFormat="1" ht="27.75" customHeight="1" x14ac:dyDescent="0.45">
      <c r="A5" s="1026"/>
      <c r="B5" s="1028" t="s">
        <v>21</v>
      </c>
      <c r="C5" s="1028"/>
      <c r="D5" s="1028"/>
      <c r="E5" s="1031"/>
      <c r="F5" s="1030"/>
      <c r="G5" s="1031"/>
      <c r="H5" s="1031"/>
      <c r="I5" s="1032"/>
      <c r="J5" s="759"/>
      <c r="K5" s="759"/>
      <c r="L5" s="759"/>
      <c r="M5" s="759"/>
      <c r="N5" s="759"/>
    </row>
    <row r="6" spans="1:15" s="83" customFormat="1" x14ac:dyDescent="0.45">
      <c r="A6" s="1026"/>
      <c r="B6" s="1028" t="s">
        <v>22</v>
      </c>
      <c r="C6" s="1028"/>
      <c r="D6" s="1028"/>
      <c r="E6" s="1031"/>
      <c r="F6" s="1030"/>
      <c r="G6" s="1031"/>
      <c r="H6" s="1031"/>
      <c r="I6" s="1032"/>
      <c r="J6" s="759"/>
      <c r="K6" s="759"/>
      <c r="L6" s="759"/>
      <c r="M6" s="759"/>
      <c r="N6" s="759"/>
    </row>
    <row r="7" spans="1:15" s="83" customFormat="1" x14ac:dyDescent="0.45">
      <c r="A7" s="1026"/>
      <c r="B7" s="1028" t="s">
        <v>23</v>
      </c>
      <c r="C7" s="1028"/>
      <c r="D7" s="1028"/>
      <c r="E7" s="1031"/>
      <c r="F7" s="1030"/>
      <c r="G7" s="1031"/>
      <c r="H7" s="1031"/>
      <c r="I7" s="1032"/>
      <c r="J7" s="759"/>
      <c r="K7" s="759"/>
      <c r="L7" s="759"/>
      <c r="M7" s="759"/>
      <c r="N7" s="759"/>
    </row>
    <row r="8" spans="1:15" s="83" customFormat="1" x14ac:dyDescent="0.45">
      <c r="A8" s="1026"/>
      <c r="B8" s="1028" t="s">
        <v>24</v>
      </c>
      <c r="C8" s="1028"/>
      <c r="D8" s="1028"/>
      <c r="E8" s="1031"/>
      <c r="F8" s="1030"/>
      <c r="G8" s="1031"/>
      <c r="H8" s="1031"/>
      <c r="I8" s="1032"/>
      <c r="J8" s="759"/>
      <c r="K8" s="759"/>
      <c r="L8" s="759"/>
      <c r="M8" s="759"/>
      <c r="N8" s="759"/>
    </row>
    <row r="9" spans="1:15" s="83" customFormat="1" x14ac:dyDescent="0.45">
      <c r="A9" s="1026"/>
      <c r="B9" s="1028"/>
      <c r="C9" s="1028"/>
      <c r="D9" s="1028"/>
      <c r="E9" s="1031"/>
      <c r="F9" s="1030"/>
      <c r="G9" s="1031"/>
      <c r="H9" s="1031"/>
      <c r="I9" s="1032"/>
      <c r="J9" s="759"/>
      <c r="K9" s="759"/>
      <c r="L9" s="759"/>
      <c r="M9" s="759"/>
      <c r="N9" s="759"/>
    </row>
    <row r="10" spans="1:15" s="124" customFormat="1" x14ac:dyDescent="0.45">
      <c r="A10" s="759"/>
      <c r="B10" s="759" t="s">
        <v>1504</v>
      </c>
      <c r="C10" s="1026"/>
      <c r="D10" s="939"/>
      <c r="E10" s="939"/>
      <c r="F10" s="939"/>
      <c r="G10" s="939"/>
      <c r="H10" s="939"/>
      <c r="I10" s="939"/>
      <c r="J10" s="939"/>
      <c r="K10" s="939"/>
      <c r="L10" s="939"/>
      <c r="M10" s="939"/>
      <c r="N10" s="939"/>
    </row>
    <row r="11" spans="1:15" s="124" customFormat="1" x14ac:dyDescent="0.45">
      <c r="A11" s="759"/>
      <c r="B11" s="759" t="s">
        <v>1505</v>
      </c>
      <c r="C11" s="1026"/>
      <c r="D11" s="939"/>
      <c r="E11" s="939"/>
      <c r="F11" s="939"/>
      <c r="G11" s="939"/>
      <c r="H11" s="939"/>
      <c r="I11" s="939"/>
      <c r="J11" s="939"/>
      <c r="K11" s="939"/>
      <c r="L11" s="939"/>
      <c r="M11" s="939"/>
      <c r="N11" s="939"/>
    </row>
    <row r="12" spans="1:15" s="124" customFormat="1" x14ac:dyDescent="0.45">
      <c r="A12" s="759"/>
      <c r="B12" s="975" t="s">
        <v>1506</v>
      </c>
      <c r="C12" s="1026"/>
      <c r="D12" s="939"/>
      <c r="E12" s="939"/>
      <c r="F12" s="939"/>
      <c r="G12" s="939"/>
      <c r="H12" s="939"/>
      <c r="I12" s="939"/>
      <c r="J12" s="939"/>
      <c r="K12" s="939"/>
      <c r="L12" s="939"/>
      <c r="M12" s="939"/>
      <c r="N12" s="939"/>
    </row>
    <row r="13" spans="1:15" s="124" customFormat="1" x14ac:dyDescent="0.45">
      <c r="A13" s="759"/>
      <c r="B13" s="759"/>
      <c r="C13" s="1026"/>
      <c r="D13" s="939"/>
      <c r="E13" s="939"/>
      <c r="F13" s="939"/>
      <c r="G13" s="939"/>
      <c r="H13" s="939"/>
      <c r="I13" s="939"/>
      <c r="J13" s="939"/>
      <c r="K13" s="939"/>
      <c r="L13" s="939"/>
      <c r="M13" s="939"/>
      <c r="N13" s="939"/>
    </row>
    <row r="14" spans="1:15" x14ac:dyDescent="0.45">
      <c r="A14" s="759"/>
      <c r="B14" s="759" t="s">
        <v>5739</v>
      </c>
      <c r="C14" s="1024"/>
      <c r="D14" s="759"/>
      <c r="E14" s="759"/>
      <c r="F14" s="759"/>
      <c r="G14" s="759"/>
      <c r="H14" s="759"/>
      <c r="I14" s="759"/>
      <c r="J14" s="759"/>
      <c r="K14" s="759"/>
      <c r="L14" s="759"/>
      <c r="M14" s="759"/>
      <c r="N14" s="759"/>
      <c r="O14" s="1033"/>
    </row>
    <row r="15" spans="1:15" x14ac:dyDescent="0.45">
      <c r="A15" s="759"/>
      <c r="B15" s="759"/>
      <c r="C15" s="1024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1033"/>
    </row>
    <row r="16" spans="1:15" s="1037" customFormat="1" x14ac:dyDescent="0.45">
      <c r="A16" s="1034"/>
      <c r="B16" s="1034" t="s">
        <v>92</v>
      </c>
      <c r="C16" s="1035" t="s">
        <v>1507</v>
      </c>
      <c r="D16" s="1034" t="s">
        <v>128</v>
      </c>
      <c r="E16" s="1034" t="s">
        <v>31</v>
      </c>
      <c r="F16" s="1034" t="s">
        <v>129</v>
      </c>
      <c r="G16" s="1034" t="s">
        <v>33</v>
      </c>
      <c r="H16" s="1034" t="s">
        <v>130</v>
      </c>
      <c r="I16" s="1034" t="s">
        <v>131</v>
      </c>
      <c r="J16" s="1034" t="s">
        <v>132</v>
      </c>
      <c r="K16" s="1034" t="s">
        <v>33</v>
      </c>
      <c r="L16" s="1034" t="s">
        <v>97</v>
      </c>
      <c r="M16" s="1034" t="s">
        <v>74</v>
      </c>
      <c r="N16" s="1034" t="s">
        <v>133</v>
      </c>
      <c r="O16" s="1036"/>
    </row>
    <row r="17" spans="1:15" x14ac:dyDescent="0.45">
      <c r="A17" s="759">
        <v>1</v>
      </c>
      <c r="B17" s="759" t="s">
        <v>1509</v>
      </c>
      <c r="C17" s="1024">
        <v>6027</v>
      </c>
      <c r="D17" s="445">
        <v>1000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>
        <v>1950</v>
      </c>
      <c r="N17" s="445">
        <f t="shared" ref="N17:N24" si="0">SUM(D17:M17)</f>
        <v>3300</v>
      </c>
      <c r="O17" s="1038"/>
    </row>
    <row r="18" spans="1:15" x14ac:dyDescent="0.45">
      <c r="A18" s="759">
        <v>2</v>
      </c>
      <c r="B18" s="759" t="s">
        <v>1510</v>
      </c>
      <c r="C18" s="1024">
        <v>3095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>
        <v>1420</v>
      </c>
      <c r="M18" s="445">
        <v>2260</v>
      </c>
      <c r="N18" s="445">
        <f t="shared" si="0"/>
        <v>5030</v>
      </c>
      <c r="O18" s="1038"/>
    </row>
    <row r="19" spans="1:15" s="124" customFormat="1" x14ac:dyDescent="0.45">
      <c r="A19" s="759">
        <v>3</v>
      </c>
      <c r="B19" s="759" t="s">
        <v>1511</v>
      </c>
      <c r="C19" s="1024">
        <v>6411</v>
      </c>
      <c r="D19" s="445">
        <v>2000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 t="shared" si="0"/>
        <v>2350</v>
      </c>
    </row>
    <row r="20" spans="1:15" x14ac:dyDescent="0.45">
      <c r="A20" s="759">
        <v>4</v>
      </c>
      <c r="B20" s="759" t="s">
        <v>1512</v>
      </c>
      <c r="C20" s="1024">
        <v>7253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si="0"/>
        <v>1350</v>
      </c>
      <c r="O20" s="1038"/>
    </row>
    <row r="21" spans="1:15" x14ac:dyDescent="0.45">
      <c r="A21" s="759">
        <v>5</v>
      </c>
      <c r="B21" s="759" t="s">
        <v>1513</v>
      </c>
      <c r="C21" s="1024">
        <v>8029</v>
      </c>
      <c r="D21" s="445">
        <v>3000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3350</v>
      </c>
      <c r="O21" s="1039"/>
    </row>
    <row r="22" spans="1:15" x14ac:dyDescent="0.45">
      <c r="A22" s="759">
        <v>6</v>
      </c>
      <c r="B22" s="759" t="s">
        <v>1514</v>
      </c>
      <c r="C22" s="1024">
        <v>1379</v>
      </c>
      <c r="D22" s="445">
        <v>1000</v>
      </c>
      <c r="E22" s="445">
        <v>350</v>
      </c>
      <c r="F22" s="445"/>
      <c r="G22" s="445"/>
      <c r="H22" s="445"/>
      <c r="I22" s="445"/>
      <c r="J22" s="445"/>
      <c r="K22" s="445"/>
      <c r="L22" s="445"/>
      <c r="M22" s="445">
        <v>3550</v>
      </c>
      <c r="N22" s="445">
        <f t="shared" si="0"/>
        <v>4900</v>
      </c>
      <c r="O22" s="1039"/>
    </row>
    <row r="23" spans="1:15" x14ac:dyDescent="0.45">
      <c r="A23" s="759">
        <v>7</v>
      </c>
      <c r="B23" s="759" t="s">
        <v>1515</v>
      </c>
      <c r="C23" s="1024">
        <v>9381</v>
      </c>
      <c r="D23" s="445">
        <v>2000</v>
      </c>
      <c r="E23" s="445">
        <v>350</v>
      </c>
      <c r="F23" s="445"/>
      <c r="G23" s="445"/>
      <c r="H23" s="445">
        <v>1890</v>
      </c>
      <c r="I23" s="445">
        <v>176</v>
      </c>
      <c r="J23" s="445"/>
      <c r="K23" s="445"/>
      <c r="L23" s="445"/>
      <c r="M23" s="445"/>
      <c r="N23" s="445">
        <f t="shared" si="0"/>
        <v>4416</v>
      </c>
      <c r="O23" s="1039"/>
    </row>
    <row r="24" spans="1:15" x14ac:dyDescent="0.45">
      <c r="A24" s="759">
        <v>8</v>
      </c>
      <c r="B24" s="759" t="s">
        <v>1516</v>
      </c>
      <c r="C24" s="1024">
        <v>10880</v>
      </c>
      <c r="D24" s="445">
        <v>1000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/>
      <c r="N24" s="445">
        <f t="shared" si="0"/>
        <v>1350</v>
      </c>
      <c r="O24" s="1039"/>
    </row>
    <row r="25" spans="1:15" x14ac:dyDescent="0.45">
      <c r="A25" s="759"/>
      <c r="B25" s="759"/>
      <c r="C25" s="1024"/>
      <c r="D25" s="968"/>
      <c r="E25" s="968"/>
      <c r="F25" s="968"/>
      <c r="G25" s="968"/>
      <c r="H25" s="968"/>
      <c r="I25" s="968"/>
      <c r="J25" s="968"/>
      <c r="K25" s="968"/>
      <c r="L25" s="968"/>
      <c r="M25" s="968"/>
      <c r="N25" s="968"/>
      <c r="O25" s="1038"/>
    </row>
    <row r="26" spans="1:15" s="1037" customFormat="1" x14ac:dyDescent="0.45">
      <c r="A26" s="1034"/>
      <c r="B26" s="1034" t="s">
        <v>1517</v>
      </c>
      <c r="C26" s="1035"/>
      <c r="D26" s="539">
        <f t="shared" ref="D26:N26" si="1">SUM(D17:D25)</f>
        <v>12000</v>
      </c>
      <c r="E26" s="539">
        <f t="shared" si="1"/>
        <v>2800</v>
      </c>
      <c r="F26" s="539">
        <f t="shared" si="1"/>
        <v>0</v>
      </c>
      <c r="G26" s="539">
        <f t="shared" si="1"/>
        <v>0</v>
      </c>
      <c r="H26" s="539">
        <f t="shared" si="1"/>
        <v>1890</v>
      </c>
      <c r="I26" s="539">
        <f t="shared" si="1"/>
        <v>176</v>
      </c>
      <c r="J26" s="539">
        <f t="shared" si="1"/>
        <v>0</v>
      </c>
      <c r="K26" s="539">
        <f t="shared" si="1"/>
        <v>0</v>
      </c>
      <c r="L26" s="539">
        <f t="shared" si="1"/>
        <v>1420</v>
      </c>
      <c r="M26" s="539">
        <f t="shared" si="1"/>
        <v>7760</v>
      </c>
      <c r="N26" s="539">
        <f t="shared" si="1"/>
        <v>26046</v>
      </c>
      <c r="O26" s="1039"/>
    </row>
    <row r="27" spans="1:15" x14ac:dyDescent="0.45">
      <c r="A27" s="759"/>
      <c r="B27" s="759"/>
      <c r="C27" s="1024"/>
      <c r="D27" s="759"/>
      <c r="E27" s="759"/>
      <c r="F27" s="759"/>
      <c r="G27" s="759"/>
      <c r="H27" s="759"/>
      <c r="I27" s="759"/>
      <c r="J27" s="759"/>
      <c r="K27" s="759"/>
      <c r="L27" s="759"/>
      <c r="M27" s="759"/>
      <c r="N27" s="759"/>
    </row>
    <row r="28" spans="1:15" x14ac:dyDescent="0.45">
      <c r="A28" s="759"/>
      <c r="B28" s="759"/>
      <c r="C28" s="1024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</row>
    <row r="29" spans="1:15" x14ac:dyDescent="0.45">
      <c r="A29" s="759"/>
      <c r="B29" s="1040"/>
      <c r="C29" s="1024"/>
      <c r="D29" s="759"/>
      <c r="E29" s="759"/>
      <c r="F29" s="759"/>
      <c r="G29" s="759"/>
      <c r="H29" s="759"/>
      <c r="I29" s="759"/>
      <c r="J29" s="759"/>
      <c r="K29" s="759"/>
      <c r="L29" s="759"/>
      <c r="M29" s="759"/>
      <c r="N29" s="759"/>
    </row>
    <row r="30" spans="1:15" x14ac:dyDescent="0.45">
      <c r="A30" s="759"/>
      <c r="B30" s="1040"/>
      <c r="C30" s="1024"/>
      <c r="D30" s="759" t="s">
        <v>50</v>
      </c>
      <c r="E30" s="759"/>
      <c r="F30" s="759"/>
      <c r="G30" s="759"/>
      <c r="H30" s="759"/>
      <c r="I30" s="759"/>
      <c r="J30" s="759"/>
      <c r="K30" s="759"/>
      <c r="L30" s="759"/>
      <c r="M30" s="759"/>
      <c r="N30" s="759"/>
    </row>
    <row r="31" spans="1:15" x14ac:dyDescent="0.45">
      <c r="A31" s="759"/>
      <c r="B31" s="759" t="s">
        <v>63</v>
      </c>
      <c r="C31" s="1024"/>
      <c r="D31" s="759"/>
      <c r="E31" s="759"/>
      <c r="F31" s="759"/>
      <c r="G31" s="759"/>
      <c r="H31" s="759"/>
      <c r="I31" s="759"/>
      <c r="J31" s="759"/>
      <c r="K31" s="759"/>
      <c r="L31" s="759"/>
      <c r="M31" s="759"/>
      <c r="N31" s="759"/>
    </row>
    <row r="32" spans="1:15" x14ac:dyDescent="0.45">
      <c r="A32" s="759"/>
      <c r="B32" s="759"/>
      <c r="C32" s="1024"/>
      <c r="D32" s="759"/>
      <c r="E32" s="759"/>
      <c r="F32" s="759"/>
      <c r="G32" s="759"/>
      <c r="H32" s="759"/>
      <c r="I32" s="759"/>
      <c r="J32" s="759"/>
      <c r="K32" s="759"/>
      <c r="L32" s="759"/>
      <c r="M32" s="759"/>
      <c r="N32" s="759"/>
    </row>
    <row r="33" spans="1:15" x14ac:dyDescent="0.45">
      <c r="A33" s="1040"/>
      <c r="B33" s="1040"/>
      <c r="C33" s="1041"/>
      <c r="D33" s="1040"/>
      <c r="E33" s="1040"/>
      <c r="F33" s="1040"/>
      <c r="G33" s="759"/>
      <c r="H33" s="1040"/>
      <c r="I33" s="1040"/>
      <c r="J33" s="1040"/>
      <c r="K33" s="1040"/>
      <c r="L33" s="1040"/>
      <c r="M33" s="1040"/>
      <c r="N33" s="1040"/>
    </row>
    <row r="34" spans="1:15" x14ac:dyDescent="0.45">
      <c r="A34" s="1040"/>
      <c r="B34" s="759" t="s">
        <v>240</v>
      </c>
      <c r="C34" s="1041"/>
      <c r="D34" s="1040"/>
      <c r="E34" s="1040"/>
      <c r="F34" s="1040"/>
      <c r="G34" s="759"/>
      <c r="H34" s="1040"/>
      <c r="I34" s="1040"/>
      <c r="J34" s="1040" t="s">
        <v>1518</v>
      </c>
      <c r="K34" s="1040"/>
      <c r="L34" s="1040"/>
      <c r="M34" s="1040"/>
      <c r="N34" s="1040"/>
    </row>
    <row r="35" spans="1:15" s="34" customFormat="1" x14ac:dyDescent="0.45">
      <c r="A35" s="379"/>
      <c r="B35" s="378"/>
      <c r="C35" s="379"/>
      <c r="D35" s="901"/>
      <c r="E35" s="396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s="34" customFormat="1" x14ac:dyDescent="0.45">
      <c r="A36" s="379"/>
      <c r="B36" s="378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34" customFormat="1" ht="27.75" x14ac:dyDescent="0.4">
      <c r="A37" s="379"/>
      <c r="B37" s="379" t="s">
        <v>5789</v>
      </c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</row>
    <row r="38" spans="1:15" x14ac:dyDescent="0.45">
      <c r="A38" s="1040"/>
      <c r="B38" s="1040"/>
      <c r="C38" s="1041"/>
      <c r="D38" s="1040"/>
      <c r="E38" s="1040"/>
      <c r="F38" s="1040"/>
      <c r="G38" s="759"/>
      <c r="H38" s="1040"/>
      <c r="I38" s="1040"/>
      <c r="J38" s="1040"/>
      <c r="K38" s="1040"/>
      <c r="L38" s="1040"/>
      <c r="M38" s="1040"/>
      <c r="N38" s="1040"/>
    </row>
    <row r="39" spans="1:15" s="1045" customFormat="1" x14ac:dyDescent="0.45">
      <c r="A39" s="1042">
        <v>1</v>
      </c>
      <c r="B39" s="1042" t="s">
        <v>1519</v>
      </c>
      <c r="C39" s="1043">
        <v>1540</v>
      </c>
      <c r="D39" s="175">
        <v>1000</v>
      </c>
      <c r="E39" s="175">
        <v>200</v>
      </c>
      <c r="F39" s="175">
        <v>2120</v>
      </c>
      <c r="G39" s="175">
        <v>1679</v>
      </c>
      <c r="H39" s="175"/>
      <c r="I39" s="175"/>
      <c r="J39" s="175"/>
      <c r="K39" s="175" t="s">
        <v>1520</v>
      </c>
      <c r="L39" s="175"/>
      <c r="M39" s="175">
        <v>3820</v>
      </c>
      <c r="N39" s="175">
        <f>SUM(D39:M39)</f>
        <v>8819</v>
      </c>
      <c r="O39" s="1044"/>
    </row>
    <row r="40" spans="1:15" s="1045" customFormat="1" x14ac:dyDescent="0.45">
      <c r="A40" s="1042">
        <v>2</v>
      </c>
      <c r="B40" s="1042" t="s">
        <v>1521</v>
      </c>
      <c r="C40" s="1043">
        <v>4051</v>
      </c>
      <c r="D40" s="175">
        <v>3850</v>
      </c>
      <c r="E40" s="175">
        <v>200</v>
      </c>
      <c r="F40" s="175"/>
      <c r="G40" s="175"/>
      <c r="H40" s="175">
        <v>1685</v>
      </c>
      <c r="I40" s="175">
        <v>324</v>
      </c>
      <c r="J40" s="175"/>
      <c r="K40" s="175" t="s">
        <v>1520</v>
      </c>
      <c r="L40" s="175">
        <v>6150</v>
      </c>
      <c r="M40" s="175"/>
      <c r="N40" s="175">
        <f>SUM(D40:M40)</f>
        <v>12209</v>
      </c>
      <c r="O40" s="1044"/>
    </row>
    <row r="41" spans="1:15" s="1045" customFormat="1" x14ac:dyDescent="0.45">
      <c r="A41" s="1794">
        <v>8</v>
      </c>
      <c r="B41" s="1794" t="s">
        <v>1522</v>
      </c>
      <c r="C41" s="2225">
        <v>827529</v>
      </c>
      <c r="D41" s="599">
        <v>2000</v>
      </c>
      <c r="E41" s="599">
        <v>350</v>
      </c>
      <c r="F41" s="599"/>
      <c r="G41" s="599"/>
      <c r="H41" s="599">
        <v>2000</v>
      </c>
      <c r="I41" s="599">
        <v>120</v>
      </c>
      <c r="J41" s="599"/>
      <c r="K41" s="599"/>
      <c r="L41" s="599"/>
      <c r="M41" s="599"/>
      <c r="N41" s="599">
        <f>SUM(D41:M41)</f>
        <v>4470</v>
      </c>
      <c r="O41" s="2226"/>
    </row>
    <row r="42" spans="1:15" x14ac:dyDescent="0.45">
      <c r="A42" s="759">
        <v>1</v>
      </c>
      <c r="B42" s="759" t="s">
        <v>1508</v>
      </c>
      <c r="C42" s="1024">
        <v>5470</v>
      </c>
      <c r="D42" s="445">
        <v>2000</v>
      </c>
      <c r="E42" s="445">
        <v>350</v>
      </c>
      <c r="F42" s="445"/>
      <c r="G42" s="445" t="s">
        <v>965</v>
      </c>
      <c r="H42" s="445"/>
      <c r="I42" s="445"/>
      <c r="J42" s="445">
        <v>1910</v>
      </c>
      <c r="K42" s="445">
        <v>671</v>
      </c>
      <c r="L42" s="445">
        <v>5840</v>
      </c>
      <c r="M42" s="445"/>
      <c r="N42" s="445">
        <f>SUM(D42:M42)</f>
        <v>10771</v>
      </c>
    </row>
    <row r="53" spans="3:3" x14ac:dyDescent="0.45">
      <c r="C53" s="1046" t="s">
        <v>1523</v>
      </c>
    </row>
  </sheetData>
  <conditionalFormatting sqref="D35:D37">
    <cfRule type="duplicateValues" dxfId="61" priority="1"/>
  </conditionalFormatting>
  <hyperlinks>
    <hyperlink ref="B12" r:id="rId1" xr:uid="{00000000-0004-0000-3D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96">
    <tabColor rgb="FF0070C0"/>
  </sheetPr>
  <dimension ref="A2:N32"/>
  <sheetViews>
    <sheetView view="pageBreakPreview" topLeftCell="A10" zoomScale="60" zoomScaleNormal="100" workbookViewId="0">
      <selection activeCell="B13" sqref="B13"/>
    </sheetView>
  </sheetViews>
  <sheetFormatPr defaultColWidth="9.140625" defaultRowHeight="23.25" x14ac:dyDescent="0.35"/>
  <cols>
    <col min="1" max="1" width="9.140625" style="24"/>
    <col min="2" max="2" width="83" style="15" customWidth="1"/>
    <col min="3" max="3" width="16.85546875" style="1164" customWidth="1"/>
    <col min="4" max="4" width="20.5703125" style="15" customWidth="1"/>
    <col min="5" max="5" width="19.7109375" style="15" customWidth="1"/>
    <col min="6" max="6" width="18.140625" style="15" customWidth="1"/>
    <col min="7" max="7" width="23.42578125" style="15" customWidth="1"/>
    <col min="8" max="8" width="17.7109375" style="15" customWidth="1"/>
    <col min="9" max="9" width="19.28515625" style="15" customWidth="1"/>
    <col min="10" max="10" width="15.140625" style="15" customWidth="1"/>
    <col min="11" max="11" width="14" style="15" customWidth="1"/>
    <col min="12" max="12" width="20" style="15" customWidth="1"/>
    <col min="13" max="13" width="23.7109375" style="15" customWidth="1"/>
    <col min="14" max="14" width="23.42578125" style="15" customWidth="1"/>
    <col min="15" max="16384" width="9.140625" style="15"/>
  </cols>
  <sheetData>
    <row r="2" spans="1:14" x14ac:dyDescent="0.35">
      <c r="A2" s="48"/>
      <c r="B2" s="48"/>
      <c r="C2" s="644"/>
      <c r="D2" s="48"/>
      <c r="E2" s="48"/>
      <c r="F2" s="48"/>
      <c r="G2" s="48"/>
      <c r="H2" s="48"/>
      <c r="I2" s="425"/>
      <c r="J2" s="425"/>
      <c r="K2" s="425"/>
      <c r="L2" s="425"/>
      <c r="M2" s="425"/>
    </row>
    <row r="3" spans="1:14" s="118" customFormat="1" ht="30" customHeight="1" x14ac:dyDescent="0.35">
      <c r="A3" s="522"/>
      <c r="B3" s="414" t="s">
        <v>19</v>
      </c>
      <c r="C3" s="415"/>
      <c r="D3" s="415"/>
      <c r="E3" s="521"/>
      <c r="F3" s="422"/>
      <c r="G3" s="521"/>
      <c r="H3" s="521"/>
      <c r="I3" s="521"/>
      <c r="J3" s="301"/>
      <c r="K3" s="522"/>
      <c r="L3" s="522"/>
      <c r="M3" s="522"/>
    </row>
    <row r="4" spans="1:14" s="118" customFormat="1" ht="22.5" customHeight="1" x14ac:dyDescent="0.35">
      <c r="A4" s="522"/>
      <c r="B4" s="415" t="s">
        <v>20</v>
      </c>
      <c r="C4" s="415"/>
      <c r="D4" s="415"/>
      <c r="E4" s="421"/>
      <c r="F4" s="422"/>
      <c r="G4" s="421"/>
      <c r="H4" s="421"/>
      <c r="I4" s="421"/>
      <c r="J4" s="524"/>
      <c r="K4" s="522"/>
      <c r="L4" s="522"/>
      <c r="M4" s="522"/>
    </row>
    <row r="5" spans="1:14" s="118" customFormat="1" ht="27.75" customHeight="1" x14ac:dyDescent="0.35">
      <c r="A5" s="522"/>
      <c r="B5" s="415" t="s">
        <v>21</v>
      </c>
      <c r="C5" s="415"/>
      <c r="D5" s="415"/>
      <c r="E5" s="421"/>
      <c r="F5" s="422"/>
      <c r="G5" s="421"/>
      <c r="H5" s="421"/>
      <c r="I5" s="421"/>
      <c r="J5" s="524"/>
      <c r="K5" s="522"/>
      <c r="L5" s="522"/>
      <c r="M5" s="522"/>
    </row>
    <row r="6" spans="1:14" s="118" customFormat="1" x14ac:dyDescent="0.35">
      <c r="A6" s="522"/>
      <c r="B6" s="415" t="s">
        <v>22</v>
      </c>
      <c r="C6" s="415"/>
      <c r="D6" s="415"/>
      <c r="E6" s="421"/>
      <c r="F6" s="422"/>
      <c r="G6" s="421"/>
      <c r="H6" s="421"/>
      <c r="I6" s="421"/>
      <c r="J6" s="524"/>
      <c r="K6" s="522"/>
      <c r="L6" s="522"/>
      <c r="M6" s="522"/>
    </row>
    <row r="7" spans="1:14" s="118" customFormat="1" x14ac:dyDescent="0.35">
      <c r="A7" s="522"/>
      <c r="B7" s="415" t="s">
        <v>23</v>
      </c>
      <c r="C7" s="415"/>
      <c r="D7" s="415"/>
      <c r="E7" s="421"/>
      <c r="F7" s="422"/>
      <c r="G7" s="421"/>
      <c r="H7" s="421"/>
      <c r="I7" s="421"/>
      <c r="J7" s="524"/>
      <c r="K7" s="522"/>
      <c r="L7" s="522"/>
      <c r="M7" s="522"/>
    </row>
    <row r="8" spans="1:14" s="118" customFormat="1" x14ac:dyDescent="0.35">
      <c r="A8" s="522"/>
      <c r="B8" s="415" t="s">
        <v>24</v>
      </c>
      <c r="C8" s="415"/>
      <c r="D8" s="415"/>
      <c r="E8" s="421"/>
      <c r="F8" s="422"/>
      <c r="G8" s="421"/>
      <c r="H8" s="421"/>
      <c r="I8" s="421"/>
      <c r="J8" s="524"/>
      <c r="K8" s="522"/>
      <c r="L8" s="522"/>
      <c r="M8" s="522"/>
    </row>
    <row r="9" spans="1:14" s="118" customFormat="1" x14ac:dyDescent="0.35">
      <c r="A9" s="522"/>
      <c r="B9" s="415"/>
      <c r="C9" s="415"/>
      <c r="D9" s="415"/>
      <c r="E9" s="421"/>
      <c r="F9" s="422"/>
      <c r="G9" s="421"/>
      <c r="H9" s="421"/>
      <c r="I9" s="421"/>
      <c r="J9" s="524"/>
      <c r="K9" s="522"/>
      <c r="L9" s="522"/>
      <c r="M9" s="522"/>
    </row>
    <row r="10" spans="1:14" s="118" customFormat="1" x14ac:dyDescent="0.35">
      <c r="A10" s="522"/>
      <c r="B10" s="48" t="s">
        <v>1524</v>
      </c>
      <c r="C10" s="415"/>
      <c r="D10" s="415"/>
      <c r="E10" s="421"/>
      <c r="F10" s="422"/>
      <c r="G10" s="421"/>
      <c r="H10" s="421"/>
      <c r="I10" s="421"/>
      <c r="J10" s="524"/>
      <c r="K10" s="522"/>
      <c r="L10" s="522"/>
      <c r="M10" s="522"/>
    </row>
    <row r="11" spans="1:14" s="118" customFormat="1" x14ac:dyDescent="0.35">
      <c r="A11" s="522"/>
      <c r="B11" s="48" t="s">
        <v>1525</v>
      </c>
      <c r="C11" s="415"/>
      <c r="D11" s="415"/>
      <c r="E11" s="421"/>
      <c r="F11" s="422"/>
      <c r="G11" s="421"/>
      <c r="H11" s="421"/>
      <c r="I11" s="421"/>
      <c r="J11" s="524"/>
      <c r="K11" s="522"/>
      <c r="L11" s="522"/>
      <c r="M11" s="522"/>
    </row>
    <row r="12" spans="1:14" s="118" customFormat="1" x14ac:dyDescent="0.35">
      <c r="A12" s="522"/>
      <c r="B12" s="629" t="s">
        <v>1526</v>
      </c>
      <c r="C12" s="415"/>
      <c r="D12" s="415"/>
      <c r="E12" s="421"/>
      <c r="F12" s="422"/>
      <c r="G12" s="421"/>
      <c r="H12" s="421"/>
      <c r="I12" s="421"/>
      <c r="J12" s="524"/>
      <c r="K12" s="522"/>
      <c r="L12" s="522"/>
      <c r="M12" s="522"/>
    </row>
    <row r="13" spans="1:14" s="118" customFormat="1" x14ac:dyDescent="0.35">
      <c r="A13" s="522"/>
      <c r="B13" s="629" t="s">
        <v>1527</v>
      </c>
      <c r="C13" s="415"/>
      <c r="D13" s="415"/>
      <c r="E13" s="421"/>
      <c r="F13" s="422"/>
      <c r="G13" s="421"/>
      <c r="H13" s="421"/>
      <c r="I13" s="421"/>
      <c r="J13" s="524"/>
      <c r="K13" s="522"/>
      <c r="L13" s="522"/>
      <c r="M13" s="522"/>
    </row>
    <row r="14" spans="1:14" x14ac:dyDescent="0.35">
      <c r="A14" s="48"/>
      <c r="B14" s="2952" t="s">
        <v>5760</v>
      </c>
      <c r="C14" s="2952"/>
      <c r="D14" s="2952"/>
      <c r="E14" s="48"/>
      <c r="F14" s="48"/>
      <c r="G14" s="48"/>
      <c r="H14" s="48"/>
      <c r="I14" s="425"/>
      <c r="J14" s="425"/>
      <c r="K14" s="425"/>
      <c r="L14" s="425"/>
      <c r="M14" s="425"/>
    </row>
    <row r="15" spans="1:14" x14ac:dyDescent="0.35">
      <c r="A15" s="48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</row>
    <row r="16" spans="1:14" s="30" customFormat="1" x14ac:dyDescent="0.35">
      <c r="A16" s="465"/>
      <c r="B16" s="465" t="s">
        <v>92</v>
      </c>
      <c r="C16" s="666" t="s">
        <v>127</v>
      </c>
      <c r="D16" s="465" t="s">
        <v>128</v>
      </c>
      <c r="E16" s="465" t="s">
        <v>31</v>
      </c>
      <c r="F16" s="465" t="s">
        <v>129</v>
      </c>
      <c r="G16" s="465" t="s">
        <v>33</v>
      </c>
      <c r="H16" s="465" t="s">
        <v>130</v>
      </c>
      <c r="I16" s="465" t="s">
        <v>131</v>
      </c>
      <c r="J16" s="465" t="s">
        <v>132</v>
      </c>
      <c r="K16" s="465" t="s">
        <v>33</v>
      </c>
      <c r="L16" s="465" t="s">
        <v>74</v>
      </c>
      <c r="M16" s="465" t="s">
        <v>133</v>
      </c>
      <c r="N16" s="28"/>
    </row>
    <row r="17" spans="1:14" x14ac:dyDescent="0.35">
      <c r="A17" s="48">
        <v>1</v>
      </c>
      <c r="B17" s="48" t="s">
        <v>1528</v>
      </c>
      <c r="C17" s="644">
        <v>1174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>
        <v>4965</v>
      </c>
      <c r="M17" s="302">
        <f>SUM(D17:L17)</f>
        <v>6315</v>
      </c>
      <c r="N17" s="206"/>
    </row>
    <row r="18" spans="1:14" x14ac:dyDescent="0.35">
      <c r="A18" s="48">
        <v>2</v>
      </c>
      <c r="B18" s="48" t="s">
        <v>1529</v>
      </c>
      <c r="C18" s="644">
        <v>1177</v>
      </c>
      <c r="D18" s="302">
        <v>1000</v>
      </c>
      <c r="E18" s="302">
        <v>350</v>
      </c>
      <c r="F18" s="302">
        <v>7595</v>
      </c>
      <c r="G18" s="302">
        <v>1907</v>
      </c>
      <c r="H18" s="302"/>
      <c r="I18" s="302"/>
      <c r="J18" s="302"/>
      <c r="K18" s="302"/>
      <c r="L18" s="302"/>
      <c r="M18" s="302">
        <f>SUM(D18:L18)</f>
        <v>10852</v>
      </c>
      <c r="N18" s="206"/>
    </row>
    <row r="19" spans="1:14" x14ac:dyDescent="0.35">
      <c r="A19" s="48"/>
      <c r="B19" s="48"/>
      <c r="C19" s="644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206"/>
    </row>
    <row r="20" spans="1:14" x14ac:dyDescent="0.35">
      <c r="A20" s="48"/>
      <c r="B20" s="48"/>
      <c r="C20" s="644"/>
      <c r="D20" s="302"/>
      <c r="E20" s="302"/>
      <c r="F20" s="302"/>
      <c r="G20" s="302"/>
      <c r="H20" s="302"/>
      <c r="I20" s="302"/>
      <c r="J20" s="302"/>
      <c r="K20" s="302"/>
      <c r="L20" s="302"/>
      <c r="M20" s="302"/>
      <c r="N20" s="206"/>
    </row>
    <row r="21" spans="1:14" x14ac:dyDescent="0.35">
      <c r="A21" s="48"/>
      <c r="B21" s="48" t="s">
        <v>100</v>
      </c>
      <c r="C21" s="666"/>
      <c r="D21" s="466">
        <f t="shared" ref="D21:M21" si="0">SUM(D17:D20)</f>
        <v>2000</v>
      </c>
      <c r="E21" s="466">
        <f t="shared" si="0"/>
        <v>700</v>
      </c>
      <c r="F21" s="466">
        <f t="shared" si="0"/>
        <v>7595</v>
      </c>
      <c r="G21" s="466">
        <f t="shared" si="0"/>
        <v>1907</v>
      </c>
      <c r="H21" s="466">
        <f t="shared" si="0"/>
        <v>0</v>
      </c>
      <c r="I21" s="466">
        <f t="shared" si="0"/>
        <v>0</v>
      </c>
      <c r="J21" s="466">
        <f t="shared" si="0"/>
        <v>0</v>
      </c>
      <c r="K21" s="466">
        <f t="shared" si="0"/>
        <v>0</v>
      </c>
      <c r="L21" s="466">
        <f t="shared" si="0"/>
        <v>4965</v>
      </c>
      <c r="M21" s="466">
        <f t="shared" si="0"/>
        <v>17167</v>
      </c>
      <c r="N21" s="320"/>
    </row>
    <row r="22" spans="1:14" x14ac:dyDescent="0.35">
      <c r="A22" s="48"/>
      <c r="B22" s="48"/>
      <c r="C22" s="644"/>
      <c r="D22" s="302"/>
      <c r="E22" s="302"/>
      <c r="F22" s="302"/>
      <c r="G22" s="302"/>
      <c r="H22" s="302"/>
      <c r="I22" s="302"/>
      <c r="J22" s="302"/>
      <c r="K22" s="302"/>
      <c r="L22" s="302"/>
      <c r="M22" s="302"/>
      <c r="N22" s="206"/>
    </row>
    <row r="23" spans="1:14" x14ac:dyDescent="0.35">
      <c r="A23" s="48"/>
      <c r="B23" s="425"/>
      <c r="C23" s="1163"/>
      <c r="D23" s="425"/>
      <c r="E23" s="425"/>
      <c r="F23" s="425"/>
      <c r="G23" s="425"/>
      <c r="H23" s="425"/>
      <c r="I23" s="425"/>
      <c r="J23" s="425"/>
      <c r="K23" s="425"/>
      <c r="L23" s="425"/>
      <c r="M23" s="425"/>
    </row>
    <row r="24" spans="1:14" x14ac:dyDescent="0.35">
      <c r="A24" s="48"/>
      <c r="B24" s="48"/>
      <c r="C24" s="1163"/>
      <c r="D24" s="425"/>
      <c r="E24" s="425"/>
      <c r="F24" s="425"/>
      <c r="G24" s="425"/>
      <c r="H24" s="425"/>
      <c r="I24" s="425"/>
      <c r="J24" s="425"/>
      <c r="K24" s="425"/>
      <c r="L24" s="425"/>
      <c r="M24" s="425"/>
    </row>
    <row r="25" spans="1:14" x14ac:dyDescent="0.35">
      <c r="A25" s="48"/>
      <c r="B25" s="48" t="s">
        <v>63</v>
      </c>
      <c r="C25" s="1163"/>
      <c r="D25" s="425"/>
      <c r="E25" s="425"/>
      <c r="F25" s="425"/>
      <c r="G25" s="425"/>
      <c r="H25" s="425" t="s">
        <v>50</v>
      </c>
      <c r="I25" s="425"/>
      <c r="J25" s="425"/>
      <c r="K25" s="425"/>
      <c r="L25" s="425"/>
      <c r="M25" s="425"/>
    </row>
    <row r="26" spans="1:14" x14ac:dyDescent="0.35">
      <c r="A26" s="48"/>
      <c r="B26" s="48"/>
      <c r="C26" s="1163"/>
      <c r="D26" s="425"/>
      <c r="E26" s="425"/>
      <c r="F26" s="425"/>
      <c r="G26" s="425"/>
      <c r="H26" s="425"/>
      <c r="I26" s="425"/>
      <c r="J26" s="425"/>
      <c r="K26" s="425"/>
      <c r="L26" s="425"/>
      <c r="M26" s="425"/>
    </row>
    <row r="27" spans="1:14" x14ac:dyDescent="0.35">
      <c r="A27" s="48"/>
      <c r="B27" s="425"/>
      <c r="C27" s="1163"/>
      <c r="D27" s="425"/>
      <c r="E27" s="425"/>
      <c r="F27" s="425"/>
      <c r="G27" s="425"/>
      <c r="H27" s="425"/>
      <c r="I27" s="425"/>
      <c r="J27" s="425"/>
      <c r="K27" s="425"/>
      <c r="L27" s="425"/>
      <c r="M27" s="425"/>
    </row>
    <row r="28" spans="1:14" x14ac:dyDescent="0.35">
      <c r="A28" s="48"/>
      <c r="B28" s="48" t="s">
        <v>1530</v>
      </c>
      <c r="C28" s="1163"/>
      <c r="D28" s="425"/>
      <c r="E28" s="425"/>
      <c r="F28" s="425"/>
      <c r="G28" s="425"/>
      <c r="H28" s="425"/>
      <c r="I28" s="425"/>
      <c r="J28" s="425"/>
      <c r="K28" s="425"/>
      <c r="L28" s="425"/>
      <c r="M28" s="425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</row>
    <row r="32" spans="1:14" x14ac:dyDescent="0.35">
      <c r="A32" s="48"/>
      <c r="B32" s="425"/>
      <c r="C32" s="48"/>
      <c r="D32" s="425"/>
      <c r="E32" s="425"/>
      <c r="F32" s="425"/>
      <c r="G32" s="425"/>
      <c r="H32" s="425"/>
      <c r="I32" s="425"/>
      <c r="J32" s="425"/>
      <c r="K32" s="425"/>
      <c r="L32" s="425"/>
      <c r="M32" s="425"/>
    </row>
  </sheetData>
  <mergeCells count="1">
    <mergeCell ref="B14:D14"/>
  </mergeCells>
  <conditionalFormatting sqref="D29:D31">
    <cfRule type="duplicateValues" dxfId="60" priority="1"/>
  </conditionalFormatting>
  <printOptions gridLines="1"/>
  <pageMargins left="0.7" right="0.7" top="0.75" bottom="0.75" header="0.3" footer="0.3"/>
  <pageSetup paperSize="9" scale="40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97">
    <tabColor rgb="FF00B050"/>
  </sheetPr>
  <dimension ref="A2:P41"/>
  <sheetViews>
    <sheetView view="pageBreakPreview" topLeftCell="A7" zoomScale="50" zoomScaleNormal="100" zoomScaleSheetLayoutView="50" workbookViewId="0">
      <selection activeCell="B12" sqref="B12"/>
    </sheetView>
  </sheetViews>
  <sheetFormatPr defaultColWidth="9.140625" defaultRowHeight="27.75" x14ac:dyDescent="0.4"/>
  <cols>
    <col min="1" max="1" width="6.7109375" style="34" customWidth="1"/>
    <col min="2" max="2" width="73.5703125" style="81" customWidth="1"/>
    <col min="3" max="3" width="16.7109375" style="101" customWidth="1"/>
    <col min="4" max="4" width="23.28515625" style="81" customWidth="1"/>
    <col min="5" max="5" width="24.42578125" style="81" customWidth="1"/>
    <col min="6" max="6" width="23.140625" style="81" customWidth="1"/>
    <col min="7" max="7" width="17.5703125" style="81" customWidth="1"/>
    <col min="8" max="8" width="19.42578125" style="81" customWidth="1"/>
    <col min="9" max="9" width="17.28515625" style="81" customWidth="1"/>
    <col min="10" max="10" width="21.28515625" style="81" bestFit="1" customWidth="1"/>
    <col min="11" max="11" width="19.28515625" style="81" customWidth="1"/>
    <col min="12" max="12" width="21.28515625" style="81" bestFit="1" customWidth="1"/>
    <col min="13" max="13" width="20.85546875" style="81" customWidth="1"/>
    <col min="14" max="14" width="23.5703125" style="264" bestFit="1" customWidth="1"/>
    <col min="15" max="15" width="28.42578125" style="81" customWidth="1"/>
    <col min="16" max="16" width="10.7109375" style="81" bestFit="1" customWidth="1"/>
    <col min="17" max="16384" width="9.140625" style="81"/>
  </cols>
  <sheetData>
    <row r="2" spans="1:15" x14ac:dyDescent="0.4">
      <c r="A2" s="379"/>
      <c r="B2" s="377"/>
      <c r="C2" s="382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650"/>
    </row>
    <row r="3" spans="1:15" x14ac:dyDescent="0.4">
      <c r="A3" s="379"/>
      <c r="B3" s="385" t="s">
        <v>19</v>
      </c>
      <c r="C3" s="776"/>
      <c r="D3" s="386"/>
      <c r="E3" s="377"/>
      <c r="F3" s="377"/>
      <c r="G3" s="377"/>
      <c r="H3" s="377"/>
      <c r="I3" s="377"/>
      <c r="J3" s="377"/>
      <c r="K3" s="377"/>
      <c r="L3" s="377"/>
      <c r="M3" s="377"/>
      <c r="N3" s="650"/>
    </row>
    <row r="4" spans="1:15" s="83" customFormat="1" ht="30" customHeight="1" x14ac:dyDescent="0.45">
      <c r="A4" s="385"/>
      <c r="B4" s="386" t="s">
        <v>20</v>
      </c>
      <c r="C4" s="776"/>
      <c r="D4" s="386"/>
      <c r="E4" s="534"/>
      <c r="F4" s="647"/>
      <c r="G4" s="647"/>
      <c r="H4" s="647"/>
      <c r="I4" s="565"/>
      <c r="J4" s="759"/>
      <c r="K4" s="759"/>
      <c r="L4" s="759"/>
      <c r="M4" s="759"/>
      <c r="N4" s="1026"/>
    </row>
    <row r="5" spans="1:15" s="83" customFormat="1" ht="22.5" customHeight="1" x14ac:dyDescent="0.45">
      <c r="A5" s="386"/>
      <c r="B5" s="386" t="s">
        <v>21</v>
      </c>
      <c r="C5" s="776"/>
      <c r="D5" s="386"/>
      <c r="E5" s="534"/>
      <c r="F5" s="508"/>
      <c r="G5" s="508"/>
      <c r="H5" s="508"/>
      <c r="I5" s="509"/>
      <c r="J5" s="759"/>
      <c r="K5" s="759"/>
      <c r="L5" s="759"/>
      <c r="M5" s="759"/>
      <c r="N5" s="1026"/>
    </row>
    <row r="6" spans="1:15" s="83" customFormat="1" ht="27.75" customHeight="1" x14ac:dyDescent="0.45">
      <c r="A6" s="386"/>
      <c r="B6" s="386" t="s">
        <v>22</v>
      </c>
      <c r="C6" s="776"/>
      <c r="D6" s="386"/>
      <c r="E6" s="534"/>
      <c r="F6" s="508"/>
      <c r="G6" s="508"/>
      <c r="H6" s="508"/>
      <c r="I6" s="509"/>
      <c r="J6" s="759"/>
      <c r="K6" s="759"/>
      <c r="L6" s="759"/>
      <c r="M6" s="759"/>
      <c r="N6" s="1026"/>
    </row>
    <row r="7" spans="1:15" s="83" customFormat="1" ht="28.5" x14ac:dyDescent="0.45">
      <c r="A7" s="386"/>
      <c r="B7" s="386" t="s">
        <v>23</v>
      </c>
      <c r="C7" s="776"/>
      <c r="D7" s="386"/>
      <c r="E7" s="534"/>
      <c r="F7" s="508"/>
      <c r="G7" s="508"/>
      <c r="H7" s="508"/>
      <c r="I7" s="509"/>
      <c r="J7" s="759"/>
      <c r="K7" s="759"/>
      <c r="L7" s="759"/>
      <c r="M7" s="759"/>
      <c r="N7" s="1026"/>
    </row>
    <row r="8" spans="1:15" s="83" customFormat="1" ht="28.5" x14ac:dyDescent="0.45">
      <c r="A8" s="386"/>
      <c r="B8" s="386" t="s">
        <v>24</v>
      </c>
      <c r="C8" s="776"/>
      <c r="D8" s="386"/>
      <c r="E8" s="534"/>
      <c r="F8" s="508"/>
      <c r="G8" s="508"/>
      <c r="H8" s="508"/>
      <c r="I8" s="509"/>
      <c r="J8" s="759"/>
      <c r="K8" s="759"/>
      <c r="L8" s="759"/>
      <c r="M8" s="759"/>
      <c r="N8" s="1026"/>
    </row>
    <row r="9" spans="1:15" s="83" customFormat="1" ht="28.5" x14ac:dyDescent="0.45">
      <c r="A9" s="386"/>
      <c r="B9" s="386"/>
      <c r="C9" s="776"/>
      <c r="D9" s="386"/>
      <c r="E9" s="534"/>
      <c r="F9" s="508"/>
      <c r="G9" s="508"/>
      <c r="H9" s="508"/>
      <c r="I9" s="509"/>
      <c r="J9" s="759"/>
      <c r="K9" s="759"/>
      <c r="L9" s="759"/>
      <c r="M9" s="759"/>
      <c r="N9" s="1026"/>
    </row>
    <row r="10" spans="1:15" s="83" customFormat="1" ht="28.5" x14ac:dyDescent="0.45">
      <c r="A10" s="386"/>
      <c r="B10" s="379" t="s">
        <v>1531</v>
      </c>
      <c r="C10" s="776"/>
      <c r="D10" s="386"/>
      <c r="E10" s="534"/>
      <c r="F10" s="508"/>
      <c r="G10" s="508"/>
      <c r="H10" s="508"/>
      <c r="I10" s="509"/>
      <c r="J10" s="759"/>
      <c r="K10" s="759"/>
      <c r="L10" s="759"/>
      <c r="M10" s="759"/>
      <c r="N10" s="1026"/>
    </row>
    <row r="11" spans="1:15" s="83" customFormat="1" ht="28.5" x14ac:dyDescent="0.45">
      <c r="A11" s="386"/>
      <c r="B11" s="379" t="s">
        <v>1532</v>
      </c>
      <c r="C11" s="776"/>
      <c r="D11" s="386"/>
      <c r="E11" s="534"/>
      <c r="F11" s="508"/>
      <c r="G11" s="508"/>
      <c r="H11" s="508"/>
      <c r="I11" s="509"/>
      <c r="J11" s="759"/>
      <c r="K11" s="759"/>
      <c r="L11" s="759"/>
      <c r="M11" s="759"/>
      <c r="N11" s="1026"/>
    </row>
    <row r="12" spans="1:15" x14ac:dyDescent="0.4">
      <c r="A12" s="379"/>
      <c r="B12" s="975" t="s">
        <v>1533</v>
      </c>
      <c r="C12" s="401"/>
      <c r="D12" s="379"/>
      <c r="E12" s="379"/>
      <c r="F12" s="379" t="s">
        <v>50</v>
      </c>
      <c r="G12" s="379"/>
      <c r="H12" s="379"/>
      <c r="I12" s="377"/>
      <c r="J12" s="377"/>
      <c r="K12" s="377"/>
      <c r="L12" s="377"/>
      <c r="M12" s="377"/>
      <c r="N12" s="650"/>
      <c r="O12" s="93"/>
    </row>
    <row r="13" spans="1:15" x14ac:dyDescent="0.4">
      <c r="A13" s="379"/>
      <c r="B13" s="379" t="s">
        <v>1534</v>
      </c>
      <c r="C13" s="401"/>
      <c r="D13" s="379"/>
      <c r="E13" s="379"/>
      <c r="F13" s="379"/>
      <c r="G13" s="379"/>
      <c r="H13" s="379"/>
      <c r="I13" s="377"/>
      <c r="J13" s="377"/>
      <c r="K13" s="377"/>
      <c r="L13" s="377"/>
      <c r="M13" s="377"/>
      <c r="N13" s="650"/>
      <c r="O13" s="93"/>
    </row>
    <row r="14" spans="1:15" x14ac:dyDescent="0.4">
      <c r="A14" s="379"/>
      <c r="B14" s="379"/>
      <c r="C14" s="401"/>
      <c r="D14" s="379"/>
      <c r="E14" s="379"/>
      <c r="F14" s="379"/>
      <c r="G14" s="379"/>
      <c r="H14" s="379"/>
      <c r="I14" s="377"/>
      <c r="J14" s="377"/>
      <c r="K14" s="377"/>
      <c r="L14" s="377"/>
      <c r="M14" s="377"/>
      <c r="N14" s="650"/>
      <c r="O14" s="93"/>
    </row>
    <row r="15" spans="1:15" x14ac:dyDescent="0.4">
      <c r="A15" s="379"/>
      <c r="B15" s="2951" t="s">
        <v>5760</v>
      </c>
      <c r="C15" s="2951"/>
      <c r="D15" s="2951"/>
      <c r="E15" s="379"/>
      <c r="F15" s="379"/>
      <c r="G15" s="379"/>
      <c r="H15" s="379"/>
      <c r="I15" s="377"/>
      <c r="J15" s="377"/>
      <c r="K15" s="377"/>
      <c r="L15" s="377"/>
      <c r="M15" s="377"/>
      <c r="N15" s="650"/>
      <c r="O15" s="93"/>
    </row>
    <row r="16" spans="1:15" x14ac:dyDescent="0.4">
      <c r="A16" s="379"/>
      <c r="B16" s="379"/>
      <c r="C16" s="401"/>
      <c r="D16" s="379"/>
      <c r="E16" s="379"/>
      <c r="F16" s="379"/>
      <c r="G16" s="379"/>
      <c r="H16" s="379"/>
      <c r="I16" s="377"/>
      <c r="J16" s="377"/>
      <c r="K16" s="377"/>
      <c r="L16" s="377"/>
      <c r="M16" s="377"/>
      <c r="N16" s="650"/>
      <c r="O16" s="93"/>
    </row>
    <row r="17" spans="1:16" s="87" customFormat="1" x14ac:dyDescent="0.4">
      <c r="A17" s="396"/>
      <c r="B17" s="396" t="s">
        <v>92</v>
      </c>
      <c r="C17" s="900" t="s">
        <v>1535</v>
      </c>
      <c r="D17" s="396" t="s">
        <v>128</v>
      </c>
      <c r="E17" s="396" t="s">
        <v>31</v>
      </c>
      <c r="F17" s="396" t="s">
        <v>32</v>
      </c>
      <c r="G17" s="396" t="s">
        <v>33</v>
      </c>
      <c r="H17" s="396" t="s">
        <v>130</v>
      </c>
      <c r="I17" s="396" t="s">
        <v>33</v>
      </c>
      <c r="J17" s="396" t="s">
        <v>132</v>
      </c>
      <c r="K17" s="396" t="s">
        <v>33</v>
      </c>
      <c r="L17" s="396" t="s">
        <v>1536</v>
      </c>
      <c r="M17" s="396" t="s">
        <v>74</v>
      </c>
      <c r="N17" s="566" t="s">
        <v>133</v>
      </c>
      <c r="O17" s="131"/>
    </row>
    <row r="18" spans="1:16" x14ac:dyDescent="0.4">
      <c r="A18" s="379">
        <v>1</v>
      </c>
      <c r="B18" s="379" t="s">
        <v>1537</v>
      </c>
      <c r="C18" s="401">
        <v>1133</v>
      </c>
      <c r="D18" s="445">
        <v>2000</v>
      </c>
      <c r="E18" s="652">
        <v>350</v>
      </c>
      <c r="F18" s="445"/>
      <c r="G18" s="445"/>
      <c r="H18" s="445"/>
      <c r="I18" s="445"/>
      <c r="J18" s="445"/>
      <c r="K18" s="445"/>
      <c r="L18" s="445"/>
      <c r="M18" s="445"/>
      <c r="N18" s="538">
        <f t="shared" ref="N18:N23" si="0">SUM(D18:M18)</f>
        <v>2350</v>
      </c>
      <c r="O18" s="34"/>
    </row>
    <row r="19" spans="1:16" x14ac:dyDescent="0.4">
      <c r="A19" s="379">
        <v>2</v>
      </c>
      <c r="B19" s="379" t="s">
        <v>1538</v>
      </c>
      <c r="C19" s="401">
        <v>1591</v>
      </c>
      <c r="D19" s="445">
        <v>1000</v>
      </c>
      <c r="E19" s="652">
        <v>350</v>
      </c>
      <c r="F19" s="445"/>
      <c r="G19" s="445"/>
      <c r="H19" s="445"/>
      <c r="I19" s="445"/>
      <c r="J19" s="445"/>
      <c r="K19" s="445"/>
      <c r="L19" s="445"/>
      <c r="M19" s="445"/>
      <c r="N19" s="538">
        <f t="shared" si="0"/>
        <v>1350</v>
      </c>
      <c r="O19" s="34"/>
    </row>
    <row r="20" spans="1:16" x14ac:dyDescent="0.4">
      <c r="A20" s="379">
        <v>3</v>
      </c>
      <c r="B20" s="379" t="s">
        <v>1539</v>
      </c>
      <c r="C20" s="401">
        <v>1592</v>
      </c>
      <c r="D20" s="445">
        <v>3000</v>
      </c>
      <c r="E20" s="652">
        <v>350</v>
      </c>
      <c r="F20" s="445"/>
      <c r="G20" s="445"/>
      <c r="H20" s="445"/>
      <c r="I20" s="445"/>
      <c r="J20" s="445"/>
      <c r="K20" s="445"/>
      <c r="L20" s="445"/>
      <c r="M20" s="445"/>
      <c r="N20" s="538">
        <f t="shared" si="0"/>
        <v>3350</v>
      </c>
      <c r="O20" s="34"/>
    </row>
    <row r="21" spans="1:16" x14ac:dyDescent="0.4">
      <c r="A21" s="379">
        <v>4</v>
      </c>
      <c r="B21" s="379" t="s">
        <v>1540</v>
      </c>
      <c r="C21" s="401">
        <v>5410</v>
      </c>
      <c r="D21" s="445">
        <v>1300</v>
      </c>
      <c r="E21" s="652">
        <v>350</v>
      </c>
      <c r="F21" s="445"/>
      <c r="G21" s="445"/>
      <c r="H21" s="445"/>
      <c r="I21" s="445"/>
      <c r="J21" s="445">
        <v>1800</v>
      </c>
      <c r="K21" s="445">
        <v>387</v>
      </c>
      <c r="L21" s="445">
        <v>2580</v>
      </c>
      <c r="M21" s="445"/>
      <c r="N21" s="538">
        <f t="shared" si="0"/>
        <v>6417</v>
      </c>
      <c r="O21" s="34"/>
    </row>
    <row r="22" spans="1:16" x14ac:dyDescent="0.4">
      <c r="A22" s="379">
        <v>5</v>
      </c>
      <c r="B22" s="379" t="s">
        <v>1541</v>
      </c>
      <c r="C22" s="401">
        <v>8993</v>
      </c>
      <c r="D22" s="445">
        <v>1000</v>
      </c>
      <c r="E22" s="652">
        <v>350</v>
      </c>
      <c r="F22" s="445">
        <v>0</v>
      </c>
      <c r="G22" s="445"/>
      <c r="H22" s="445"/>
      <c r="I22" s="445"/>
      <c r="J22" s="445"/>
      <c r="K22" s="445"/>
      <c r="L22" s="445"/>
      <c r="M22" s="445"/>
      <c r="N22" s="538">
        <f t="shared" si="0"/>
        <v>1350</v>
      </c>
      <c r="O22" s="34"/>
    </row>
    <row r="23" spans="1:16" x14ac:dyDescent="0.4">
      <c r="A23" s="379"/>
      <c r="B23" s="379"/>
      <c r="C23" s="401"/>
      <c r="D23" s="445"/>
      <c r="E23" s="652"/>
      <c r="F23" s="445"/>
      <c r="G23" s="445"/>
      <c r="H23" s="445"/>
      <c r="I23" s="445"/>
      <c r="J23" s="445"/>
      <c r="K23" s="445"/>
      <c r="L23" s="445"/>
      <c r="M23" s="445"/>
      <c r="N23" s="538">
        <f t="shared" si="0"/>
        <v>0</v>
      </c>
      <c r="O23" s="34"/>
    </row>
    <row r="24" spans="1:16" x14ac:dyDescent="0.4">
      <c r="A24" s="379"/>
      <c r="B24" s="379"/>
      <c r="C24" s="401"/>
      <c r="D24" s="445"/>
      <c r="E24" s="652"/>
      <c r="F24" s="445"/>
      <c r="G24" s="445"/>
      <c r="H24" s="445"/>
      <c r="I24" s="445"/>
      <c r="J24" s="445"/>
      <c r="K24" s="445"/>
      <c r="L24" s="445"/>
      <c r="M24" s="445"/>
      <c r="N24" s="538"/>
      <c r="O24" s="34"/>
    </row>
    <row r="25" spans="1:16" x14ac:dyDescent="0.4">
      <c r="A25" s="379"/>
      <c r="B25" s="379" t="s">
        <v>100</v>
      </c>
      <c r="C25" s="900"/>
      <c r="D25" s="539">
        <f t="shared" ref="D25:N25" si="1">SUM(D18:D24)</f>
        <v>8300</v>
      </c>
      <c r="E25" s="2198">
        <f t="shared" si="1"/>
        <v>1750</v>
      </c>
      <c r="F25" s="539">
        <f t="shared" si="1"/>
        <v>0</v>
      </c>
      <c r="G25" s="539">
        <f t="shared" si="1"/>
        <v>0</v>
      </c>
      <c r="H25" s="539">
        <f t="shared" si="1"/>
        <v>0</v>
      </c>
      <c r="I25" s="539">
        <f t="shared" si="1"/>
        <v>0</v>
      </c>
      <c r="J25" s="539">
        <f t="shared" si="1"/>
        <v>1800</v>
      </c>
      <c r="K25" s="539">
        <f t="shared" si="1"/>
        <v>387</v>
      </c>
      <c r="L25" s="539">
        <f t="shared" si="1"/>
        <v>2580</v>
      </c>
      <c r="M25" s="539">
        <f t="shared" si="1"/>
        <v>0</v>
      </c>
      <c r="N25" s="539">
        <f t="shared" si="1"/>
        <v>14817</v>
      </c>
      <c r="O25" s="174"/>
      <c r="P25" s="174">
        <f>SUM(P18:P24)</f>
        <v>0</v>
      </c>
    </row>
    <row r="26" spans="1:16" x14ac:dyDescent="0.4">
      <c r="A26" s="379"/>
      <c r="B26" s="379"/>
      <c r="C26" s="900"/>
      <c r="D26" s="539"/>
      <c r="E26" s="2198"/>
      <c r="F26" s="539"/>
      <c r="G26" s="539"/>
      <c r="H26" s="539"/>
      <c r="I26" s="539"/>
      <c r="J26" s="539"/>
      <c r="K26" s="445"/>
      <c r="L26" s="539"/>
      <c r="M26" s="539"/>
      <c r="N26" s="1494"/>
      <c r="O26" s="1340"/>
    </row>
    <row r="27" spans="1:16" x14ac:dyDescent="0.4">
      <c r="A27" s="379"/>
      <c r="B27" s="379"/>
      <c r="C27" s="900"/>
      <c r="D27" s="539"/>
      <c r="E27" s="2198"/>
      <c r="F27" s="539"/>
      <c r="G27" s="539"/>
      <c r="H27" s="539"/>
      <c r="I27" s="539"/>
      <c r="J27" s="539"/>
      <c r="K27" s="539"/>
      <c r="L27" s="539"/>
      <c r="M27" s="539"/>
      <c r="N27" s="1494"/>
      <c r="O27" s="1340"/>
    </row>
    <row r="28" spans="1:16" x14ac:dyDescent="0.4">
      <c r="A28" s="379"/>
      <c r="B28" s="379"/>
      <c r="C28" s="900"/>
      <c r="D28" s="539"/>
      <c r="E28" s="2198"/>
      <c r="F28" s="539"/>
      <c r="G28" s="539"/>
      <c r="H28" s="539"/>
      <c r="I28" s="539"/>
      <c r="J28" s="539"/>
      <c r="K28" s="539"/>
      <c r="L28" s="539"/>
      <c r="M28" s="539"/>
      <c r="N28" s="1494"/>
      <c r="O28" s="1340"/>
    </row>
    <row r="29" spans="1:16" x14ac:dyDescent="0.4">
      <c r="A29" s="379"/>
      <c r="B29" s="377"/>
      <c r="C29" s="900"/>
      <c r="D29" s="539"/>
      <c r="E29" s="2198"/>
      <c r="F29" s="539"/>
      <c r="G29" s="539"/>
      <c r="H29" s="539"/>
      <c r="I29" s="539"/>
      <c r="J29" s="539"/>
      <c r="K29" s="539"/>
      <c r="L29" s="539"/>
      <c r="M29" s="539"/>
      <c r="N29" s="1494"/>
      <c r="O29" s="1340"/>
    </row>
    <row r="30" spans="1:16" x14ac:dyDescent="0.4">
      <c r="A30" s="379"/>
      <c r="B30" s="377"/>
      <c r="C30" s="382"/>
      <c r="D30" s="651"/>
      <c r="E30" s="2867"/>
      <c r="F30" s="651"/>
      <c r="G30" s="651"/>
      <c r="H30" s="651"/>
      <c r="I30" s="651"/>
      <c r="J30" s="651"/>
      <c r="K30" s="651"/>
      <c r="L30" s="651"/>
      <c r="M30" s="651"/>
      <c r="N30" s="1048"/>
    </row>
    <row r="31" spans="1:16" x14ac:dyDescent="0.4">
      <c r="A31" s="379"/>
      <c r="B31" s="379" t="s">
        <v>1542</v>
      </c>
      <c r="C31" s="382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650"/>
    </row>
    <row r="32" spans="1:16" x14ac:dyDescent="0.4">
      <c r="A32" s="379"/>
      <c r="B32" s="377"/>
      <c r="C32" s="382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650"/>
    </row>
    <row r="33" spans="1:15" x14ac:dyDescent="0.4">
      <c r="A33" s="379"/>
      <c r="B33" s="379"/>
      <c r="C33" s="382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650"/>
    </row>
    <row r="34" spans="1:15" x14ac:dyDescent="0.4">
      <c r="A34" s="379"/>
      <c r="B34" s="379" t="s">
        <v>1397</v>
      </c>
      <c r="C34" s="382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650"/>
    </row>
    <row r="35" spans="1:15" s="34" customFormat="1" ht="28.5" x14ac:dyDescent="0.45">
      <c r="A35" s="379"/>
      <c r="B35" s="378"/>
      <c r="C35" s="379"/>
      <c r="D35" s="901"/>
      <c r="E35" s="396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s="34" customFormat="1" ht="28.5" x14ac:dyDescent="0.45">
      <c r="A36" s="379"/>
      <c r="B36" s="378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34" customFormat="1" x14ac:dyDescent="0.4">
      <c r="A37" s="379"/>
      <c r="B37" s="379" t="s">
        <v>5789</v>
      </c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</row>
    <row r="38" spans="1:15" x14ac:dyDescent="0.4">
      <c r="A38" s="379"/>
      <c r="B38" s="379"/>
      <c r="C38" s="382"/>
      <c r="D38" s="377"/>
      <c r="E38" s="377"/>
      <c r="F38" s="377"/>
      <c r="G38" s="377"/>
      <c r="H38" s="377"/>
      <c r="I38" s="377"/>
      <c r="J38" s="377"/>
      <c r="K38" s="377"/>
      <c r="L38" s="377"/>
      <c r="M38" s="377"/>
      <c r="N38" s="650"/>
    </row>
    <row r="39" spans="1:15" s="290" customFormat="1" x14ac:dyDescent="0.4">
      <c r="A39" s="261">
        <v>2</v>
      </c>
      <c r="B39" s="261" t="s">
        <v>1543</v>
      </c>
      <c r="C39" s="262">
        <v>1132</v>
      </c>
      <c r="D39" s="175">
        <v>1000</v>
      </c>
      <c r="E39" s="2849">
        <v>200</v>
      </c>
      <c r="F39" s="175"/>
      <c r="G39" s="175" t="s">
        <v>1544</v>
      </c>
      <c r="H39" s="175"/>
      <c r="I39" s="175"/>
      <c r="J39" s="175"/>
      <c r="K39" s="175"/>
      <c r="L39" s="175"/>
      <c r="M39" s="175">
        <v>5960</v>
      </c>
      <c r="N39" s="260">
        <f>SUM(D39:M39)</f>
        <v>7160</v>
      </c>
      <c r="O39" s="261"/>
    </row>
    <row r="40" spans="1:15" x14ac:dyDescent="0.4">
      <c r="A40" s="379">
        <v>1</v>
      </c>
      <c r="B40" s="379" t="s">
        <v>1545</v>
      </c>
      <c r="C40" s="401">
        <v>1131</v>
      </c>
      <c r="D40" s="445">
        <v>2000</v>
      </c>
      <c r="E40" s="652">
        <v>350</v>
      </c>
      <c r="F40" s="445"/>
      <c r="G40" s="445"/>
      <c r="H40" s="445"/>
      <c r="I40" s="445"/>
      <c r="J40" s="445"/>
      <c r="K40" s="445"/>
      <c r="L40" s="445"/>
      <c r="M40" s="445"/>
      <c r="N40" s="538">
        <f>SUM(D40:M40)</f>
        <v>2350</v>
      </c>
      <c r="O40" s="207"/>
    </row>
    <row r="41" spans="1:15" x14ac:dyDescent="0.4">
      <c r="B41" s="34"/>
    </row>
  </sheetData>
  <mergeCells count="1">
    <mergeCell ref="B15:D15"/>
  </mergeCells>
  <conditionalFormatting sqref="D35:D37">
    <cfRule type="duplicateValues" dxfId="59" priority="1"/>
  </conditionalFormatting>
  <hyperlinks>
    <hyperlink ref="B12" r:id="rId1" xr:uid="{00000000-0004-0000-40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31">
    <tabColor rgb="FF00B050"/>
  </sheetPr>
  <dimension ref="A2:N40"/>
  <sheetViews>
    <sheetView tabSelected="1" view="pageBreakPreview" topLeftCell="A10" zoomScale="60" zoomScaleNormal="100" workbookViewId="0">
      <selection activeCell="B11" sqref="B11"/>
    </sheetView>
  </sheetViews>
  <sheetFormatPr defaultColWidth="9.140625" defaultRowHeight="25.5" x14ac:dyDescent="0.35"/>
  <cols>
    <col min="1" max="1" width="6.28515625" style="33" bestFit="1" customWidth="1"/>
    <col min="2" max="2" width="81.140625" style="33" customWidth="1"/>
    <col min="3" max="3" width="20.85546875" style="294" customWidth="1"/>
    <col min="4" max="4" width="22.42578125" style="33" customWidth="1"/>
    <col min="5" max="5" width="20.140625" style="33" bestFit="1" customWidth="1"/>
    <col min="6" max="6" width="15.85546875" style="33" bestFit="1" customWidth="1"/>
    <col min="7" max="7" width="10.42578125" style="33" bestFit="1" customWidth="1"/>
    <col min="8" max="8" width="14.28515625" style="33" bestFit="1" customWidth="1"/>
    <col min="9" max="9" width="11.5703125" style="33" bestFit="1" customWidth="1"/>
    <col min="10" max="11" width="19.5703125" style="33" bestFit="1" customWidth="1"/>
    <col min="12" max="12" width="20.28515625" style="33" bestFit="1" customWidth="1"/>
    <col min="13" max="13" width="22.42578125" style="33" bestFit="1" customWidth="1"/>
    <col min="14" max="14" width="26.28515625" style="33" customWidth="1"/>
    <col min="15" max="16384" width="9.140625" style="33"/>
  </cols>
  <sheetData>
    <row r="2" spans="1:14" ht="26.25" x14ac:dyDescent="0.4">
      <c r="A2" s="228"/>
      <c r="B2" s="228" t="s">
        <v>19</v>
      </c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20</v>
      </c>
      <c r="C3" s="321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21</v>
      </c>
      <c r="C4" s="321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22</v>
      </c>
      <c r="C5" s="321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23</v>
      </c>
      <c r="C6" s="321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24</v>
      </c>
      <c r="C7" s="321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/>
      <c r="C8" s="321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1546</v>
      </c>
      <c r="C9" s="321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1547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28" t="s">
        <v>1548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738" t="s">
        <v>1549</v>
      </c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738"/>
      <c r="C13" s="321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5760</v>
      </c>
      <c r="C14" s="321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321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367"/>
      <c r="B16" s="367" t="s">
        <v>92</v>
      </c>
      <c r="C16" s="229" t="s">
        <v>337</v>
      </c>
      <c r="D16" s="367" t="s">
        <v>128</v>
      </c>
      <c r="E16" s="367" t="s">
        <v>31</v>
      </c>
      <c r="F16" s="367" t="s">
        <v>129</v>
      </c>
      <c r="G16" s="367" t="s">
        <v>33</v>
      </c>
      <c r="H16" s="367" t="s">
        <v>130</v>
      </c>
      <c r="I16" s="367" t="s">
        <v>131</v>
      </c>
      <c r="J16" s="367" t="s">
        <v>132</v>
      </c>
      <c r="K16" s="367" t="s">
        <v>33</v>
      </c>
      <c r="L16" s="367" t="s">
        <v>105</v>
      </c>
      <c r="M16" s="367" t="s">
        <v>74</v>
      </c>
      <c r="N16" s="367" t="s">
        <v>133</v>
      </c>
    </row>
    <row r="17" spans="1:14" ht="26.25" x14ac:dyDescent="0.4">
      <c r="A17" s="228">
        <v>1</v>
      </c>
      <c r="B17" s="228" t="s">
        <v>1550</v>
      </c>
      <c r="C17" s="321">
        <v>4724</v>
      </c>
      <c r="D17" s="411">
        <v>1000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>
        <v>11585</v>
      </c>
      <c r="N17" s="411">
        <f t="shared" ref="N17:N22" si="0">SUM(D17:M17)</f>
        <v>12935</v>
      </c>
    </row>
    <row r="18" spans="1:14" ht="26.25" x14ac:dyDescent="0.4">
      <c r="A18" s="228">
        <v>2</v>
      </c>
      <c r="B18" s="228" t="s">
        <v>1551</v>
      </c>
      <c r="C18" s="321">
        <v>5655</v>
      </c>
      <c r="D18" s="411">
        <v>1000</v>
      </c>
      <c r="E18" s="411">
        <v>350</v>
      </c>
      <c r="F18" s="411"/>
      <c r="G18" s="411"/>
      <c r="H18" s="411"/>
      <c r="I18" s="411"/>
      <c r="J18" s="411">
        <v>4670</v>
      </c>
      <c r="K18" s="411">
        <v>938</v>
      </c>
      <c r="L18" s="411"/>
      <c r="M18" s="411"/>
      <c r="N18" s="411">
        <f t="shared" si="0"/>
        <v>6958</v>
      </c>
    </row>
    <row r="19" spans="1:14" ht="26.25" x14ac:dyDescent="0.4">
      <c r="A19" s="228">
        <v>3</v>
      </c>
      <c r="B19" s="228" t="s">
        <v>1552</v>
      </c>
      <c r="C19" s="321">
        <v>7677</v>
      </c>
      <c r="D19" s="411">
        <v>1000</v>
      </c>
      <c r="E19" s="411">
        <v>350</v>
      </c>
      <c r="F19" s="411"/>
      <c r="G19" s="411"/>
      <c r="H19" s="411"/>
      <c r="I19" s="411"/>
      <c r="J19" s="411"/>
      <c r="K19" s="411"/>
      <c r="L19" s="411"/>
      <c r="M19" s="411"/>
      <c r="N19" s="411">
        <f t="shared" si="0"/>
        <v>1350</v>
      </c>
    </row>
    <row r="20" spans="1:14" ht="26.25" x14ac:dyDescent="0.4">
      <c r="A20" s="228">
        <v>4</v>
      </c>
      <c r="B20" s="228" t="s">
        <v>1553</v>
      </c>
      <c r="C20" s="321">
        <v>5508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411">
        <f t="shared" si="0"/>
        <v>1350</v>
      </c>
    </row>
    <row r="21" spans="1:14" ht="26.25" x14ac:dyDescent="0.4">
      <c r="A21" s="228">
        <v>5</v>
      </c>
      <c r="B21" s="228" t="s">
        <v>1554</v>
      </c>
      <c r="C21" s="321">
        <v>8733</v>
      </c>
      <c r="D21" s="411">
        <v>1000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/>
      <c r="N21" s="411">
        <f t="shared" si="0"/>
        <v>1350</v>
      </c>
    </row>
    <row r="22" spans="1:14" ht="26.25" x14ac:dyDescent="0.4">
      <c r="A22" s="228">
        <v>6</v>
      </c>
      <c r="B22" s="228" t="s">
        <v>5714</v>
      </c>
      <c r="C22" s="321">
        <v>11358</v>
      </c>
      <c r="D22" s="411">
        <v>1650</v>
      </c>
      <c r="E22" s="411">
        <v>350</v>
      </c>
      <c r="F22" s="411"/>
      <c r="G22" s="411"/>
      <c r="H22" s="411"/>
      <c r="I22" s="411"/>
      <c r="J22" s="411"/>
      <c r="K22" s="411"/>
      <c r="L22" s="411"/>
      <c r="M22" s="411"/>
      <c r="N22" s="411">
        <f t="shared" si="0"/>
        <v>2000</v>
      </c>
    </row>
    <row r="23" spans="1:14" ht="26.25" x14ac:dyDescent="0.4">
      <c r="A23" s="228"/>
      <c r="B23" s="228"/>
      <c r="C23" s="321"/>
      <c r="D23" s="411"/>
      <c r="E23" s="411"/>
      <c r="F23" s="411"/>
      <c r="G23" s="411"/>
      <c r="H23" s="411"/>
      <c r="I23" s="411"/>
      <c r="J23" s="411"/>
      <c r="K23" s="411"/>
      <c r="L23" s="411"/>
      <c r="M23" s="411"/>
      <c r="N23" s="411"/>
    </row>
    <row r="24" spans="1:14" s="41" customFormat="1" ht="26.25" x14ac:dyDescent="0.4">
      <c r="A24" s="367"/>
      <c r="B24" s="367" t="s">
        <v>137</v>
      </c>
      <c r="C24" s="229"/>
      <c r="D24" s="412">
        <f>SUM(D17:D22)</f>
        <v>6650</v>
      </c>
      <c r="E24" s="412">
        <f t="shared" ref="E24:M24" si="1">SUM(E17:E22)</f>
        <v>2100</v>
      </c>
      <c r="F24" s="412">
        <f t="shared" si="1"/>
        <v>0</v>
      </c>
      <c r="G24" s="412">
        <f t="shared" si="1"/>
        <v>0</v>
      </c>
      <c r="H24" s="412">
        <f t="shared" si="1"/>
        <v>0</v>
      </c>
      <c r="I24" s="412">
        <f t="shared" si="1"/>
        <v>0</v>
      </c>
      <c r="J24" s="412">
        <f t="shared" si="1"/>
        <v>4670</v>
      </c>
      <c r="K24" s="412">
        <f t="shared" si="1"/>
        <v>938</v>
      </c>
      <c r="L24" s="412">
        <f t="shared" si="1"/>
        <v>0</v>
      </c>
      <c r="M24" s="412">
        <f t="shared" si="1"/>
        <v>11585</v>
      </c>
      <c r="N24" s="412">
        <f>SUM(N17:N22)</f>
        <v>25943</v>
      </c>
    </row>
    <row r="25" spans="1:14" ht="26.25" x14ac:dyDescent="0.4">
      <c r="A25" s="228"/>
      <c r="B25" s="228"/>
      <c r="C25" s="321"/>
      <c r="D25" s="228"/>
      <c r="E25" s="228"/>
      <c r="F25" s="228"/>
      <c r="G25" s="228"/>
      <c r="H25" s="228"/>
      <c r="I25" s="228"/>
      <c r="J25" s="228"/>
      <c r="K25" s="228"/>
      <c r="L25" s="500"/>
      <c r="M25" s="228"/>
      <c r="N25" s="228"/>
    </row>
    <row r="26" spans="1:14" ht="26.25" x14ac:dyDescent="0.4">
      <c r="A26" s="228"/>
      <c r="B26" s="228"/>
      <c r="C26" s="321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6.25" x14ac:dyDescent="0.4">
      <c r="A27" s="228"/>
      <c r="B27" s="365"/>
      <c r="C27" s="321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6.25" x14ac:dyDescent="0.4">
      <c r="A28" s="228"/>
      <c r="B28" s="228" t="s">
        <v>63</v>
      </c>
      <c r="C28" s="321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6.25" x14ac:dyDescent="0.4">
      <c r="A29" s="228"/>
      <c r="B29" s="228"/>
      <c r="C29" s="321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6.25" x14ac:dyDescent="0.4">
      <c r="A30" s="228"/>
      <c r="B30" s="228"/>
      <c r="C30" s="321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228"/>
      <c r="B31" s="228" t="s">
        <v>101</v>
      </c>
      <c r="C31" s="321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8.5" x14ac:dyDescent="0.45">
      <c r="A32" s="228"/>
      <c r="B32" s="378"/>
      <c r="C32" s="321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8.5" x14ac:dyDescent="0.45">
      <c r="A33" s="228"/>
      <c r="B33" s="378"/>
      <c r="C33" s="321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 t="s">
        <v>5789</v>
      </c>
      <c r="C34" s="321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6.25" x14ac:dyDescent="0.4">
      <c r="A35" s="228"/>
      <c r="B35" s="228"/>
      <c r="C35" s="644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s="215" customFormat="1" ht="26.25" x14ac:dyDescent="0.4">
      <c r="A36" s="436">
        <v>3</v>
      </c>
      <c r="B36" s="436" t="s">
        <v>1555</v>
      </c>
      <c r="C36" s="1962">
        <v>860974</v>
      </c>
      <c r="D36" s="784">
        <v>1000</v>
      </c>
      <c r="E36" s="784">
        <v>350</v>
      </c>
      <c r="F36" s="784" t="s">
        <v>1556</v>
      </c>
      <c r="G36" s="784"/>
      <c r="H36" s="784"/>
      <c r="I36" s="784"/>
      <c r="J36" s="784"/>
      <c r="K36" s="784"/>
      <c r="L36" s="784">
        <v>3170</v>
      </c>
      <c r="M36" s="784"/>
      <c r="N36" s="784">
        <f>SUM(D36:M36)</f>
        <v>4520</v>
      </c>
    </row>
    <row r="37" spans="1:14" s="215" customFormat="1" ht="26.25" x14ac:dyDescent="0.4">
      <c r="A37" s="436">
        <v>4</v>
      </c>
      <c r="B37" s="436" t="s">
        <v>1557</v>
      </c>
      <c r="C37" s="1962">
        <v>736271</v>
      </c>
      <c r="D37" s="784">
        <v>1000</v>
      </c>
      <c r="E37" s="784">
        <v>350</v>
      </c>
      <c r="F37" s="784" t="s">
        <v>1556</v>
      </c>
      <c r="G37" s="784"/>
      <c r="H37" s="784"/>
      <c r="I37" s="784"/>
      <c r="J37" s="784"/>
      <c r="K37" s="784"/>
      <c r="L37" s="784"/>
      <c r="M37" s="784"/>
      <c r="N37" s="784">
        <f>SUM(D37:M37)</f>
        <v>1350</v>
      </c>
    </row>
    <row r="38" spans="1:14" s="215" customFormat="1" ht="26.25" x14ac:dyDescent="0.4">
      <c r="A38" s="436">
        <v>6</v>
      </c>
      <c r="B38" s="436" t="s">
        <v>1558</v>
      </c>
      <c r="C38" s="1962">
        <v>772488</v>
      </c>
      <c r="D38" s="784">
        <v>1000</v>
      </c>
      <c r="E38" s="784">
        <v>350</v>
      </c>
      <c r="F38" s="784" t="s">
        <v>1556</v>
      </c>
      <c r="G38" s="784"/>
      <c r="H38" s="784"/>
      <c r="I38" s="784"/>
      <c r="J38" s="784"/>
      <c r="K38" s="784"/>
      <c r="L38" s="784"/>
      <c r="M38" s="784"/>
      <c r="N38" s="784">
        <f>SUM(D38:M38)</f>
        <v>1350</v>
      </c>
    </row>
    <row r="39" spans="1:14" s="215" customFormat="1" ht="26.25" x14ac:dyDescent="0.4">
      <c r="A39" s="436">
        <v>9</v>
      </c>
      <c r="B39" s="436" t="s">
        <v>1559</v>
      </c>
      <c r="C39" s="1962">
        <v>818422</v>
      </c>
      <c r="D39" s="784">
        <v>1000</v>
      </c>
      <c r="E39" s="784">
        <v>350</v>
      </c>
      <c r="F39" s="784" t="s">
        <v>1556</v>
      </c>
      <c r="G39" s="784"/>
      <c r="H39" s="784"/>
      <c r="I39" s="784"/>
      <c r="J39" s="784"/>
      <c r="K39" s="784"/>
      <c r="L39" s="784"/>
      <c r="M39" s="784"/>
      <c r="N39" s="784">
        <f>SUM(D39:M39)</f>
        <v>1350</v>
      </c>
    </row>
    <row r="40" spans="1:14" s="215" customFormat="1" ht="26.25" x14ac:dyDescent="0.4">
      <c r="A40" s="436">
        <v>10</v>
      </c>
      <c r="B40" s="436" t="s">
        <v>1560</v>
      </c>
      <c r="C40" s="1962">
        <v>969567</v>
      </c>
      <c r="D40" s="784">
        <v>1000</v>
      </c>
      <c r="E40" s="784">
        <v>350</v>
      </c>
      <c r="F40" s="784" t="s">
        <v>1556</v>
      </c>
      <c r="G40" s="784"/>
      <c r="H40" s="784"/>
      <c r="I40" s="784"/>
      <c r="J40" s="784"/>
      <c r="K40" s="784"/>
      <c r="L40" s="784"/>
      <c r="M40" s="784"/>
      <c r="N40" s="784">
        <f>SUM(D40:M40)</f>
        <v>1350</v>
      </c>
    </row>
  </sheetData>
  <conditionalFormatting sqref="D32:D34">
    <cfRule type="duplicateValues" dxfId="58" priority="1"/>
  </conditionalFormatting>
  <printOptions gridLines="1"/>
  <pageMargins left="0.7" right="0.7" top="0.75" bottom="0.75" header="0.3" footer="0.3"/>
  <pageSetup scale="40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49">
    <tabColor rgb="FFFF0000"/>
  </sheetPr>
  <dimension ref="A2:U37"/>
  <sheetViews>
    <sheetView view="pageBreakPreview" topLeftCell="A10" zoomScale="60" zoomScaleNormal="100" workbookViewId="0">
      <selection activeCell="C28" sqref="C28"/>
    </sheetView>
  </sheetViews>
  <sheetFormatPr defaultColWidth="9.140625" defaultRowHeight="25.5" x14ac:dyDescent="0.35"/>
  <cols>
    <col min="1" max="1" width="4.140625" style="33" bestFit="1" customWidth="1"/>
    <col min="2" max="2" width="96.28515625" style="33" customWidth="1"/>
    <col min="3" max="3" width="17" style="33" bestFit="1" customWidth="1"/>
    <col min="4" max="6" width="19.5703125" style="33" bestFit="1" customWidth="1"/>
    <col min="7" max="7" width="20.28515625" style="33" customWidth="1"/>
    <col min="8" max="8" width="16" style="33" bestFit="1" customWidth="1"/>
    <col min="9" max="9" width="9.85546875" style="33" bestFit="1" customWidth="1"/>
    <col min="10" max="10" width="15.28515625" style="33" bestFit="1" customWidth="1"/>
    <col min="11" max="11" width="12.7109375" style="33" bestFit="1" customWidth="1"/>
    <col min="12" max="12" width="19.5703125" style="33" bestFit="1" customWidth="1"/>
    <col min="13" max="13" width="16" style="33" bestFit="1" customWidth="1"/>
    <col min="14" max="14" width="21.85546875" style="33" bestFit="1" customWidth="1"/>
    <col min="15" max="15" width="17.140625" style="33" customWidth="1"/>
    <col min="16" max="20" width="9.140625" style="33"/>
    <col min="21" max="21" width="3" style="33" bestFit="1" customWidth="1"/>
    <col min="22" max="16384" width="9.140625" style="33"/>
  </cols>
  <sheetData>
    <row r="2" spans="1:21" s="71" customFormat="1" ht="30" customHeight="1" x14ac:dyDescent="0.4">
      <c r="A2" s="431"/>
      <c r="B2" s="432" t="s">
        <v>19</v>
      </c>
      <c r="C2" s="405"/>
      <c r="D2" s="405"/>
      <c r="E2" s="433"/>
      <c r="F2" s="434"/>
      <c r="G2" s="433"/>
      <c r="H2" s="433"/>
      <c r="I2" s="431"/>
      <c r="J2" s="435"/>
      <c r="K2" s="435"/>
      <c r="L2" s="435"/>
      <c r="M2" s="435"/>
      <c r="N2" s="435"/>
    </row>
    <row r="3" spans="1:21" s="71" customFormat="1" ht="22.5" customHeight="1" x14ac:dyDescent="0.4">
      <c r="A3" s="431"/>
      <c r="B3" s="405" t="s">
        <v>20</v>
      </c>
      <c r="C3" s="405"/>
      <c r="D3" s="405"/>
      <c r="E3" s="406"/>
      <c r="F3" s="407"/>
      <c r="G3" s="406"/>
      <c r="H3" s="406"/>
      <c r="I3" s="408"/>
      <c r="J3" s="435"/>
      <c r="K3" s="435"/>
      <c r="L3" s="435"/>
      <c r="M3" s="435"/>
      <c r="N3" s="435"/>
    </row>
    <row r="4" spans="1:21" s="71" customFormat="1" ht="27.75" customHeight="1" x14ac:dyDescent="0.4">
      <c r="A4" s="431"/>
      <c r="B4" s="405" t="s">
        <v>21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21" s="71" customFormat="1" ht="26.25" x14ac:dyDescent="0.4">
      <c r="A5" s="431"/>
      <c r="B5" s="405" t="s">
        <v>22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21" s="71" customFormat="1" ht="26.25" x14ac:dyDescent="0.4">
      <c r="A6" s="431"/>
      <c r="B6" s="405" t="s">
        <v>23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21" s="71" customFormat="1" ht="26.25" x14ac:dyDescent="0.4">
      <c r="A7" s="431"/>
      <c r="B7" s="405" t="s">
        <v>24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21" ht="26.25" x14ac:dyDescent="0.4">
      <c r="A8" s="365"/>
      <c r="B8" s="322"/>
      <c r="C8" s="322"/>
      <c r="D8" s="322"/>
      <c r="E8" s="322"/>
      <c r="F8" s="322"/>
      <c r="G8" s="322"/>
      <c r="H8" s="322"/>
      <c r="I8" s="322"/>
      <c r="J8" s="322"/>
      <c r="K8" s="365"/>
      <c r="L8" s="365"/>
      <c r="M8" s="322"/>
      <c r="N8" s="322"/>
      <c r="O8" s="37"/>
      <c r="P8" s="224"/>
      <c r="Q8" s="224"/>
      <c r="R8" s="224"/>
      <c r="S8" s="224"/>
      <c r="T8" s="224"/>
      <c r="U8" s="224"/>
    </row>
    <row r="9" spans="1:21" ht="26.25" x14ac:dyDescent="0.4">
      <c r="A9" s="365"/>
      <c r="B9" s="322" t="s">
        <v>1561</v>
      </c>
      <c r="C9" s="322"/>
      <c r="D9" s="322"/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7"/>
      <c r="P9" s="224"/>
      <c r="Q9" s="224"/>
      <c r="R9" s="224"/>
      <c r="S9" s="224"/>
      <c r="T9" s="224"/>
      <c r="U9" s="224"/>
    </row>
    <row r="10" spans="1:21" ht="26.25" x14ac:dyDescent="0.4">
      <c r="A10" s="365"/>
      <c r="B10" s="322" t="s">
        <v>1562</v>
      </c>
      <c r="C10" s="322"/>
      <c r="D10" s="322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7"/>
      <c r="P10" s="224"/>
      <c r="Q10" s="224"/>
      <c r="R10" s="224"/>
      <c r="S10" s="224"/>
      <c r="T10" s="224"/>
      <c r="U10" s="224"/>
    </row>
    <row r="11" spans="1:21" ht="26.25" x14ac:dyDescent="0.4">
      <c r="A11" s="365"/>
      <c r="B11" s="2907" t="s">
        <v>5715</v>
      </c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7"/>
      <c r="P11" s="224"/>
      <c r="Q11" s="224"/>
      <c r="R11" s="224"/>
      <c r="S11" s="224"/>
      <c r="T11" s="224"/>
      <c r="U11" s="224"/>
    </row>
    <row r="12" spans="1:21" ht="26.25" x14ac:dyDescent="0.4">
      <c r="A12" s="365"/>
      <c r="B12" s="322" t="s">
        <v>1563</v>
      </c>
      <c r="C12" s="322"/>
      <c r="D12" s="322"/>
      <c r="E12" s="322"/>
      <c r="F12" s="322"/>
      <c r="G12" s="322"/>
      <c r="H12" s="322"/>
      <c r="I12" s="322"/>
      <c r="J12" s="322"/>
      <c r="K12" s="322"/>
      <c r="L12" s="322"/>
      <c r="M12" s="322"/>
      <c r="N12" s="322"/>
      <c r="O12" s="37"/>
      <c r="P12" s="224"/>
      <c r="Q12" s="224"/>
      <c r="R12" s="224"/>
      <c r="S12" s="224"/>
      <c r="T12" s="224"/>
      <c r="U12" s="224"/>
    </row>
    <row r="13" spans="1:21" ht="26.25" x14ac:dyDescent="0.4">
      <c r="A13" s="365"/>
      <c r="B13" s="322"/>
      <c r="C13" s="322"/>
      <c r="D13" s="322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7"/>
      <c r="P13" s="224"/>
      <c r="Q13" s="224"/>
      <c r="R13" s="224"/>
      <c r="S13" s="224"/>
      <c r="T13" s="224"/>
      <c r="U13" s="224"/>
    </row>
    <row r="14" spans="1:21" s="23" customFormat="1" ht="26.25" x14ac:dyDescent="0.4">
      <c r="A14" s="228"/>
      <c r="B14" s="228" t="s">
        <v>5739</v>
      </c>
      <c r="C14" s="228"/>
      <c r="D14" s="228"/>
      <c r="E14" s="322"/>
      <c r="F14" s="322"/>
      <c r="G14" s="322" t="s">
        <v>50</v>
      </c>
      <c r="H14" s="322"/>
      <c r="I14" s="322"/>
      <c r="J14" s="322"/>
      <c r="K14" s="322"/>
      <c r="L14" s="322"/>
      <c r="M14" s="322"/>
      <c r="N14" s="322"/>
      <c r="O14" s="37"/>
    </row>
    <row r="15" spans="1:21" s="23" customFormat="1" ht="26.25" x14ac:dyDescent="0.4">
      <c r="A15" s="228"/>
      <c r="B15" s="228"/>
      <c r="C15" s="322"/>
      <c r="D15" s="322"/>
      <c r="E15" s="322"/>
      <c r="F15" s="322"/>
      <c r="G15" s="322"/>
      <c r="H15" s="322"/>
      <c r="I15" s="322"/>
      <c r="J15" s="322"/>
      <c r="K15" s="322"/>
      <c r="L15" s="322"/>
      <c r="M15" s="322"/>
      <c r="N15" s="322"/>
      <c r="O15" s="37"/>
    </row>
    <row r="16" spans="1:21" s="41" customFormat="1" ht="26.25" x14ac:dyDescent="0.4">
      <c r="A16" s="472"/>
      <c r="B16" s="635" t="s">
        <v>1564</v>
      </c>
      <c r="C16" s="635" t="s">
        <v>1565</v>
      </c>
      <c r="D16" s="635" t="s">
        <v>6</v>
      </c>
      <c r="E16" s="635" t="s">
        <v>7</v>
      </c>
      <c r="F16" s="635" t="s">
        <v>32</v>
      </c>
      <c r="G16" s="635" t="s">
        <v>33</v>
      </c>
      <c r="H16" s="636" t="s">
        <v>1566</v>
      </c>
      <c r="I16" s="635" t="s">
        <v>35</v>
      </c>
      <c r="J16" s="635" t="s">
        <v>498</v>
      </c>
      <c r="K16" s="635" t="s">
        <v>149</v>
      </c>
      <c r="L16" s="635" t="s">
        <v>73</v>
      </c>
      <c r="M16" s="635" t="s">
        <v>291</v>
      </c>
      <c r="N16" s="635" t="s">
        <v>483</v>
      </c>
      <c r="O16" s="197"/>
      <c r="P16" s="357"/>
      <c r="Q16" s="357"/>
      <c r="R16" s="357"/>
      <c r="S16" s="357"/>
      <c r="T16" s="357"/>
      <c r="U16" s="357"/>
    </row>
    <row r="17" spans="1:21" s="23" customFormat="1" ht="26.25" x14ac:dyDescent="0.4">
      <c r="A17" s="228">
        <v>1</v>
      </c>
      <c r="B17" s="228" t="s">
        <v>1567</v>
      </c>
      <c r="C17" s="366">
        <v>694</v>
      </c>
      <c r="D17" s="411">
        <v>1000</v>
      </c>
      <c r="E17" s="411">
        <v>350</v>
      </c>
      <c r="F17" s="411">
        <v>4650</v>
      </c>
      <c r="G17" s="411">
        <v>4884</v>
      </c>
      <c r="H17" s="411"/>
      <c r="I17" s="411"/>
      <c r="J17" s="411"/>
      <c r="K17" s="411"/>
      <c r="L17" s="411"/>
      <c r="M17" s="411"/>
      <c r="N17" s="411">
        <f>SUM(D17:M17)</f>
        <v>10884</v>
      </c>
    </row>
    <row r="18" spans="1:21" s="23" customFormat="1" ht="26.25" x14ac:dyDescent="0.4">
      <c r="A18" s="228">
        <v>2</v>
      </c>
      <c r="B18" s="228" t="s">
        <v>1568</v>
      </c>
      <c r="C18" s="366">
        <v>8747</v>
      </c>
      <c r="D18" s="411">
        <v>1200</v>
      </c>
      <c r="E18" s="411">
        <v>350</v>
      </c>
      <c r="F18" s="411"/>
      <c r="G18" s="411"/>
      <c r="H18" s="411"/>
      <c r="I18" s="411"/>
      <c r="J18" s="411"/>
      <c r="K18" s="411"/>
      <c r="L18" s="411"/>
      <c r="M18" s="411"/>
      <c r="N18" s="411">
        <f>SUM(D18:M18)</f>
        <v>1550</v>
      </c>
    </row>
    <row r="19" spans="1:21" s="23" customFormat="1" ht="26.25" x14ac:dyDescent="0.4">
      <c r="A19" s="228">
        <v>3</v>
      </c>
      <c r="B19" s="228" t="s">
        <v>1569</v>
      </c>
      <c r="C19" s="366">
        <v>9017</v>
      </c>
      <c r="D19" s="411">
        <v>1500</v>
      </c>
      <c r="E19" s="411">
        <v>350</v>
      </c>
      <c r="F19" s="411"/>
      <c r="G19" s="411"/>
      <c r="H19" s="411"/>
      <c r="I19" s="411"/>
      <c r="J19" s="411"/>
      <c r="K19" s="411"/>
      <c r="L19" s="411">
        <v>4995</v>
      </c>
      <c r="M19" s="411"/>
      <c r="N19" s="411">
        <f>SUM(D19:M19)</f>
        <v>6845</v>
      </c>
    </row>
    <row r="20" spans="1:21" s="23" customFormat="1" ht="26.25" x14ac:dyDescent="0.4">
      <c r="A20" s="228">
        <v>4</v>
      </c>
      <c r="B20" s="228" t="s">
        <v>1570</v>
      </c>
      <c r="C20" s="366">
        <v>9024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>
        <v>4075</v>
      </c>
      <c r="M20" s="411"/>
      <c r="N20" s="411">
        <f>SUM(D20:M20)</f>
        <v>5425</v>
      </c>
    </row>
    <row r="21" spans="1:21" s="23" customFormat="1" ht="26.25" x14ac:dyDescent="0.4">
      <c r="A21" s="228">
        <v>5</v>
      </c>
      <c r="B21" s="228" t="s">
        <v>5718</v>
      </c>
      <c r="C21" s="366">
        <v>11358</v>
      </c>
      <c r="D21" s="411">
        <v>1650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/>
      <c r="N21" s="411">
        <f>SUM(D21:M21)</f>
        <v>2000</v>
      </c>
    </row>
    <row r="22" spans="1:21" s="23" customFormat="1" ht="26.25" x14ac:dyDescent="0.4">
      <c r="A22" s="228"/>
      <c r="B22" s="228"/>
      <c r="C22" s="366"/>
      <c r="D22" s="411"/>
      <c r="E22" s="411"/>
      <c r="F22" s="411"/>
      <c r="G22" s="411"/>
      <c r="H22" s="411"/>
      <c r="I22" s="411"/>
      <c r="J22" s="411"/>
      <c r="K22" s="411"/>
      <c r="L22" s="411"/>
      <c r="M22" s="411"/>
      <c r="N22" s="411"/>
    </row>
    <row r="23" spans="1:21" s="41" customFormat="1" ht="27.75" customHeight="1" x14ac:dyDescent="0.4">
      <c r="A23" s="472"/>
      <c r="B23" s="228" t="s">
        <v>239</v>
      </c>
      <c r="C23" s="472"/>
      <c r="D23" s="412">
        <f t="shared" ref="D23:N23" si="0">SUM(D17:D22)</f>
        <v>6350</v>
      </c>
      <c r="E23" s="412">
        <f t="shared" si="0"/>
        <v>1750</v>
      </c>
      <c r="F23" s="412">
        <f t="shared" si="0"/>
        <v>4650</v>
      </c>
      <c r="G23" s="412">
        <f>SUM(G17:G22)</f>
        <v>4884</v>
      </c>
      <c r="H23" s="412">
        <f t="shared" si="0"/>
        <v>0</v>
      </c>
      <c r="I23" s="412">
        <f t="shared" si="0"/>
        <v>0</v>
      </c>
      <c r="J23" s="412">
        <f t="shared" si="0"/>
        <v>0</v>
      </c>
      <c r="K23" s="412">
        <f t="shared" si="0"/>
        <v>0</v>
      </c>
      <c r="L23" s="412">
        <f>SUM(L19:L22)</f>
        <v>9070</v>
      </c>
      <c r="M23" s="412">
        <f t="shared" si="0"/>
        <v>0</v>
      </c>
      <c r="N23" s="412">
        <f t="shared" si="0"/>
        <v>26704</v>
      </c>
      <c r="O23" s="146"/>
    </row>
    <row r="24" spans="1:21" x14ac:dyDescent="0.35">
      <c r="A24" s="365"/>
      <c r="B24" s="365"/>
      <c r="C24" s="365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</row>
    <row r="25" spans="1:21" ht="26.25" x14ac:dyDescent="0.4">
      <c r="A25" s="365"/>
      <c r="B25" s="228"/>
      <c r="C25" s="228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21" ht="26.25" x14ac:dyDescent="0.4">
      <c r="A26" s="365"/>
      <c r="B26" s="365"/>
      <c r="C26" s="228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21" ht="26.25" x14ac:dyDescent="0.4">
      <c r="A27" s="365"/>
      <c r="B27" s="228" t="s">
        <v>47</v>
      </c>
      <c r="C27" s="228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21" ht="26.25" x14ac:dyDescent="0.4">
      <c r="A28" s="365"/>
      <c r="B28" s="228"/>
      <c r="C28" s="228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21" ht="26.25" x14ac:dyDescent="0.4">
      <c r="A29" s="365"/>
      <c r="B29" s="228"/>
      <c r="C29" s="228"/>
      <c r="D29" s="228"/>
      <c r="E29" s="228"/>
      <c r="F29" s="228"/>
      <c r="G29" s="228"/>
      <c r="H29" s="228"/>
      <c r="I29" s="365"/>
      <c r="J29" s="365"/>
      <c r="K29" s="365"/>
      <c r="L29" s="365"/>
      <c r="M29" s="365"/>
      <c r="N29" s="365"/>
      <c r="U29" s="33" t="s">
        <v>50</v>
      </c>
    </row>
    <row r="30" spans="1:21" ht="26.25" x14ac:dyDescent="0.4">
      <c r="A30" s="365"/>
      <c r="B30" s="228" t="s">
        <v>1571</v>
      </c>
      <c r="C30" s="365"/>
      <c r="D30" s="228"/>
      <c r="E30" s="228"/>
      <c r="F30" s="228"/>
      <c r="G30" s="228"/>
      <c r="H30" s="228"/>
      <c r="I30" s="365"/>
      <c r="J30" s="365"/>
      <c r="K30" s="365"/>
      <c r="L30" s="365"/>
      <c r="M30" s="365"/>
      <c r="N30" s="365"/>
    </row>
    <row r="31" spans="1:21" s="23" customFormat="1" ht="28.5" x14ac:dyDescent="0.45">
      <c r="A31" s="228"/>
      <c r="B31" s="378"/>
      <c r="C31" s="228"/>
      <c r="D31" s="413"/>
      <c r="E31" s="367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21" s="23" customFormat="1" ht="28.5" x14ac:dyDescent="0.45">
      <c r="A32" s="228"/>
      <c r="B32" s="378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6.25" x14ac:dyDescent="0.4">
      <c r="A33" s="228"/>
      <c r="B33" s="228" t="s">
        <v>5789</v>
      </c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x14ac:dyDescent="0.35">
      <c r="A34" s="365"/>
      <c r="B34" s="365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s="23" customFormat="1" ht="26.25" x14ac:dyDescent="0.4">
      <c r="A35" s="228">
        <v>2</v>
      </c>
      <c r="B35" s="228" t="s">
        <v>1572</v>
      </c>
      <c r="C35" s="366">
        <v>8516</v>
      </c>
      <c r="D35" s="411">
        <v>2000</v>
      </c>
      <c r="E35" s="411">
        <v>200</v>
      </c>
      <c r="F35" s="411"/>
      <c r="G35" s="411"/>
      <c r="H35" s="411"/>
      <c r="I35" s="411"/>
      <c r="J35" s="411"/>
      <c r="K35" s="411"/>
      <c r="L35" s="411"/>
      <c r="M35" s="411"/>
      <c r="N35" s="411">
        <f>SUM(D35:M35)</f>
        <v>2200</v>
      </c>
    </row>
    <row r="36" spans="1:14" s="23" customFormat="1" ht="26.25" x14ac:dyDescent="0.4">
      <c r="A36" s="228">
        <v>3</v>
      </c>
      <c r="B36" s="228" t="s">
        <v>1573</v>
      </c>
      <c r="C36" s="366">
        <v>8770</v>
      </c>
      <c r="D36" s="411">
        <v>1000</v>
      </c>
      <c r="E36" s="411">
        <v>200</v>
      </c>
      <c r="F36" s="411"/>
      <c r="G36" s="411"/>
      <c r="H36" s="411"/>
      <c r="I36" s="411"/>
      <c r="J36" s="411"/>
      <c r="K36" s="411"/>
      <c r="L36" s="411"/>
      <c r="M36" s="411"/>
      <c r="N36" s="411">
        <f>SUM(D36:M36)</f>
        <v>1200</v>
      </c>
    </row>
    <row r="37" spans="1:14" ht="26.25" x14ac:dyDescent="0.4">
      <c r="D37" s="96"/>
    </row>
  </sheetData>
  <phoneticPr fontId="0" type="noConversion"/>
  <conditionalFormatting sqref="D31:D33">
    <cfRule type="duplicateValues" dxfId="57" priority="1"/>
  </conditionalFormatting>
  <hyperlinks>
    <hyperlink ref="B11" r:id="rId1" display="giakanja@yahoo.com" xr:uid="{00000000-0004-0000-42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4">
    <tabColor rgb="FF00B050"/>
  </sheetPr>
  <dimension ref="A2:N37"/>
  <sheetViews>
    <sheetView view="pageBreakPreview" topLeftCell="A7" zoomScale="60" zoomScaleNormal="82" workbookViewId="0">
      <selection activeCell="E17" sqref="E17:E21"/>
    </sheetView>
  </sheetViews>
  <sheetFormatPr defaultColWidth="9.140625" defaultRowHeight="25.5" x14ac:dyDescent="0.35"/>
  <cols>
    <col min="1" max="1" width="4" style="33" bestFit="1" customWidth="1"/>
    <col min="2" max="2" width="81.42578125" style="33" customWidth="1"/>
    <col min="3" max="3" width="28" style="33" bestFit="1" customWidth="1"/>
    <col min="4" max="5" width="20.140625" style="59" bestFit="1" customWidth="1"/>
    <col min="6" max="6" width="14.85546875" style="59" bestFit="1" customWidth="1"/>
    <col min="7" max="7" width="11.5703125" style="59" bestFit="1" customWidth="1"/>
    <col min="8" max="8" width="13" style="59" bestFit="1" customWidth="1"/>
    <col min="9" max="9" width="11.5703125" style="59" bestFit="1" customWidth="1"/>
    <col min="10" max="10" width="14.42578125" style="59" bestFit="1" customWidth="1"/>
    <col min="11" max="11" width="11.5703125" style="59" bestFit="1" customWidth="1"/>
    <col min="12" max="12" width="19.5703125" style="59" bestFit="1" customWidth="1"/>
    <col min="13" max="13" width="13.7109375" style="59" bestFit="1" customWidth="1"/>
    <col min="14" max="14" width="20.140625" style="59" bestFit="1" customWidth="1"/>
    <col min="15" max="16384" width="9.140625" style="33"/>
  </cols>
  <sheetData>
    <row r="2" spans="1:14" x14ac:dyDescent="0.35">
      <c r="A2" s="365"/>
      <c r="B2" s="365"/>
      <c r="C2" s="365"/>
      <c r="D2" s="582"/>
      <c r="E2" s="582"/>
      <c r="F2" s="582"/>
      <c r="G2" s="582"/>
      <c r="H2" s="582"/>
      <c r="I2" s="582"/>
      <c r="J2" s="582"/>
      <c r="K2" s="582"/>
      <c r="L2" s="582"/>
      <c r="M2" s="582"/>
      <c r="N2" s="582"/>
    </row>
    <row r="3" spans="1:14" ht="26.25" x14ac:dyDescent="0.4">
      <c r="A3" s="365"/>
      <c r="B3" s="432" t="s">
        <v>19</v>
      </c>
      <c r="C3" s="405"/>
      <c r="D3" s="673"/>
      <c r="E3" s="674"/>
      <c r="F3" s="675"/>
      <c r="G3" s="674"/>
      <c r="H3" s="674"/>
      <c r="I3" s="676"/>
      <c r="J3" s="677"/>
      <c r="K3" s="677"/>
      <c r="L3" s="677"/>
      <c r="M3" s="677"/>
      <c r="N3" s="677"/>
    </row>
    <row r="4" spans="1:14" ht="26.25" x14ac:dyDescent="0.4">
      <c r="A4" s="365"/>
      <c r="B4" s="405" t="s">
        <v>20</v>
      </c>
      <c r="C4" s="405"/>
      <c r="D4" s="673"/>
      <c r="E4" s="678"/>
      <c r="F4" s="679"/>
      <c r="G4" s="678"/>
      <c r="H4" s="678"/>
      <c r="I4" s="680"/>
      <c r="J4" s="677"/>
      <c r="K4" s="677"/>
      <c r="L4" s="677"/>
      <c r="M4" s="677"/>
      <c r="N4" s="677"/>
    </row>
    <row r="5" spans="1:14" ht="26.25" x14ac:dyDescent="0.4">
      <c r="A5" s="365"/>
      <c r="B5" s="405" t="s">
        <v>21</v>
      </c>
      <c r="C5" s="405"/>
      <c r="D5" s="673"/>
      <c r="E5" s="678"/>
      <c r="F5" s="679"/>
      <c r="G5" s="678"/>
      <c r="H5" s="678"/>
      <c r="I5" s="680"/>
      <c r="J5" s="677"/>
      <c r="K5" s="677"/>
      <c r="L5" s="677"/>
      <c r="M5" s="677"/>
      <c r="N5" s="677"/>
    </row>
    <row r="6" spans="1:14" ht="26.25" x14ac:dyDescent="0.4">
      <c r="A6" s="365"/>
      <c r="B6" s="405" t="s">
        <v>22</v>
      </c>
      <c r="C6" s="405"/>
      <c r="D6" s="673"/>
      <c r="E6" s="678"/>
      <c r="F6" s="679"/>
      <c r="G6" s="678"/>
      <c r="H6" s="678"/>
      <c r="I6" s="680"/>
      <c r="J6" s="677"/>
      <c r="K6" s="677"/>
      <c r="L6" s="677"/>
      <c r="M6" s="677"/>
      <c r="N6" s="677"/>
    </row>
    <row r="7" spans="1:14" ht="26.25" x14ac:dyDescent="0.4">
      <c r="A7" s="365"/>
      <c r="B7" s="405" t="s">
        <v>23</v>
      </c>
      <c r="C7" s="405"/>
      <c r="D7" s="673"/>
      <c r="E7" s="678"/>
      <c r="F7" s="679"/>
      <c r="G7" s="678"/>
      <c r="H7" s="678"/>
      <c r="I7" s="680"/>
      <c r="J7" s="677"/>
      <c r="K7" s="677"/>
      <c r="L7" s="677"/>
      <c r="M7" s="677"/>
      <c r="N7" s="677"/>
    </row>
    <row r="8" spans="1:14" ht="26.25" x14ac:dyDescent="0.4">
      <c r="A8" s="365"/>
      <c r="B8" s="405" t="s">
        <v>24</v>
      </c>
      <c r="C8" s="405"/>
      <c r="D8" s="673"/>
      <c r="E8" s="678"/>
      <c r="F8" s="679"/>
      <c r="G8" s="678"/>
      <c r="H8" s="678"/>
      <c r="I8" s="680"/>
      <c r="J8" s="677"/>
      <c r="K8" s="677"/>
      <c r="L8" s="677"/>
      <c r="M8" s="677"/>
      <c r="N8" s="677"/>
    </row>
    <row r="9" spans="1:14" ht="26.25" x14ac:dyDescent="0.4">
      <c r="A9" s="365"/>
      <c r="B9" s="228"/>
      <c r="C9" s="228"/>
      <c r="D9" s="681"/>
      <c r="E9" s="681"/>
      <c r="F9" s="276"/>
      <c r="G9" s="276"/>
      <c r="H9" s="276"/>
      <c r="I9" s="276"/>
      <c r="J9" s="276"/>
      <c r="K9" s="276" t="s">
        <v>50</v>
      </c>
      <c r="L9" s="276"/>
      <c r="M9" s="276"/>
      <c r="N9" s="276"/>
    </row>
    <row r="10" spans="1:14" ht="26.25" x14ac:dyDescent="0.4">
      <c r="A10" s="365"/>
      <c r="B10" s="2950" t="s">
        <v>1574</v>
      </c>
      <c r="C10" s="2950"/>
      <c r="D10" s="2950"/>
      <c r="E10" s="2950"/>
      <c r="F10" s="2950"/>
      <c r="G10" s="2950"/>
      <c r="H10" s="2950"/>
      <c r="I10" s="2950"/>
      <c r="J10" s="2950"/>
      <c r="K10" s="276"/>
      <c r="L10" s="276"/>
      <c r="M10" s="276"/>
      <c r="N10" s="276"/>
    </row>
    <row r="11" spans="1:14" ht="26.25" x14ac:dyDescent="0.4">
      <c r="A11" s="365"/>
      <c r="B11" s="2950" t="s">
        <v>1575</v>
      </c>
      <c r="C11" s="2950"/>
      <c r="D11" s="2950"/>
      <c r="E11" s="2950"/>
      <c r="F11" s="2950"/>
      <c r="G11" s="2950"/>
      <c r="H11" s="2950"/>
      <c r="I11" s="2950"/>
      <c r="J11" s="2950"/>
      <c r="K11" s="276"/>
      <c r="L11" s="276"/>
      <c r="M11" s="276"/>
      <c r="N11" s="276"/>
    </row>
    <row r="12" spans="1:14" ht="26.25" x14ac:dyDescent="0.4">
      <c r="A12" s="365"/>
      <c r="B12" s="993" t="s">
        <v>1576</v>
      </c>
      <c r="C12" s="228"/>
      <c r="D12" s="681"/>
      <c r="E12" s="681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ht="26.25" x14ac:dyDescent="0.4">
      <c r="A13" s="365"/>
      <c r="B13" s="1986" t="s">
        <v>1577</v>
      </c>
      <c r="C13" s="228"/>
      <c r="D13" s="681"/>
      <c r="E13" s="681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ht="26.25" x14ac:dyDescent="0.4">
      <c r="A14" s="365"/>
      <c r="B14" s="2950" t="s">
        <v>5768</v>
      </c>
      <c r="C14" s="2950"/>
      <c r="D14" s="2950"/>
      <c r="E14" s="681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ht="26.25" x14ac:dyDescent="0.4">
      <c r="A15" s="365"/>
      <c r="B15" s="228"/>
      <c r="C15" s="228"/>
      <c r="D15" s="681"/>
      <c r="E15" s="681"/>
      <c r="F15" s="276"/>
      <c r="G15" s="276"/>
      <c r="H15" s="276"/>
      <c r="I15" s="276"/>
      <c r="J15" s="276"/>
      <c r="K15" s="276"/>
      <c r="L15" s="276"/>
      <c r="M15" s="276"/>
      <c r="N15" s="276"/>
    </row>
    <row r="16" spans="1:14" s="139" customFormat="1" ht="26.25" x14ac:dyDescent="0.4">
      <c r="A16" s="438"/>
      <c r="B16" s="440" t="s">
        <v>4</v>
      </c>
      <c r="C16" s="440" t="s">
        <v>1578</v>
      </c>
      <c r="D16" s="682" t="s">
        <v>94</v>
      </c>
      <c r="E16" s="682" t="s">
        <v>7</v>
      </c>
      <c r="F16" s="471" t="s">
        <v>32</v>
      </c>
      <c r="G16" s="471" t="s">
        <v>131</v>
      </c>
      <c r="H16" s="471" t="s">
        <v>150</v>
      </c>
      <c r="I16" s="471" t="s">
        <v>131</v>
      </c>
      <c r="J16" s="471" t="s">
        <v>11</v>
      </c>
      <c r="K16" s="471" t="s">
        <v>131</v>
      </c>
      <c r="L16" s="471" t="s">
        <v>73</v>
      </c>
      <c r="M16" s="471" t="s">
        <v>74</v>
      </c>
      <c r="N16" s="471" t="s">
        <v>39</v>
      </c>
    </row>
    <row r="17" spans="1:14" s="23" customFormat="1" ht="26.25" x14ac:dyDescent="0.4">
      <c r="A17" s="228">
        <v>1</v>
      </c>
      <c r="B17" s="228" t="s">
        <v>1579</v>
      </c>
      <c r="C17" s="228">
        <v>7477</v>
      </c>
      <c r="D17" s="411">
        <v>1000</v>
      </c>
      <c r="E17" s="411">
        <v>350</v>
      </c>
      <c r="F17" s="411"/>
      <c r="G17" s="411"/>
      <c r="H17" s="411"/>
      <c r="I17" s="411"/>
      <c r="J17" s="411"/>
      <c r="K17" s="411"/>
      <c r="L17" s="411">
        <v>3040</v>
      </c>
      <c r="M17" s="411"/>
      <c r="N17" s="411">
        <f>SUM(D17:M17)</f>
        <v>4390</v>
      </c>
    </row>
    <row r="18" spans="1:14" s="23" customFormat="1" ht="26.25" x14ac:dyDescent="0.4">
      <c r="A18" s="228">
        <v>2</v>
      </c>
      <c r="B18" s="228" t="s">
        <v>1580</v>
      </c>
      <c r="C18" s="228">
        <v>7476</v>
      </c>
      <c r="D18" s="399">
        <v>1000</v>
      </c>
      <c r="E18" s="411">
        <v>350</v>
      </c>
      <c r="F18" s="399"/>
      <c r="G18" s="399"/>
      <c r="H18" s="399"/>
      <c r="I18" s="399"/>
      <c r="J18" s="399"/>
      <c r="K18" s="399"/>
      <c r="L18" s="399"/>
      <c r="M18" s="399"/>
      <c r="N18" s="411">
        <f>SUM(D18:M18)</f>
        <v>1350</v>
      </c>
    </row>
    <row r="19" spans="1:14" s="23" customFormat="1" ht="26.25" x14ac:dyDescent="0.4">
      <c r="A19" s="228">
        <v>3</v>
      </c>
      <c r="B19" s="228" t="s">
        <v>1581</v>
      </c>
      <c r="C19" s="228">
        <v>7478</v>
      </c>
      <c r="D19" s="399">
        <v>1000</v>
      </c>
      <c r="E19" s="411">
        <v>350</v>
      </c>
      <c r="F19" s="399"/>
      <c r="G19" s="399"/>
      <c r="H19" s="399"/>
      <c r="I19" s="399"/>
      <c r="J19" s="399"/>
      <c r="K19" s="399"/>
      <c r="L19" s="399"/>
      <c r="M19" s="399"/>
      <c r="N19" s="411">
        <f>SUM(D19:M19)</f>
        <v>1350</v>
      </c>
    </row>
    <row r="20" spans="1:14" s="99" customFormat="1" ht="26.25" x14ac:dyDescent="0.4">
      <c r="A20" s="579">
        <v>4</v>
      </c>
      <c r="B20" s="579" t="s">
        <v>1582</v>
      </c>
      <c r="C20" s="579">
        <v>7224</v>
      </c>
      <c r="D20" s="683">
        <v>1000</v>
      </c>
      <c r="E20" s="411">
        <v>350</v>
      </c>
      <c r="F20" s="683"/>
      <c r="G20" s="683"/>
      <c r="H20" s="683"/>
      <c r="I20" s="683"/>
      <c r="J20" s="683"/>
      <c r="K20" s="683"/>
      <c r="L20" s="683"/>
      <c r="M20" s="683"/>
      <c r="N20" s="411">
        <f>SUM(D20:M20)</f>
        <v>1350</v>
      </c>
    </row>
    <row r="21" spans="1:14" s="23" customFormat="1" ht="26.25" x14ac:dyDescent="0.4">
      <c r="A21" s="228">
        <v>5</v>
      </c>
      <c r="B21" s="228" t="s">
        <v>1583</v>
      </c>
      <c r="C21" s="228">
        <v>7522</v>
      </c>
      <c r="D21" s="399">
        <v>1000</v>
      </c>
      <c r="E21" s="411">
        <v>350</v>
      </c>
      <c r="F21" s="399"/>
      <c r="G21" s="399"/>
      <c r="H21" s="399"/>
      <c r="I21" s="399"/>
      <c r="J21" s="399"/>
      <c r="K21" s="399"/>
      <c r="L21" s="399"/>
      <c r="M21" s="399"/>
      <c r="N21" s="411">
        <f>SUM(D21:M21)</f>
        <v>1350</v>
      </c>
    </row>
    <row r="22" spans="1:14" ht="26.25" x14ac:dyDescent="0.4">
      <c r="A22" s="365"/>
      <c r="B22" s="365"/>
      <c r="C22" s="365"/>
      <c r="D22" s="497"/>
      <c r="E22" s="497"/>
      <c r="F22" s="399"/>
      <c r="G22" s="399"/>
      <c r="H22" s="399"/>
      <c r="I22" s="399"/>
      <c r="J22" s="399"/>
      <c r="K22" s="399"/>
      <c r="L22" s="399"/>
      <c r="M22" s="399"/>
      <c r="N22" s="684"/>
    </row>
    <row r="23" spans="1:14" s="136" customFormat="1" ht="26.25" x14ac:dyDescent="0.4">
      <c r="A23" s="440"/>
      <c r="B23" s="440" t="s">
        <v>13</v>
      </c>
      <c r="C23" s="440"/>
      <c r="D23" s="495">
        <f t="shared" ref="D23:M23" si="0">SUM(D17:D22)</f>
        <v>5000</v>
      </c>
      <c r="E23" s="495">
        <f t="shared" si="0"/>
        <v>1750</v>
      </c>
      <c r="F23" s="495">
        <f t="shared" si="0"/>
        <v>0</v>
      </c>
      <c r="G23" s="495">
        <f t="shared" si="0"/>
        <v>0</v>
      </c>
      <c r="H23" s="495">
        <f t="shared" si="0"/>
        <v>0</v>
      </c>
      <c r="I23" s="495">
        <f t="shared" si="0"/>
        <v>0</v>
      </c>
      <c r="J23" s="495">
        <f t="shared" si="0"/>
        <v>0</v>
      </c>
      <c r="K23" s="495">
        <f t="shared" si="0"/>
        <v>0</v>
      </c>
      <c r="L23" s="495">
        <f t="shared" si="0"/>
        <v>3040</v>
      </c>
      <c r="M23" s="495">
        <f t="shared" si="0"/>
        <v>0</v>
      </c>
      <c r="N23" s="495">
        <f>SUM(N17:N22)</f>
        <v>9790</v>
      </c>
    </row>
    <row r="24" spans="1:14" x14ac:dyDescent="0.35">
      <c r="A24" s="365"/>
      <c r="B24" s="365"/>
      <c r="C24" s="365"/>
      <c r="D24" s="497"/>
      <c r="E24" s="497"/>
      <c r="F24" s="497"/>
      <c r="G24" s="497"/>
      <c r="H24" s="497"/>
      <c r="I24" s="497"/>
      <c r="J24" s="497"/>
      <c r="K24" s="497"/>
      <c r="L24" s="497"/>
      <c r="M24" s="497"/>
      <c r="N24" s="497"/>
    </row>
    <row r="25" spans="1:14" x14ac:dyDescent="0.35">
      <c r="A25" s="365"/>
      <c r="B25" s="365"/>
      <c r="C25" s="365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4" x14ac:dyDescent="0.35">
      <c r="A26" s="365"/>
      <c r="B26" s="365"/>
      <c r="C26" s="365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</row>
    <row r="27" spans="1:14" x14ac:dyDescent="0.35">
      <c r="A27" s="365"/>
      <c r="B27" s="365"/>
      <c r="C27" s="365"/>
      <c r="D27" s="582"/>
      <c r="E27" s="582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4" x14ac:dyDescent="0.35">
      <c r="A28" s="365"/>
      <c r="B28" s="365"/>
      <c r="C28" s="365"/>
      <c r="D28" s="582"/>
      <c r="E28" s="582"/>
      <c r="F28" s="582"/>
      <c r="G28" s="582"/>
      <c r="H28" s="582"/>
      <c r="I28" s="582"/>
      <c r="J28" s="582"/>
      <c r="K28" s="582"/>
      <c r="L28" s="582"/>
      <c r="M28" s="582"/>
      <c r="N28" s="582"/>
    </row>
    <row r="29" spans="1:14" ht="26.25" x14ac:dyDescent="0.4">
      <c r="A29" s="365"/>
      <c r="B29" s="228" t="s">
        <v>47</v>
      </c>
      <c r="C29" s="365"/>
      <c r="D29" s="582"/>
      <c r="E29" s="582"/>
      <c r="F29" s="582"/>
      <c r="G29" s="582"/>
      <c r="H29" s="582"/>
      <c r="I29" s="582"/>
      <c r="J29" s="582"/>
      <c r="K29" s="582"/>
      <c r="L29" s="582"/>
      <c r="M29" s="582"/>
      <c r="N29" s="582"/>
    </row>
    <row r="30" spans="1:14" x14ac:dyDescent="0.35">
      <c r="A30" s="365"/>
      <c r="B30" s="365"/>
      <c r="C30" s="365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</row>
    <row r="31" spans="1:14" x14ac:dyDescent="0.35">
      <c r="A31" s="365"/>
      <c r="B31" s="365"/>
      <c r="C31" s="365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2"/>
    </row>
    <row r="32" spans="1:14" ht="26.25" x14ac:dyDescent="0.4">
      <c r="A32" s="365"/>
      <c r="B32" s="228" t="s">
        <v>415</v>
      </c>
      <c r="C32" s="365"/>
      <c r="D32" s="582"/>
      <c r="E32" s="582"/>
      <c r="F32" s="582"/>
      <c r="G32" s="582"/>
      <c r="H32" s="582"/>
      <c r="I32" s="582"/>
      <c r="J32" s="582"/>
      <c r="K32" s="582"/>
      <c r="L32" s="582"/>
      <c r="M32" s="582"/>
      <c r="N32" s="582"/>
    </row>
    <row r="33" spans="1:14" s="23" customFormat="1" ht="28.5" x14ac:dyDescent="0.45">
      <c r="A33" s="228"/>
      <c r="B33" s="378"/>
      <c r="C33" s="228"/>
      <c r="D33" s="413"/>
      <c r="E33" s="367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8.5" x14ac:dyDescent="0.45">
      <c r="A34" s="228"/>
      <c r="B34" s="37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23" customFormat="1" ht="26.25" x14ac:dyDescent="0.4">
      <c r="A35" s="228"/>
      <c r="B35" s="228" t="s">
        <v>5789</v>
      </c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ht="26.25" x14ac:dyDescent="0.4">
      <c r="A36" s="365"/>
      <c r="B36" s="228"/>
      <c r="C36" s="48"/>
      <c r="D36" s="582"/>
      <c r="E36" s="582"/>
      <c r="F36" s="582"/>
      <c r="G36" s="582"/>
      <c r="H36" s="582"/>
      <c r="I36" s="582"/>
      <c r="J36" s="582"/>
      <c r="K36" s="582"/>
      <c r="L36" s="582"/>
      <c r="M36" s="582"/>
      <c r="N36" s="582"/>
    </row>
    <row r="37" spans="1:14" s="67" customFormat="1" ht="26.25" x14ac:dyDescent="0.4">
      <c r="A37" s="67">
        <v>3</v>
      </c>
      <c r="B37" s="67" t="s">
        <v>1582</v>
      </c>
      <c r="C37" s="67">
        <v>7224</v>
      </c>
      <c r="D37" s="125">
        <v>1000</v>
      </c>
      <c r="E37" s="125">
        <v>200</v>
      </c>
      <c r="F37" s="125"/>
      <c r="G37" s="125" t="s">
        <v>965</v>
      </c>
      <c r="H37" s="125"/>
      <c r="I37" s="125"/>
      <c r="J37" s="125"/>
      <c r="K37" s="125"/>
      <c r="L37" s="125"/>
      <c r="M37" s="125"/>
      <c r="N37" s="249">
        <f>SUM(D37,E37,F37,G37,H37,I37,J37,K37,M37)</f>
        <v>1200</v>
      </c>
    </row>
  </sheetData>
  <mergeCells count="3">
    <mergeCell ref="B10:J10"/>
    <mergeCell ref="B11:J11"/>
    <mergeCell ref="B14:D14"/>
  </mergeCells>
  <conditionalFormatting sqref="D33:D35">
    <cfRule type="duplicateValues" dxfId="56" priority="1"/>
  </conditionalFormatting>
  <hyperlinks>
    <hyperlink ref="B12" r:id="rId1" xr:uid="{88EABA25-511D-4EE8-9045-E0DE9A8327D1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4">
    <tabColor rgb="FF00B050"/>
  </sheetPr>
  <dimension ref="A2:O43"/>
  <sheetViews>
    <sheetView view="pageBreakPreview" topLeftCell="A8" zoomScale="50" zoomScaleNormal="100" zoomScaleSheetLayoutView="50" workbookViewId="0">
      <selection activeCell="I25" sqref="I25"/>
    </sheetView>
  </sheetViews>
  <sheetFormatPr defaultColWidth="9.140625" defaultRowHeight="26.25" x14ac:dyDescent="0.4"/>
  <cols>
    <col min="1" max="1" width="6.28515625" style="23" bestFit="1" customWidth="1"/>
    <col min="2" max="2" width="63.85546875" style="33" customWidth="1"/>
    <col min="3" max="3" width="19.5703125" style="33" bestFit="1" customWidth="1"/>
    <col min="4" max="4" width="21.85546875" style="33" bestFit="1" customWidth="1"/>
    <col min="5" max="7" width="19.5703125" style="33" bestFit="1" customWidth="1"/>
    <col min="8" max="8" width="11.28515625" style="33" bestFit="1" customWidth="1"/>
    <col min="9" max="9" width="10" style="33" bestFit="1" customWidth="1"/>
    <col min="10" max="10" width="19.5703125" style="33" bestFit="1" customWidth="1"/>
    <col min="11" max="11" width="16.140625" style="33" bestFit="1" customWidth="1"/>
    <col min="12" max="12" width="23.42578125" style="33" bestFit="1" customWidth="1"/>
    <col min="13" max="13" width="21.85546875" style="33" bestFit="1" customWidth="1"/>
    <col min="14" max="14" width="21" style="33" bestFit="1" customWidth="1"/>
    <col min="15" max="16384" width="9.140625" style="33"/>
  </cols>
  <sheetData>
    <row r="2" spans="1:15" s="71" customFormat="1" ht="30" customHeight="1" x14ac:dyDescent="0.4">
      <c r="A2" s="435"/>
      <c r="B2" s="685" t="s">
        <v>19</v>
      </c>
      <c r="C2" s="405"/>
      <c r="D2" s="405"/>
      <c r="E2" s="434"/>
      <c r="F2" s="434"/>
      <c r="G2" s="433"/>
      <c r="H2" s="433"/>
      <c r="I2" s="433"/>
      <c r="J2" s="431"/>
      <c r="K2" s="435"/>
      <c r="L2" s="435"/>
      <c r="M2" s="435"/>
      <c r="N2" s="435"/>
    </row>
    <row r="3" spans="1:15" s="71" customFormat="1" ht="22.5" customHeight="1" x14ac:dyDescent="0.4">
      <c r="A3" s="435"/>
      <c r="B3" s="686" t="s">
        <v>20</v>
      </c>
      <c r="C3" s="405"/>
      <c r="D3" s="405"/>
      <c r="E3" s="407"/>
      <c r="F3" s="407"/>
      <c r="G3" s="406"/>
      <c r="H3" s="406"/>
      <c r="I3" s="406"/>
      <c r="J3" s="408"/>
      <c r="K3" s="435"/>
      <c r="L3" s="435"/>
      <c r="M3" s="435"/>
      <c r="N3" s="435"/>
    </row>
    <row r="4" spans="1:15" s="71" customFormat="1" ht="27.75" customHeight="1" x14ac:dyDescent="0.4">
      <c r="A4" s="435"/>
      <c r="B4" s="686" t="s">
        <v>21</v>
      </c>
      <c r="C4" s="405"/>
      <c r="D4" s="405"/>
      <c r="E4" s="407"/>
      <c r="F4" s="407"/>
      <c r="G4" s="406"/>
      <c r="H4" s="406"/>
      <c r="I4" s="406"/>
      <c r="J4" s="408"/>
      <c r="K4" s="435"/>
      <c r="L4" s="435"/>
      <c r="M4" s="435"/>
      <c r="N4" s="435"/>
    </row>
    <row r="5" spans="1:15" s="71" customFormat="1" x14ac:dyDescent="0.4">
      <c r="A5" s="435"/>
      <c r="B5" s="686" t="s">
        <v>22</v>
      </c>
      <c r="C5" s="405"/>
      <c r="D5" s="405"/>
      <c r="E5" s="407"/>
      <c r="F5" s="407"/>
      <c r="G5" s="406"/>
      <c r="H5" s="406"/>
      <c r="I5" s="406"/>
      <c r="J5" s="408"/>
      <c r="K5" s="435"/>
      <c r="L5" s="435"/>
      <c r="M5" s="435"/>
      <c r="N5" s="435"/>
    </row>
    <row r="6" spans="1:15" s="71" customFormat="1" x14ac:dyDescent="0.4">
      <c r="A6" s="435"/>
      <c r="B6" s="686" t="s">
        <v>23</v>
      </c>
      <c r="C6" s="405"/>
      <c r="D6" s="405"/>
      <c r="E6" s="407"/>
      <c r="F6" s="407"/>
      <c r="G6" s="406"/>
      <c r="H6" s="406"/>
      <c r="I6" s="406"/>
      <c r="J6" s="408"/>
      <c r="K6" s="435"/>
      <c r="L6" s="435"/>
      <c r="M6" s="435"/>
      <c r="N6" s="435"/>
    </row>
    <row r="7" spans="1:15" s="71" customFormat="1" x14ac:dyDescent="0.4">
      <c r="A7" s="435"/>
      <c r="B7" s="686" t="s">
        <v>24</v>
      </c>
      <c r="C7" s="405"/>
      <c r="D7" s="405"/>
      <c r="E7" s="407"/>
      <c r="F7" s="407"/>
      <c r="G7" s="406"/>
      <c r="H7" s="406"/>
      <c r="I7" s="406"/>
      <c r="J7" s="408"/>
      <c r="K7" s="435"/>
      <c r="L7" s="435"/>
      <c r="M7" s="435"/>
      <c r="N7" s="435"/>
    </row>
    <row r="8" spans="1:15" x14ac:dyDescent="0.4">
      <c r="A8" s="228"/>
      <c r="B8" s="365"/>
      <c r="C8" s="365"/>
      <c r="D8" s="365"/>
      <c r="E8" s="365"/>
      <c r="F8" s="365"/>
      <c r="G8" s="365"/>
      <c r="H8" s="365"/>
      <c r="I8" s="365"/>
      <c r="J8" s="365"/>
      <c r="K8" s="365"/>
      <c r="L8" s="365"/>
      <c r="M8" s="365"/>
      <c r="N8" s="365"/>
    </row>
    <row r="9" spans="1:15" x14ac:dyDescent="0.4">
      <c r="A9" s="228"/>
      <c r="B9" s="228" t="s">
        <v>1584</v>
      </c>
      <c r="C9" s="228"/>
      <c r="D9" s="228"/>
      <c r="E9" s="228"/>
      <c r="F9" s="228" t="s">
        <v>50</v>
      </c>
      <c r="G9" s="228"/>
      <c r="H9" s="365"/>
      <c r="I9" s="365"/>
      <c r="J9" s="365"/>
      <c r="K9" s="365"/>
      <c r="L9" s="365"/>
      <c r="M9" s="365"/>
      <c r="N9" s="365"/>
    </row>
    <row r="10" spans="1:15" x14ac:dyDescent="0.4">
      <c r="A10" s="228"/>
      <c r="B10" s="228" t="s">
        <v>1585</v>
      </c>
      <c r="C10" s="228"/>
      <c r="D10" s="228"/>
      <c r="E10" s="228"/>
      <c r="F10" s="228"/>
      <c r="G10" s="228"/>
      <c r="H10" s="365"/>
      <c r="I10" s="365" t="s">
        <v>50</v>
      </c>
      <c r="J10" s="365"/>
      <c r="K10" s="365"/>
      <c r="L10" s="365"/>
      <c r="M10" s="365"/>
      <c r="N10" s="365"/>
    </row>
    <row r="11" spans="1:15" x14ac:dyDescent="0.4">
      <c r="A11" s="228"/>
      <c r="B11" s="876" t="s">
        <v>1586</v>
      </c>
      <c r="C11" s="228"/>
      <c r="D11" s="228"/>
      <c r="E11" s="228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5" x14ac:dyDescent="0.4">
      <c r="A12" s="228"/>
      <c r="B12" s="228" t="s">
        <v>5769</v>
      </c>
      <c r="C12" s="228"/>
      <c r="D12" s="228"/>
      <c r="E12" s="228"/>
      <c r="F12" s="365"/>
      <c r="G12" s="365"/>
      <c r="H12" s="365"/>
      <c r="I12" s="365"/>
      <c r="J12" s="365"/>
      <c r="K12" s="365"/>
      <c r="L12" s="365"/>
      <c r="M12" s="365"/>
      <c r="N12" s="365"/>
    </row>
    <row r="13" spans="1:15" x14ac:dyDescent="0.4">
      <c r="A13" s="228"/>
      <c r="B13" s="365"/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365"/>
    </row>
    <row r="14" spans="1:15" s="139" customFormat="1" x14ac:dyDescent="0.4">
      <c r="A14" s="440"/>
      <c r="B14" s="440" t="s">
        <v>1587</v>
      </c>
      <c r="C14" s="2260" t="s">
        <v>1588</v>
      </c>
      <c r="D14" s="2260" t="s">
        <v>6</v>
      </c>
      <c r="E14" s="2261" t="s">
        <v>7</v>
      </c>
      <c r="F14" s="2260" t="s">
        <v>96</v>
      </c>
      <c r="G14" s="2260" t="s">
        <v>33</v>
      </c>
      <c r="H14" s="2260" t="s">
        <v>34</v>
      </c>
      <c r="I14" s="2260" t="s">
        <v>33</v>
      </c>
      <c r="J14" s="2260" t="s">
        <v>11</v>
      </c>
      <c r="K14" s="2260" t="s">
        <v>33</v>
      </c>
      <c r="L14" s="2260" t="s">
        <v>351</v>
      </c>
      <c r="M14" s="2260" t="s">
        <v>1589</v>
      </c>
      <c r="N14" s="2260" t="s">
        <v>39</v>
      </c>
      <c r="O14" s="136"/>
    </row>
    <row r="15" spans="1:15" x14ac:dyDescent="0.4">
      <c r="A15" s="228">
        <v>1</v>
      </c>
      <c r="B15" s="228" t="s">
        <v>1590</v>
      </c>
      <c r="C15" s="1820">
        <v>2967</v>
      </c>
      <c r="D15" s="1842">
        <v>2000</v>
      </c>
      <c r="E15" s="1842">
        <v>350</v>
      </c>
      <c r="F15" s="1842">
        <v>1250</v>
      </c>
      <c r="G15" s="1842">
        <v>851</v>
      </c>
      <c r="H15" s="1842"/>
      <c r="I15" s="1842"/>
      <c r="J15" s="1842"/>
      <c r="K15" s="1842"/>
      <c r="L15" s="1842"/>
      <c r="M15" s="1842">
        <v>9215</v>
      </c>
      <c r="N15" s="1842">
        <f t="shared" ref="N15:N25" si="0">SUM(D15:M15)</f>
        <v>13666</v>
      </c>
      <c r="O15" s="162"/>
    </row>
    <row r="16" spans="1:15" x14ac:dyDescent="0.4">
      <c r="A16" s="228">
        <v>2</v>
      </c>
      <c r="B16" s="228" t="s">
        <v>1591</v>
      </c>
      <c r="C16" s="1820">
        <v>2968</v>
      </c>
      <c r="D16" s="1842">
        <v>1000</v>
      </c>
      <c r="E16" s="1842">
        <v>350</v>
      </c>
      <c r="F16" s="1842"/>
      <c r="G16" s="1842">
        <v>0</v>
      </c>
      <c r="H16" s="1842"/>
      <c r="I16" s="1842"/>
      <c r="J16" s="1842">
        <v>2255</v>
      </c>
      <c r="K16" s="1842">
        <v>184</v>
      </c>
      <c r="L16" s="1842">
        <v>0</v>
      </c>
      <c r="M16" s="1842">
        <v>4590</v>
      </c>
      <c r="N16" s="1842">
        <f t="shared" si="0"/>
        <v>8379</v>
      </c>
      <c r="O16" s="162"/>
    </row>
    <row r="17" spans="1:15" x14ac:dyDescent="0.4">
      <c r="A17" s="228">
        <v>3</v>
      </c>
      <c r="B17" s="228" t="s">
        <v>1592</v>
      </c>
      <c r="C17" s="1820">
        <v>2969</v>
      </c>
      <c r="D17" s="1842">
        <v>1000</v>
      </c>
      <c r="E17" s="1842">
        <v>350</v>
      </c>
      <c r="F17" s="1842">
        <v>715</v>
      </c>
      <c r="G17" s="1842">
        <v>401</v>
      </c>
      <c r="H17" s="2262"/>
      <c r="I17" s="1842"/>
      <c r="J17" s="1842">
        <v>380</v>
      </c>
      <c r="K17" s="1842">
        <v>117</v>
      </c>
      <c r="L17" s="1842">
        <v>1045</v>
      </c>
      <c r="M17" s="1842">
        <v>4800</v>
      </c>
      <c r="N17" s="1842">
        <f t="shared" si="0"/>
        <v>8808</v>
      </c>
      <c r="O17" s="162"/>
    </row>
    <row r="18" spans="1:15" x14ac:dyDescent="0.4">
      <c r="A18" s="228">
        <v>4</v>
      </c>
      <c r="B18" s="228" t="s">
        <v>1593</v>
      </c>
      <c r="C18" s="1820">
        <v>2970</v>
      </c>
      <c r="D18" s="1842">
        <v>1000</v>
      </c>
      <c r="E18" s="1842">
        <v>350</v>
      </c>
      <c r="F18" s="1842">
        <v>3495</v>
      </c>
      <c r="G18" s="1842">
        <v>1095</v>
      </c>
      <c r="H18" s="2262"/>
      <c r="I18" s="1842"/>
      <c r="J18" s="1842"/>
      <c r="K18" s="1842"/>
      <c r="L18" s="1842"/>
      <c r="M18" s="1842">
        <v>2230</v>
      </c>
      <c r="N18" s="1842">
        <f t="shared" si="0"/>
        <v>8170</v>
      </c>
      <c r="O18" s="162"/>
    </row>
    <row r="19" spans="1:15" x14ac:dyDescent="0.4">
      <c r="A19" s="228">
        <v>5</v>
      </c>
      <c r="B19" s="228" t="s">
        <v>1594</v>
      </c>
      <c r="C19" s="1820">
        <v>2997</v>
      </c>
      <c r="D19" s="1842">
        <v>1000</v>
      </c>
      <c r="E19" s="1842">
        <v>350</v>
      </c>
      <c r="F19" s="1842">
        <v>1290</v>
      </c>
      <c r="G19" s="1842">
        <v>1545</v>
      </c>
      <c r="H19" s="2262"/>
      <c r="I19" s="1842"/>
      <c r="J19" s="1842"/>
      <c r="K19" s="1842"/>
      <c r="L19" s="1842">
        <v>2830</v>
      </c>
      <c r="M19" s="1842">
        <v>6750</v>
      </c>
      <c r="N19" s="1842">
        <f t="shared" si="0"/>
        <v>13765</v>
      </c>
      <c r="O19" s="162"/>
    </row>
    <row r="20" spans="1:15" x14ac:dyDescent="0.4">
      <c r="A20" s="228">
        <v>6</v>
      </c>
      <c r="B20" s="228" t="s">
        <v>1595</v>
      </c>
      <c r="C20" s="1820">
        <v>3433</v>
      </c>
      <c r="D20" s="1842">
        <v>1000</v>
      </c>
      <c r="E20" s="1842">
        <v>350</v>
      </c>
      <c r="F20" s="1842"/>
      <c r="G20" s="1842"/>
      <c r="H20" s="1842"/>
      <c r="I20" s="1842"/>
      <c r="J20" s="1842"/>
      <c r="K20" s="1842"/>
      <c r="L20" s="1842"/>
      <c r="M20" s="1842">
        <v>9985</v>
      </c>
      <c r="N20" s="1842">
        <f t="shared" si="0"/>
        <v>11335</v>
      </c>
      <c r="O20" s="162"/>
    </row>
    <row r="21" spans="1:15" x14ac:dyDescent="0.4">
      <c r="A21" s="228">
        <v>7</v>
      </c>
      <c r="B21" s="276" t="s">
        <v>1596</v>
      </c>
      <c r="C21" s="2263">
        <v>6588</v>
      </c>
      <c r="D21" s="1842">
        <v>2000</v>
      </c>
      <c r="E21" s="1842">
        <v>350</v>
      </c>
      <c r="F21" s="1863"/>
      <c r="G21" s="1863"/>
      <c r="H21" s="1863"/>
      <c r="I21" s="1863"/>
      <c r="J21" s="1863"/>
      <c r="K21" s="1863"/>
      <c r="L21" s="1842">
        <v>2530</v>
      </c>
      <c r="M21" s="1863"/>
      <c r="N21" s="1842">
        <f t="shared" si="0"/>
        <v>4880</v>
      </c>
      <c r="O21" s="162"/>
    </row>
    <row r="22" spans="1:15" x14ac:dyDescent="0.4">
      <c r="A22" s="228">
        <v>8</v>
      </c>
      <c r="B22" s="276" t="s">
        <v>1597</v>
      </c>
      <c r="C22" s="2263">
        <v>6653</v>
      </c>
      <c r="D22" s="1842">
        <v>2000</v>
      </c>
      <c r="E22" s="1842">
        <v>350</v>
      </c>
      <c r="F22" s="1863"/>
      <c r="G22" s="1863"/>
      <c r="H22" s="1863"/>
      <c r="I22" s="1863"/>
      <c r="J22" s="1863"/>
      <c r="K22" s="1863"/>
      <c r="L22" s="1842">
        <v>3240</v>
      </c>
      <c r="M22" s="1863"/>
      <c r="N22" s="1842">
        <f t="shared" si="0"/>
        <v>5590</v>
      </c>
      <c r="O22" s="162"/>
    </row>
    <row r="23" spans="1:15" x14ac:dyDescent="0.4">
      <c r="A23" s="228">
        <v>9</v>
      </c>
      <c r="B23" s="228" t="s">
        <v>1598</v>
      </c>
      <c r="C23" s="1820">
        <v>7327</v>
      </c>
      <c r="D23" s="1842">
        <v>1000</v>
      </c>
      <c r="E23" s="1842">
        <v>350</v>
      </c>
      <c r="F23" s="1842"/>
      <c r="G23" s="1842"/>
      <c r="H23" s="1842"/>
      <c r="I23" s="1842"/>
      <c r="J23" s="1842"/>
      <c r="K23" s="1842"/>
      <c r="L23" s="1863"/>
      <c r="M23" s="1842"/>
      <c r="N23" s="1842">
        <f t="shared" si="0"/>
        <v>1350</v>
      </c>
    </row>
    <row r="24" spans="1:15" s="23" customFormat="1" ht="27" customHeight="1" x14ac:dyDescent="0.4">
      <c r="A24" s="228">
        <v>10</v>
      </c>
      <c r="B24" s="228" t="s">
        <v>1599</v>
      </c>
      <c r="C24" s="1820">
        <v>8396</v>
      </c>
      <c r="D24" s="1842">
        <v>2000</v>
      </c>
      <c r="E24" s="1842">
        <v>350</v>
      </c>
      <c r="F24" s="1842"/>
      <c r="G24" s="1842"/>
      <c r="H24" s="1842"/>
      <c r="I24" s="1842"/>
      <c r="J24" s="1842"/>
      <c r="K24" s="1842"/>
      <c r="L24" s="1842"/>
      <c r="M24" s="1842">
        <v>4260</v>
      </c>
      <c r="N24" s="1842">
        <f t="shared" si="0"/>
        <v>6610</v>
      </c>
    </row>
    <row r="25" spans="1:15" s="99" customFormat="1" ht="27" customHeight="1" x14ac:dyDescent="0.4">
      <c r="A25" s="228">
        <v>11</v>
      </c>
      <c r="B25" s="579" t="s">
        <v>1600</v>
      </c>
      <c r="C25" s="2264">
        <v>11509</v>
      </c>
      <c r="D25" s="2157">
        <v>1000</v>
      </c>
      <c r="E25" s="2157">
        <v>350</v>
      </c>
      <c r="F25" s="2157"/>
      <c r="G25" s="2157"/>
      <c r="H25" s="2157"/>
      <c r="I25" s="2157"/>
      <c r="J25" s="2157"/>
      <c r="K25" s="2157"/>
      <c r="L25" s="2157"/>
      <c r="M25" s="2157"/>
      <c r="N25" s="2157">
        <f t="shared" si="0"/>
        <v>1350</v>
      </c>
    </row>
    <row r="26" spans="1:15" s="99" customFormat="1" ht="27" customHeight="1" x14ac:dyDescent="0.4">
      <c r="A26" s="228"/>
      <c r="B26" s="579"/>
      <c r="C26" s="2264"/>
      <c r="D26" s="2157"/>
      <c r="E26" s="2157"/>
      <c r="F26" s="2157"/>
      <c r="G26" s="2157"/>
      <c r="H26" s="2157"/>
      <c r="I26" s="2157"/>
      <c r="J26" s="2157"/>
      <c r="K26" s="2157"/>
      <c r="L26" s="2157"/>
      <c r="M26" s="2157"/>
      <c r="N26" s="2157"/>
    </row>
    <row r="27" spans="1:15" s="23" customFormat="1" ht="28.5" customHeight="1" x14ac:dyDescent="0.4">
      <c r="A27" s="228"/>
      <c r="B27" s="228"/>
      <c r="C27" s="1820"/>
      <c r="D27" s="1842"/>
      <c r="E27" s="1842"/>
      <c r="F27" s="1842"/>
      <c r="G27" s="1842"/>
      <c r="H27" s="1842"/>
      <c r="I27" s="1842"/>
      <c r="J27" s="1842"/>
      <c r="K27" s="1842"/>
      <c r="L27" s="1842"/>
      <c r="M27" s="1842"/>
      <c r="N27" s="1842"/>
    </row>
    <row r="28" spans="1:15" s="41" customFormat="1" x14ac:dyDescent="0.4">
      <c r="A28" s="2265"/>
      <c r="B28" s="410" t="s">
        <v>13</v>
      </c>
      <c r="C28" s="2266"/>
      <c r="D28" s="1864">
        <f t="shared" ref="D28:N28" si="1">SUM(D15:D27)</f>
        <v>15000</v>
      </c>
      <c r="E28" s="1864">
        <f t="shared" si="1"/>
        <v>3850</v>
      </c>
      <c r="F28" s="1864">
        <f t="shared" si="1"/>
        <v>6750</v>
      </c>
      <c r="G28" s="1864">
        <f>SUM(G15:G27)</f>
        <v>3892</v>
      </c>
      <c r="H28" s="1864">
        <f t="shared" si="1"/>
        <v>0</v>
      </c>
      <c r="I28" s="1864">
        <f t="shared" si="1"/>
        <v>0</v>
      </c>
      <c r="J28" s="1864">
        <f t="shared" si="1"/>
        <v>2635</v>
      </c>
      <c r="K28" s="1864">
        <f t="shared" si="1"/>
        <v>301</v>
      </c>
      <c r="L28" s="1864">
        <f t="shared" si="1"/>
        <v>9645</v>
      </c>
      <c r="M28" s="1864">
        <f t="shared" si="1"/>
        <v>41830</v>
      </c>
      <c r="N28" s="1864">
        <f t="shared" si="1"/>
        <v>83903</v>
      </c>
      <c r="O28" s="1166"/>
    </row>
    <row r="29" spans="1:15" s="41" customFormat="1" x14ac:dyDescent="0.4">
      <c r="A29" s="2265"/>
      <c r="B29" s="410"/>
      <c r="C29" s="2266"/>
      <c r="D29" s="1864"/>
      <c r="E29" s="1864"/>
      <c r="F29" s="2267"/>
      <c r="G29" s="2267"/>
      <c r="H29" s="2267"/>
      <c r="I29" s="2267"/>
      <c r="J29" s="2267"/>
      <c r="K29" s="2267"/>
      <c r="L29" s="2267"/>
      <c r="M29" s="2267"/>
      <c r="N29" s="1864"/>
      <c r="O29" s="1166"/>
    </row>
    <row r="30" spans="1:15" x14ac:dyDescent="0.4">
      <c r="A30" s="228"/>
      <c r="B30" s="365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  <c r="O30" s="162"/>
    </row>
    <row r="31" spans="1:15" x14ac:dyDescent="0.4">
      <c r="A31" s="228"/>
      <c r="B31" s="228" t="s">
        <v>63</v>
      </c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x14ac:dyDescent="0.4">
      <c r="A32" s="228"/>
      <c r="B32" s="228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x14ac:dyDescent="0.4">
      <c r="A33" s="228"/>
      <c r="B33" s="365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5" x14ac:dyDescent="0.4">
      <c r="A34" s="228"/>
      <c r="B34" s="228" t="s">
        <v>240</v>
      </c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5" s="23" customFormat="1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5" s="23" customFormat="1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15" s="23" customFormat="1" x14ac:dyDescent="0.4">
      <c r="A37" s="228"/>
      <c r="B37" s="228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</row>
    <row r="38" spans="1:15" x14ac:dyDescent="0.4">
      <c r="A38" s="228"/>
      <c r="B38" s="365"/>
      <c r="C38" s="365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15" s="215" customFormat="1" x14ac:dyDescent="0.4">
      <c r="A39" s="67">
        <v>13</v>
      </c>
      <c r="B39" s="217" t="s">
        <v>1601</v>
      </c>
      <c r="C39" s="1168">
        <v>6651</v>
      </c>
      <c r="D39" s="219">
        <v>2000</v>
      </c>
      <c r="E39" s="304">
        <v>200</v>
      </c>
      <c r="F39" s="214"/>
      <c r="G39" s="214"/>
      <c r="H39" s="214"/>
      <c r="I39" s="214"/>
      <c r="J39" s="214"/>
      <c r="K39" s="214"/>
      <c r="L39" s="214"/>
      <c r="M39" s="214"/>
      <c r="N39" s="219">
        <f>SUM(D39:M39)</f>
        <v>2200</v>
      </c>
      <c r="O39" s="1136"/>
    </row>
    <row r="40" spans="1:15" s="67" customFormat="1" x14ac:dyDescent="0.4">
      <c r="A40" s="67">
        <v>14</v>
      </c>
      <c r="B40" s="67" t="s">
        <v>1602</v>
      </c>
      <c r="C40" s="218">
        <v>7416</v>
      </c>
      <c r="D40" s="219">
        <v>1000</v>
      </c>
      <c r="E40" s="354">
        <v>200</v>
      </c>
      <c r="F40" s="219"/>
      <c r="G40" s="219"/>
      <c r="H40" s="219"/>
      <c r="I40" s="219"/>
      <c r="J40" s="219"/>
      <c r="K40" s="219"/>
      <c r="L40" s="219"/>
      <c r="M40" s="219"/>
      <c r="N40" s="219">
        <f>SUM(D40:M40)</f>
        <v>1200</v>
      </c>
    </row>
    <row r="41" spans="1:15" s="215" customFormat="1" x14ac:dyDescent="0.4">
      <c r="A41" s="436">
        <v>7</v>
      </c>
      <c r="B41" s="436" t="s">
        <v>1603</v>
      </c>
      <c r="C41" s="1888">
        <v>796876</v>
      </c>
      <c r="D41" s="2156">
        <v>2000</v>
      </c>
      <c r="E41" s="2156">
        <v>350</v>
      </c>
      <c r="F41" s="2156"/>
      <c r="G41" s="2156"/>
      <c r="H41" s="2156"/>
      <c r="I41" s="2156"/>
      <c r="J41" s="2156"/>
      <c r="K41" s="2156"/>
      <c r="L41" s="2156"/>
      <c r="M41" s="2156"/>
      <c r="N41" s="2156">
        <f>SUM(D41:M41)</f>
        <v>2350</v>
      </c>
      <c r="O41" s="1136"/>
    </row>
    <row r="42" spans="1:15" s="67" customFormat="1" ht="27" customHeight="1" x14ac:dyDescent="0.4">
      <c r="A42" s="436">
        <v>12</v>
      </c>
      <c r="B42" s="436" t="s">
        <v>1604</v>
      </c>
      <c r="C42" s="1888">
        <v>892823</v>
      </c>
      <c r="D42" s="2156">
        <v>2000</v>
      </c>
      <c r="E42" s="2156">
        <v>350</v>
      </c>
      <c r="F42" s="2156"/>
      <c r="G42" s="2156"/>
      <c r="H42" s="2156"/>
      <c r="I42" s="2156"/>
      <c r="J42" s="2156"/>
      <c r="K42" s="2156"/>
      <c r="L42" s="2156"/>
      <c r="M42" s="2156"/>
      <c r="N42" s="2156">
        <f>SUM(D42:M42)</f>
        <v>2350</v>
      </c>
    </row>
    <row r="43" spans="1:15" x14ac:dyDescent="0.4">
      <c r="A43" s="579">
        <v>13</v>
      </c>
      <c r="B43" s="579" t="s">
        <v>1605</v>
      </c>
      <c r="C43" s="2264">
        <v>10440</v>
      </c>
      <c r="D43" s="2157">
        <v>2500</v>
      </c>
      <c r="E43" s="2157">
        <v>350</v>
      </c>
      <c r="F43" s="2157"/>
      <c r="G43" s="2157" t="s">
        <v>1606</v>
      </c>
      <c r="H43" s="2157"/>
      <c r="I43" s="2157"/>
      <c r="J43" s="2157"/>
      <c r="K43" s="2157"/>
      <c r="L43" s="2157"/>
      <c r="M43" s="2157"/>
      <c r="N43" s="2157">
        <f>SUM(D43:M43)</f>
        <v>2850</v>
      </c>
    </row>
  </sheetData>
  <conditionalFormatting sqref="D35:D37">
    <cfRule type="duplicateValues" dxfId="55" priority="1"/>
  </conditionalFormatting>
  <hyperlinks>
    <hyperlink ref="B11" r:id="rId1" xr:uid="{00000000-0004-0000-44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188">
    <tabColor rgb="FFE35DED"/>
  </sheetPr>
  <dimension ref="A2:O39"/>
  <sheetViews>
    <sheetView view="pageBreakPreview" topLeftCell="A4" zoomScale="50" zoomScaleNormal="50" zoomScaleSheetLayoutView="50" workbookViewId="0">
      <selection activeCell="B10" sqref="B10"/>
    </sheetView>
  </sheetViews>
  <sheetFormatPr defaultColWidth="9.140625" defaultRowHeight="30" x14ac:dyDescent="0.4"/>
  <cols>
    <col min="1" max="1" width="4.7109375" style="79" bestFit="1" customWidth="1"/>
    <col min="2" max="2" width="109" style="153" customWidth="1"/>
    <col min="3" max="3" width="23.28515625" style="326" customWidth="1"/>
    <col min="4" max="4" width="27.42578125" style="153" customWidth="1"/>
    <col min="5" max="5" width="23.42578125" style="1502" bestFit="1" customWidth="1"/>
    <col min="6" max="6" width="26.42578125" style="153" bestFit="1" customWidth="1"/>
    <col min="7" max="7" width="19" style="153" customWidth="1"/>
    <col min="8" max="8" width="17" style="153" customWidth="1"/>
    <col min="9" max="9" width="12.5703125" style="153" customWidth="1"/>
    <col min="10" max="10" width="15.42578125" style="153" customWidth="1"/>
    <col min="11" max="11" width="14" style="153" customWidth="1"/>
    <col min="12" max="12" width="23.7109375" style="153" bestFit="1" customWidth="1"/>
    <col min="13" max="13" width="23.42578125" style="153" bestFit="1" customWidth="1"/>
    <col min="14" max="14" width="26.140625" style="1180" bestFit="1" customWidth="1"/>
    <col min="15" max="15" width="9.85546875" style="153" bestFit="1" customWidth="1"/>
    <col min="16" max="16384" width="9.140625" style="153"/>
  </cols>
  <sheetData>
    <row r="2" spans="1:14" x14ac:dyDescent="0.4">
      <c r="A2" s="330"/>
      <c r="B2" s="688"/>
      <c r="C2" s="689"/>
      <c r="D2" s="688"/>
      <c r="E2" s="1495"/>
      <c r="F2" s="688"/>
      <c r="G2" s="688"/>
      <c r="H2" s="688"/>
      <c r="I2" s="688"/>
      <c r="J2" s="688"/>
      <c r="K2" s="688"/>
      <c r="L2" s="688"/>
      <c r="M2" s="688"/>
      <c r="N2" s="1179"/>
    </row>
    <row r="3" spans="1:14" x14ac:dyDescent="0.4">
      <c r="A3" s="330"/>
      <c r="B3" s="1496" t="s">
        <v>19</v>
      </c>
      <c r="C3" s="1497"/>
      <c r="D3" s="1498"/>
      <c r="E3" s="688"/>
      <c r="F3" s="688"/>
      <c r="G3" s="688"/>
      <c r="H3" s="688"/>
      <c r="I3" s="688"/>
      <c r="J3" s="688"/>
      <c r="K3" s="688"/>
      <c r="L3" s="688"/>
      <c r="M3" s="688"/>
      <c r="N3" s="1179"/>
    </row>
    <row r="4" spans="1:14" s="78" customFormat="1" ht="31.5" x14ac:dyDescent="0.5">
      <c r="A4" s="1496"/>
      <c r="B4" s="1498" t="s">
        <v>20</v>
      </c>
      <c r="C4" s="1497"/>
      <c r="D4" s="1498"/>
      <c r="E4" s="690"/>
      <c r="F4" s="691"/>
      <c r="G4" s="691"/>
      <c r="H4" s="691"/>
      <c r="I4" s="331"/>
      <c r="J4" s="692"/>
      <c r="K4" s="692"/>
      <c r="L4" s="692"/>
      <c r="M4" s="692"/>
      <c r="N4" s="1499"/>
    </row>
    <row r="5" spans="1:14" s="78" customFormat="1" ht="31.5" x14ac:dyDescent="0.5">
      <c r="A5" s="1498"/>
      <c r="B5" s="1498" t="s">
        <v>21</v>
      </c>
      <c r="C5" s="1497"/>
      <c r="D5" s="1498"/>
      <c r="E5" s="690"/>
      <c r="F5" s="693"/>
      <c r="G5" s="693"/>
      <c r="H5" s="693"/>
      <c r="I5" s="694"/>
      <c r="J5" s="692"/>
      <c r="K5" s="692"/>
      <c r="L5" s="692"/>
      <c r="M5" s="692"/>
      <c r="N5" s="1499"/>
    </row>
    <row r="6" spans="1:14" s="78" customFormat="1" ht="31.5" x14ac:dyDescent="0.5">
      <c r="A6" s="1498"/>
      <c r="B6" s="1498" t="s">
        <v>22</v>
      </c>
      <c r="C6" s="1497"/>
      <c r="D6" s="1498"/>
      <c r="E6" s="690"/>
      <c r="F6" s="693"/>
      <c r="G6" s="693"/>
      <c r="H6" s="693"/>
      <c r="I6" s="694"/>
      <c r="J6" s="692"/>
      <c r="K6" s="692"/>
      <c r="L6" s="692"/>
      <c r="M6" s="692"/>
      <c r="N6" s="1499"/>
    </row>
    <row r="7" spans="1:14" s="78" customFormat="1" ht="31.5" x14ac:dyDescent="0.5">
      <c r="A7" s="1498"/>
      <c r="B7" s="1498" t="s">
        <v>23</v>
      </c>
      <c r="C7" s="1497"/>
      <c r="D7" s="1498"/>
      <c r="E7" s="690"/>
      <c r="F7" s="693"/>
      <c r="G7" s="693"/>
      <c r="H7" s="693"/>
      <c r="I7" s="694"/>
      <c r="J7" s="692"/>
      <c r="K7" s="692"/>
      <c r="L7" s="692"/>
      <c r="M7" s="692"/>
      <c r="N7" s="1499"/>
    </row>
    <row r="8" spans="1:14" s="78" customFormat="1" ht="31.5" x14ac:dyDescent="0.5">
      <c r="A8" s="1498"/>
      <c r="B8" s="1498" t="s">
        <v>24</v>
      </c>
      <c r="C8" s="1497"/>
      <c r="D8" s="1498"/>
      <c r="E8" s="690"/>
      <c r="F8" s="693"/>
      <c r="G8" s="693"/>
      <c r="H8" s="693"/>
      <c r="I8" s="694"/>
      <c r="J8" s="692"/>
      <c r="K8" s="692"/>
      <c r="L8" s="692"/>
      <c r="M8" s="692"/>
      <c r="N8" s="1499"/>
    </row>
    <row r="9" spans="1:14" s="78" customFormat="1" ht="31.5" x14ac:dyDescent="0.5">
      <c r="A9" s="1498"/>
      <c r="B9" s="1498"/>
      <c r="C9" s="1497"/>
      <c r="D9" s="1498"/>
      <c r="E9" s="690"/>
      <c r="F9" s="693"/>
      <c r="G9" s="693"/>
      <c r="H9" s="693"/>
      <c r="I9" s="694"/>
      <c r="J9" s="692"/>
      <c r="K9" s="692"/>
      <c r="L9" s="692"/>
      <c r="M9" s="692"/>
      <c r="N9" s="1499"/>
    </row>
    <row r="10" spans="1:14" s="78" customFormat="1" ht="31.5" x14ac:dyDescent="0.5">
      <c r="A10" s="1498"/>
      <c r="B10" s="330" t="s">
        <v>1607</v>
      </c>
      <c r="C10" s="1497"/>
      <c r="D10" s="1498"/>
      <c r="E10" s="690"/>
      <c r="F10" s="693"/>
      <c r="G10" s="693"/>
      <c r="H10" s="693"/>
      <c r="I10" s="694"/>
      <c r="J10" s="692"/>
      <c r="K10" s="692"/>
      <c r="L10" s="692"/>
      <c r="M10" s="692"/>
      <c r="N10" s="1499"/>
    </row>
    <row r="11" spans="1:14" s="78" customFormat="1" ht="31.5" x14ac:dyDescent="0.5">
      <c r="A11" s="1498"/>
      <c r="B11" s="330" t="s">
        <v>1608</v>
      </c>
      <c r="C11" s="1497"/>
      <c r="D11" s="1498"/>
      <c r="E11" s="690"/>
      <c r="F11" s="693"/>
      <c r="G11" s="693"/>
      <c r="H11" s="693"/>
      <c r="I11" s="694"/>
      <c r="J11" s="692"/>
      <c r="K11" s="692"/>
      <c r="L11" s="692"/>
      <c r="M11" s="692"/>
      <c r="N11" s="1499"/>
    </row>
    <row r="12" spans="1:14" x14ac:dyDescent="0.4">
      <c r="A12" s="330"/>
      <c r="B12" s="330" t="s">
        <v>1609</v>
      </c>
      <c r="C12" s="695"/>
      <c r="D12" s="330"/>
      <c r="E12" s="585"/>
      <c r="F12" s="330" t="s">
        <v>50</v>
      </c>
      <c r="G12" s="330"/>
      <c r="H12" s="330"/>
      <c r="I12" s="688"/>
      <c r="J12" s="688"/>
      <c r="K12" s="688"/>
      <c r="L12" s="688"/>
      <c r="M12" s="688"/>
      <c r="N12" s="1179"/>
    </row>
    <row r="13" spans="1:14" x14ac:dyDescent="0.4">
      <c r="A13" s="330"/>
      <c r="B13" s="330" t="s">
        <v>1610</v>
      </c>
      <c r="C13" s="695"/>
      <c r="D13" s="330"/>
      <c r="E13" s="585"/>
      <c r="F13" s="330"/>
      <c r="G13" s="330"/>
      <c r="H13" s="330"/>
      <c r="I13" s="688"/>
      <c r="J13" s="688"/>
      <c r="K13" s="688"/>
      <c r="L13" s="688"/>
      <c r="M13" s="688"/>
      <c r="N13" s="1179"/>
    </row>
    <row r="14" spans="1:14" x14ac:dyDescent="0.4">
      <c r="A14" s="330"/>
      <c r="B14" s="2968" t="s">
        <v>5760</v>
      </c>
      <c r="C14" s="2968"/>
      <c r="D14" s="2968"/>
      <c r="E14" s="585"/>
      <c r="F14" s="330"/>
      <c r="G14" s="330"/>
      <c r="H14" s="330"/>
      <c r="I14" s="688"/>
      <c r="J14" s="688"/>
      <c r="K14" s="688"/>
      <c r="L14" s="688"/>
      <c r="M14" s="688"/>
      <c r="N14" s="1179"/>
    </row>
    <row r="15" spans="1:14" x14ac:dyDescent="0.4">
      <c r="A15" s="330"/>
      <c r="B15" s="330"/>
      <c r="C15" s="695"/>
      <c r="D15" s="330"/>
      <c r="E15" s="585"/>
      <c r="F15" s="330"/>
      <c r="G15" s="330"/>
      <c r="H15" s="330"/>
      <c r="I15" s="688"/>
      <c r="J15" s="688"/>
      <c r="K15" s="688"/>
      <c r="L15" s="688"/>
      <c r="M15" s="688"/>
      <c r="N15" s="1179"/>
    </row>
    <row r="16" spans="1:14" s="216" customFormat="1" x14ac:dyDescent="0.4">
      <c r="A16" s="696"/>
      <c r="B16" s="696" t="s">
        <v>92</v>
      </c>
      <c r="C16" s="697" t="s">
        <v>1535</v>
      </c>
      <c r="D16" s="696" t="s">
        <v>128</v>
      </c>
      <c r="E16" s="698" t="s">
        <v>31</v>
      </c>
      <c r="F16" s="696" t="s">
        <v>32</v>
      </c>
      <c r="G16" s="696" t="s">
        <v>33</v>
      </c>
      <c r="H16" s="696" t="s">
        <v>130</v>
      </c>
      <c r="I16" s="696" t="s">
        <v>33</v>
      </c>
      <c r="J16" s="696" t="s">
        <v>132</v>
      </c>
      <c r="K16" s="696" t="s">
        <v>33</v>
      </c>
      <c r="L16" s="696" t="s">
        <v>1536</v>
      </c>
      <c r="M16" s="696" t="s">
        <v>74</v>
      </c>
      <c r="N16" s="699" t="s">
        <v>133</v>
      </c>
    </row>
    <row r="17" spans="1:14" x14ac:dyDescent="0.4">
      <c r="A17" s="330">
        <v>1</v>
      </c>
      <c r="B17" s="330" t="s">
        <v>1611</v>
      </c>
      <c r="C17" s="695">
        <v>542</v>
      </c>
      <c r="D17" s="586">
        <v>1000</v>
      </c>
      <c r="E17" s="594">
        <v>350</v>
      </c>
      <c r="F17" s="688"/>
      <c r="G17" s="586"/>
      <c r="H17" s="586"/>
      <c r="I17" s="586"/>
      <c r="J17" s="586"/>
      <c r="K17" s="586"/>
      <c r="L17" s="586">
        <v>2780</v>
      </c>
      <c r="M17" s="586">
        <v>3900</v>
      </c>
      <c r="N17" s="587">
        <f>SUM(D17:M17)</f>
        <v>8030</v>
      </c>
    </row>
    <row r="18" spans="1:14" x14ac:dyDescent="0.4">
      <c r="A18" s="330"/>
      <c r="B18" s="688"/>
      <c r="C18" s="689"/>
      <c r="D18" s="688"/>
      <c r="E18" s="1495"/>
      <c r="F18" s="688"/>
      <c r="G18" s="688"/>
      <c r="H18" s="688"/>
      <c r="I18" s="688"/>
      <c r="J18" s="688"/>
      <c r="K18" s="688"/>
      <c r="L18" s="688"/>
      <c r="M18" s="688"/>
      <c r="N18" s="1179"/>
    </row>
    <row r="19" spans="1:14" x14ac:dyDescent="0.4">
      <c r="A19" s="330"/>
      <c r="B19" s="330"/>
      <c r="C19" s="695"/>
      <c r="D19" s="586"/>
      <c r="E19" s="594"/>
      <c r="F19" s="586"/>
      <c r="G19" s="586"/>
      <c r="H19" s="586"/>
      <c r="I19" s="586"/>
      <c r="J19" s="586"/>
      <c r="K19" s="586"/>
      <c r="L19" s="586"/>
      <c r="M19" s="586"/>
      <c r="N19" s="1500"/>
    </row>
    <row r="20" spans="1:14" x14ac:dyDescent="0.4">
      <c r="A20" s="330"/>
      <c r="B20" s="330"/>
      <c r="C20" s="697"/>
      <c r="D20" s="700"/>
      <c r="E20" s="701"/>
      <c r="F20" s="700"/>
      <c r="G20" s="700"/>
      <c r="H20" s="700"/>
      <c r="I20" s="700"/>
      <c r="J20" s="700"/>
      <c r="K20" s="700"/>
      <c r="L20" s="700"/>
      <c r="M20" s="700"/>
      <c r="N20" s="1501"/>
    </row>
    <row r="21" spans="1:14" x14ac:dyDescent="0.4">
      <c r="A21" s="330"/>
      <c r="B21" s="330" t="s">
        <v>13</v>
      </c>
      <c r="C21" s="697"/>
      <c r="D21" s="700">
        <f ca="1">SUM(D17:D39)</f>
        <v>2500</v>
      </c>
      <c r="E21" s="700">
        <f t="shared" ref="E21:N21" si="0">SUM(E17:E20)</f>
        <v>350</v>
      </c>
      <c r="F21" s="700">
        <f t="shared" si="0"/>
        <v>0</v>
      </c>
      <c r="G21" s="700">
        <f t="shared" si="0"/>
        <v>0</v>
      </c>
      <c r="H21" s="700">
        <f t="shared" si="0"/>
        <v>0</v>
      </c>
      <c r="I21" s="700">
        <f t="shared" si="0"/>
        <v>0</v>
      </c>
      <c r="J21" s="700">
        <f t="shared" si="0"/>
        <v>0</v>
      </c>
      <c r="K21" s="700">
        <f t="shared" si="0"/>
        <v>0</v>
      </c>
      <c r="L21" s="700">
        <f t="shared" si="0"/>
        <v>2780</v>
      </c>
      <c r="M21" s="700">
        <f t="shared" si="0"/>
        <v>3900</v>
      </c>
      <c r="N21" s="700">
        <f t="shared" si="0"/>
        <v>8030</v>
      </c>
    </row>
    <row r="22" spans="1:14" x14ac:dyDescent="0.4">
      <c r="A22" s="330"/>
      <c r="B22" s="688"/>
      <c r="C22" s="697"/>
      <c r="D22" s="700"/>
      <c r="E22" s="701"/>
      <c r="F22" s="700"/>
      <c r="G22" s="700"/>
      <c r="H22" s="700"/>
      <c r="I22" s="700"/>
      <c r="J22" s="700"/>
      <c r="K22" s="700"/>
      <c r="L22" s="700"/>
      <c r="M22" s="700"/>
      <c r="N22" s="1501"/>
    </row>
    <row r="23" spans="1:14" x14ac:dyDescent="0.4">
      <c r="A23" s="330"/>
      <c r="B23" s="688"/>
      <c r="C23" s="689"/>
      <c r="D23" s="702"/>
      <c r="E23" s="703"/>
      <c r="F23" s="702"/>
      <c r="G23" s="702"/>
      <c r="H23" s="702"/>
      <c r="I23" s="702"/>
      <c r="J23" s="702"/>
      <c r="K23" s="702"/>
      <c r="L23" s="702"/>
      <c r="M23" s="702"/>
      <c r="N23" s="704"/>
    </row>
    <row r="24" spans="1:14" x14ac:dyDescent="0.4">
      <c r="A24" s="330"/>
      <c r="B24" s="688"/>
      <c r="C24" s="689"/>
      <c r="D24" s="688"/>
      <c r="E24" s="1495"/>
      <c r="F24" s="688"/>
      <c r="G24" s="688"/>
      <c r="H24" s="688"/>
      <c r="I24" s="688"/>
      <c r="J24" s="688"/>
      <c r="K24" s="688"/>
      <c r="L24" s="688"/>
      <c r="M24" s="688"/>
      <c r="N24" s="1179"/>
    </row>
    <row r="25" spans="1:14" x14ac:dyDescent="0.4">
      <c r="A25" s="330"/>
      <c r="B25" s="330" t="s">
        <v>1542</v>
      </c>
      <c r="C25" s="689"/>
      <c r="D25" s="688"/>
      <c r="E25" s="1495"/>
      <c r="F25" s="688"/>
      <c r="G25" s="688"/>
      <c r="H25" s="688"/>
      <c r="I25" s="688"/>
      <c r="J25" s="688"/>
      <c r="K25" s="688"/>
      <c r="L25" s="688"/>
      <c r="M25" s="688"/>
      <c r="N25" s="1179"/>
    </row>
    <row r="26" spans="1:14" x14ac:dyDescent="0.4">
      <c r="A26" s="330"/>
      <c r="B26" s="688"/>
      <c r="C26" s="689"/>
      <c r="D26" s="688"/>
      <c r="E26" s="1495"/>
      <c r="F26" s="688"/>
      <c r="G26" s="688"/>
      <c r="H26" s="688"/>
      <c r="I26" s="688"/>
      <c r="J26" s="688"/>
      <c r="K26" s="688"/>
      <c r="L26" s="688"/>
      <c r="M26" s="688"/>
      <c r="N26" s="1179"/>
    </row>
    <row r="27" spans="1:14" x14ac:dyDescent="0.4">
      <c r="A27" s="330"/>
      <c r="B27" s="688"/>
      <c r="C27" s="689"/>
      <c r="D27" s="688"/>
      <c r="E27" s="1495"/>
      <c r="F27" s="688"/>
      <c r="G27" s="688"/>
      <c r="H27" s="688"/>
      <c r="I27" s="688"/>
      <c r="J27" s="688"/>
      <c r="K27" s="688"/>
      <c r="L27" s="688"/>
      <c r="M27" s="688"/>
      <c r="N27" s="1179"/>
    </row>
    <row r="28" spans="1:14" x14ac:dyDescent="0.4">
      <c r="A28" s="330"/>
      <c r="B28" s="330" t="s">
        <v>1397</v>
      </c>
      <c r="C28" s="689"/>
      <c r="D28" s="688"/>
      <c r="E28" s="1495"/>
      <c r="F28" s="688"/>
      <c r="G28" s="688"/>
      <c r="H28" s="688"/>
      <c r="I28" s="688"/>
      <c r="J28" s="688"/>
      <c r="K28" s="688"/>
      <c r="L28" s="688"/>
      <c r="M28" s="688"/>
      <c r="N28" s="1179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33" customFormat="1" ht="26.25" x14ac:dyDescent="0.4">
      <c r="A32" s="228"/>
      <c r="B32" s="365"/>
      <c r="C32" s="48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s="156" customFormat="1" x14ac:dyDescent="0.4">
      <c r="A33" s="804">
        <v>3</v>
      </c>
      <c r="B33" s="804" t="s">
        <v>1612</v>
      </c>
      <c r="C33" s="1128">
        <v>8679</v>
      </c>
      <c r="D33" s="1078" t="s">
        <v>965</v>
      </c>
      <c r="E33" s="1583">
        <v>350</v>
      </c>
      <c r="F33" s="1078"/>
      <c r="G33" s="1078"/>
      <c r="H33" s="1078"/>
      <c r="I33" s="1078"/>
      <c r="J33" s="1078"/>
      <c r="K33" s="1078"/>
      <c r="L33" s="1078"/>
      <c r="M33" s="1078"/>
      <c r="N33" s="1584">
        <f t="shared" ref="N33:N39" si="1">SUM(D33:M33)</f>
        <v>350</v>
      </c>
    </row>
    <row r="34" spans="1:15" s="156" customFormat="1" x14ac:dyDescent="0.4">
      <c r="A34" s="804">
        <v>4</v>
      </c>
      <c r="B34" s="804" t="s">
        <v>1613</v>
      </c>
      <c r="C34" s="1128">
        <v>8548</v>
      </c>
      <c r="D34" s="1078">
        <v>1000</v>
      </c>
      <c r="E34" s="1583">
        <v>350</v>
      </c>
      <c r="F34" s="1078"/>
      <c r="G34" s="1078"/>
      <c r="H34" s="1078"/>
      <c r="I34" s="1078"/>
      <c r="J34" s="1078"/>
      <c r="K34" s="1078"/>
      <c r="L34" s="1078"/>
      <c r="M34" s="1078"/>
      <c r="N34" s="1584">
        <f t="shared" si="1"/>
        <v>1350</v>
      </c>
      <c r="O34" s="1585"/>
    </row>
    <row r="35" spans="1:15" s="156" customFormat="1" x14ac:dyDescent="0.4">
      <c r="A35" s="804">
        <v>5</v>
      </c>
      <c r="B35" s="804" t="s">
        <v>1614</v>
      </c>
      <c r="C35" s="1128">
        <v>8680</v>
      </c>
      <c r="D35" s="1078">
        <v>1000</v>
      </c>
      <c r="E35" s="1583">
        <v>350</v>
      </c>
      <c r="F35" s="1078"/>
      <c r="G35" s="1078"/>
      <c r="H35" s="1078"/>
      <c r="I35" s="1078"/>
      <c r="J35" s="1078"/>
      <c r="K35" s="1078"/>
      <c r="L35" s="1078"/>
      <c r="M35" s="1078"/>
      <c r="N35" s="1584">
        <f t="shared" si="1"/>
        <v>1350</v>
      </c>
    </row>
    <row r="36" spans="1:15" s="156" customFormat="1" x14ac:dyDescent="0.4">
      <c r="A36" s="804">
        <v>1</v>
      </c>
      <c r="B36" s="804" t="s">
        <v>1615</v>
      </c>
      <c r="C36" s="1128">
        <v>996478</v>
      </c>
      <c r="D36" s="1078">
        <v>1300</v>
      </c>
      <c r="E36" s="1583">
        <v>350</v>
      </c>
      <c r="F36" s="1078" t="s">
        <v>1616</v>
      </c>
      <c r="G36" s="1078"/>
      <c r="H36" s="1078"/>
      <c r="I36" s="1078"/>
      <c r="J36" s="1078"/>
      <c r="K36" s="1078"/>
      <c r="L36" s="1078"/>
      <c r="M36" s="1078"/>
      <c r="N36" s="1584">
        <f t="shared" si="1"/>
        <v>1650</v>
      </c>
    </row>
    <row r="37" spans="1:15" s="156" customFormat="1" x14ac:dyDescent="0.4">
      <c r="A37" s="804">
        <v>2</v>
      </c>
      <c r="B37" s="804" t="s">
        <v>1617</v>
      </c>
      <c r="C37" s="1128">
        <v>865099</v>
      </c>
      <c r="D37" s="1078">
        <v>1800</v>
      </c>
      <c r="E37" s="1583">
        <v>350</v>
      </c>
      <c r="F37" s="1078" t="s">
        <v>1616</v>
      </c>
      <c r="G37" s="1078"/>
      <c r="H37" s="1078"/>
      <c r="I37" s="1078"/>
      <c r="J37" s="1078"/>
      <c r="K37" s="1078"/>
      <c r="L37" s="1078"/>
      <c r="M37" s="1078"/>
      <c r="N37" s="1584">
        <f t="shared" si="1"/>
        <v>2150</v>
      </c>
    </row>
    <row r="38" spans="1:15" x14ac:dyDescent="0.4">
      <c r="A38" s="330">
        <v>7</v>
      </c>
      <c r="B38" s="330" t="s">
        <v>1618</v>
      </c>
      <c r="C38" s="695">
        <v>8678</v>
      </c>
      <c r="D38" s="586">
        <v>1000</v>
      </c>
      <c r="E38" s="594">
        <v>350</v>
      </c>
      <c r="F38" s="1586"/>
      <c r="G38" s="586"/>
      <c r="H38" s="586"/>
      <c r="I38" s="586"/>
      <c r="J38" s="586"/>
      <c r="K38" s="586"/>
      <c r="L38" s="586"/>
      <c r="M38" s="586"/>
      <c r="N38" s="587">
        <f t="shared" si="1"/>
        <v>1350</v>
      </c>
    </row>
    <row r="39" spans="1:15" x14ac:dyDescent="0.4">
      <c r="A39" s="330">
        <v>2</v>
      </c>
      <c r="B39" s="330" t="s">
        <v>1619</v>
      </c>
      <c r="C39" s="695">
        <v>10168</v>
      </c>
      <c r="D39" s="586">
        <v>1500</v>
      </c>
      <c r="E39" s="594">
        <v>350</v>
      </c>
      <c r="F39" s="586"/>
      <c r="G39" s="586"/>
      <c r="H39" s="586"/>
      <c r="I39" s="586"/>
      <c r="J39" s="586"/>
      <c r="K39" s="586"/>
      <c r="L39" s="586"/>
      <c r="M39" s="586"/>
      <c r="N39" s="587">
        <f t="shared" si="1"/>
        <v>1850</v>
      </c>
    </row>
  </sheetData>
  <mergeCells count="1">
    <mergeCell ref="B14:D14"/>
  </mergeCells>
  <conditionalFormatting sqref="D29:D31">
    <cfRule type="duplicateValues" dxfId="54" priority="1"/>
  </conditionalFormatting>
  <printOptions gridLines="1"/>
  <pageMargins left="0.7" right="0.7" top="0.75" bottom="0.75" header="0.3" footer="0.3"/>
  <pageSetup scale="34"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9">
    <tabColor rgb="FF00B050"/>
  </sheetPr>
  <dimension ref="A2:N41"/>
  <sheetViews>
    <sheetView view="pageBreakPreview" topLeftCell="A10" zoomScale="50" zoomScaleNormal="100" zoomScaleSheetLayoutView="50" workbookViewId="0">
      <selection activeCell="E33" sqref="E33"/>
    </sheetView>
  </sheetViews>
  <sheetFormatPr defaultColWidth="9.140625" defaultRowHeight="20.25" x14ac:dyDescent="0.3"/>
  <cols>
    <col min="1" max="1" width="4.140625" style="22" bestFit="1" customWidth="1"/>
    <col min="2" max="2" width="103" style="22" customWidth="1"/>
    <col min="3" max="3" width="16.7109375" style="22" bestFit="1" customWidth="1"/>
    <col min="4" max="4" width="16.42578125" style="22" bestFit="1" customWidth="1"/>
    <col min="5" max="5" width="18.42578125" style="22" customWidth="1"/>
    <col min="6" max="6" width="11.42578125" style="22" bestFit="1" customWidth="1"/>
    <col min="7" max="7" width="19.7109375" style="22" bestFit="1" customWidth="1"/>
    <col min="8" max="8" width="13" style="22" bestFit="1" customWidth="1"/>
    <col min="9" max="9" width="10.7109375" style="22" bestFit="1" customWidth="1"/>
    <col min="10" max="10" width="14.7109375" style="22" bestFit="1" customWidth="1"/>
    <col min="11" max="11" width="12.85546875" style="22" bestFit="1" customWidth="1"/>
    <col min="12" max="12" width="24.7109375" style="22" customWidth="1"/>
    <col min="13" max="13" width="23.42578125" style="22" customWidth="1"/>
    <col min="14" max="14" width="23.5703125" style="22" bestFit="1" customWidth="1"/>
    <col min="15" max="16384" width="9.140625" style="22"/>
  </cols>
  <sheetData>
    <row r="2" spans="1:14" x14ac:dyDescent="0.3">
      <c r="A2" s="430"/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14" x14ac:dyDescent="0.3">
      <c r="A3" s="430"/>
      <c r="B3" s="430" t="s">
        <v>19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</row>
    <row r="4" spans="1:14" x14ac:dyDescent="0.3">
      <c r="A4" s="430"/>
      <c r="B4" s="430" t="s">
        <v>20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21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22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23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 t="s">
        <v>24</v>
      </c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/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1620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x14ac:dyDescent="0.3">
      <c r="A11" s="430"/>
      <c r="B11" s="430" t="s">
        <v>1621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1367" t="s">
        <v>1622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620" t="s">
        <v>1623</v>
      </c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620"/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 t="s">
        <v>5739</v>
      </c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x14ac:dyDescent="0.3">
      <c r="A16" s="430"/>
      <c r="B16" s="430"/>
      <c r="C16" s="430"/>
      <c r="D16" s="430"/>
      <c r="E16" s="430"/>
      <c r="F16" s="430"/>
      <c r="G16" s="430"/>
      <c r="H16" s="430"/>
      <c r="I16" s="430"/>
      <c r="J16" s="430"/>
      <c r="K16" s="430"/>
      <c r="L16" s="430"/>
      <c r="M16" s="430"/>
      <c r="N16" s="430"/>
    </row>
    <row r="17" spans="1:14" s="152" customFormat="1" x14ac:dyDescent="0.3">
      <c r="A17" s="620"/>
      <c r="B17" s="620" t="s">
        <v>1463</v>
      </c>
      <c r="C17" s="620" t="s">
        <v>1464</v>
      </c>
      <c r="D17" s="620" t="s">
        <v>6</v>
      </c>
      <c r="E17" s="620" t="s">
        <v>31</v>
      </c>
      <c r="F17" s="620" t="s">
        <v>32</v>
      </c>
      <c r="G17" s="620" t="s">
        <v>33</v>
      </c>
      <c r="H17" s="620" t="s">
        <v>34</v>
      </c>
      <c r="I17" s="620" t="s">
        <v>35</v>
      </c>
      <c r="J17" s="620" t="s">
        <v>1624</v>
      </c>
      <c r="K17" s="620" t="s">
        <v>149</v>
      </c>
      <c r="L17" s="620" t="s">
        <v>97</v>
      </c>
      <c r="M17" s="620" t="s">
        <v>1070</v>
      </c>
      <c r="N17" s="620" t="s">
        <v>252</v>
      </c>
    </row>
    <row r="18" spans="1:14" x14ac:dyDescent="0.3">
      <c r="A18" s="430">
        <v>1</v>
      </c>
      <c r="B18" s="430" t="s">
        <v>1625</v>
      </c>
      <c r="C18" s="430">
        <v>354898</v>
      </c>
      <c r="D18" s="619">
        <v>1000</v>
      </c>
      <c r="E18" s="619">
        <v>350</v>
      </c>
      <c r="F18" s="619"/>
      <c r="G18" s="619"/>
      <c r="H18" s="619"/>
      <c r="I18" s="619"/>
      <c r="J18" s="619"/>
      <c r="K18" s="619"/>
      <c r="L18" s="619"/>
      <c r="M18" s="619"/>
      <c r="N18" s="619">
        <f t="shared" ref="N18:N22" si="0">SUM(D18:M18)</f>
        <v>1350</v>
      </c>
    </row>
    <row r="19" spans="1:14" x14ac:dyDescent="0.3">
      <c r="A19" s="430">
        <v>2</v>
      </c>
      <c r="B19" s="430" t="s">
        <v>1626</v>
      </c>
      <c r="C19" s="430">
        <v>7237</v>
      </c>
      <c r="D19" s="619">
        <v>1000</v>
      </c>
      <c r="E19" s="619">
        <v>350</v>
      </c>
      <c r="F19" s="619"/>
      <c r="G19" s="619"/>
      <c r="H19" s="619"/>
      <c r="I19" s="619"/>
      <c r="J19" s="619"/>
      <c r="K19" s="619"/>
      <c r="L19" s="619">
        <v>7900</v>
      </c>
      <c r="M19" s="619"/>
      <c r="N19" s="619">
        <f t="shared" si="0"/>
        <v>9250</v>
      </c>
    </row>
    <row r="20" spans="1:14" x14ac:dyDescent="0.3">
      <c r="A20" s="430">
        <v>3</v>
      </c>
      <c r="B20" s="430" t="s">
        <v>1627</v>
      </c>
      <c r="C20" s="430">
        <v>7238</v>
      </c>
      <c r="D20" s="619">
        <v>1000</v>
      </c>
      <c r="E20" s="619">
        <v>350</v>
      </c>
      <c r="F20" s="619"/>
      <c r="G20" s="619"/>
      <c r="H20" s="619"/>
      <c r="I20" s="619"/>
      <c r="J20" s="619"/>
      <c r="K20" s="619"/>
      <c r="L20" s="619"/>
      <c r="M20" s="619">
        <v>5215</v>
      </c>
      <c r="N20" s="619">
        <f t="shared" si="0"/>
        <v>6565</v>
      </c>
    </row>
    <row r="21" spans="1:14" x14ac:dyDescent="0.3">
      <c r="A21" s="430">
        <v>4</v>
      </c>
      <c r="B21" s="430" t="s">
        <v>1628</v>
      </c>
      <c r="C21" s="430">
        <v>868762</v>
      </c>
      <c r="D21" s="619">
        <v>1000</v>
      </c>
      <c r="E21" s="619">
        <v>350</v>
      </c>
      <c r="F21" s="619"/>
      <c r="G21" s="619"/>
      <c r="H21" s="619"/>
      <c r="I21" s="619"/>
      <c r="J21" s="619"/>
      <c r="K21" s="619"/>
      <c r="L21" s="619">
        <v>8350</v>
      </c>
      <c r="M21" s="619"/>
      <c r="N21" s="619">
        <f t="shared" si="0"/>
        <v>9700</v>
      </c>
    </row>
    <row r="22" spans="1:14" x14ac:dyDescent="0.3">
      <c r="A22" s="430">
        <v>5</v>
      </c>
      <c r="B22" s="430" t="s">
        <v>1629</v>
      </c>
      <c r="C22" s="430">
        <v>594941</v>
      </c>
      <c r="D22" s="619">
        <v>1500</v>
      </c>
      <c r="E22" s="619">
        <v>350</v>
      </c>
      <c r="F22" s="619"/>
      <c r="G22" s="619"/>
      <c r="H22" s="619"/>
      <c r="I22" s="619"/>
      <c r="J22" s="619"/>
      <c r="K22" s="619"/>
      <c r="L22" s="619"/>
      <c r="M22" s="619"/>
      <c r="N22" s="619">
        <f t="shared" si="0"/>
        <v>1850</v>
      </c>
    </row>
    <row r="23" spans="1:14" s="1485" customFormat="1" x14ac:dyDescent="0.3">
      <c r="A23" s="1158">
        <v>6</v>
      </c>
      <c r="B23" s="1158" t="s">
        <v>1630</v>
      </c>
      <c r="C23" s="1158">
        <v>814734</v>
      </c>
      <c r="D23" s="1926">
        <v>1000</v>
      </c>
      <c r="E23" s="1926">
        <v>350</v>
      </c>
      <c r="F23" s="1926"/>
      <c r="G23" s="1926"/>
      <c r="H23" s="1926"/>
      <c r="I23" s="1926"/>
      <c r="J23" s="1926"/>
      <c r="K23" s="1926"/>
      <c r="L23" s="1926"/>
      <c r="M23" s="1926">
        <v>6355</v>
      </c>
      <c r="N23" s="1926">
        <f>SUM(D23:M23)</f>
        <v>7705</v>
      </c>
    </row>
    <row r="24" spans="1:14" s="1485" customFormat="1" x14ac:dyDescent="0.3">
      <c r="A24" s="1158"/>
      <c r="B24" s="1158"/>
      <c r="C24" s="1158"/>
      <c r="D24" s="1926"/>
      <c r="E24" s="1926"/>
      <c r="F24" s="1926"/>
      <c r="G24" s="1926"/>
      <c r="H24" s="1926"/>
      <c r="I24" s="1926"/>
      <c r="J24" s="1926"/>
      <c r="K24" s="1926"/>
      <c r="L24" s="1926"/>
      <c r="M24" s="1926"/>
      <c r="N24" s="1926"/>
    </row>
    <row r="25" spans="1:14" s="152" customFormat="1" x14ac:dyDescent="0.3">
      <c r="A25" s="620"/>
      <c r="B25" s="620" t="s">
        <v>227</v>
      </c>
      <c r="C25" s="620"/>
      <c r="D25" s="621">
        <f t="shared" ref="D25:M25" si="1">SUM(D18:D23)</f>
        <v>6500</v>
      </c>
      <c r="E25" s="621">
        <f t="shared" si="1"/>
        <v>2100</v>
      </c>
      <c r="F25" s="621">
        <f t="shared" si="1"/>
        <v>0</v>
      </c>
      <c r="G25" s="621">
        <f t="shared" si="1"/>
        <v>0</v>
      </c>
      <c r="H25" s="621">
        <f t="shared" si="1"/>
        <v>0</v>
      </c>
      <c r="I25" s="621">
        <f t="shared" si="1"/>
        <v>0</v>
      </c>
      <c r="J25" s="621">
        <f t="shared" si="1"/>
        <v>0</v>
      </c>
      <c r="K25" s="621">
        <f t="shared" si="1"/>
        <v>0</v>
      </c>
      <c r="L25" s="621">
        <f t="shared" si="1"/>
        <v>16250</v>
      </c>
      <c r="M25" s="621">
        <f t="shared" si="1"/>
        <v>11570</v>
      </c>
      <c r="N25" s="621">
        <f>SUM(D25:M25)</f>
        <v>36420</v>
      </c>
    </row>
    <row r="26" spans="1:14" x14ac:dyDescent="0.3">
      <c r="A26" s="430"/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14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x14ac:dyDescent="0.3">
      <c r="A28" s="430"/>
      <c r="B28" s="430" t="s">
        <v>952</v>
      </c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</row>
    <row r="29" spans="1:14" x14ac:dyDescent="0.3">
      <c r="A29" s="430"/>
      <c r="B29" s="430"/>
      <c r="C29" s="430"/>
      <c r="D29" s="430"/>
      <c r="E29" s="430"/>
      <c r="F29" s="430"/>
      <c r="G29" s="430"/>
      <c r="H29" s="430"/>
      <c r="I29" s="430"/>
      <c r="J29" s="430"/>
      <c r="K29" s="430"/>
      <c r="L29" s="430"/>
      <c r="M29" s="430"/>
      <c r="N29" s="430"/>
    </row>
    <row r="30" spans="1:14" x14ac:dyDescent="0.3">
      <c r="A30" s="430"/>
      <c r="B30" s="430"/>
      <c r="C30" s="430"/>
      <c r="D30" s="430"/>
      <c r="E30" s="430"/>
      <c r="F30" s="430"/>
      <c r="G30" s="430"/>
      <c r="H30" s="430"/>
      <c r="I30" s="430"/>
      <c r="J30" s="430"/>
      <c r="K30" s="430"/>
      <c r="L30" s="430"/>
      <c r="M30" s="430"/>
      <c r="N30" s="430"/>
    </row>
    <row r="31" spans="1:14" x14ac:dyDescent="0.3">
      <c r="A31" s="430"/>
      <c r="B31" s="430" t="s">
        <v>240</v>
      </c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  <row r="32" spans="1:14" ht="21" x14ac:dyDescent="0.35">
      <c r="A32" s="430"/>
      <c r="B32" s="1856"/>
      <c r="C32" s="430"/>
      <c r="D32" s="1857"/>
      <c r="E32" s="620"/>
      <c r="F32" s="430"/>
      <c r="G32" s="430"/>
      <c r="H32" s="430"/>
      <c r="I32" s="430"/>
      <c r="J32" s="430"/>
      <c r="K32" s="430"/>
      <c r="L32" s="430"/>
      <c r="M32" s="430"/>
      <c r="N32" s="430"/>
    </row>
    <row r="33" spans="1:14" ht="21" x14ac:dyDescent="0.35">
      <c r="A33" s="430"/>
      <c r="B33" s="1856"/>
      <c r="C33" s="430"/>
      <c r="D33" s="1857"/>
      <c r="E33" s="620"/>
      <c r="F33" s="430"/>
      <c r="G33" s="430"/>
      <c r="H33" s="430"/>
      <c r="I33" s="430"/>
      <c r="J33" s="430"/>
      <c r="K33" s="430"/>
      <c r="L33" s="430"/>
      <c r="M33" s="430"/>
      <c r="N33" s="430"/>
    </row>
    <row r="34" spans="1:14" ht="21" x14ac:dyDescent="0.35">
      <c r="A34" s="430"/>
      <c r="B34" s="1856"/>
      <c r="C34" s="430"/>
      <c r="D34" s="430"/>
      <c r="E34" s="43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14" x14ac:dyDescent="0.3">
      <c r="A35" s="430"/>
      <c r="B35" s="430" t="s">
        <v>5789</v>
      </c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</row>
    <row r="36" spans="1:14" x14ac:dyDescent="0.3">
      <c r="A36" s="430"/>
      <c r="B36" s="430"/>
      <c r="C36" s="430"/>
      <c r="D36" s="430"/>
      <c r="E36" s="430"/>
      <c r="F36" s="430"/>
      <c r="G36" s="430"/>
      <c r="H36" s="430"/>
      <c r="I36" s="430"/>
      <c r="J36" s="430"/>
      <c r="K36" s="430"/>
      <c r="L36" s="430"/>
      <c r="M36" s="430"/>
      <c r="N36" s="430"/>
    </row>
    <row r="37" spans="1:14" x14ac:dyDescent="0.3">
      <c r="A37" s="430"/>
      <c r="B37" s="430"/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</row>
    <row r="38" spans="1:14" x14ac:dyDescent="0.3">
      <c r="A38" s="430"/>
      <c r="B38" s="430"/>
      <c r="C38" s="430"/>
      <c r="D38" s="430"/>
      <c r="E38" s="430"/>
      <c r="F38" s="430"/>
      <c r="G38" s="430"/>
      <c r="H38" s="430"/>
      <c r="I38" s="430"/>
      <c r="J38" s="430"/>
      <c r="K38" s="430"/>
      <c r="L38" s="430"/>
      <c r="M38" s="430"/>
      <c r="N38" s="430"/>
    </row>
    <row r="39" spans="1:14" x14ac:dyDescent="0.3">
      <c r="A39" s="430"/>
      <c r="B39" s="430"/>
      <c r="C39" s="430"/>
      <c r="D39" s="430"/>
      <c r="E39" s="430"/>
      <c r="F39" s="430"/>
      <c r="G39" s="430"/>
      <c r="H39" s="430"/>
      <c r="I39" s="430"/>
      <c r="J39" s="430"/>
      <c r="K39" s="430"/>
      <c r="L39" s="430"/>
      <c r="M39" s="430"/>
      <c r="N39" s="430"/>
    </row>
    <row r="40" spans="1:14" x14ac:dyDescent="0.3">
      <c r="A40" s="430"/>
      <c r="B40" s="430"/>
      <c r="C40" s="430"/>
      <c r="D40" s="430"/>
      <c r="E40" s="430"/>
      <c r="F40" s="430"/>
      <c r="G40" s="430"/>
      <c r="H40" s="430"/>
      <c r="I40" s="430"/>
      <c r="J40" s="430"/>
      <c r="K40" s="430"/>
      <c r="L40" s="430"/>
      <c r="M40" s="430"/>
      <c r="N40" s="430"/>
    </row>
    <row r="41" spans="1:14" s="1160" customFormat="1" x14ac:dyDescent="0.3">
      <c r="A41" s="1160">
        <v>2</v>
      </c>
      <c r="B41" s="1160" t="s">
        <v>1631</v>
      </c>
      <c r="C41" s="1160">
        <v>857055</v>
      </c>
      <c r="D41" s="222">
        <v>1000</v>
      </c>
      <c r="E41" s="222">
        <v>200</v>
      </c>
      <c r="F41" s="2969" t="s">
        <v>1632</v>
      </c>
      <c r="G41" s="2969"/>
      <c r="H41" s="2969"/>
      <c r="I41" s="2969"/>
      <c r="J41" s="2969"/>
      <c r="K41" s="2969"/>
      <c r="L41" s="2969"/>
      <c r="M41" s="2969"/>
      <c r="N41" s="222">
        <f>SUM(D41:M41)</f>
        <v>1200</v>
      </c>
    </row>
  </sheetData>
  <mergeCells count="1">
    <mergeCell ref="F41:M41"/>
  </mergeCells>
  <conditionalFormatting sqref="D32:D39">
    <cfRule type="duplicateValues" dxfId="53" priority="1"/>
  </conditionalFormatting>
  <hyperlinks>
    <hyperlink ref="B12" r:id="rId1" xr:uid="{00000000-0004-0000-47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106">
    <tabColor rgb="FF00B050"/>
    <pageSetUpPr fitToPage="1"/>
  </sheetPr>
  <dimension ref="A2:U43"/>
  <sheetViews>
    <sheetView view="pageBreakPreview" topLeftCell="A9" zoomScale="60" zoomScaleNormal="100" workbookViewId="0">
      <selection activeCell="H24" sqref="H24:H25"/>
    </sheetView>
  </sheetViews>
  <sheetFormatPr defaultColWidth="16.7109375" defaultRowHeight="24.95" customHeight="1" x14ac:dyDescent="0.3"/>
  <cols>
    <col min="1" max="1" width="6.7109375" style="22" bestFit="1" customWidth="1"/>
    <col min="2" max="2" width="49.7109375" style="1503" customWidth="1"/>
    <col min="3" max="3" width="15" style="1503" customWidth="1"/>
    <col min="4" max="4" width="17.5703125" style="1503" customWidth="1"/>
    <col min="5" max="5" width="15.28515625" style="1503" bestFit="1" customWidth="1"/>
    <col min="6" max="6" width="15.42578125" style="1503" bestFit="1" customWidth="1"/>
    <col min="7" max="7" width="15.5703125" style="1503" bestFit="1" customWidth="1"/>
    <col min="8" max="8" width="19.28515625" style="1503" customWidth="1"/>
    <col min="9" max="9" width="14.85546875" style="1503" customWidth="1"/>
    <col min="10" max="10" width="16.7109375" style="1503" customWidth="1"/>
    <col min="11" max="11" width="13.85546875" style="1503" customWidth="1"/>
    <col min="12" max="12" width="16.28515625" style="1503" bestFit="1" customWidth="1"/>
    <col min="13" max="13" width="17.85546875" style="1503" customWidth="1"/>
    <col min="14" max="14" width="17.28515625" style="1503" bestFit="1" customWidth="1"/>
    <col min="15" max="16384" width="16.7109375" style="1503"/>
  </cols>
  <sheetData>
    <row r="2" spans="1:21" ht="24.95" customHeight="1" x14ac:dyDescent="0.3">
      <c r="A2" s="430"/>
      <c r="B2" s="447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25"/>
      <c r="P2" s="25"/>
      <c r="Q2" s="25"/>
      <c r="R2" s="25"/>
      <c r="S2" s="25"/>
      <c r="T2" s="25"/>
      <c r="U2" s="25"/>
    </row>
    <row r="3" spans="1:21" s="73" customFormat="1" ht="24.95" customHeight="1" x14ac:dyDescent="0.35">
      <c r="A3" s="130"/>
      <c r="B3" s="414" t="s">
        <v>19</v>
      </c>
      <c r="C3" s="415"/>
      <c r="D3" s="415"/>
      <c r="E3" s="416"/>
      <c r="F3" s="417"/>
      <c r="G3" s="416"/>
      <c r="H3" s="416"/>
      <c r="I3" s="130"/>
      <c r="J3" s="420"/>
      <c r="K3" s="420"/>
      <c r="L3" s="420"/>
      <c r="M3" s="420"/>
      <c r="N3" s="420"/>
    </row>
    <row r="4" spans="1:21" s="73" customFormat="1" ht="24.95" customHeight="1" x14ac:dyDescent="0.35">
      <c r="A4" s="130"/>
      <c r="B4" s="415" t="s">
        <v>20</v>
      </c>
      <c r="C4" s="415"/>
      <c r="D4" s="415"/>
      <c r="E4" s="421"/>
      <c r="F4" s="422"/>
      <c r="G4" s="421"/>
      <c r="H4" s="421"/>
      <c r="I4" s="524"/>
      <c r="J4" s="420"/>
      <c r="K4" s="420"/>
      <c r="L4" s="420"/>
      <c r="M4" s="420"/>
      <c r="N4" s="420"/>
    </row>
    <row r="5" spans="1:21" s="73" customFormat="1" ht="24.95" customHeight="1" x14ac:dyDescent="0.35">
      <c r="A5" s="130"/>
      <c r="B5" s="415" t="s">
        <v>21</v>
      </c>
      <c r="C5" s="415"/>
      <c r="D5" s="415"/>
      <c r="E5" s="421"/>
      <c r="F5" s="422"/>
      <c r="G5" s="421"/>
      <c r="H5" s="421"/>
      <c r="I5" s="524"/>
      <c r="J5" s="420"/>
      <c r="K5" s="420"/>
      <c r="L5" s="420"/>
      <c r="M5" s="420"/>
      <c r="N5" s="420"/>
    </row>
    <row r="6" spans="1:21" s="73" customFormat="1" ht="24.95" customHeight="1" x14ac:dyDescent="0.35">
      <c r="A6" s="130"/>
      <c r="B6" s="415" t="s">
        <v>22</v>
      </c>
      <c r="C6" s="415"/>
      <c r="D6" s="415"/>
      <c r="E6" s="421"/>
      <c r="F6" s="422"/>
      <c r="G6" s="421"/>
      <c r="H6" s="421"/>
      <c r="I6" s="524"/>
      <c r="J6" s="420"/>
      <c r="K6" s="420"/>
      <c r="L6" s="420"/>
      <c r="M6" s="420"/>
      <c r="N6" s="420"/>
    </row>
    <row r="7" spans="1:21" s="73" customFormat="1" ht="24.95" customHeight="1" x14ac:dyDescent="0.35">
      <c r="A7" s="130"/>
      <c r="B7" s="415" t="s">
        <v>23</v>
      </c>
      <c r="C7" s="415"/>
      <c r="D7" s="415"/>
      <c r="E7" s="421"/>
      <c r="F7" s="422"/>
      <c r="G7" s="421"/>
      <c r="H7" s="421"/>
      <c r="I7" s="524"/>
      <c r="J7" s="420"/>
      <c r="K7" s="420"/>
      <c r="L7" s="420"/>
      <c r="M7" s="420"/>
      <c r="N7" s="420"/>
    </row>
    <row r="8" spans="1:21" s="73" customFormat="1" ht="24.95" customHeight="1" x14ac:dyDescent="0.35">
      <c r="A8" s="130"/>
      <c r="B8" s="415" t="s">
        <v>24</v>
      </c>
      <c r="C8" s="415"/>
      <c r="D8" s="415"/>
      <c r="E8" s="421"/>
      <c r="F8" s="422"/>
      <c r="G8" s="421"/>
      <c r="H8" s="421"/>
      <c r="I8" s="524"/>
      <c r="J8" s="420"/>
      <c r="K8" s="420"/>
      <c r="L8" s="420"/>
      <c r="M8" s="420"/>
      <c r="N8" s="420"/>
    </row>
    <row r="9" spans="1:21" s="73" customFormat="1" ht="24.95" customHeight="1" x14ac:dyDescent="0.35">
      <c r="A9" s="130"/>
      <c r="B9" s="415"/>
      <c r="C9" s="415"/>
      <c r="D9" s="415"/>
      <c r="E9" s="421"/>
      <c r="F9" s="422"/>
      <c r="G9" s="421"/>
      <c r="H9" s="421"/>
      <c r="I9" s="524"/>
      <c r="J9" s="420"/>
      <c r="K9" s="420"/>
      <c r="L9" s="420"/>
      <c r="M9" s="420"/>
      <c r="N9" s="420"/>
    </row>
    <row r="10" spans="1:21" s="24" customFormat="1" ht="24.95" customHeight="1" x14ac:dyDescent="0.35">
      <c r="A10" s="48"/>
      <c r="B10" s="430" t="s">
        <v>1633</v>
      </c>
      <c r="C10" s="453"/>
      <c r="D10" s="453"/>
      <c r="E10" s="453"/>
      <c r="F10" s="453"/>
      <c r="G10" s="453"/>
      <c r="H10" s="453"/>
      <c r="I10" s="453"/>
      <c r="J10" s="453"/>
      <c r="K10" s="48"/>
      <c r="L10" s="48"/>
      <c r="M10" s="453"/>
      <c r="N10" s="453"/>
      <c r="O10" s="36"/>
      <c r="P10" s="36"/>
      <c r="Q10" s="36"/>
      <c r="R10" s="36"/>
      <c r="S10" s="36"/>
      <c r="T10" s="36"/>
      <c r="U10" s="36"/>
    </row>
    <row r="11" spans="1:21" ht="24.95" customHeight="1" x14ac:dyDescent="0.3">
      <c r="A11" s="430"/>
      <c r="B11" s="430" t="s">
        <v>1634</v>
      </c>
      <c r="C11" s="447"/>
      <c r="D11" s="447"/>
      <c r="E11" s="447"/>
      <c r="F11" s="447"/>
      <c r="G11" s="447"/>
      <c r="H11" s="447"/>
      <c r="I11" s="447"/>
      <c r="J11" s="447"/>
      <c r="K11" s="447"/>
      <c r="L11" s="447"/>
      <c r="M11" s="447"/>
      <c r="N11" s="1793"/>
      <c r="O11" s="25"/>
      <c r="P11" s="25"/>
      <c r="Q11" s="25"/>
      <c r="R11" s="25"/>
      <c r="S11" s="25"/>
      <c r="T11" s="25"/>
      <c r="U11" s="25"/>
    </row>
    <row r="12" spans="1:21" ht="24.95" customHeight="1" x14ac:dyDescent="0.3">
      <c r="A12" s="430"/>
      <c r="B12" s="430" t="s">
        <v>1635</v>
      </c>
      <c r="C12" s="447"/>
      <c r="D12" s="447"/>
      <c r="E12" s="447"/>
      <c r="F12" s="447"/>
      <c r="G12" s="447"/>
      <c r="H12" s="447"/>
      <c r="I12" s="447"/>
      <c r="J12" s="447"/>
      <c r="K12" s="447"/>
      <c r="L12" s="447"/>
      <c r="M12" s="447"/>
      <c r="N12" s="1793"/>
      <c r="O12" s="25"/>
      <c r="P12" s="25"/>
      <c r="Q12" s="25"/>
      <c r="R12" s="25"/>
      <c r="S12" s="25"/>
      <c r="T12" s="25"/>
      <c r="U12" s="25"/>
    </row>
    <row r="13" spans="1:21" ht="24.95" customHeight="1" x14ac:dyDescent="0.35">
      <c r="A13" s="430"/>
      <c r="B13" s="2952" t="s">
        <v>5739</v>
      </c>
      <c r="C13" s="2952"/>
      <c r="D13" s="2952"/>
      <c r="E13" s="430"/>
      <c r="F13" s="430"/>
      <c r="G13" s="430"/>
      <c r="H13" s="430"/>
      <c r="I13" s="430"/>
      <c r="J13" s="430"/>
      <c r="K13" s="430"/>
      <c r="L13" s="430"/>
      <c r="M13" s="430"/>
      <c r="N13" s="1159"/>
      <c r="O13" s="25"/>
      <c r="P13" s="25"/>
      <c r="Q13" s="25"/>
      <c r="R13" s="25"/>
      <c r="S13" s="25"/>
      <c r="T13" s="25"/>
      <c r="U13" s="25"/>
    </row>
    <row r="14" spans="1:21" ht="24.95" customHeight="1" x14ac:dyDescent="0.3">
      <c r="A14" s="430"/>
      <c r="B14" s="447"/>
      <c r="C14" s="447"/>
      <c r="D14" s="447"/>
      <c r="E14" s="430"/>
      <c r="F14" s="447"/>
      <c r="G14" s="447"/>
      <c r="H14" s="447"/>
      <c r="I14" s="447"/>
      <c r="J14" s="447"/>
      <c r="K14" s="447"/>
      <c r="L14" s="447"/>
      <c r="M14" s="447"/>
      <c r="N14" s="1793"/>
      <c r="O14" s="25"/>
      <c r="P14" s="25"/>
      <c r="Q14" s="25"/>
      <c r="R14" s="25"/>
      <c r="S14" s="25"/>
      <c r="T14" s="25"/>
      <c r="U14" s="25"/>
    </row>
    <row r="15" spans="1:21" s="1487" customFormat="1" ht="24.95" customHeight="1" x14ac:dyDescent="0.3">
      <c r="A15" s="1504" t="s">
        <v>493</v>
      </c>
      <c r="B15" s="1504" t="s">
        <v>92</v>
      </c>
      <c r="C15" s="1653" t="s">
        <v>127</v>
      </c>
      <c r="D15" s="1653" t="s">
        <v>94</v>
      </c>
      <c r="E15" s="1653" t="s">
        <v>95</v>
      </c>
      <c r="F15" s="1653" t="s">
        <v>96</v>
      </c>
      <c r="G15" s="1653" t="s">
        <v>33</v>
      </c>
      <c r="H15" s="1653" t="s">
        <v>34</v>
      </c>
      <c r="I15" s="1653" t="s">
        <v>33</v>
      </c>
      <c r="J15" s="1653" t="s">
        <v>36</v>
      </c>
      <c r="K15" s="1653" t="s">
        <v>33</v>
      </c>
      <c r="L15" s="1653" t="s">
        <v>97</v>
      </c>
      <c r="M15" s="1653" t="s">
        <v>106</v>
      </c>
      <c r="N15" s="1654" t="s">
        <v>39</v>
      </c>
    </row>
    <row r="16" spans="1:21" ht="24.95" customHeight="1" x14ac:dyDescent="0.3">
      <c r="A16" s="430">
        <v>1</v>
      </c>
      <c r="B16" s="430" t="s">
        <v>1636</v>
      </c>
      <c r="C16" s="1655">
        <v>1538</v>
      </c>
      <c r="D16" s="1483">
        <v>1000</v>
      </c>
      <c r="E16" s="1483">
        <v>350</v>
      </c>
      <c r="F16" s="1483"/>
      <c r="G16" s="1483"/>
      <c r="H16" s="1483"/>
      <c r="I16" s="1483"/>
      <c r="J16" s="1483"/>
      <c r="K16" s="1483"/>
      <c r="L16" s="1483">
        <v>940</v>
      </c>
      <c r="M16" s="1483">
        <v>1655</v>
      </c>
      <c r="N16" s="1483">
        <f t="shared" ref="N16:N27" si="0">SUM(D16:M16)</f>
        <v>3945</v>
      </c>
      <c r="O16" s="25"/>
      <c r="P16" s="25"/>
      <c r="Q16" s="25"/>
      <c r="R16" s="25"/>
      <c r="S16" s="25"/>
      <c r="T16" s="25"/>
      <c r="U16" s="25"/>
    </row>
    <row r="17" spans="1:14" ht="24.95" customHeight="1" x14ac:dyDescent="0.3">
      <c r="A17" s="430">
        <v>2</v>
      </c>
      <c r="B17" s="430" t="s">
        <v>1637</v>
      </c>
      <c r="C17" s="1655">
        <v>1834</v>
      </c>
      <c r="D17" s="1483">
        <v>1000</v>
      </c>
      <c r="E17" s="1483">
        <v>350</v>
      </c>
      <c r="F17" s="1483"/>
      <c r="G17" s="1483"/>
      <c r="H17" s="1483"/>
      <c r="I17" s="1483"/>
      <c r="J17" s="1483"/>
      <c r="K17" s="1483"/>
      <c r="L17" s="1483"/>
      <c r="M17" s="1483"/>
      <c r="N17" s="1483">
        <f t="shared" si="0"/>
        <v>1350</v>
      </c>
    </row>
    <row r="18" spans="1:14" ht="24.95" customHeight="1" x14ac:dyDescent="0.3">
      <c r="A18" s="430">
        <v>3</v>
      </c>
      <c r="B18" s="430" t="s">
        <v>1638</v>
      </c>
      <c r="C18" s="1655">
        <v>1996</v>
      </c>
      <c r="D18" s="1483">
        <v>1000</v>
      </c>
      <c r="E18" s="1483">
        <v>350</v>
      </c>
      <c r="F18" s="1483"/>
      <c r="G18" s="1483"/>
      <c r="H18" s="1483"/>
      <c r="I18" s="1483"/>
      <c r="J18" s="1483"/>
      <c r="K18" s="1483"/>
      <c r="L18" s="1483"/>
      <c r="M18" s="1483"/>
      <c r="N18" s="1483">
        <f t="shared" si="0"/>
        <v>1350</v>
      </c>
    </row>
    <row r="19" spans="1:14" ht="24.95" customHeight="1" x14ac:dyDescent="0.3">
      <c r="A19" s="430">
        <v>4</v>
      </c>
      <c r="B19" s="430" t="s">
        <v>1639</v>
      </c>
      <c r="C19" s="1655">
        <v>2257</v>
      </c>
      <c r="D19" s="1483">
        <v>1000</v>
      </c>
      <c r="E19" s="1483">
        <v>350</v>
      </c>
      <c r="F19" s="1483"/>
      <c r="G19" s="1483"/>
      <c r="H19" s="1483"/>
      <c r="I19" s="1483"/>
      <c r="J19" s="1483"/>
      <c r="K19" s="1483"/>
      <c r="L19" s="1483"/>
      <c r="M19" s="1483">
        <v>1290</v>
      </c>
      <c r="N19" s="1483">
        <f t="shared" si="0"/>
        <v>2640</v>
      </c>
    </row>
    <row r="20" spans="1:14" ht="24.95" customHeight="1" x14ac:dyDescent="0.3">
      <c r="A20" s="430">
        <v>5</v>
      </c>
      <c r="B20" s="430" t="s">
        <v>1640</v>
      </c>
      <c r="C20" s="1655">
        <v>2258</v>
      </c>
      <c r="D20" s="1483">
        <v>1000</v>
      </c>
      <c r="E20" s="1483">
        <v>350</v>
      </c>
      <c r="F20" s="1483"/>
      <c r="G20" s="1483"/>
      <c r="H20" s="1483"/>
      <c r="I20" s="1483"/>
      <c r="J20" s="1483">
        <v>2400</v>
      </c>
      <c r="K20" s="1483">
        <v>672</v>
      </c>
      <c r="L20" s="1483"/>
      <c r="M20" s="1483"/>
      <c r="N20" s="1483">
        <f t="shared" si="0"/>
        <v>4422</v>
      </c>
    </row>
    <row r="21" spans="1:14" ht="24.95" customHeight="1" x14ac:dyDescent="0.3">
      <c r="A21" s="430">
        <v>6</v>
      </c>
      <c r="B21" s="430" t="s">
        <v>1641</v>
      </c>
      <c r="C21" s="1655">
        <v>2263</v>
      </c>
      <c r="D21" s="1483">
        <v>1000</v>
      </c>
      <c r="E21" s="1483">
        <v>350</v>
      </c>
      <c r="F21" s="1483">
        <v>1125</v>
      </c>
      <c r="G21" s="1483">
        <v>1228</v>
      </c>
      <c r="H21" s="1483"/>
      <c r="I21" s="1483"/>
      <c r="J21" s="1483"/>
      <c r="K21" s="1483"/>
      <c r="L21" s="1483"/>
      <c r="M21" s="1483"/>
      <c r="N21" s="1483">
        <f t="shared" si="0"/>
        <v>3703</v>
      </c>
    </row>
    <row r="22" spans="1:14" ht="24.95" customHeight="1" x14ac:dyDescent="0.3">
      <c r="A22" s="430">
        <v>7</v>
      </c>
      <c r="B22" s="430" t="s">
        <v>1642</v>
      </c>
      <c r="C22" s="1655">
        <v>2301</v>
      </c>
      <c r="D22" s="1483">
        <v>1000</v>
      </c>
      <c r="E22" s="1483">
        <v>350</v>
      </c>
      <c r="F22" s="1483"/>
      <c r="G22" s="1483"/>
      <c r="H22" s="1483"/>
      <c r="I22" s="1483"/>
      <c r="J22" s="1483"/>
      <c r="K22" s="1483"/>
      <c r="L22" s="1483"/>
      <c r="M22" s="1483"/>
      <c r="N22" s="1483">
        <f t="shared" si="0"/>
        <v>1350</v>
      </c>
    </row>
    <row r="23" spans="1:14" s="22" customFormat="1" ht="24.95" customHeight="1" x14ac:dyDescent="0.3">
      <c r="A23" s="430">
        <v>8</v>
      </c>
      <c r="B23" s="430" t="s">
        <v>1643</v>
      </c>
      <c r="C23" s="1655">
        <v>7517</v>
      </c>
      <c r="D23" s="1483">
        <v>1000</v>
      </c>
      <c r="E23" s="1483">
        <v>350</v>
      </c>
      <c r="F23" s="1483"/>
      <c r="G23" s="1483"/>
      <c r="H23" s="1483"/>
      <c r="I23" s="1483"/>
      <c r="J23" s="1483"/>
      <c r="K23" s="1483"/>
      <c r="L23" s="1483">
        <v>1405</v>
      </c>
      <c r="M23" s="1483"/>
      <c r="N23" s="1483">
        <f t="shared" si="0"/>
        <v>2755</v>
      </c>
    </row>
    <row r="24" spans="1:14" s="22" customFormat="1" ht="24.95" customHeight="1" x14ac:dyDescent="0.3">
      <c r="A24" s="430">
        <v>9</v>
      </c>
      <c r="B24" s="430" t="s">
        <v>1644</v>
      </c>
      <c r="C24" s="1655">
        <v>6470</v>
      </c>
      <c r="D24" s="1483">
        <v>1000</v>
      </c>
      <c r="E24" s="1483">
        <v>350</v>
      </c>
      <c r="F24" s="1483"/>
      <c r="G24" s="1483"/>
      <c r="H24" s="1483"/>
      <c r="I24" s="1483"/>
      <c r="J24" s="1483"/>
      <c r="K24" s="1483"/>
      <c r="L24" s="1483"/>
      <c r="M24" s="2269">
        <v>3640</v>
      </c>
      <c r="N24" s="1483">
        <f t="shared" si="0"/>
        <v>4990</v>
      </c>
    </row>
    <row r="25" spans="1:14" s="22" customFormat="1" ht="24.95" customHeight="1" x14ac:dyDescent="0.3">
      <c r="A25" s="430">
        <v>10</v>
      </c>
      <c r="B25" s="430" t="s">
        <v>1645</v>
      </c>
      <c r="C25" s="1655">
        <v>1024268</v>
      </c>
      <c r="D25" s="1483">
        <v>1000</v>
      </c>
      <c r="E25" s="1483">
        <v>350</v>
      </c>
      <c r="F25" s="1483"/>
      <c r="G25" s="1483"/>
      <c r="H25" s="1483"/>
      <c r="I25" s="1483"/>
      <c r="J25" s="1483"/>
      <c r="K25" s="1483"/>
      <c r="L25" s="1483">
        <v>6335</v>
      </c>
      <c r="M25" s="1483"/>
      <c r="N25" s="1483">
        <f t="shared" si="0"/>
        <v>7685</v>
      </c>
    </row>
    <row r="26" spans="1:14" s="22" customFormat="1" ht="24.95" customHeight="1" x14ac:dyDescent="0.3">
      <c r="A26" s="430">
        <v>11</v>
      </c>
      <c r="B26" s="430" t="s">
        <v>1646</v>
      </c>
      <c r="C26" s="1655">
        <v>1016680</v>
      </c>
      <c r="D26" s="1483">
        <v>1000</v>
      </c>
      <c r="E26" s="1483">
        <v>350</v>
      </c>
      <c r="F26" s="1483"/>
      <c r="G26" s="1483"/>
      <c r="H26" s="1483"/>
      <c r="I26" s="1483"/>
      <c r="J26" s="1483"/>
      <c r="K26" s="1483"/>
      <c r="L26" s="1483"/>
      <c r="M26" s="2269"/>
      <c r="N26" s="1483">
        <f t="shared" si="0"/>
        <v>1350</v>
      </c>
    </row>
    <row r="27" spans="1:14" s="22" customFormat="1" ht="24.95" customHeight="1" x14ac:dyDescent="0.3">
      <c r="A27" s="430">
        <v>12</v>
      </c>
      <c r="B27" s="430" t="s">
        <v>1647</v>
      </c>
      <c r="C27" s="1655">
        <v>10622</v>
      </c>
      <c r="D27" s="1483">
        <v>10000</v>
      </c>
      <c r="E27" s="1483">
        <v>350</v>
      </c>
      <c r="F27" s="1483"/>
      <c r="G27" s="1483"/>
      <c r="H27" s="1483"/>
      <c r="I27" s="1483"/>
      <c r="J27" s="1483"/>
      <c r="K27" s="1483"/>
      <c r="L27" s="1483"/>
      <c r="M27" s="2269"/>
      <c r="N27" s="1483">
        <f t="shared" si="0"/>
        <v>10350</v>
      </c>
    </row>
    <row r="28" spans="1:14" ht="24.95" customHeight="1" x14ac:dyDescent="0.3">
      <c r="A28" s="430">
        <v>1</v>
      </c>
      <c r="B28" s="447"/>
      <c r="C28" s="1712"/>
      <c r="D28" s="2268"/>
      <c r="E28" s="2268"/>
      <c r="F28" s="2268"/>
      <c r="G28" s="2268"/>
      <c r="H28" s="2268"/>
      <c r="I28" s="2268"/>
      <c r="J28" s="2268"/>
      <c r="K28" s="2268"/>
      <c r="L28" s="2268"/>
      <c r="M28" s="2268"/>
      <c r="N28" s="1712"/>
    </row>
    <row r="29" spans="1:14" ht="24.95" customHeight="1" x14ac:dyDescent="0.3">
      <c r="A29" s="430"/>
      <c r="B29" s="447"/>
      <c r="C29" s="1712"/>
      <c r="D29" s="2268"/>
      <c r="E29" s="2268"/>
      <c r="F29" s="2268"/>
      <c r="G29" s="2268"/>
      <c r="H29" s="2268"/>
      <c r="I29" s="2268"/>
      <c r="J29" s="2268"/>
      <c r="K29" s="2268"/>
      <c r="L29" s="2268"/>
      <c r="M29" s="2268"/>
      <c r="N29" s="1712"/>
    </row>
    <row r="30" spans="1:14" s="1484" customFormat="1" ht="24.95" customHeight="1" x14ac:dyDescent="0.3">
      <c r="A30" s="620"/>
      <c r="B30" s="620" t="s">
        <v>483</v>
      </c>
      <c r="C30" s="1656"/>
      <c r="D30" s="1310">
        <f>SUM(D16:D28)</f>
        <v>21000</v>
      </c>
      <c r="E30" s="1310">
        <f t="shared" ref="E30:N30" si="1">SUM(E16:E28)</f>
        <v>4200</v>
      </c>
      <c r="F30" s="1310">
        <f t="shared" si="1"/>
        <v>1125</v>
      </c>
      <c r="G30" s="1310">
        <f t="shared" si="1"/>
        <v>1228</v>
      </c>
      <c r="H30" s="1310">
        <f t="shared" si="1"/>
        <v>0</v>
      </c>
      <c r="I30" s="1310">
        <f t="shared" si="1"/>
        <v>0</v>
      </c>
      <c r="J30" s="1310">
        <f t="shared" si="1"/>
        <v>2400</v>
      </c>
      <c r="K30" s="1310">
        <f t="shared" si="1"/>
        <v>672</v>
      </c>
      <c r="L30" s="1310">
        <f t="shared" si="1"/>
        <v>8680</v>
      </c>
      <c r="M30" s="1310">
        <f t="shared" si="1"/>
        <v>6585</v>
      </c>
      <c r="N30" s="1310">
        <f t="shared" si="1"/>
        <v>45890</v>
      </c>
    </row>
    <row r="31" spans="1:14" ht="24.95" customHeight="1" x14ac:dyDescent="0.3">
      <c r="A31" s="430"/>
      <c r="B31" s="430"/>
      <c r="C31" s="1655"/>
      <c r="D31" s="1310"/>
      <c r="E31" s="1310"/>
      <c r="F31" s="1310"/>
      <c r="G31" s="1310"/>
      <c r="H31" s="1310"/>
      <c r="I31" s="1310"/>
      <c r="J31" s="1310"/>
      <c r="K31" s="1310"/>
      <c r="L31" s="1310"/>
      <c r="M31" s="1310"/>
      <c r="N31" s="1310"/>
    </row>
    <row r="32" spans="1:14" ht="24.95" customHeight="1" x14ac:dyDescent="0.3">
      <c r="A32" s="430"/>
      <c r="B32" s="430"/>
      <c r="C32" s="430"/>
      <c r="D32" s="621"/>
      <c r="E32" s="621"/>
      <c r="F32" s="621"/>
      <c r="G32" s="621"/>
      <c r="H32" s="621"/>
      <c r="I32" s="621"/>
      <c r="J32" s="621"/>
      <c r="K32" s="621"/>
      <c r="L32" s="621"/>
      <c r="M32" s="621"/>
      <c r="N32" s="621"/>
    </row>
    <row r="33" spans="1:14" ht="24.95" customHeight="1" x14ac:dyDescent="0.3">
      <c r="A33" s="430"/>
      <c r="B33" s="447"/>
      <c r="C33" s="430"/>
      <c r="D33" s="619"/>
      <c r="E33" s="619"/>
      <c r="F33" s="619"/>
      <c r="G33" s="619"/>
      <c r="H33" s="619"/>
      <c r="I33" s="619"/>
      <c r="J33" s="619"/>
      <c r="K33" s="619"/>
      <c r="L33" s="619"/>
      <c r="M33" s="619"/>
      <c r="N33" s="619"/>
    </row>
    <row r="34" spans="1:14" ht="24.95" customHeight="1" x14ac:dyDescent="0.3">
      <c r="A34" s="430"/>
      <c r="B34" s="447"/>
      <c r="C34" s="430"/>
      <c r="D34" s="430"/>
      <c r="E34" s="430"/>
      <c r="F34" s="430"/>
      <c r="G34" s="430"/>
      <c r="H34" s="430"/>
      <c r="I34" s="430"/>
      <c r="J34" s="430"/>
      <c r="K34" s="430"/>
      <c r="L34" s="430"/>
      <c r="M34" s="430"/>
      <c r="N34" s="430"/>
    </row>
    <row r="35" spans="1:14" ht="24.95" customHeight="1" x14ac:dyDescent="0.3">
      <c r="A35" s="430"/>
      <c r="B35" s="430" t="s">
        <v>1648</v>
      </c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</row>
    <row r="36" spans="1:14" ht="24.95" customHeight="1" x14ac:dyDescent="0.4">
      <c r="A36" s="430"/>
      <c r="B36" s="447"/>
      <c r="C36" s="447"/>
      <c r="D36" s="430"/>
      <c r="E36" s="436"/>
      <c r="F36" s="447"/>
      <c r="G36" s="447"/>
      <c r="H36" s="447"/>
      <c r="I36" s="447"/>
      <c r="J36" s="447"/>
      <c r="K36" s="447"/>
      <c r="L36" s="447"/>
      <c r="M36" s="447"/>
      <c r="N36" s="447"/>
    </row>
    <row r="37" spans="1:14" ht="24.95" customHeight="1" x14ac:dyDescent="0.3">
      <c r="A37" s="430"/>
      <c r="B37" s="447"/>
      <c r="C37" s="447"/>
      <c r="D37" s="447"/>
      <c r="E37" s="447" t="s">
        <v>1649</v>
      </c>
      <c r="F37" s="447"/>
      <c r="G37" s="447"/>
      <c r="H37" s="447"/>
      <c r="I37" s="447"/>
      <c r="J37" s="447"/>
      <c r="K37" s="447"/>
      <c r="L37" s="447"/>
      <c r="M37" s="447"/>
      <c r="N37" s="447"/>
    </row>
    <row r="38" spans="1:14" ht="24.95" customHeight="1" x14ac:dyDescent="0.3">
      <c r="A38" s="430"/>
      <c r="B38" s="430" t="s">
        <v>1650</v>
      </c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</row>
    <row r="39" spans="1:14" s="23" customFormat="1" ht="28.5" x14ac:dyDescent="0.45">
      <c r="A39" s="228"/>
      <c r="B39" s="378"/>
      <c r="C39" s="228"/>
      <c r="D39" s="413"/>
      <c r="E39" s="367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14" s="23" customFormat="1" ht="28.5" x14ac:dyDescent="0.45">
      <c r="A40" s="228"/>
      <c r="B40" s="378"/>
      <c r="C40" s="228"/>
      <c r="D40" s="228"/>
      <c r="E40" s="228"/>
      <c r="F40" s="228"/>
      <c r="G40" s="228"/>
      <c r="H40" s="228"/>
      <c r="I40" s="228"/>
      <c r="J40" s="228"/>
      <c r="K40" s="228"/>
      <c r="L40" s="228"/>
      <c r="M40" s="228"/>
      <c r="N40" s="228"/>
    </row>
    <row r="41" spans="1:14" s="23" customFormat="1" ht="26.25" x14ac:dyDescent="0.4">
      <c r="A41" s="228"/>
      <c r="B41" s="228" t="s">
        <v>5789</v>
      </c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  <c r="N41" s="228"/>
    </row>
    <row r="42" spans="1:14" ht="24.95" customHeight="1" x14ac:dyDescent="0.3">
      <c r="A42" s="430"/>
      <c r="B42" s="447"/>
      <c r="C42" s="430"/>
      <c r="D42" s="447"/>
      <c r="E42" s="447"/>
      <c r="F42" s="447"/>
      <c r="G42" s="447"/>
      <c r="H42" s="447"/>
      <c r="I42" s="447"/>
      <c r="J42" s="447"/>
      <c r="K42" s="447"/>
      <c r="L42" s="447"/>
      <c r="M42" s="447"/>
      <c r="N42" s="447"/>
    </row>
    <row r="43" spans="1:14" s="1160" customFormat="1" ht="24.95" customHeight="1" x14ac:dyDescent="0.35">
      <c r="A43" s="1161">
        <v>10</v>
      </c>
      <c r="B43" s="1161" t="s">
        <v>1651</v>
      </c>
      <c r="C43" s="1161">
        <v>9552</v>
      </c>
      <c r="D43" s="622">
        <v>10000</v>
      </c>
      <c r="E43" s="622">
        <v>350</v>
      </c>
      <c r="F43" s="622"/>
      <c r="G43" s="622"/>
      <c r="H43" s="622"/>
      <c r="I43" s="622"/>
      <c r="J43" s="622"/>
      <c r="K43" s="622"/>
      <c r="L43" s="622"/>
      <c r="M43" s="1603"/>
      <c r="N43" s="622">
        <f>SUM(D43:M43)</f>
        <v>10350</v>
      </c>
    </row>
  </sheetData>
  <mergeCells count="1">
    <mergeCell ref="B13:D13"/>
  </mergeCells>
  <phoneticPr fontId="32" type="noConversion"/>
  <conditionalFormatting sqref="D39:D41">
    <cfRule type="duplicateValues" dxfId="52" priority="1"/>
  </conditionalFormatting>
  <printOptions gridLines="1"/>
  <pageMargins left="0.7" right="0.7" top="0.75" bottom="0.75" header="0.3" footer="0.3"/>
  <pageSetup paperSize="9" scale="53" fitToHeight="0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191">
    <tabColor rgb="FFE35DED"/>
  </sheetPr>
  <dimension ref="A2:U37"/>
  <sheetViews>
    <sheetView view="pageBreakPreview" topLeftCell="A13" zoomScale="60" zoomScaleNormal="60" workbookViewId="0">
      <selection activeCell="J29" sqref="J29"/>
    </sheetView>
  </sheetViews>
  <sheetFormatPr defaultColWidth="9.140625" defaultRowHeight="23.25" x14ac:dyDescent="0.35"/>
  <cols>
    <col min="1" max="1" width="9.28515625" style="15" bestFit="1" customWidth="1"/>
    <col min="2" max="2" width="92" style="15" bestFit="1" customWidth="1"/>
    <col min="3" max="3" width="14.7109375" style="15" bestFit="1" customWidth="1"/>
    <col min="4" max="4" width="19.42578125" style="15" bestFit="1" customWidth="1"/>
    <col min="5" max="5" width="17.5703125" style="15" bestFit="1" customWidth="1"/>
    <col min="6" max="7" width="12.7109375" style="15" bestFit="1" customWidth="1"/>
    <col min="8" max="8" width="15.42578125" style="15" bestFit="1" customWidth="1"/>
    <col min="9" max="9" width="11.140625" style="15" bestFit="1" customWidth="1"/>
    <col min="10" max="10" width="11.5703125" style="15" bestFit="1" customWidth="1"/>
    <col min="11" max="11" width="9.140625" style="15"/>
    <col min="12" max="12" width="26.5703125" style="15" bestFit="1" customWidth="1"/>
    <col min="13" max="14" width="19.42578125" style="15" bestFit="1" customWidth="1"/>
    <col min="15" max="16384" width="9.140625" style="15"/>
  </cols>
  <sheetData>
    <row r="2" spans="1:21" s="73" customFormat="1" x14ac:dyDescent="0.35">
      <c r="A2" s="130"/>
      <c r="B2" s="414" t="s">
        <v>19</v>
      </c>
      <c r="C2" s="415"/>
      <c r="D2" s="415"/>
      <c r="E2" s="416"/>
      <c r="F2" s="417"/>
      <c r="G2" s="416"/>
      <c r="H2" s="416"/>
      <c r="I2" s="130"/>
      <c r="J2" s="420"/>
      <c r="K2" s="420"/>
      <c r="L2" s="420"/>
      <c r="M2" s="420"/>
      <c r="N2" s="420"/>
    </row>
    <row r="3" spans="1:21" s="73" customFormat="1" x14ac:dyDescent="0.35">
      <c r="A3" s="130"/>
      <c r="B3" s="415" t="s">
        <v>20</v>
      </c>
      <c r="C3" s="415"/>
      <c r="D3" s="415"/>
      <c r="E3" s="421"/>
      <c r="F3" s="422"/>
      <c r="G3" s="421"/>
      <c r="H3" s="421"/>
      <c r="I3" s="524"/>
      <c r="J3" s="420"/>
      <c r="K3" s="420"/>
      <c r="L3" s="420"/>
      <c r="M3" s="420"/>
      <c r="N3" s="420"/>
    </row>
    <row r="4" spans="1:21" s="73" customFormat="1" x14ac:dyDescent="0.35">
      <c r="A4" s="130"/>
      <c r="B4" s="415" t="s">
        <v>21</v>
      </c>
      <c r="C4" s="415"/>
      <c r="D4" s="415"/>
      <c r="E4" s="421"/>
      <c r="F4" s="422"/>
      <c r="G4" s="421"/>
      <c r="H4" s="421"/>
      <c r="I4" s="524"/>
      <c r="J4" s="420"/>
      <c r="K4" s="420"/>
      <c r="L4" s="420"/>
      <c r="M4" s="420"/>
      <c r="N4" s="420"/>
    </row>
    <row r="5" spans="1:21" s="73" customFormat="1" x14ac:dyDescent="0.35">
      <c r="A5" s="130"/>
      <c r="B5" s="415" t="s">
        <v>22</v>
      </c>
      <c r="C5" s="415"/>
      <c r="D5" s="415"/>
      <c r="E5" s="421"/>
      <c r="F5" s="422"/>
      <c r="G5" s="421"/>
      <c r="H5" s="421"/>
      <c r="I5" s="524"/>
      <c r="J5" s="420"/>
      <c r="K5" s="420"/>
      <c r="L5" s="420"/>
      <c r="M5" s="420"/>
      <c r="N5" s="420"/>
    </row>
    <row r="6" spans="1:21" s="73" customFormat="1" x14ac:dyDescent="0.35">
      <c r="A6" s="130"/>
      <c r="B6" s="415" t="s">
        <v>23</v>
      </c>
      <c r="C6" s="415"/>
      <c r="D6" s="415"/>
      <c r="E6" s="421"/>
      <c r="F6" s="422"/>
      <c r="G6" s="421"/>
      <c r="H6" s="421"/>
      <c r="I6" s="524"/>
      <c r="J6" s="420"/>
      <c r="K6" s="420"/>
      <c r="L6" s="420"/>
      <c r="M6" s="420"/>
      <c r="N6" s="420"/>
    </row>
    <row r="7" spans="1:21" s="73" customFormat="1" x14ac:dyDescent="0.35">
      <c r="A7" s="130"/>
      <c r="B7" s="415" t="s">
        <v>24</v>
      </c>
      <c r="C7" s="415"/>
      <c r="D7" s="415"/>
      <c r="E7" s="421"/>
      <c r="F7" s="422"/>
      <c r="G7" s="421"/>
      <c r="H7" s="421"/>
      <c r="I7" s="524"/>
      <c r="J7" s="420"/>
      <c r="K7" s="420"/>
      <c r="L7" s="420"/>
      <c r="M7" s="420"/>
      <c r="N7" s="420"/>
    </row>
    <row r="8" spans="1:21" s="73" customFormat="1" x14ac:dyDescent="0.35">
      <c r="A8" s="130"/>
      <c r="B8" s="415"/>
      <c r="C8" s="415"/>
      <c r="D8" s="415"/>
      <c r="E8" s="421"/>
      <c r="F8" s="422"/>
      <c r="G8" s="421"/>
      <c r="H8" s="421"/>
      <c r="I8" s="524"/>
      <c r="J8" s="420"/>
      <c r="K8" s="420"/>
      <c r="L8" s="420"/>
      <c r="M8" s="420"/>
      <c r="N8" s="420"/>
    </row>
    <row r="9" spans="1:21" s="24" customFormat="1" x14ac:dyDescent="0.35">
      <c r="A9" s="48"/>
      <c r="B9" s="48" t="s">
        <v>1652</v>
      </c>
      <c r="C9" s="453"/>
      <c r="D9" s="453"/>
      <c r="E9" s="453"/>
      <c r="F9" s="453"/>
      <c r="G9" s="453"/>
      <c r="H9" s="453"/>
      <c r="I9" s="453"/>
      <c r="J9" s="453"/>
      <c r="K9" s="48"/>
      <c r="L9" s="48"/>
      <c r="M9" s="453"/>
      <c r="N9" s="453"/>
      <c r="O9" s="36"/>
      <c r="P9" s="36"/>
      <c r="Q9" s="36"/>
      <c r="R9" s="36"/>
      <c r="S9" s="36"/>
      <c r="T9" s="36"/>
      <c r="U9" s="36"/>
    </row>
    <row r="10" spans="1:21" x14ac:dyDescent="0.35">
      <c r="A10" s="48"/>
      <c r="B10" s="48" t="s">
        <v>1653</v>
      </c>
      <c r="C10" s="425"/>
      <c r="D10" s="425"/>
      <c r="E10" s="425"/>
      <c r="F10" s="425"/>
      <c r="G10" s="425"/>
      <c r="H10" s="425"/>
      <c r="I10" s="425"/>
      <c r="J10" s="425"/>
      <c r="K10" s="425"/>
      <c r="L10" s="425"/>
      <c r="M10" s="425"/>
      <c r="N10" s="705"/>
    </row>
    <row r="11" spans="1:21" x14ac:dyDescent="0.35">
      <c r="A11" s="48"/>
      <c r="B11" s="727" t="s">
        <v>1654</v>
      </c>
      <c r="C11" s="425"/>
      <c r="D11" s="425"/>
      <c r="E11" s="425"/>
      <c r="F11" s="425"/>
      <c r="G11" s="425"/>
      <c r="H11" s="425"/>
      <c r="I11" s="425"/>
      <c r="J11" s="425"/>
      <c r="K11" s="425"/>
      <c r="L11" s="425"/>
      <c r="M11" s="425"/>
      <c r="N11" s="705"/>
    </row>
    <row r="12" spans="1:21" x14ac:dyDescent="0.35">
      <c r="A12" s="48"/>
      <c r="B12" s="48"/>
      <c r="C12" s="425"/>
      <c r="D12" s="425"/>
      <c r="E12" s="425"/>
      <c r="F12" s="425"/>
      <c r="G12" s="425"/>
      <c r="H12" s="425"/>
      <c r="I12" s="425"/>
      <c r="J12" s="425"/>
      <c r="K12" s="425"/>
      <c r="L12" s="425"/>
      <c r="M12" s="425"/>
      <c r="N12" s="705"/>
    </row>
    <row r="13" spans="1:21" x14ac:dyDescent="0.35">
      <c r="A13" s="48"/>
      <c r="B13" s="2952" t="s">
        <v>5770</v>
      </c>
      <c r="C13" s="2952"/>
      <c r="D13" s="2952"/>
      <c r="E13" s="48"/>
      <c r="F13" s="48"/>
      <c r="G13" s="48"/>
      <c r="H13" s="48"/>
      <c r="I13" s="48"/>
      <c r="J13" s="48"/>
      <c r="K13" s="48"/>
      <c r="L13" s="48"/>
      <c r="M13" s="48"/>
      <c r="N13" s="303"/>
    </row>
    <row r="14" spans="1:21" x14ac:dyDescent="0.35">
      <c r="A14" s="48"/>
      <c r="B14" s="425"/>
      <c r="C14" s="425"/>
      <c r="D14" s="425"/>
      <c r="E14" s="48"/>
      <c r="F14" s="425"/>
      <c r="G14" s="425"/>
      <c r="H14" s="425"/>
      <c r="I14" s="425"/>
      <c r="J14" s="425"/>
      <c r="K14" s="425"/>
      <c r="L14" s="425"/>
      <c r="M14" s="425"/>
      <c r="N14" s="705"/>
    </row>
    <row r="15" spans="1:21" s="30" customFormat="1" x14ac:dyDescent="0.35">
      <c r="A15" s="465"/>
      <c r="B15" s="465" t="s">
        <v>92</v>
      </c>
      <c r="C15" s="465" t="s">
        <v>127</v>
      </c>
      <c r="D15" s="528" t="s">
        <v>94</v>
      </c>
      <c r="E15" s="465" t="s">
        <v>95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36</v>
      </c>
      <c r="K15" s="465" t="s">
        <v>33</v>
      </c>
      <c r="L15" s="465" t="s">
        <v>97</v>
      </c>
      <c r="M15" s="465" t="s">
        <v>106</v>
      </c>
      <c r="N15" s="528" t="s">
        <v>39</v>
      </c>
    </row>
    <row r="16" spans="1:21" x14ac:dyDescent="0.35">
      <c r="A16" s="48">
        <v>1</v>
      </c>
      <c r="B16" s="48" t="s">
        <v>1655</v>
      </c>
      <c r="C16" s="48">
        <v>8535</v>
      </c>
      <c r="D16" s="302">
        <v>3000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>
        <v>24850</v>
      </c>
      <c r="N16" s="302">
        <f t="shared" ref="N16:N18" si="0">SUM(D16:M16)</f>
        <v>28200</v>
      </c>
    </row>
    <row r="17" spans="1:14" x14ac:dyDescent="0.35">
      <c r="A17" s="48">
        <v>2</v>
      </c>
      <c r="B17" s="48" t="s">
        <v>1656</v>
      </c>
      <c r="C17" s="48">
        <v>8722</v>
      </c>
      <c r="D17" s="302">
        <v>5000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>
        <f t="shared" si="0"/>
        <v>5350</v>
      </c>
    </row>
    <row r="18" spans="1:14" x14ac:dyDescent="0.35">
      <c r="A18" s="48">
        <v>3</v>
      </c>
      <c r="B18" s="48" t="s">
        <v>1657</v>
      </c>
      <c r="C18" s="48">
        <v>9160</v>
      </c>
      <c r="D18" s="302">
        <v>5000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/>
      <c r="N18" s="302">
        <f t="shared" si="0"/>
        <v>5350</v>
      </c>
    </row>
    <row r="19" spans="1:14" x14ac:dyDescent="0.35">
      <c r="A19" s="48"/>
      <c r="B19" s="48"/>
      <c r="C19" s="48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</row>
    <row r="20" spans="1:14" x14ac:dyDescent="0.35">
      <c r="A20" s="48"/>
      <c r="B20" s="465" t="s">
        <v>483</v>
      </c>
      <c r="C20" s="48"/>
      <c r="D20" s="466">
        <f t="shared" ref="D20:N20" si="1">SUM(D16:D19)</f>
        <v>13000</v>
      </c>
      <c r="E20" s="466">
        <f t="shared" si="1"/>
        <v>1050</v>
      </c>
      <c r="F20" s="466">
        <f t="shared" si="1"/>
        <v>0</v>
      </c>
      <c r="G20" s="466">
        <f t="shared" si="1"/>
        <v>0</v>
      </c>
      <c r="H20" s="466">
        <f t="shared" si="1"/>
        <v>0</v>
      </c>
      <c r="I20" s="466">
        <f t="shared" si="1"/>
        <v>0</v>
      </c>
      <c r="J20" s="466">
        <f t="shared" si="1"/>
        <v>0</v>
      </c>
      <c r="K20" s="466">
        <f t="shared" si="1"/>
        <v>0</v>
      </c>
      <c r="L20" s="466">
        <f t="shared" si="1"/>
        <v>0</v>
      </c>
      <c r="M20" s="466">
        <f t="shared" si="1"/>
        <v>24850</v>
      </c>
      <c r="N20" s="466">
        <f t="shared" si="1"/>
        <v>38900</v>
      </c>
    </row>
    <row r="21" spans="1:14" x14ac:dyDescent="0.35">
      <c r="A21" s="48"/>
      <c r="B21" s="425"/>
      <c r="C21" s="48"/>
      <c r="D21" s="302"/>
      <c r="E21" s="302"/>
      <c r="F21" s="302"/>
      <c r="G21" s="302"/>
      <c r="H21" s="302"/>
      <c r="I21" s="302"/>
      <c r="J21" s="302"/>
      <c r="K21" s="302"/>
      <c r="L21" s="302"/>
      <c r="M21" s="302"/>
      <c r="N21" s="302"/>
    </row>
    <row r="22" spans="1:14" x14ac:dyDescent="0.35">
      <c r="A22" s="48"/>
      <c r="B22" s="425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35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x14ac:dyDescent="0.35">
      <c r="A24" s="48"/>
      <c r="B24" s="48" t="s">
        <v>1648</v>
      </c>
      <c r="C24" s="425"/>
      <c r="D24" s="48"/>
      <c r="E24" s="706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4" x14ac:dyDescent="0.35">
      <c r="A25" s="48"/>
      <c r="B25" s="425"/>
      <c r="C25" s="425"/>
      <c r="D25" s="425"/>
      <c r="E25" s="425" t="s">
        <v>1649</v>
      </c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4" x14ac:dyDescent="0.35">
      <c r="A26" s="48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</row>
    <row r="27" spans="1:14" x14ac:dyDescent="0.35">
      <c r="A27" s="48"/>
      <c r="B27" s="48" t="s">
        <v>1650</v>
      </c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4" s="23" customFormat="1" ht="28.5" x14ac:dyDescent="0.45">
      <c r="A28" s="228"/>
      <c r="B28" s="378"/>
      <c r="C28" s="228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8.5" x14ac:dyDescent="0.45">
      <c r="A29" s="228"/>
      <c r="B29" s="378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x14ac:dyDescent="0.35">
      <c r="A31" s="425"/>
      <c r="B31" s="425"/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</row>
    <row r="32" spans="1:14" x14ac:dyDescent="0.35">
      <c r="A32" s="48">
        <v>7</v>
      </c>
      <c r="B32" s="48" t="s">
        <v>1658</v>
      </c>
      <c r="C32" s="48">
        <v>9159</v>
      </c>
      <c r="D32" s="302">
        <v>1000</v>
      </c>
      <c r="E32" s="302">
        <v>200</v>
      </c>
      <c r="F32" s="302"/>
      <c r="G32" s="302" t="s">
        <v>1659</v>
      </c>
      <c r="H32" s="302"/>
      <c r="I32" s="302"/>
      <c r="J32" s="302"/>
      <c r="K32" s="302"/>
      <c r="L32" s="302"/>
      <c r="M32" s="302"/>
      <c r="N32" s="302">
        <f t="shared" ref="N32:N37" si="2">SUM(D32:M32)</f>
        <v>1200</v>
      </c>
    </row>
    <row r="33" spans="1:14" s="24" customFormat="1" x14ac:dyDescent="0.35">
      <c r="A33" s="48">
        <v>2</v>
      </c>
      <c r="B33" s="48" t="s">
        <v>1660</v>
      </c>
      <c r="C33" s="48">
        <v>6471</v>
      </c>
      <c r="D33" s="302">
        <v>5000</v>
      </c>
      <c r="E33" s="302">
        <v>350</v>
      </c>
      <c r="F33" s="302"/>
      <c r="G33" s="302"/>
      <c r="H33" s="302"/>
      <c r="I33" s="302"/>
      <c r="J33" s="302"/>
      <c r="K33" s="302"/>
      <c r="L33" s="302"/>
      <c r="M33" s="302"/>
      <c r="N33" s="302">
        <f t="shared" si="2"/>
        <v>5350</v>
      </c>
    </row>
    <row r="34" spans="1:14" x14ac:dyDescent="0.35">
      <c r="A34" s="48">
        <v>4</v>
      </c>
      <c r="B34" s="48" t="s">
        <v>1661</v>
      </c>
      <c r="C34" s="48">
        <v>2317</v>
      </c>
      <c r="D34" s="302">
        <v>1000</v>
      </c>
      <c r="E34" s="302">
        <v>350</v>
      </c>
      <c r="F34" s="302"/>
      <c r="G34" s="302" t="s">
        <v>1662</v>
      </c>
      <c r="H34" s="302"/>
      <c r="I34" s="302"/>
      <c r="J34" s="302"/>
      <c r="K34" s="302"/>
      <c r="L34" s="302"/>
      <c r="M34" s="302"/>
      <c r="N34" s="302">
        <f t="shared" si="2"/>
        <v>1350</v>
      </c>
    </row>
    <row r="35" spans="1:14" s="178" customFormat="1" x14ac:dyDescent="0.35">
      <c r="A35" s="706">
        <v>5</v>
      </c>
      <c r="B35" s="706" t="s">
        <v>1663</v>
      </c>
      <c r="C35" s="706">
        <v>10096</v>
      </c>
      <c r="D35" s="762">
        <v>1500</v>
      </c>
      <c r="E35" s="762">
        <v>350</v>
      </c>
      <c r="F35" s="762"/>
      <c r="G35" s="762"/>
      <c r="H35" s="762"/>
      <c r="I35" s="762"/>
      <c r="J35" s="762"/>
      <c r="K35" s="762"/>
      <c r="L35" s="762"/>
      <c r="M35" s="762"/>
      <c r="N35" s="762">
        <f t="shared" si="2"/>
        <v>1850</v>
      </c>
    </row>
    <row r="36" spans="1:14" s="141" customFormat="1" x14ac:dyDescent="0.35">
      <c r="A36" s="706">
        <v>6</v>
      </c>
      <c r="B36" s="706" t="s">
        <v>1664</v>
      </c>
      <c r="C36" s="706">
        <v>10095</v>
      </c>
      <c r="D36" s="1603">
        <v>2500</v>
      </c>
      <c r="E36" s="1603">
        <v>350</v>
      </c>
      <c r="F36" s="1603"/>
      <c r="G36" s="1603"/>
      <c r="H36" s="1603"/>
      <c r="I36" s="1603"/>
      <c r="J36" s="1603"/>
      <c r="K36" s="1603"/>
      <c r="L36" s="1603"/>
      <c r="M36" s="1603"/>
      <c r="N36" s="762">
        <f t="shared" si="2"/>
        <v>2850</v>
      </c>
    </row>
    <row r="37" spans="1:14" s="178" customFormat="1" x14ac:dyDescent="0.35">
      <c r="A37" s="706">
        <v>2</v>
      </c>
      <c r="B37" s="706" t="s">
        <v>1665</v>
      </c>
      <c r="C37" s="706">
        <v>8104</v>
      </c>
      <c r="D37" s="762">
        <v>7000</v>
      </c>
      <c r="E37" s="762">
        <v>350</v>
      </c>
      <c r="F37" s="762"/>
      <c r="G37" s="762"/>
      <c r="H37" s="762"/>
      <c r="I37" s="762"/>
      <c r="J37" s="762"/>
      <c r="K37" s="762"/>
      <c r="L37" s="762"/>
      <c r="M37" s="762"/>
      <c r="N37" s="762">
        <f t="shared" si="2"/>
        <v>7350</v>
      </c>
    </row>
  </sheetData>
  <mergeCells count="1">
    <mergeCell ref="B13:D13"/>
  </mergeCells>
  <conditionalFormatting sqref="D28:D30">
    <cfRule type="duplicateValues" dxfId="51" priority="1"/>
  </conditionalFormatting>
  <hyperlinks>
    <hyperlink ref="B11" r:id="rId1" xr:uid="{00000000-0004-0000-4A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60">
    <tabColor rgb="FFE35DED"/>
  </sheetPr>
  <dimension ref="A2:N32"/>
  <sheetViews>
    <sheetView view="pageBreakPreview" zoomScale="59" zoomScaleNormal="100" zoomScaleSheetLayoutView="59" workbookViewId="0">
      <selection activeCell="H19" sqref="H19"/>
    </sheetView>
  </sheetViews>
  <sheetFormatPr defaultColWidth="9.140625" defaultRowHeight="25.5" x14ac:dyDescent="0.35"/>
  <cols>
    <col min="1" max="1" width="6" style="33" customWidth="1"/>
    <col min="2" max="2" width="72.42578125" style="33" customWidth="1"/>
    <col min="3" max="3" width="20.42578125" style="33" customWidth="1"/>
    <col min="4" max="4" width="23.42578125" style="33" bestFit="1" customWidth="1"/>
    <col min="5" max="5" width="19.140625" style="33" customWidth="1"/>
    <col min="6" max="6" width="20.42578125" style="33" customWidth="1"/>
    <col min="7" max="7" width="17.140625" style="33" customWidth="1"/>
    <col min="8" max="8" width="20.140625" style="33" customWidth="1"/>
    <col min="9" max="9" width="18.85546875" style="33" customWidth="1"/>
    <col min="10" max="10" width="19.42578125" style="33" customWidth="1"/>
    <col min="11" max="11" width="16.5703125" style="33" customWidth="1"/>
    <col min="12" max="12" width="15.140625" style="33" customWidth="1"/>
    <col min="13" max="13" width="17.140625" style="33" customWidth="1"/>
    <col min="14" max="14" width="24" style="33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431"/>
      <c r="B3" s="432" t="s">
        <v>19</v>
      </c>
      <c r="C3" s="405"/>
      <c r="D3" s="405"/>
      <c r="E3" s="461"/>
      <c r="F3" s="407"/>
      <c r="G3" s="461"/>
      <c r="H3" s="461"/>
      <c r="I3" s="366"/>
      <c r="J3" s="409"/>
      <c r="K3" s="409"/>
      <c r="L3" s="409"/>
      <c r="M3" s="409"/>
      <c r="N3" s="409"/>
    </row>
    <row r="4" spans="1:14" ht="26.25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</row>
    <row r="5" spans="1:14" ht="26.25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</row>
    <row r="6" spans="1:14" ht="26.25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</row>
    <row r="7" spans="1:14" ht="26.25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</row>
    <row r="8" spans="1:14" ht="26.25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</row>
    <row r="9" spans="1:14" ht="26.25" x14ac:dyDescent="0.4">
      <c r="A9" s="431"/>
      <c r="B9" s="405"/>
      <c r="C9" s="405"/>
      <c r="D9" s="405"/>
      <c r="E9" s="406"/>
      <c r="F9" s="407"/>
      <c r="G9" s="406"/>
      <c r="H9" s="406"/>
      <c r="I9" s="408"/>
      <c r="J9" s="409"/>
      <c r="K9" s="409"/>
      <c r="L9" s="409"/>
      <c r="M9" s="409"/>
      <c r="N9" s="409"/>
    </row>
    <row r="10" spans="1:14" ht="26.25" x14ac:dyDescent="0.4">
      <c r="A10" s="431"/>
      <c r="B10" s="228" t="s">
        <v>1666</v>
      </c>
      <c r="C10" s="405"/>
      <c r="D10" s="405"/>
      <c r="E10" s="406"/>
      <c r="F10" s="407"/>
      <c r="G10" s="406"/>
      <c r="H10" s="406"/>
      <c r="I10" s="408"/>
      <c r="J10" s="409"/>
      <c r="K10" s="409"/>
      <c r="L10" s="409"/>
      <c r="M10" s="409"/>
      <c r="N10" s="409"/>
    </row>
    <row r="11" spans="1:14" ht="26.25" x14ac:dyDescent="0.4">
      <c r="A11" s="431"/>
      <c r="B11" s="228" t="s">
        <v>1667</v>
      </c>
      <c r="C11" s="405"/>
      <c r="D11" s="405"/>
      <c r="E11" s="406"/>
      <c r="F11" s="407"/>
      <c r="G11" s="406"/>
      <c r="H11" s="406"/>
      <c r="I11" s="408"/>
      <c r="J11" s="409"/>
      <c r="K11" s="409"/>
      <c r="L11" s="409"/>
      <c r="M11" s="409"/>
      <c r="N11" s="409"/>
    </row>
    <row r="12" spans="1:14" ht="26.25" x14ac:dyDescent="0.4">
      <c r="A12" s="365"/>
      <c r="B12" s="228" t="s">
        <v>1668</v>
      </c>
      <c r="C12" s="365"/>
      <c r="D12" s="365"/>
      <c r="E12" s="365"/>
      <c r="F12" s="365"/>
      <c r="G12" s="228"/>
      <c r="H12" s="365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738" t="s">
        <v>1669</v>
      </c>
      <c r="C13" s="365"/>
      <c r="D13" s="365"/>
      <c r="E13" s="365"/>
      <c r="F13" s="365"/>
      <c r="G13" s="228"/>
      <c r="H13" s="365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738"/>
      <c r="C14" s="365"/>
      <c r="D14" s="365"/>
      <c r="E14" s="365"/>
      <c r="F14" s="365"/>
      <c r="G14" s="228"/>
      <c r="H14" s="365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48" t="s">
        <v>5770</v>
      </c>
      <c r="C15" s="228"/>
      <c r="D15" s="707"/>
      <c r="E15" s="707"/>
      <c r="F15" s="708"/>
      <c r="G15" s="708"/>
      <c r="H15" s="708"/>
      <c r="I15" s="708"/>
      <c r="J15" s="472"/>
      <c r="K15" s="365"/>
      <c r="L15" s="365"/>
      <c r="M15" s="365"/>
      <c r="N15" s="365"/>
    </row>
    <row r="16" spans="1:14" ht="26.25" x14ac:dyDescent="0.4">
      <c r="A16" s="365"/>
      <c r="B16" s="228" t="s">
        <v>50</v>
      </c>
      <c r="C16" s="228"/>
      <c r="D16" s="365"/>
      <c r="E16" s="365"/>
      <c r="F16" s="367"/>
      <c r="G16" s="367"/>
      <c r="H16" s="367"/>
      <c r="I16" s="367"/>
      <c r="J16" s="472"/>
      <c r="K16" s="365"/>
      <c r="L16" s="365"/>
      <c r="M16" s="365"/>
      <c r="N16" s="365"/>
    </row>
    <row r="17" spans="1:14" s="41" customFormat="1" ht="26.25" x14ac:dyDescent="0.4">
      <c r="A17" s="472"/>
      <c r="B17" s="367" t="s">
        <v>1670</v>
      </c>
      <c r="C17" s="229" t="s">
        <v>1671</v>
      </c>
      <c r="D17" s="368" t="s">
        <v>1672</v>
      </c>
      <c r="E17" s="368" t="s">
        <v>31</v>
      </c>
      <c r="F17" s="368" t="s">
        <v>1673</v>
      </c>
      <c r="G17" s="368" t="s">
        <v>149</v>
      </c>
      <c r="H17" s="368" t="s">
        <v>130</v>
      </c>
      <c r="I17" s="368" t="s">
        <v>131</v>
      </c>
      <c r="J17" s="368" t="s">
        <v>11</v>
      </c>
      <c r="K17" s="368" t="s">
        <v>131</v>
      </c>
      <c r="L17" s="32" t="s">
        <v>1674</v>
      </c>
      <c r="M17" s="368" t="s">
        <v>389</v>
      </c>
      <c r="N17" s="368" t="s">
        <v>1675</v>
      </c>
    </row>
    <row r="18" spans="1:14" ht="26.25" x14ac:dyDescent="0.4">
      <c r="A18" s="709">
        <v>1</v>
      </c>
      <c r="B18" s="710" t="s">
        <v>1676</v>
      </c>
      <c r="C18" s="1214">
        <v>742526</v>
      </c>
      <c r="D18" s="711">
        <v>3000</v>
      </c>
      <c r="E18" s="711">
        <v>350</v>
      </c>
      <c r="F18" s="711"/>
      <c r="G18" s="411"/>
      <c r="H18" s="711"/>
      <c r="I18" s="711"/>
      <c r="J18" s="710"/>
      <c r="K18" s="368"/>
      <c r="L18" s="710"/>
      <c r="M18" s="712"/>
      <c r="N18" s="710">
        <f>SUM(D18:M18)</f>
        <v>3350</v>
      </c>
    </row>
    <row r="19" spans="1:14" ht="26.25" x14ac:dyDescent="0.4">
      <c r="A19" s="709">
        <v>2</v>
      </c>
      <c r="B19" s="710" t="s">
        <v>1677</v>
      </c>
      <c r="C19" s="275">
        <v>7679</v>
      </c>
      <c r="D19" s="711">
        <v>3000</v>
      </c>
      <c r="E19" s="711">
        <v>350</v>
      </c>
      <c r="F19" s="711"/>
      <c r="G19" s="711"/>
      <c r="H19" s="710"/>
      <c r="I19" s="710"/>
      <c r="L19" s="710"/>
      <c r="M19" s="713"/>
      <c r="N19" s="710">
        <f>SUM(D19:M19)</f>
        <v>3350</v>
      </c>
    </row>
    <row r="20" spans="1:14" ht="26.25" x14ac:dyDescent="0.4">
      <c r="A20" s="709"/>
      <c r="B20" s="710"/>
      <c r="C20" s="275"/>
      <c r="D20" s="711"/>
      <c r="E20" s="711"/>
      <c r="F20" s="711"/>
      <c r="G20" s="711"/>
      <c r="H20" s="711"/>
      <c r="I20" s="711"/>
      <c r="J20" s="710"/>
      <c r="K20" s="368"/>
      <c r="L20" s="710"/>
      <c r="M20" s="712"/>
      <c r="N20" s="710"/>
    </row>
    <row r="21" spans="1:14" ht="26.25" x14ac:dyDescent="0.4">
      <c r="A21" s="709"/>
      <c r="B21" s="710"/>
      <c r="C21" s="275"/>
      <c r="D21" s="711"/>
      <c r="E21" s="711"/>
      <c r="F21" s="711"/>
      <c r="G21" s="711"/>
      <c r="H21" s="711"/>
      <c r="I21" s="711"/>
      <c r="J21" s="710"/>
      <c r="K21" s="368"/>
      <c r="L21" s="710"/>
      <c r="M21" s="712"/>
      <c r="N21" s="710"/>
    </row>
    <row r="22" spans="1:14" s="41" customFormat="1" ht="26.25" x14ac:dyDescent="0.4">
      <c r="A22" s="714"/>
      <c r="B22" s="368" t="s">
        <v>13</v>
      </c>
      <c r="C22" s="230"/>
      <c r="D22" s="717">
        <f>SUM(D18:D21)</f>
        <v>6000</v>
      </c>
      <c r="E22" s="717">
        <f t="shared" ref="E22:N22" si="0">SUM(E18:E21)</f>
        <v>700</v>
      </c>
      <c r="F22" s="717">
        <f t="shared" si="0"/>
        <v>0</v>
      </c>
      <c r="G22" s="717">
        <f t="shared" si="0"/>
        <v>0</v>
      </c>
      <c r="H22" s="717">
        <f t="shared" si="0"/>
        <v>0</v>
      </c>
      <c r="I22" s="717">
        <f t="shared" si="0"/>
        <v>0</v>
      </c>
      <c r="J22" s="717">
        <f t="shared" si="0"/>
        <v>0</v>
      </c>
      <c r="K22" s="717">
        <f t="shared" si="0"/>
        <v>0</v>
      </c>
      <c r="L22" s="717">
        <f t="shared" si="0"/>
        <v>0</v>
      </c>
      <c r="M22" s="717">
        <f t="shared" si="0"/>
        <v>0</v>
      </c>
      <c r="N22" s="717">
        <f t="shared" si="0"/>
        <v>6700</v>
      </c>
    </row>
    <row r="23" spans="1:14" ht="26.25" x14ac:dyDescent="0.4">
      <c r="A23" s="365"/>
      <c r="B23" s="710"/>
      <c r="C23" s="275"/>
      <c r="D23" s="503"/>
      <c r="E23" s="503"/>
      <c r="F23" s="503"/>
      <c r="G23" s="503"/>
      <c r="H23" s="503"/>
      <c r="I23" s="503"/>
      <c r="J23" s="411"/>
      <c r="K23" s="412"/>
      <c r="L23" s="411"/>
      <c r="M23" s="1505"/>
      <c r="N23" s="411"/>
    </row>
    <row r="24" spans="1:14" ht="26.25" x14ac:dyDescent="0.4">
      <c r="A24" s="472"/>
      <c r="B24" s="365"/>
      <c r="C24" s="472"/>
      <c r="D24" s="368"/>
      <c r="E24" s="368"/>
      <c r="F24" s="368"/>
      <c r="G24" s="368"/>
      <c r="H24" s="368"/>
      <c r="I24" s="368"/>
      <c r="J24" s="368"/>
      <c r="K24" s="368"/>
      <c r="L24" s="368"/>
      <c r="M24" s="368"/>
      <c r="N24" s="368"/>
    </row>
    <row r="25" spans="1:14" ht="26.25" x14ac:dyDescent="0.4">
      <c r="A25" s="365"/>
      <c r="B25" s="228" t="s">
        <v>63</v>
      </c>
      <c r="C25" s="228"/>
      <c r="D25" s="228"/>
      <c r="E25" s="228"/>
      <c r="F25" s="228"/>
      <c r="G25" s="228"/>
      <c r="H25" s="228"/>
      <c r="I25" s="715"/>
      <c r="J25" s="228"/>
      <c r="K25" s="228"/>
      <c r="L25" s="710"/>
      <c r="M25" s="710"/>
      <c r="N25" s="716"/>
    </row>
    <row r="26" spans="1:14" ht="26.25" x14ac:dyDescent="0.4">
      <c r="A26" s="365"/>
      <c r="B26" s="228"/>
      <c r="C26" s="228"/>
      <c r="D26" s="228"/>
      <c r="E26" s="228"/>
      <c r="F26" s="228"/>
      <c r="G26" s="228"/>
      <c r="H26" s="228"/>
      <c r="I26" s="228"/>
      <c r="J26" s="365"/>
      <c r="K26" s="365"/>
      <c r="L26" s="365"/>
      <c r="M26" s="365"/>
      <c r="N26" s="365"/>
    </row>
    <row r="27" spans="1:14" ht="26.25" x14ac:dyDescent="0.4">
      <c r="A27" s="365"/>
      <c r="B27" s="365"/>
      <c r="C27" s="228"/>
      <c r="D27" s="228"/>
      <c r="E27" s="228"/>
      <c r="F27" s="228"/>
      <c r="G27" s="228"/>
      <c r="H27" s="228"/>
      <c r="I27" s="228"/>
      <c r="J27" s="365"/>
      <c r="K27" s="365"/>
      <c r="L27" s="365" t="s">
        <v>50</v>
      </c>
      <c r="M27" s="365"/>
      <c r="N27" s="365"/>
    </row>
    <row r="28" spans="1:14" ht="26.25" x14ac:dyDescent="0.4">
      <c r="A28" s="365"/>
      <c r="B28" s="228" t="s">
        <v>112</v>
      </c>
      <c r="C28" s="228"/>
      <c r="D28" s="228"/>
      <c r="E28" s="228"/>
      <c r="F28" s="365"/>
      <c r="G28" s="228"/>
      <c r="H28" s="365"/>
      <c r="I28" s="365"/>
      <c r="J28" s="365"/>
      <c r="K28" s="365"/>
      <c r="L28" s="365"/>
      <c r="M28" s="365"/>
      <c r="N28" s="365"/>
    </row>
    <row r="29" spans="1:14" s="23" customFormat="1" ht="28.5" x14ac:dyDescent="0.45">
      <c r="A29" s="228"/>
      <c r="B29" s="378"/>
      <c r="C29" s="228"/>
      <c r="D29" s="413"/>
      <c r="E29" s="367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8.5" x14ac:dyDescent="0.45">
      <c r="A30" s="228"/>
      <c r="B30" s="37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228"/>
      <c r="B31" s="228" t="s">
        <v>5789</v>
      </c>
      <c r="C31" s="430" t="s">
        <v>243</v>
      </c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ht="26.25" x14ac:dyDescent="0.4">
      <c r="C32" s="23"/>
      <c r="D32" s="23"/>
      <c r="E32" s="23"/>
      <c r="G32" s="23"/>
    </row>
  </sheetData>
  <conditionalFormatting sqref="D29:D31">
    <cfRule type="duplicateValues" dxfId="50" priority="1"/>
  </conditionalFormatting>
  <hyperlinks>
    <hyperlink ref="B5" r:id="rId1" display="nyeriteacherssacco@yahoo.com" xr:uid="{00000000-0004-0000-4B00-000000000000}"/>
  </hyperlinks>
  <printOptions gridLines="1"/>
  <pageMargins left="0.7" right="0.7" top="0.75" bottom="0.75" header="0.3" footer="0.3"/>
  <pageSetup scale="30" orientation="landscape" r:id="rId2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95">
    <tabColor rgb="FFFF0000"/>
  </sheetPr>
  <dimension ref="A1:O32"/>
  <sheetViews>
    <sheetView view="pageBreakPreview" zoomScale="50" zoomScaleNormal="100" zoomScaleSheetLayoutView="50" workbookViewId="0">
      <selection activeCell="B9" sqref="B9"/>
    </sheetView>
  </sheetViews>
  <sheetFormatPr defaultColWidth="9.140625" defaultRowHeight="25.5" x14ac:dyDescent="0.35"/>
  <cols>
    <col min="1" max="1" width="6" style="33" customWidth="1"/>
    <col min="2" max="2" width="70.28515625" style="33" customWidth="1"/>
    <col min="3" max="3" width="19.140625" style="33" customWidth="1"/>
    <col min="4" max="4" width="23.42578125" style="33" bestFit="1" customWidth="1"/>
    <col min="5" max="5" width="15.85546875" style="33" customWidth="1"/>
    <col min="6" max="6" width="15.7109375" style="33" customWidth="1"/>
    <col min="7" max="7" width="12.28515625" style="33" customWidth="1"/>
    <col min="8" max="8" width="15.85546875" style="33" customWidth="1"/>
    <col min="9" max="9" width="14.140625" style="33" customWidth="1"/>
    <col min="10" max="10" width="14.140625" style="33" bestFit="1" customWidth="1"/>
    <col min="11" max="11" width="9.85546875" style="33" bestFit="1" customWidth="1"/>
    <col min="12" max="12" width="15.140625" style="33" customWidth="1"/>
    <col min="13" max="13" width="19.5703125" style="33" bestFit="1" customWidth="1"/>
    <col min="14" max="14" width="15.42578125" style="33" customWidth="1"/>
    <col min="15" max="15" width="24" style="33" customWidth="1"/>
    <col min="16" max="16384" width="9.140625" style="33"/>
  </cols>
  <sheetData>
    <row r="1" spans="1:15" x14ac:dyDescent="0.35">
      <c r="A1" s="365"/>
      <c r="B1" s="365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</row>
    <row r="2" spans="1:15" ht="26.25" x14ac:dyDescent="0.4">
      <c r="A2" s="431"/>
      <c r="B2" s="432" t="s">
        <v>19</v>
      </c>
      <c r="C2" s="405"/>
      <c r="D2" s="405"/>
      <c r="E2" s="461"/>
      <c r="F2" s="407"/>
      <c r="G2" s="461"/>
      <c r="H2" s="461"/>
      <c r="I2" s="366"/>
      <c r="J2" s="409"/>
      <c r="K2" s="409"/>
      <c r="L2" s="409"/>
      <c r="M2" s="409"/>
      <c r="N2" s="409"/>
      <c r="O2" s="409"/>
    </row>
    <row r="3" spans="1:15" ht="26.25" x14ac:dyDescent="0.4">
      <c r="A3" s="431"/>
      <c r="B3" s="405" t="s">
        <v>20</v>
      </c>
      <c r="C3" s="405"/>
      <c r="D3" s="405"/>
      <c r="E3" s="406"/>
      <c r="F3" s="407"/>
      <c r="G3" s="406"/>
      <c r="H3" s="406"/>
      <c r="I3" s="408"/>
      <c r="J3" s="409"/>
      <c r="K3" s="409"/>
      <c r="L3" s="409"/>
      <c r="M3" s="409"/>
      <c r="N3" s="409"/>
      <c r="O3" s="409"/>
    </row>
    <row r="4" spans="1:15" ht="26.25" x14ac:dyDescent="0.4">
      <c r="A4" s="431"/>
      <c r="B4" s="405" t="s">
        <v>21</v>
      </c>
      <c r="C4" s="405"/>
      <c r="D4" s="405"/>
      <c r="E4" s="406"/>
      <c r="F4" s="407"/>
      <c r="G4" s="406"/>
      <c r="H4" s="406"/>
      <c r="I4" s="408"/>
      <c r="J4" s="409"/>
      <c r="K4" s="409"/>
      <c r="L4" s="409"/>
      <c r="M4" s="409"/>
      <c r="N4" s="409"/>
      <c r="O4" s="409"/>
    </row>
    <row r="5" spans="1:15" ht="26.25" x14ac:dyDescent="0.4">
      <c r="A5" s="431"/>
      <c r="B5" s="405" t="s">
        <v>22</v>
      </c>
      <c r="C5" s="405"/>
      <c r="D5" s="405"/>
      <c r="E5" s="406"/>
      <c r="F5" s="407"/>
      <c r="G5" s="406"/>
      <c r="H5" s="406"/>
      <c r="I5" s="408"/>
      <c r="J5" s="409"/>
      <c r="K5" s="409"/>
      <c r="L5" s="409"/>
      <c r="M5" s="409"/>
      <c r="N5" s="409"/>
      <c r="O5" s="409"/>
    </row>
    <row r="6" spans="1:15" ht="26.25" x14ac:dyDescent="0.4">
      <c r="A6" s="431"/>
      <c r="B6" s="405" t="s">
        <v>23</v>
      </c>
      <c r="C6" s="405"/>
      <c r="D6" s="405"/>
      <c r="E6" s="406"/>
      <c r="F6" s="407"/>
      <c r="G6" s="406"/>
      <c r="H6" s="406"/>
      <c r="I6" s="408"/>
      <c r="J6" s="409"/>
      <c r="K6" s="409"/>
      <c r="L6" s="409"/>
      <c r="M6" s="409"/>
      <c r="N6" s="409"/>
      <c r="O6" s="409"/>
    </row>
    <row r="7" spans="1:15" ht="26.25" x14ac:dyDescent="0.4">
      <c r="A7" s="431"/>
      <c r="B7" s="405" t="s">
        <v>24</v>
      </c>
      <c r="C7" s="405"/>
      <c r="D7" s="405"/>
      <c r="E7" s="406"/>
      <c r="F7" s="407"/>
      <c r="G7" s="406"/>
      <c r="H7" s="406"/>
      <c r="I7" s="408"/>
      <c r="J7" s="409"/>
      <c r="K7" s="409"/>
      <c r="L7" s="409"/>
      <c r="M7" s="409"/>
      <c r="N7" s="409"/>
      <c r="O7" s="409"/>
    </row>
    <row r="8" spans="1:15" ht="26.25" x14ac:dyDescent="0.4">
      <c r="A8" s="431"/>
      <c r="B8" s="405"/>
      <c r="C8" s="405"/>
      <c r="D8" s="405"/>
      <c r="E8" s="406"/>
      <c r="F8" s="407"/>
      <c r="G8" s="406"/>
      <c r="H8" s="406"/>
      <c r="I8" s="408"/>
      <c r="J8" s="409"/>
      <c r="K8" s="409"/>
      <c r="L8" s="409"/>
      <c r="M8" s="409"/>
      <c r="N8" s="409"/>
      <c r="O8" s="409"/>
    </row>
    <row r="9" spans="1:15" ht="26.25" x14ac:dyDescent="0.4">
      <c r="A9" s="431"/>
      <c r="B9" s="228" t="s">
        <v>1678</v>
      </c>
      <c r="C9" s="405"/>
      <c r="D9" s="405"/>
      <c r="E9" s="406"/>
      <c r="F9" s="407"/>
      <c r="G9" s="406"/>
      <c r="H9" s="406"/>
      <c r="I9" s="408"/>
      <c r="J9" s="409"/>
      <c r="K9" s="409"/>
      <c r="L9" s="409"/>
      <c r="M9" s="409"/>
      <c r="N9" s="409"/>
      <c r="O9" s="409"/>
    </row>
    <row r="10" spans="1:15" ht="26.25" x14ac:dyDescent="0.4">
      <c r="A10" s="431"/>
      <c r="B10" s="228" t="s">
        <v>1679</v>
      </c>
      <c r="C10" s="405"/>
      <c r="D10" s="405"/>
      <c r="E10" s="406"/>
      <c r="F10" s="407"/>
      <c r="G10" s="406"/>
      <c r="H10" s="406"/>
      <c r="I10" s="408"/>
      <c r="J10" s="409"/>
      <c r="K10" s="409"/>
      <c r="L10" s="409"/>
      <c r="M10" s="409"/>
      <c r="N10" s="409"/>
      <c r="O10" s="409"/>
    </row>
    <row r="11" spans="1:15" ht="26.25" x14ac:dyDescent="0.4">
      <c r="A11" s="365"/>
      <c r="B11" s="876" t="s">
        <v>1680</v>
      </c>
      <c r="C11" s="365"/>
      <c r="D11" s="365"/>
      <c r="E11" s="365"/>
      <c r="F11" s="365"/>
      <c r="G11" s="228"/>
      <c r="H11" s="365"/>
      <c r="I11" s="365"/>
      <c r="J11" s="365"/>
      <c r="K11" s="365"/>
      <c r="L11" s="365"/>
      <c r="M11" s="365"/>
      <c r="N11" s="365"/>
      <c r="O11" s="365"/>
    </row>
    <row r="12" spans="1:15" ht="26.25" x14ac:dyDescent="0.4">
      <c r="A12" s="365"/>
      <c r="B12" s="228"/>
      <c r="C12" s="365"/>
      <c r="D12" s="365"/>
      <c r="E12" s="365"/>
      <c r="F12" s="365"/>
      <c r="G12" s="228"/>
      <c r="H12" s="365"/>
      <c r="I12" s="365"/>
      <c r="J12" s="365"/>
      <c r="K12" s="365"/>
      <c r="L12" s="365"/>
      <c r="M12" s="365"/>
      <c r="N12" s="365"/>
      <c r="O12" s="365"/>
    </row>
    <row r="13" spans="1:15" ht="26.25" x14ac:dyDescent="0.4">
      <c r="A13" s="365"/>
      <c r="B13" s="48" t="s">
        <v>5770</v>
      </c>
      <c r="C13" s="228"/>
      <c r="D13" s="707"/>
      <c r="E13" s="707"/>
      <c r="F13" s="708"/>
      <c r="G13" s="708"/>
      <c r="H13" s="708"/>
      <c r="I13" s="708"/>
      <c r="J13" s="472"/>
      <c r="K13" s="365"/>
      <c r="L13" s="365"/>
      <c r="M13" s="365"/>
      <c r="N13" s="365"/>
      <c r="O13" s="365"/>
    </row>
    <row r="14" spans="1:15" ht="26.25" x14ac:dyDescent="0.4">
      <c r="A14" s="365"/>
      <c r="B14" s="228" t="s">
        <v>50</v>
      </c>
      <c r="C14" s="228"/>
      <c r="D14" s="365"/>
      <c r="E14" s="365"/>
      <c r="F14" s="367"/>
      <c r="G14" s="367"/>
      <c r="H14" s="367"/>
      <c r="I14" s="367"/>
      <c r="J14" s="472"/>
      <c r="K14" s="365"/>
      <c r="L14" s="365"/>
      <c r="M14" s="365"/>
      <c r="N14" s="365"/>
      <c r="O14" s="365"/>
    </row>
    <row r="15" spans="1:15" s="41" customFormat="1" ht="26.25" x14ac:dyDescent="0.4">
      <c r="A15" s="472"/>
      <c r="B15" s="367" t="s">
        <v>1670</v>
      </c>
      <c r="C15" s="229" t="s">
        <v>1671</v>
      </c>
      <c r="D15" s="368" t="s">
        <v>1672</v>
      </c>
      <c r="E15" s="368" t="s">
        <v>31</v>
      </c>
      <c r="F15" s="368" t="s">
        <v>1673</v>
      </c>
      <c r="G15" s="368" t="s">
        <v>149</v>
      </c>
      <c r="H15" s="368" t="s">
        <v>130</v>
      </c>
      <c r="I15" s="368" t="s">
        <v>131</v>
      </c>
      <c r="J15" s="368" t="s">
        <v>11</v>
      </c>
      <c r="K15" s="368" t="s">
        <v>339</v>
      </c>
      <c r="L15" s="368" t="s">
        <v>131</v>
      </c>
      <c r="M15" s="368" t="s">
        <v>73</v>
      </c>
      <c r="N15" s="368" t="s">
        <v>389</v>
      </c>
      <c r="O15" s="368" t="s">
        <v>1675</v>
      </c>
    </row>
    <row r="16" spans="1:15" ht="26.25" x14ac:dyDescent="0.4">
      <c r="A16" s="709">
        <v>1</v>
      </c>
      <c r="B16" s="710" t="s">
        <v>1681</v>
      </c>
      <c r="C16" s="756">
        <v>7759</v>
      </c>
      <c r="D16" s="711">
        <v>1000</v>
      </c>
      <c r="E16" s="711">
        <v>350</v>
      </c>
      <c r="F16" s="711"/>
      <c r="G16" s="411"/>
      <c r="H16" s="711"/>
      <c r="I16" s="711"/>
      <c r="J16" s="710"/>
      <c r="K16" s="368"/>
      <c r="L16" s="710"/>
      <c r="M16" s="710">
        <v>3925</v>
      </c>
      <c r="N16" s="712"/>
      <c r="O16" s="710">
        <f>SUM(D16:N16)</f>
        <v>5275</v>
      </c>
    </row>
    <row r="17" spans="1:15" x14ac:dyDescent="0.35">
      <c r="A17" s="365"/>
      <c r="B17" s="365"/>
      <c r="C17" s="365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</row>
    <row r="18" spans="1:15" ht="26.25" x14ac:dyDescent="0.4">
      <c r="A18" s="709"/>
      <c r="B18" s="710"/>
      <c r="C18" s="275"/>
      <c r="D18" s="711"/>
      <c r="E18" s="711"/>
      <c r="F18" s="711"/>
      <c r="G18" s="711"/>
      <c r="H18" s="711"/>
      <c r="I18" s="711"/>
      <c r="J18" s="710"/>
      <c r="K18" s="368"/>
      <c r="L18" s="710"/>
      <c r="M18" s="710"/>
      <c r="N18" s="712"/>
      <c r="O18" s="710"/>
    </row>
    <row r="19" spans="1:15" s="41" customFormat="1" ht="26.25" x14ac:dyDescent="0.4">
      <c r="A19" s="714"/>
      <c r="B19" s="368" t="s">
        <v>13</v>
      </c>
      <c r="C19" s="230"/>
      <c r="D19" s="717">
        <f>SUM(D16:D18)</f>
        <v>1000</v>
      </c>
      <c r="E19" s="717">
        <f t="shared" ref="E19:O19" si="0">SUM(E16:E18)</f>
        <v>350</v>
      </c>
      <c r="F19" s="717">
        <f t="shared" si="0"/>
        <v>0</v>
      </c>
      <c r="G19" s="717">
        <f t="shared" si="0"/>
        <v>0</v>
      </c>
      <c r="H19" s="717">
        <f t="shared" si="0"/>
        <v>0</v>
      </c>
      <c r="I19" s="717">
        <f t="shared" si="0"/>
        <v>0</v>
      </c>
      <c r="J19" s="717">
        <f t="shared" si="0"/>
        <v>0</v>
      </c>
      <c r="K19" s="717">
        <f t="shared" si="0"/>
        <v>0</v>
      </c>
      <c r="L19" s="717">
        <f t="shared" si="0"/>
        <v>0</v>
      </c>
      <c r="M19" s="717">
        <f>SUM(M16:M18)</f>
        <v>3925</v>
      </c>
      <c r="N19" s="717">
        <f t="shared" si="0"/>
        <v>0</v>
      </c>
      <c r="O19" s="717">
        <f t="shared" si="0"/>
        <v>5275</v>
      </c>
    </row>
    <row r="20" spans="1:15" ht="26.25" x14ac:dyDescent="0.4">
      <c r="A20" s="365"/>
      <c r="B20" s="710"/>
      <c r="C20" s="275"/>
      <c r="D20" s="711"/>
      <c r="E20" s="711"/>
      <c r="F20" s="711"/>
      <c r="G20" s="711"/>
      <c r="H20" s="711"/>
      <c r="I20" s="711"/>
      <c r="J20" s="710"/>
      <c r="K20" s="368"/>
      <c r="L20" s="710"/>
      <c r="M20" s="710"/>
      <c r="N20" s="712"/>
      <c r="O20" s="710"/>
    </row>
    <row r="21" spans="1:15" ht="26.25" x14ac:dyDescent="0.4">
      <c r="A21" s="472"/>
      <c r="B21" s="365"/>
      <c r="C21" s="472"/>
      <c r="D21" s="368"/>
      <c r="E21" s="368"/>
      <c r="F21" s="368"/>
      <c r="G21" s="368"/>
      <c r="H21" s="368"/>
      <c r="I21" s="368"/>
      <c r="J21" s="368"/>
      <c r="K21" s="368"/>
      <c r="L21" s="368"/>
      <c r="M21" s="368"/>
      <c r="N21" s="368"/>
      <c r="O21" s="368"/>
    </row>
    <row r="22" spans="1:15" ht="26.25" x14ac:dyDescent="0.4">
      <c r="A22" s="365"/>
      <c r="B22" s="228" t="s">
        <v>63</v>
      </c>
      <c r="C22" s="228"/>
      <c r="D22" s="228"/>
      <c r="E22" s="228"/>
      <c r="F22" s="228"/>
      <c r="G22" s="228"/>
      <c r="H22" s="228"/>
      <c r="I22" s="715"/>
      <c r="J22" s="228"/>
      <c r="K22" s="228"/>
      <c r="L22" s="710"/>
      <c r="M22" s="710"/>
      <c r="N22" s="710"/>
      <c r="O22" s="716"/>
    </row>
    <row r="23" spans="1:15" ht="26.25" x14ac:dyDescent="0.4">
      <c r="A23" s="365"/>
      <c r="B23" s="228"/>
      <c r="C23" s="228"/>
      <c r="D23" s="228"/>
      <c r="E23" s="228"/>
      <c r="F23" s="228"/>
      <c r="G23" s="228"/>
      <c r="H23" s="228"/>
      <c r="I23" s="228"/>
      <c r="J23" s="365"/>
      <c r="K23" s="365"/>
      <c r="L23" s="365"/>
      <c r="M23" s="365"/>
      <c r="N23" s="365"/>
      <c r="O23" s="365"/>
    </row>
    <row r="24" spans="1:15" ht="26.25" x14ac:dyDescent="0.4">
      <c r="A24" s="365"/>
      <c r="B24" s="365"/>
      <c r="C24" s="228"/>
      <c r="D24" s="228"/>
      <c r="E24" s="228"/>
      <c r="F24" s="228"/>
      <c r="G24" s="228"/>
      <c r="H24" s="228"/>
      <c r="I24" s="228"/>
      <c r="J24" s="365"/>
      <c r="K24" s="365"/>
      <c r="L24" s="365" t="s">
        <v>50</v>
      </c>
      <c r="M24" s="365"/>
      <c r="N24" s="365"/>
      <c r="O24" s="365"/>
    </row>
    <row r="25" spans="1:15" ht="26.25" x14ac:dyDescent="0.4">
      <c r="A25" s="365"/>
      <c r="B25" s="228" t="s">
        <v>112</v>
      </c>
      <c r="C25" s="228"/>
      <c r="D25" s="228"/>
      <c r="E25" s="228"/>
      <c r="F25" s="365"/>
      <c r="G25" s="228"/>
      <c r="H25" s="365"/>
      <c r="I25" s="365"/>
      <c r="J25" s="365"/>
      <c r="K25" s="365"/>
      <c r="L25" s="365"/>
      <c r="M25" s="365"/>
      <c r="N25" s="365"/>
      <c r="O25" s="365"/>
    </row>
    <row r="26" spans="1:15" s="23" customFormat="1" ht="28.5" x14ac:dyDescent="0.45">
      <c r="A26" s="228"/>
      <c r="B26" s="378"/>
      <c r="C26" s="228"/>
      <c r="D26" s="413"/>
      <c r="E26" s="367"/>
      <c r="F26" s="228"/>
      <c r="G26" s="228"/>
      <c r="H26" s="228"/>
      <c r="I26" s="228"/>
      <c r="J26" s="228"/>
      <c r="K26" s="228"/>
      <c r="L26" s="228"/>
      <c r="M26" s="228"/>
      <c r="N26" s="228"/>
      <c r="O26" s="228"/>
    </row>
    <row r="27" spans="1:15" s="23" customFormat="1" ht="28.5" x14ac:dyDescent="0.45">
      <c r="A27" s="228"/>
      <c r="B27" s="37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1:15" s="23" customFormat="1" ht="26.25" x14ac:dyDescent="0.4">
      <c r="A28" s="228"/>
      <c r="B28" s="228" t="s">
        <v>5789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</row>
    <row r="29" spans="1:15" ht="26.25" x14ac:dyDescent="0.4">
      <c r="A29" s="365"/>
      <c r="B29" s="365"/>
      <c r="C29" s="365"/>
      <c r="D29" s="228"/>
      <c r="E29" s="228"/>
      <c r="F29" s="228"/>
      <c r="G29" s="228"/>
      <c r="H29" s="365"/>
      <c r="I29" s="365" t="s">
        <v>50</v>
      </c>
      <c r="J29" s="365"/>
      <c r="K29" s="365"/>
      <c r="L29" s="365"/>
      <c r="M29" s="365"/>
      <c r="N29" s="365"/>
      <c r="O29" s="365"/>
    </row>
    <row r="30" spans="1:15" s="215" customFormat="1" ht="26.25" x14ac:dyDescent="0.4">
      <c r="A30" s="1597">
        <v>3</v>
      </c>
      <c r="B30" s="1598" t="s">
        <v>1682</v>
      </c>
      <c r="C30" s="893">
        <v>9538</v>
      </c>
      <c r="D30" s="1599">
        <v>1000</v>
      </c>
      <c r="E30" s="1599">
        <v>350</v>
      </c>
      <c r="F30" s="1599"/>
      <c r="G30" s="1599"/>
      <c r="H30" s="1599"/>
      <c r="I30" s="1599"/>
      <c r="J30" s="1598"/>
      <c r="K30" s="1600"/>
      <c r="L30" s="1598"/>
      <c r="M30" s="1598"/>
      <c r="N30" s="1601"/>
      <c r="O30" s="1598">
        <f>SUM(D30:N30)</f>
        <v>1350</v>
      </c>
    </row>
    <row r="31" spans="1:15" s="215" customFormat="1" ht="26.25" x14ac:dyDescent="0.4">
      <c r="A31" s="1597">
        <v>4</v>
      </c>
      <c r="B31" s="1598" t="s">
        <v>1683</v>
      </c>
      <c r="C31" s="893">
        <v>816285</v>
      </c>
      <c r="D31" s="1599">
        <v>1000</v>
      </c>
      <c r="E31" s="1599">
        <v>350</v>
      </c>
      <c r="F31" s="1599"/>
      <c r="G31" s="1599"/>
      <c r="H31" s="1599"/>
      <c r="I31" s="1599"/>
      <c r="J31" s="1598"/>
      <c r="K31" s="1600"/>
      <c r="L31" s="1598"/>
      <c r="M31" s="1598"/>
      <c r="N31" s="1602"/>
      <c r="O31" s="1598">
        <f>SUM(D31:N31)</f>
        <v>1350</v>
      </c>
    </row>
    <row r="32" spans="1:15" s="215" customFormat="1" ht="26.25" x14ac:dyDescent="0.4">
      <c r="A32" s="1597">
        <v>2</v>
      </c>
      <c r="B32" s="1598" t="s">
        <v>1684</v>
      </c>
      <c r="C32" s="2693">
        <v>8935</v>
      </c>
      <c r="D32" s="1599">
        <v>1000</v>
      </c>
      <c r="E32" s="1599">
        <v>350</v>
      </c>
      <c r="F32" s="1599"/>
      <c r="G32" s="1599"/>
      <c r="H32" s="1599"/>
      <c r="I32" s="1599"/>
      <c r="J32" s="1598"/>
      <c r="K32" s="1600"/>
      <c r="L32" s="1598"/>
      <c r="M32" s="1598">
        <v>3870</v>
      </c>
      <c r="N32" s="1601"/>
      <c r="O32" s="1598">
        <f>SUM(D32:N32)</f>
        <v>5220</v>
      </c>
    </row>
  </sheetData>
  <conditionalFormatting sqref="D26:D28">
    <cfRule type="duplicateValues" dxfId="49" priority="1"/>
  </conditionalFormatting>
  <hyperlinks>
    <hyperlink ref="B4" r:id="rId1" display="nyeriteacherssacco@yahoo.com" xr:uid="{00000000-0004-0000-4D00-000000000000}"/>
    <hyperlink ref="B11" r:id="rId2" xr:uid="{00000000-0004-0000-4D00-000001000000}"/>
  </hyperlinks>
  <printOptions gridLines="1"/>
  <pageMargins left="0.7" right="0.7" top="0.75" bottom="0.75" header="0.3" footer="0.3"/>
  <pageSetup scale="38" orientation="landscape" r:id="rId3"/>
  <drawing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217">
    <tabColor rgb="FF0070C0"/>
  </sheetPr>
  <dimension ref="A2:S185"/>
  <sheetViews>
    <sheetView view="pageBreakPreview" topLeftCell="A10" zoomScale="50" zoomScaleNormal="100" zoomScaleSheetLayoutView="50" workbookViewId="0">
      <selection activeCell="G21" sqref="G21"/>
    </sheetView>
  </sheetViews>
  <sheetFormatPr defaultColWidth="9.140625" defaultRowHeight="27" x14ac:dyDescent="0.35"/>
  <cols>
    <col min="1" max="1" width="5.5703125" style="81" customWidth="1"/>
    <col min="2" max="2" width="70.7109375" style="81" customWidth="1"/>
    <col min="3" max="3" width="22.5703125" style="101" bestFit="1" customWidth="1"/>
    <col min="4" max="4" width="24" style="81" customWidth="1"/>
    <col min="5" max="5" width="20.7109375" style="81" bestFit="1" customWidth="1"/>
    <col min="6" max="6" width="16" style="81" customWidth="1"/>
    <col min="7" max="7" width="15.28515625" style="81" customWidth="1"/>
    <col min="8" max="8" width="18.28515625" style="81" bestFit="1" customWidth="1"/>
    <col min="9" max="9" width="15.28515625" style="81" customWidth="1"/>
    <col min="10" max="10" width="23.28515625" style="223" bestFit="1" customWidth="1"/>
    <col min="11" max="11" width="20.7109375" style="223" customWidth="1"/>
    <col min="12" max="12" width="20.7109375" style="223" bestFit="1" customWidth="1"/>
    <col min="13" max="13" width="14.28515625" style="81" bestFit="1" customWidth="1"/>
    <col min="14" max="14" width="23.28515625" style="81" bestFit="1" customWidth="1"/>
    <col min="15" max="15" width="18.42578125" style="81" customWidth="1"/>
    <col min="16" max="16384" width="9.140625" style="81"/>
  </cols>
  <sheetData>
    <row r="2" spans="1:15" ht="27.75" x14ac:dyDescent="0.4">
      <c r="A2" s="377"/>
      <c r="B2" s="385" t="s">
        <v>19</v>
      </c>
      <c r="C2" s="776"/>
      <c r="D2" s="386"/>
      <c r="E2" s="507"/>
      <c r="F2" s="508"/>
      <c r="G2" s="379"/>
      <c r="H2" s="379"/>
      <c r="I2" s="379"/>
      <c r="J2" s="445"/>
      <c r="K2" s="445"/>
      <c r="L2" s="445"/>
      <c r="M2" s="377"/>
      <c r="N2" s="377"/>
    </row>
    <row r="3" spans="1:15" s="83" customFormat="1" ht="28.5" customHeight="1" x14ac:dyDescent="0.45">
      <c r="A3" s="385"/>
      <c r="B3" s="386" t="s">
        <v>20</v>
      </c>
      <c r="C3" s="776"/>
      <c r="D3" s="386"/>
      <c r="E3" s="508"/>
      <c r="F3" s="508"/>
      <c r="G3" s="508"/>
      <c r="H3" s="509"/>
      <c r="I3" s="509"/>
      <c r="J3" s="1052"/>
      <c r="K3" s="1052"/>
      <c r="L3" s="1052"/>
      <c r="M3" s="389"/>
      <c r="N3" s="389"/>
    </row>
    <row r="4" spans="1:15" s="83" customFormat="1" ht="25.5" customHeight="1" x14ac:dyDescent="0.45">
      <c r="A4" s="386"/>
      <c r="B4" s="386" t="s">
        <v>21</v>
      </c>
      <c r="C4" s="776"/>
      <c r="D4" s="386"/>
      <c r="E4" s="508"/>
      <c r="F4" s="508"/>
      <c r="G4" s="508"/>
      <c r="H4" s="509"/>
      <c r="I4" s="509"/>
      <c r="J4" s="1052"/>
      <c r="K4" s="1052"/>
      <c r="L4" s="1052"/>
      <c r="M4" s="389"/>
      <c r="N4" s="389"/>
    </row>
    <row r="5" spans="1:15" s="83" customFormat="1" ht="28.5" x14ac:dyDescent="0.45">
      <c r="A5" s="386"/>
      <c r="B5" s="386" t="s">
        <v>22</v>
      </c>
      <c r="C5" s="776"/>
      <c r="D5" s="386"/>
      <c r="E5" s="508"/>
      <c r="F5" s="508"/>
      <c r="G5" s="508"/>
      <c r="H5" s="509"/>
      <c r="I5" s="509"/>
      <c r="J5" s="1052"/>
      <c r="K5" s="1052"/>
      <c r="L5" s="1052"/>
      <c r="M5" s="389"/>
      <c r="N5" s="389"/>
    </row>
    <row r="6" spans="1:15" s="83" customFormat="1" ht="28.5" x14ac:dyDescent="0.45">
      <c r="A6" s="386"/>
      <c r="B6" s="386" t="s">
        <v>23</v>
      </c>
      <c r="C6" s="776"/>
      <c r="D6" s="386"/>
      <c r="E6" s="508"/>
      <c r="F6" s="508"/>
      <c r="G6" s="508"/>
      <c r="H6" s="509"/>
      <c r="I6" s="509"/>
      <c r="J6" s="1052"/>
      <c r="K6" s="1052"/>
      <c r="L6" s="1052"/>
      <c r="M6" s="389"/>
      <c r="N6" s="389"/>
    </row>
    <row r="7" spans="1:15" s="83" customFormat="1" ht="28.5" x14ac:dyDescent="0.45">
      <c r="A7" s="386"/>
      <c r="B7" s="386" t="s">
        <v>24</v>
      </c>
      <c r="C7" s="776"/>
      <c r="D7" s="386"/>
      <c r="E7" s="508"/>
      <c r="F7" s="379"/>
      <c r="G7" s="508"/>
      <c r="H7" s="509"/>
      <c r="I7" s="509"/>
      <c r="J7" s="1052"/>
      <c r="K7" s="1052"/>
      <c r="L7" s="1052"/>
      <c r="M7" s="389"/>
      <c r="N7" s="389"/>
    </row>
    <row r="8" spans="1:15" ht="27.75" x14ac:dyDescent="0.4">
      <c r="A8" s="377"/>
      <c r="B8" s="379"/>
      <c r="C8" s="401"/>
      <c r="D8" s="379"/>
      <c r="E8" s="379"/>
      <c r="F8" s="379"/>
      <c r="G8" s="445"/>
      <c r="H8" s="379"/>
      <c r="I8" s="377"/>
      <c r="J8" s="651"/>
      <c r="K8" s="651"/>
      <c r="L8" s="651"/>
      <c r="M8" s="377"/>
      <c r="N8" s="377"/>
    </row>
    <row r="9" spans="1:15" ht="27.75" x14ac:dyDescent="0.4">
      <c r="A9" s="377"/>
      <c r="B9" s="379" t="s">
        <v>1685</v>
      </c>
      <c r="C9" s="401"/>
      <c r="D9" s="379"/>
      <c r="E9" s="379"/>
      <c r="F9" s="379"/>
      <c r="G9" s="445"/>
      <c r="H9" s="377"/>
      <c r="I9" s="377"/>
      <c r="J9" s="651"/>
      <c r="K9" s="651"/>
      <c r="L9" s="651"/>
      <c r="M9" s="377"/>
      <c r="N9" s="377"/>
    </row>
    <row r="10" spans="1:15" ht="27.75" x14ac:dyDescent="0.4">
      <c r="A10" s="377"/>
      <c r="B10" s="379" t="s">
        <v>1686</v>
      </c>
      <c r="C10" s="401"/>
      <c r="D10" s="379"/>
      <c r="E10" s="379"/>
      <c r="F10" s="379"/>
      <c r="G10" s="445"/>
      <c r="H10" s="377"/>
      <c r="I10" s="377"/>
      <c r="J10" s="651"/>
      <c r="K10" s="651"/>
      <c r="L10" s="651"/>
      <c r="M10" s="377"/>
      <c r="N10" s="377"/>
    </row>
    <row r="11" spans="1:15" ht="27.75" x14ac:dyDescent="0.4">
      <c r="A11" s="377"/>
      <c r="B11" s="379" t="s">
        <v>1687</v>
      </c>
      <c r="C11" s="401"/>
      <c r="D11" s="379"/>
      <c r="E11" s="379"/>
      <c r="F11" s="379"/>
      <c r="G11" s="445"/>
      <c r="H11" s="377"/>
      <c r="I11" s="377" t="s">
        <v>50</v>
      </c>
      <c r="J11" s="651"/>
      <c r="K11" s="651"/>
      <c r="L11" s="651"/>
      <c r="M11" s="377"/>
      <c r="N11" s="377"/>
    </row>
    <row r="12" spans="1:15" ht="27.75" x14ac:dyDescent="0.4">
      <c r="A12" s="377"/>
      <c r="B12" s="911" t="s">
        <v>1688</v>
      </c>
      <c r="C12" s="401"/>
      <c r="D12" s="379"/>
      <c r="E12" s="379"/>
      <c r="F12" s="379"/>
      <c r="G12" s="445"/>
      <c r="H12" s="377"/>
      <c r="I12" s="377"/>
      <c r="J12" s="651"/>
      <c r="K12" s="651"/>
      <c r="L12" s="651"/>
      <c r="M12" s="377"/>
      <c r="N12" s="377"/>
    </row>
    <row r="13" spans="1:15" ht="27.75" x14ac:dyDescent="0.4">
      <c r="A13" s="377"/>
      <c r="B13" s="2951" t="s">
        <v>5739</v>
      </c>
      <c r="C13" s="2951"/>
      <c r="D13" s="2951"/>
      <c r="E13" s="379"/>
      <c r="F13" s="377"/>
      <c r="G13" s="651"/>
      <c r="H13" s="377"/>
      <c r="I13" s="377"/>
      <c r="J13" s="651" t="s">
        <v>50</v>
      </c>
      <c r="K13" s="651"/>
      <c r="L13" s="651"/>
      <c r="M13" s="377"/>
      <c r="N13" s="377"/>
    </row>
    <row r="14" spans="1:15" x14ac:dyDescent="0.35">
      <c r="A14" s="377"/>
      <c r="B14" s="377"/>
      <c r="C14" s="382"/>
      <c r="D14" s="377"/>
      <c r="E14" s="377"/>
      <c r="F14" s="377"/>
      <c r="G14" s="651"/>
      <c r="H14" s="377"/>
      <c r="I14" s="377"/>
      <c r="J14" s="651"/>
      <c r="K14" s="651"/>
      <c r="L14" s="651"/>
      <c r="M14" s="377"/>
      <c r="N14" s="377"/>
    </row>
    <row r="15" spans="1:15" s="232" customFormat="1" ht="27.75" x14ac:dyDescent="0.4">
      <c r="A15" s="442"/>
      <c r="B15" s="443" t="s">
        <v>92</v>
      </c>
      <c r="C15" s="1083" t="s">
        <v>1689</v>
      </c>
      <c r="D15" s="1083" t="s">
        <v>6</v>
      </c>
      <c r="E15" s="1083" t="s">
        <v>95</v>
      </c>
      <c r="F15" s="1083" t="s">
        <v>96</v>
      </c>
      <c r="G15" s="1666" t="s">
        <v>33</v>
      </c>
      <c r="H15" s="1083" t="s">
        <v>150</v>
      </c>
      <c r="I15" s="1083" t="s">
        <v>33</v>
      </c>
      <c r="J15" s="1666" t="s">
        <v>36</v>
      </c>
      <c r="K15" s="1666" t="s">
        <v>33</v>
      </c>
      <c r="L15" s="1666" t="s">
        <v>73</v>
      </c>
      <c r="M15" s="1083" t="s">
        <v>74</v>
      </c>
      <c r="N15" s="1083" t="s">
        <v>133</v>
      </c>
      <c r="O15" s="226"/>
    </row>
    <row r="16" spans="1:15" ht="27.75" x14ac:dyDescent="0.4">
      <c r="A16" s="379">
        <v>1</v>
      </c>
      <c r="B16" s="379" t="s">
        <v>1690</v>
      </c>
      <c r="C16" s="536">
        <v>5080</v>
      </c>
      <c r="D16" s="598">
        <v>1000</v>
      </c>
      <c r="E16" s="598">
        <v>350</v>
      </c>
      <c r="F16" s="598"/>
      <c r="G16" s="598"/>
      <c r="H16" s="568"/>
      <c r="I16" s="568"/>
      <c r="J16" s="598"/>
      <c r="K16" s="598"/>
      <c r="L16" s="598"/>
      <c r="M16" s="568"/>
      <c r="N16" s="598">
        <f>SUM(D16:M16)</f>
        <v>1350</v>
      </c>
      <c r="O16" s="82"/>
    </row>
    <row r="17" spans="1:19" ht="27.75" x14ac:dyDescent="0.4">
      <c r="A17" s="379">
        <v>2</v>
      </c>
      <c r="B17" s="379" t="s">
        <v>1691</v>
      </c>
      <c r="C17" s="536">
        <v>7655</v>
      </c>
      <c r="D17" s="598">
        <v>2000</v>
      </c>
      <c r="E17" s="598">
        <v>350</v>
      </c>
      <c r="F17" s="598"/>
      <c r="G17" s="598"/>
      <c r="H17" s="568"/>
      <c r="I17" s="568"/>
      <c r="J17" s="598"/>
      <c r="K17" s="598"/>
      <c r="L17" s="598">
        <v>3170</v>
      </c>
      <c r="M17" s="568"/>
      <c r="N17" s="598">
        <f>SUM(D17:M17)</f>
        <v>5520</v>
      </c>
      <c r="O17" s="82"/>
    </row>
    <row r="18" spans="1:19" ht="27.75" x14ac:dyDescent="0.4">
      <c r="A18" s="379">
        <v>3</v>
      </c>
      <c r="B18" s="379" t="s">
        <v>1692</v>
      </c>
      <c r="C18" s="536">
        <v>7672</v>
      </c>
      <c r="D18" s="598">
        <v>1000</v>
      </c>
      <c r="E18" s="598">
        <v>350</v>
      </c>
      <c r="F18" s="598"/>
      <c r="G18" s="598"/>
      <c r="H18" s="598"/>
      <c r="I18" s="598"/>
      <c r="J18" s="598"/>
      <c r="K18" s="598"/>
      <c r="L18" s="598">
        <v>3170</v>
      </c>
      <c r="M18" s="598"/>
      <c r="N18" s="1777">
        <f>SUM(D18:M18)</f>
        <v>4520</v>
      </c>
      <c r="O18" s="82"/>
    </row>
    <row r="19" spans="1:19" ht="27.75" x14ac:dyDescent="0.4">
      <c r="A19" s="379">
        <v>4</v>
      </c>
      <c r="B19" s="379" t="s">
        <v>1693</v>
      </c>
      <c r="C19" s="536">
        <v>7654</v>
      </c>
      <c r="D19" s="598">
        <v>2000</v>
      </c>
      <c r="E19" s="598">
        <v>350</v>
      </c>
      <c r="F19" s="536"/>
      <c r="G19" s="536"/>
      <c r="H19" s="597"/>
      <c r="I19" s="597"/>
      <c r="J19" s="597"/>
      <c r="K19" s="597"/>
      <c r="L19" s="597"/>
      <c r="M19" s="597"/>
      <c r="N19" s="1777">
        <f>SUM(D19:M19)</f>
        <v>2350</v>
      </c>
      <c r="O19" s="238"/>
      <c r="P19" s="238"/>
      <c r="Q19" s="238"/>
      <c r="R19" s="238"/>
      <c r="S19" s="91"/>
    </row>
    <row r="20" spans="1:19" ht="27.75" x14ac:dyDescent="0.4">
      <c r="A20" s="379">
        <v>5</v>
      </c>
      <c r="B20" s="379" t="s">
        <v>1694</v>
      </c>
      <c r="C20" s="536">
        <v>7671</v>
      </c>
      <c r="D20" s="445">
        <v>1500</v>
      </c>
      <c r="E20" s="445">
        <v>350</v>
      </c>
      <c r="F20" s="445"/>
      <c r="G20" s="445"/>
      <c r="H20" s="403"/>
      <c r="I20" s="403"/>
      <c r="J20" s="445"/>
      <c r="K20" s="445"/>
      <c r="L20" s="445"/>
      <c r="M20" s="403"/>
      <c r="N20" s="445">
        <f>SUM(D20:M20)</f>
        <v>1850</v>
      </c>
      <c r="O20" s="82"/>
    </row>
    <row r="21" spans="1:19" ht="27.75" x14ac:dyDescent="0.4">
      <c r="A21" s="379"/>
      <c r="B21" s="379"/>
      <c r="C21" s="401"/>
      <c r="D21" s="445"/>
      <c r="E21" s="445"/>
      <c r="F21" s="379"/>
      <c r="G21" s="401"/>
      <c r="H21" s="539"/>
      <c r="I21" s="539"/>
      <c r="J21" s="539"/>
      <c r="K21" s="539"/>
      <c r="L21" s="539"/>
      <c r="M21" s="539"/>
      <c r="N21" s="1781"/>
      <c r="O21" s="238"/>
      <c r="P21" s="238"/>
      <c r="Q21" s="238"/>
      <c r="R21" s="238"/>
      <c r="S21" s="91"/>
    </row>
    <row r="22" spans="1:19" s="232" customFormat="1" ht="27.75" x14ac:dyDescent="0.4">
      <c r="A22" s="443"/>
      <c r="B22" s="443" t="s">
        <v>306</v>
      </c>
      <c r="C22" s="1100"/>
      <c r="D22" s="969">
        <f>SUM(D16:D21)</f>
        <v>7500</v>
      </c>
      <c r="E22" s="969">
        <f>SUM(E16:E21)</f>
        <v>1750</v>
      </c>
      <c r="F22" s="969">
        <f t="shared" ref="F22:M22" si="0">SUM(F16:F19)</f>
        <v>0</v>
      </c>
      <c r="G22" s="969">
        <f t="shared" si="0"/>
        <v>0</v>
      </c>
      <c r="H22" s="969">
        <f t="shared" si="0"/>
        <v>0</v>
      </c>
      <c r="I22" s="969">
        <f t="shared" si="0"/>
        <v>0</v>
      </c>
      <c r="J22" s="969">
        <f t="shared" si="0"/>
        <v>0</v>
      </c>
      <c r="K22" s="969">
        <f t="shared" si="0"/>
        <v>0</v>
      </c>
      <c r="L22" s="969">
        <f t="shared" si="0"/>
        <v>6340</v>
      </c>
      <c r="M22" s="969">
        <f t="shared" si="0"/>
        <v>0</v>
      </c>
      <c r="N22" s="1782">
        <f>SUM(N16:N20)</f>
        <v>15590</v>
      </c>
      <c r="O22" s="1783"/>
    </row>
    <row r="23" spans="1:19" ht="27.75" x14ac:dyDescent="0.4">
      <c r="A23" s="379"/>
      <c r="B23" s="379"/>
      <c r="C23" s="401"/>
      <c r="D23" s="403"/>
      <c r="E23" s="403"/>
      <c r="F23" s="380"/>
      <c r="G23" s="1657"/>
      <c r="H23" s="977"/>
      <c r="I23" s="977"/>
      <c r="J23" s="1657"/>
      <c r="K23" s="1657"/>
      <c r="L23" s="1657"/>
      <c r="M23" s="397"/>
      <c r="N23" s="403"/>
      <c r="O23" s="91"/>
    </row>
    <row r="24" spans="1:19" ht="27.75" x14ac:dyDescent="0.4">
      <c r="A24" s="380"/>
      <c r="B24" s="379"/>
      <c r="C24" s="841"/>
      <c r="D24" s="397"/>
      <c r="E24" s="397"/>
      <c r="F24" s="397"/>
      <c r="G24" s="397"/>
      <c r="H24" s="397"/>
      <c r="I24" s="397"/>
      <c r="J24" s="539"/>
      <c r="K24" s="539"/>
      <c r="L24" s="539"/>
      <c r="M24" s="397"/>
      <c r="N24" s="397"/>
      <c r="O24" s="91"/>
    </row>
    <row r="25" spans="1:19" x14ac:dyDescent="0.35">
      <c r="A25" s="377"/>
      <c r="B25" s="377"/>
      <c r="C25" s="382"/>
      <c r="D25" s="1327"/>
      <c r="E25" s="535"/>
      <c r="F25" s="377"/>
      <c r="G25" s="651"/>
      <c r="H25" s="377"/>
      <c r="I25" s="377"/>
      <c r="J25" s="651"/>
      <c r="K25" s="651"/>
      <c r="L25" s="651"/>
      <c r="M25" s="377"/>
      <c r="N25" s="377"/>
    </row>
    <row r="26" spans="1:19" ht="27.75" x14ac:dyDescent="0.4">
      <c r="A26" s="380"/>
      <c r="B26" s="377"/>
      <c r="C26" s="401"/>
      <c r="D26" s="377"/>
      <c r="E26" s="377"/>
      <c r="F26" s="377"/>
      <c r="G26" s="445"/>
      <c r="H26" s="379"/>
      <c r="I26" s="379"/>
      <c r="J26" s="445"/>
      <c r="K26" s="651"/>
      <c r="L26" s="651"/>
      <c r="M26" s="377"/>
      <c r="N26" s="377"/>
    </row>
    <row r="27" spans="1:19" ht="27.75" x14ac:dyDescent="0.4">
      <c r="A27" s="377"/>
      <c r="B27" s="379" t="s">
        <v>1079</v>
      </c>
      <c r="C27" s="382"/>
      <c r="D27" s="379"/>
      <c r="E27" s="379"/>
      <c r="F27" s="379"/>
      <c r="G27" s="445"/>
      <c r="H27" s="379"/>
      <c r="I27" s="379"/>
      <c r="J27" s="445"/>
      <c r="K27" s="651"/>
      <c r="L27" s="651"/>
      <c r="M27" s="377"/>
      <c r="N27" s="377"/>
    </row>
    <row r="28" spans="1:19" ht="27.75" x14ac:dyDescent="0.4">
      <c r="A28" s="377"/>
      <c r="B28" s="377"/>
      <c r="C28" s="401"/>
      <c r="D28" s="379"/>
      <c r="E28" s="379"/>
      <c r="F28" s="379"/>
      <c r="G28" s="445"/>
      <c r="H28" s="379"/>
      <c r="I28" s="377"/>
      <c r="J28" s="651"/>
      <c r="K28" s="651"/>
      <c r="L28" s="651"/>
      <c r="M28" s="377"/>
      <c r="N28" s="377"/>
    </row>
    <row r="29" spans="1:19" x14ac:dyDescent="0.35">
      <c r="A29" s="377"/>
      <c r="B29" s="377"/>
      <c r="C29" s="382"/>
      <c r="D29" s="377"/>
      <c r="E29" s="377"/>
      <c r="F29" s="377"/>
      <c r="G29" s="651"/>
      <c r="H29" s="377"/>
      <c r="I29" s="377"/>
      <c r="J29" s="651"/>
      <c r="K29" s="651"/>
      <c r="L29" s="651"/>
      <c r="M29" s="377"/>
      <c r="N29" s="377"/>
    </row>
    <row r="30" spans="1:19" ht="27.75" x14ac:dyDescent="0.4">
      <c r="A30" s="377"/>
      <c r="B30" s="379" t="s">
        <v>101</v>
      </c>
      <c r="C30" s="401"/>
      <c r="D30" s="379"/>
      <c r="E30" s="379"/>
      <c r="F30" s="379"/>
      <c r="G30" s="445"/>
      <c r="H30" s="379"/>
      <c r="I30" s="377"/>
      <c r="J30" s="651"/>
      <c r="K30" s="651"/>
      <c r="L30" s="651"/>
      <c r="M30" s="377"/>
      <c r="N30" s="377"/>
    </row>
    <row r="31" spans="1:19" s="34" customFormat="1" ht="28.5" x14ac:dyDescent="0.45">
      <c r="A31" s="379"/>
      <c r="B31" s="378"/>
      <c r="C31" s="379"/>
      <c r="D31" s="901"/>
      <c r="E31" s="396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9" s="34" customFormat="1" ht="28.5" x14ac:dyDescent="0.45">
      <c r="A32" s="379"/>
      <c r="B32" s="378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5" s="34" customFormat="1" ht="27.75" x14ac:dyDescent="0.4">
      <c r="A33" s="379"/>
      <c r="B33" s="379" t="s">
        <v>5789</v>
      </c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</row>
    <row r="34" spans="1:15" ht="35.25" x14ac:dyDescent="0.5">
      <c r="A34" s="377"/>
      <c r="B34" s="542"/>
      <c r="C34" s="379"/>
      <c r="D34" s="386"/>
      <c r="E34" s="507"/>
      <c r="F34" s="508"/>
      <c r="G34" s="379"/>
      <c r="H34" s="379"/>
      <c r="I34" s="379"/>
      <c r="J34" s="445"/>
      <c r="K34" s="445"/>
      <c r="L34" s="445"/>
      <c r="M34" s="377"/>
      <c r="N34" s="377"/>
    </row>
    <row r="35" spans="1:15" ht="27.75" x14ac:dyDescent="0.4">
      <c r="A35" s="34">
        <v>1</v>
      </c>
      <c r="B35" s="34" t="s">
        <v>1695</v>
      </c>
      <c r="C35" s="208">
        <v>829544</v>
      </c>
      <c r="D35" s="207">
        <v>1500</v>
      </c>
      <c r="E35" s="207">
        <v>200</v>
      </c>
      <c r="F35" s="207"/>
      <c r="G35" s="207"/>
      <c r="H35" s="82"/>
      <c r="I35" s="82"/>
      <c r="J35" s="207"/>
      <c r="K35" s="207"/>
      <c r="L35" s="207"/>
      <c r="M35" s="82"/>
      <c r="N35" s="207">
        <f t="shared" ref="N35:N40" si="1">SUM(D35:M35)</f>
        <v>1700</v>
      </c>
      <c r="O35" s="82"/>
    </row>
    <row r="36" spans="1:15" ht="27.75" x14ac:dyDescent="0.4">
      <c r="A36" s="34">
        <v>11</v>
      </c>
      <c r="B36" s="34" t="s">
        <v>1681</v>
      </c>
      <c r="C36" s="208">
        <v>7759</v>
      </c>
      <c r="D36" s="207">
        <v>1000</v>
      </c>
      <c r="E36" s="207">
        <v>200</v>
      </c>
      <c r="F36" s="207"/>
      <c r="G36" s="207"/>
      <c r="H36" s="207"/>
      <c r="I36" s="207"/>
      <c r="J36" s="207"/>
      <c r="K36" s="207"/>
      <c r="L36" s="207"/>
      <c r="M36" s="207"/>
      <c r="N36" s="207">
        <f t="shared" si="1"/>
        <v>1200</v>
      </c>
      <c r="O36" s="82"/>
    </row>
    <row r="37" spans="1:15" s="290" customFormat="1" ht="27.75" x14ac:dyDescent="0.4">
      <c r="A37" s="383">
        <v>8</v>
      </c>
      <c r="B37" s="383" t="s">
        <v>1696</v>
      </c>
      <c r="C37" s="984">
        <v>7673</v>
      </c>
      <c r="D37" s="599">
        <v>1000</v>
      </c>
      <c r="E37" s="599">
        <v>350</v>
      </c>
      <c r="F37" s="599" t="s">
        <v>114</v>
      </c>
      <c r="G37" s="599"/>
      <c r="H37" s="1348"/>
      <c r="I37" s="1348"/>
      <c r="J37" s="599">
        <v>810</v>
      </c>
      <c r="K37" s="599">
        <v>48</v>
      </c>
      <c r="L37" s="599"/>
      <c r="M37" s="1348"/>
      <c r="N37" s="599">
        <f t="shared" si="1"/>
        <v>2208</v>
      </c>
      <c r="O37" s="1658"/>
    </row>
    <row r="38" spans="1:15" s="290" customFormat="1" ht="27.75" x14ac:dyDescent="0.4">
      <c r="A38" s="383">
        <v>1</v>
      </c>
      <c r="B38" s="383" t="s">
        <v>1697</v>
      </c>
      <c r="C38" s="984">
        <v>831090</v>
      </c>
      <c r="D38" s="599">
        <v>1000</v>
      </c>
      <c r="E38" s="599">
        <v>350</v>
      </c>
      <c r="F38" s="599"/>
      <c r="G38" s="599"/>
      <c r="H38" s="1348"/>
      <c r="I38" s="1348"/>
      <c r="J38" s="599"/>
      <c r="K38" s="599"/>
      <c r="L38" s="599"/>
      <c r="M38" s="1348"/>
      <c r="N38" s="599">
        <f t="shared" si="1"/>
        <v>1350</v>
      </c>
      <c r="O38" s="263"/>
    </row>
    <row r="39" spans="1:15" s="290" customFormat="1" ht="27.75" x14ac:dyDescent="0.4">
      <c r="A39" s="383">
        <v>2</v>
      </c>
      <c r="B39" s="383" t="s">
        <v>1698</v>
      </c>
      <c r="C39" s="984">
        <v>899603</v>
      </c>
      <c r="D39" s="599">
        <v>1500</v>
      </c>
      <c r="E39" s="599">
        <v>350</v>
      </c>
      <c r="F39" s="599"/>
      <c r="G39" s="599"/>
      <c r="H39" s="1348"/>
      <c r="I39" s="1348"/>
      <c r="J39" s="599"/>
      <c r="K39" s="599"/>
      <c r="L39" s="599"/>
      <c r="M39" s="1348"/>
      <c r="N39" s="599">
        <f t="shared" si="1"/>
        <v>1850</v>
      </c>
      <c r="O39" s="263"/>
    </row>
    <row r="40" spans="1:15" s="290" customFormat="1" ht="27.75" x14ac:dyDescent="0.4">
      <c r="A40" s="383">
        <v>2</v>
      </c>
      <c r="F40" s="599" t="s">
        <v>1699</v>
      </c>
      <c r="G40" s="599"/>
      <c r="H40" s="1348"/>
      <c r="I40" s="1348"/>
      <c r="J40" s="599"/>
      <c r="K40" s="599"/>
      <c r="L40" s="599"/>
      <c r="M40" s="1348"/>
      <c r="N40" s="599">
        <f t="shared" si="1"/>
        <v>0</v>
      </c>
      <c r="O40" s="263"/>
    </row>
    <row r="41" spans="1:15" s="290" customFormat="1" ht="27.75" x14ac:dyDescent="0.4">
      <c r="A41" s="383">
        <v>4</v>
      </c>
      <c r="B41" s="383" t="s">
        <v>1700</v>
      </c>
      <c r="C41" s="2146">
        <v>768470</v>
      </c>
      <c r="D41" s="1589">
        <v>1000</v>
      </c>
      <c r="E41" s="1589">
        <v>350</v>
      </c>
      <c r="F41" s="1589"/>
      <c r="G41" s="1589"/>
      <c r="H41" s="1589"/>
      <c r="I41" s="1589"/>
      <c r="J41" s="1589"/>
      <c r="K41" s="1589"/>
      <c r="L41" s="1589"/>
      <c r="M41" s="1589"/>
      <c r="N41" s="2438">
        <f>SUM(D41:M41)</f>
        <v>1350</v>
      </c>
      <c r="O41" s="263"/>
    </row>
    <row r="42" spans="1:15" ht="28.5" x14ac:dyDescent="0.45">
      <c r="A42" s="926"/>
      <c r="B42" s="926"/>
      <c r="C42" s="1659"/>
      <c r="D42" s="926"/>
      <c r="E42" s="1660"/>
      <c r="F42" s="34"/>
      <c r="G42" s="1660"/>
      <c r="H42" s="1661"/>
      <c r="I42" s="1661"/>
      <c r="J42" s="1662"/>
      <c r="K42" s="1662"/>
      <c r="L42" s="1662"/>
      <c r="M42" s="83"/>
      <c r="N42" s="83"/>
      <c r="O42" s="83"/>
    </row>
    <row r="43" spans="1:15" ht="27.75" x14ac:dyDescent="0.4">
      <c r="B43" s="34"/>
      <c r="C43" s="208"/>
      <c r="D43" s="34"/>
      <c r="E43" s="34"/>
      <c r="F43" s="34"/>
      <c r="G43" s="207"/>
      <c r="H43" s="34"/>
    </row>
    <row r="44" spans="1:15" ht="27.75" x14ac:dyDescent="0.4">
      <c r="B44" s="34"/>
      <c r="C44" s="208"/>
      <c r="D44" s="34"/>
      <c r="E44" s="34"/>
      <c r="F44" s="34"/>
      <c r="G44" s="207"/>
      <c r="H44" s="34"/>
    </row>
    <row r="45" spans="1:15" ht="27.75" x14ac:dyDescent="0.4">
      <c r="B45" s="34"/>
      <c r="C45" s="208"/>
      <c r="D45" s="34"/>
      <c r="E45" s="34"/>
      <c r="F45" s="34"/>
      <c r="G45" s="207"/>
    </row>
    <row r="46" spans="1:15" ht="27.75" x14ac:dyDescent="0.4">
      <c r="B46" s="34"/>
      <c r="C46" s="208"/>
      <c r="D46" s="34"/>
      <c r="E46" s="34"/>
      <c r="F46" s="34"/>
      <c r="G46" s="207"/>
    </row>
    <row r="47" spans="1:15" ht="27.75" x14ac:dyDescent="0.4">
      <c r="B47" s="34"/>
      <c r="C47" s="208"/>
      <c r="D47" s="34"/>
      <c r="E47" s="34"/>
      <c r="F47" s="34"/>
      <c r="G47" s="207"/>
    </row>
    <row r="48" spans="1:15" ht="27.75" x14ac:dyDescent="0.4">
      <c r="B48" s="2970"/>
      <c r="C48" s="2970"/>
      <c r="D48" s="2970"/>
      <c r="E48" s="34"/>
      <c r="G48" s="223"/>
    </row>
    <row r="49" spans="1:15" x14ac:dyDescent="0.35">
      <c r="G49" s="223"/>
    </row>
    <row r="50" spans="1:15" ht="27.75" x14ac:dyDescent="0.4">
      <c r="B50" s="34"/>
      <c r="C50" s="208"/>
      <c r="D50" s="34"/>
      <c r="E50" s="34"/>
      <c r="F50" s="34"/>
      <c r="G50" s="207"/>
      <c r="H50" s="34"/>
      <c r="I50" s="34"/>
      <c r="J50" s="207"/>
      <c r="K50" s="207"/>
      <c r="L50" s="207"/>
      <c r="M50" s="34"/>
      <c r="N50" s="34"/>
      <c r="O50" s="34"/>
    </row>
    <row r="51" spans="1:15" ht="27.75" x14ac:dyDescent="0.4">
      <c r="A51" s="34"/>
      <c r="B51" s="34"/>
      <c r="C51" s="208"/>
      <c r="D51" s="207"/>
      <c r="E51" s="207"/>
      <c r="F51" s="207"/>
      <c r="G51" s="207"/>
      <c r="H51" s="82"/>
      <c r="I51" s="82"/>
      <c r="J51" s="207"/>
      <c r="K51" s="207"/>
      <c r="L51" s="207"/>
      <c r="M51" s="82"/>
      <c r="N51" s="207"/>
      <c r="O51" s="82"/>
    </row>
    <row r="52" spans="1:15" ht="27.75" x14ac:dyDescent="0.4">
      <c r="A52" s="34"/>
      <c r="B52" s="34"/>
      <c r="C52" s="208"/>
      <c r="D52" s="207"/>
      <c r="E52" s="207"/>
      <c r="F52" s="348"/>
      <c r="G52" s="348"/>
      <c r="H52" s="1663"/>
      <c r="I52" s="1663"/>
      <c r="J52" s="348"/>
      <c r="K52" s="348"/>
      <c r="L52" s="348"/>
      <c r="M52" s="91"/>
      <c r="N52" s="207"/>
      <c r="O52" s="91"/>
    </row>
    <row r="53" spans="1:15" ht="27.75" x14ac:dyDescent="0.4">
      <c r="A53" s="34"/>
      <c r="B53" s="34"/>
      <c r="C53" s="208"/>
      <c r="D53" s="174"/>
      <c r="E53" s="174"/>
      <c r="F53" s="348"/>
      <c r="G53" s="348"/>
      <c r="H53" s="1663"/>
      <c r="I53" s="1663"/>
      <c r="J53" s="348"/>
      <c r="K53" s="348"/>
      <c r="L53" s="348"/>
      <c r="M53" s="91"/>
      <c r="N53" s="174"/>
      <c r="O53" s="91"/>
    </row>
    <row r="54" spans="1:15" ht="27.75" x14ac:dyDescent="0.4">
      <c r="A54" s="34"/>
      <c r="B54" s="34"/>
      <c r="C54" s="208"/>
      <c r="D54" s="82"/>
      <c r="E54" s="82"/>
      <c r="F54" s="87"/>
      <c r="G54" s="348"/>
      <c r="H54" s="1663"/>
      <c r="I54" s="1663"/>
      <c r="J54" s="348"/>
      <c r="K54" s="348"/>
      <c r="L54" s="348"/>
      <c r="M54" s="91"/>
      <c r="N54" s="82"/>
      <c r="O54" s="91"/>
    </row>
    <row r="55" spans="1:15" ht="27.75" x14ac:dyDescent="0.4">
      <c r="A55" s="87"/>
      <c r="B55" s="34"/>
      <c r="C55" s="1664"/>
      <c r="D55" s="91"/>
      <c r="E55" s="91"/>
      <c r="F55" s="91"/>
      <c r="G55" s="91"/>
      <c r="H55" s="91"/>
      <c r="I55" s="91"/>
      <c r="J55" s="174"/>
      <c r="K55" s="174"/>
      <c r="L55" s="174"/>
      <c r="M55" s="91"/>
      <c r="N55" s="91"/>
      <c r="O55" s="91"/>
    </row>
    <row r="56" spans="1:15" x14ac:dyDescent="0.35">
      <c r="D56" s="84"/>
      <c r="E56" s="84"/>
      <c r="G56" s="223"/>
    </row>
    <row r="57" spans="1:15" ht="27.75" x14ac:dyDescent="0.4">
      <c r="A57" s="87"/>
      <c r="B57" s="34"/>
      <c r="C57" s="208"/>
      <c r="G57" s="207"/>
      <c r="H57" s="34"/>
      <c r="I57" s="34"/>
      <c r="J57" s="207"/>
    </row>
    <row r="58" spans="1:15" ht="27.75" x14ac:dyDescent="0.4">
      <c r="D58" s="34"/>
      <c r="E58" s="34"/>
      <c r="F58" s="34"/>
      <c r="G58" s="207"/>
      <c r="H58" s="34"/>
      <c r="I58" s="34"/>
      <c r="J58" s="207"/>
    </row>
    <row r="59" spans="1:15" ht="27.75" x14ac:dyDescent="0.4">
      <c r="B59" s="34"/>
      <c r="C59" s="208"/>
      <c r="D59" s="34"/>
      <c r="E59" s="34"/>
      <c r="F59" s="34"/>
      <c r="G59" s="207"/>
      <c r="H59" s="34"/>
    </row>
    <row r="60" spans="1:15" x14ac:dyDescent="0.35">
      <c r="G60" s="223"/>
    </row>
    <row r="61" spans="1:15" ht="27.75" x14ac:dyDescent="0.4">
      <c r="B61" s="34"/>
      <c r="C61" s="208"/>
      <c r="D61" s="34"/>
      <c r="E61" s="34"/>
      <c r="F61" s="34"/>
      <c r="G61" s="207"/>
      <c r="H61" s="34"/>
    </row>
    <row r="62" spans="1:15" ht="27.75" x14ac:dyDescent="0.4">
      <c r="B62" s="925"/>
      <c r="C62" s="1659"/>
      <c r="D62" s="926"/>
      <c r="E62" s="1665"/>
      <c r="F62" s="1660"/>
      <c r="G62" s="34"/>
      <c r="H62" s="34"/>
      <c r="I62" s="34"/>
      <c r="J62" s="207"/>
      <c r="K62" s="207"/>
      <c r="L62" s="207"/>
    </row>
    <row r="63" spans="1:15" ht="28.5" x14ac:dyDescent="0.45">
      <c r="A63" s="925"/>
      <c r="B63" s="926"/>
      <c r="C63" s="1659"/>
      <c r="D63" s="926"/>
      <c r="E63" s="1660"/>
      <c r="F63" s="1660"/>
      <c r="G63" s="1660"/>
      <c r="H63" s="1661"/>
      <c r="I63" s="1661"/>
      <c r="J63" s="1662"/>
      <c r="K63" s="1662"/>
      <c r="L63" s="1662"/>
      <c r="M63" s="83"/>
      <c r="N63" s="83"/>
      <c r="O63" s="83"/>
    </row>
    <row r="64" spans="1:15" ht="28.5" x14ac:dyDescent="0.45">
      <c r="A64" s="926"/>
      <c r="B64" s="926"/>
      <c r="C64" s="1659"/>
      <c r="D64" s="926"/>
      <c r="E64" s="1660"/>
      <c r="F64" s="1660"/>
      <c r="G64" s="1660"/>
      <c r="H64" s="1661"/>
      <c r="I64" s="1661"/>
      <c r="J64" s="1662"/>
      <c r="K64" s="1662"/>
      <c r="L64" s="1662"/>
      <c r="M64" s="83"/>
      <c r="N64" s="83"/>
      <c r="O64" s="83"/>
    </row>
    <row r="65" spans="1:15" ht="28.5" x14ac:dyDescent="0.45">
      <c r="A65" s="926"/>
      <c r="B65" s="926"/>
      <c r="C65" s="1659"/>
      <c r="D65" s="926"/>
      <c r="E65" s="1660"/>
      <c r="F65" s="1660"/>
      <c r="G65" s="1660"/>
      <c r="H65" s="1661"/>
      <c r="I65" s="1661"/>
      <c r="J65" s="1662"/>
      <c r="K65" s="1662"/>
      <c r="L65" s="1662"/>
      <c r="M65" s="83"/>
      <c r="N65" s="83"/>
      <c r="O65" s="83"/>
    </row>
    <row r="66" spans="1:15" ht="28.5" x14ac:dyDescent="0.45">
      <c r="A66" s="926"/>
      <c r="B66" s="926"/>
      <c r="C66" s="1659"/>
      <c r="D66" s="926"/>
      <c r="E66" s="1660"/>
      <c r="F66" s="1660"/>
      <c r="G66" s="1660"/>
      <c r="H66" s="1661"/>
      <c r="I66" s="1661"/>
      <c r="J66" s="1662"/>
      <c r="K66" s="1662"/>
      <c r="L66" s="1662"/>
      <c r="M66" s="83"/>
      <c r="N66" s="83"/>
      <c r="O66" s="83"/>
    </row>
    <row r="67" spans="1:15" ht="28.5" x14ac:dyDescent="0.45">
      <c r="A67" s="926"/>
      <c r="B67" s="926"/>
      <c r="C67" s="1659"/>
      <c r="D67" s="926"/>
      <c r="E67" s="1660"/>
      <c r="F67" s="34"/>
      <c r="G67" s="1660"/>
      <c r="H67" s="1661"/>
      <c r="I67" s="1661"/>
      <c r="J67" s="1662"/>
      <c r="K67" s="1662"/>
      <c r="L67" s="1662"/>
      <c r="M67" s="83"/>
      <c r="N67" s="83"/>
      <c r="O67" s="83"/>
    </row>
    <row r="68" spans="1:15" ht="27.75" x14ac:dyDescent="0.4">
      <c r="B68" s="34"/>
      <c r="C68" s="208"/>
      <c r="D68" s="34"/>
      <c r="E68" s="34"/>
      <c r="F68" s="34"/>
      <c r="G68" s="207"/>
      <c r="H68" s="34"/>
    </row>
    <row r="69" spans="1:15" ht="27.75" x14ac:dyDescent="0.4">
      <c r="B69" s="34"/>
      <c r="C69" s="208"/>
      <c r="D69" s="34"/>
      <c r="E69" s="34"/>
      <c r="F69" s="34"/>
      <c r="G69" s="207"/>
      <c r="H69" s="34"/>
    </row>
    <row r="70" spans="1:15" ht="27.75" x14ac:dyDescent="0.4">
      <c r="B70" s="34"/>
      <c r="C70" s="208"/>
      <c r="D70" s="34"/>
      <c r="E70" s="34"/>
      <c r="F70" s="34"/>
      <c r="G70" s="207"/>
    </row>
    <row r="71" spans="1:15" ht="27.75" x14ac:dyDescent="0.4">
      <c r="B71" s="34"/>
      <c r="C71" s="208"/>
      <c r="D71" s="34"/>
      <c r="E71" s="34"/>
      <c r="F71" s="34"/>
      <c r="G71" s="207"/>
    </row>
    <row r="72" spans="1:15" ht="27.75" x14ac:dyDescent="0.4">
      <c r="B72" s="34"/>
      <c r="C72" s="208"/>
      <c r="D72" s="34"/>
      <c r="E72" s="34"/>
      <c r="F72" s="34"/>
      <c r="G72" s="207"/>
    </row>
    <row r="73" spans="1:15" ht="27.75" x14ac:dyDescent="0.4">
      <c r="B73" s="2970"/>
      <c r="C73" s="2970"/>
      <c r="D73" s="2970"/>
      <c r="E73" s="34"/>
      <c r="G73" s="223"/>
    </row>
    <row r="74" spans="1:15" x14ac:dyDescent="0.35">
      <c r="G74" s="223"/>
    </row>
    <row r="75" spans="1:15" ht="27.75" x14ac:dyDescent="0.4">
      <c r="B75" s="34"/>
      <c r="C75" s="208"/>
      <c r="D75" s="34"/>
      <c r="E75" s="34"/>
      <c r="F75" s="34"/>
      <c r="G75" s="207"/>
      <c r="H75" s="34"/>
      <c r="I75" s="34"/>
      <c r="J75" s="207"/>
      <c r="K75" s="207"/>
      <c r="L75" s="207"/>
      <c r="M75" s="34"/>
      <c r="N75" s="34"/>
      <c r="O75" s="34"/>
    </row>
    <row r="76" spans="1:15" ht="27.75" x14ac:dyDescent="0.4">
      <c r="A76" s="34"/>
      <c r="B76" s="34"/>
      <c r="C76" s="208"/>
      <c r="D76" s="207"/>
      <c r="E76" s="207"/>
      <c r="F76" s="207"/>
      <c r="G76" s="207"/>
      <c r="H76" s="82"/>
      <c r="I76" s="82"/>
      <c r="J76" s="207"/>
      <c r="K76" s="207"/>
      <c r="L76" s="207"/>
      <c r="M76" s="82"/>
      <c r="N76" s="207"/>
      <c r="O76" s="82"/>
    </row>
    <row r="77" spans="1:15" ht="27.75" x14ac:dyDescent="0.4">
      <c r="A77" s="34"/>
      <c r="B77" s="34"/>
      <c r="C77" s="208"/>
      <c r="D77" s="207"/>
      <c r="E77" s="207"/>
      <c r="F77" s="348"/>
      <c r="G77" s="348"/>
      <c r="H77" s="1663"/>
      <c r="I77" s="1663"/>
      <c r="J77" s="348"/>
      <c r="K77" s="348"/>
      <c r="L77" s="348"/>
      <c r="M77" s="91"/>
      <c r="N77" s="207"/>
      <c r="O77" s="91"/>
    </row>
    <row r="78" spans="1:15" ht="27.75" x14ac:dyDescent="0.4">
      <c r="A78" s="34"/>
      <c r="B78" s="34"/>
      <c r="C78" s="208"/>
      <c r="D78" s="174"/>
      <c r="E78" s="174"/>
      <c r="F78" s="348"/>
      <c r="G78" s="348"/>
      <c r="H78" s="1663"/>
      <c r="I78" s="1663"/>
      <c r="J78" s="348"/>
      <c r="K78" s="348"/>
      <c r="L78" s="348"/>
      <c r="M78" s="91"/>
      <c r="N78" s="174"/>
      <c r="O78" s="91"/>
    </row>
    <row r="79" spans="1:15" ht="27.75" x14ac:dyDescent="0.4">
      <c r="A79" s="34"/>
      <c r="B79" s="34"/>
      <c r="C79" s="208"/>
      <c r="D79" s="82"/>
      <c r="E79" s="82"/>
      <c r="F79" s="87"/>
      <c r="G79" s="348"/>
      <c r="H79" s="1663"/>
      <c r="I79" s="1663"/>
      <c r="J79" s="348"/>
      <c r="K79" s="348"/>
      <c r="L79" s="348"/>
      <c r="M79" s="91"/>
      <c r="N79" s="82"/>
      <c r="O79" s="91"/>
    </row>
    <row r="80" spans="1:15" ht="27.75" x14ac:dyDescent="0.4">
      <c r="A80" s="87"/>
      <c r="B80" s="34"/>
      <c r="C80" s="1664"/>
      <c r="D80" s="91"/>
      <c r="E80" s="91"/>
      <c r="F80" s="91"/>
      <c r="G80" s="91"/>
      <c r="H80" s="91"/>
      <c r="I80" s="91"/>
      <c r="J80" s="174"/>
      <c r="K80" s="174"/>
      <c r="L80" s="174"/>
      <c r="M80" s="91"/>
      <c r="N80" s="91"/>
      <c r="O80" s="91"/>
    </row>
    <row r="81" spans="1:15" x14ac:dyDescent="0.35">
      <c r="D81" s="84"/>
      <c r="E81" s="84"/>
      <c r="G81" s="223"/>
    </row>
    <row r="82" spans="1:15" ht="27.75" x14ac:dyDescent="0.4">
      <c r="A82" s="87"/>
      <c r="B82" s="34"/>
      <c r="C82" s="208"/>
      <c r="G82" s="207"/>
      <c r="H82" s="34"/>
      <c r="I82" s="34"/>
      <c r="J82" s="207"/>
    </row>
    <row r="83" spans="1:15" ht="27.75" x14ac:dyDescent="0.4">
      <c r="D83" s="34"/>
      <c r="E83" s="34"/>
      <c r="F83" s="34"/>
      <c r="G83" s="207"/>
      <c r="H83" s="34"/>
      <c r="I83" s="34"/>
      <c r="J83" s="207"/>
    </row>
    <row r="84" spans="1:15" ht="27.75" x14ac:dyDescent="0.4">
      <c r="B84" s="34"/>
      <c r="C84" s="208"/>
      <c r="D84" s="34"/>
      <c r="E84" s="34"/>
      <c r="F84" s="34"/>
      <c r="G84" s="207"/>
      <c r="H84" s="34"/>
    </row>
    <row r="85" spans="1:15" x14ac:dyDescent="0.35">
      <c r="G85" s="223"/>
    </row>
    <row r="86" spans="1:15" ht="27.75" x14ac:dyDescent="0.4">
      <c r="B86" s="34"/>
      <c r="C86" s="208"/>
      <c r="D86" s="34"/>
      <c r="E86" s="34"/>
      <c r="F86" s="34"/>
      <c r="G86" s="207"/>
      <c r="H86" s="34"/>
    </row>
    <row r="87" spans="1:15" ht="27.75" x14ac:dyDescent="0.4">
      <c r="B87" s="925"/>
      <c r="C87" s="1659"/>
      <c r="D87" s="926"/>
      <c r="E87" s="1665"/>
      <c r="F87" s="1660"/>
      <c r="G87" s="34"/>
      <c r="H87" s="34"/>
      <c r="I87" s="34"/>
      <c r="J87" s="207"/>
      <c r="K87" s="207"/>
      <c r="L87" s="207"/>
    </row>
    <row r="88" spans="1:15" ht="28.5" x14ac:dyDescent="0.45">
      <c r="A88" s="925"/>
      <c r="B88" s="926"/>
      <c r="C88" s="1659"/>
      <c r="D88" s="926"/>
      <c r="E88" s="1660"/>
      <c r="F88" s="1660"/>
      <c r="G88" s="1660"/>
      <c r="H88" s="1661"/>
      <c r="I88" s="1661"/>
      <c r="J88" s="1662"/>
      <c r="K88" s="1662"/>
      <c r="L88" s="1662"/>
      <c r="M88" s="83"/>
      <c r="N88" s="83"/>
      <c r="O88" s="83"/>
    </row>
    <row r="89" spans="1:15" ht="28.5" x14ac:dyDescent="0.45">
      <c r="A89" s="926"/>
      <c r="B89" s="926"/>
      <c r="C89" s="1659"/>
      <c r="D89" s="926"/>
      <c r="E89" s="1660"/>
      <c r="F89" s="1660"/>
      <c r="G89" s="1660"/>
      <c r="H89" s="1661"/>
      <c r="I89" s="1661"/>
      <c r="J89" s="1662"/>
      <c r="K89" s="1662"/>
      <c r="L89" s="1662"/>
      <c r="M89" s="83"/>
      <c r="N89" s="83"/>
      <c r="O89" s="83"/>
    </row>
    <row r="90" spans="1:15" ht="28.5" x14ac:dyDescent="0.45">
      <c r="A90" s="926"/>
      <c r="B90" s="926"/>
      <c r="C90" s="1659"/>
      <c r="D90" s="926"/>
      <c r="E90" s="1660"/>
      <c r="F90" s="1660"/>
      <c r="G90" s="1660"/>
      <c r="H90" s="1661"/>
      <c r="I90" s="1661"/>
      <c r="J90" s="1662"/>
      <c r="K90" s="1662"/>
      <c r="L90" s="1662"/>
      <c r="M90" s="83"/>
      <c r="N90" s="83"/>
      <c r="O90" s="83"/>
    </row>
    <row r="91" spans="1:15" ht="28.5" x14ac:dyDescent="0.45">
      <c r="A91" s="926"/>
      <c r="B91" s="926"/>
      <c r="C91" s="1659"/>
      <c r="D91" s="926"/>
      <c r="E91" s="1660"/>
      <c r="F91" s="1660"/>
      <c r="G91" s="1660"/>
      <c r="H91" s="1661"/>
      <c r="I91" s="1661"/>
      <c r="J91" s="1662"/>
      <c r="K91" s="1662"/>
      <c r="L91" s="1662"/>
      <c r="M91" s="83"/>
      <c r="N91" s="83"/>
      <c r="O91" s="83"/>
    </row>
    <row r="92" spans="1:15" ht="28.5" x14ac:dyDescent="0.45">
      <c r="A92" s="926"/>
      <c r="B92" s="926"/>
      <c r="C92" s="1659"/>
      <c r="D92" s="926"/>
      <c r="E92" s="1660"/>
      <c r="F92" s="34"/>
      <c r="G92" s="1660"/>
      <c r="H92" s="1661"/>
      <c r="I92" s="1661"/>
      <c r="J92" s="1662"/>
      <c r="K92" s="1662"/>
      <c r="L92" s="1662"/>
      <c r="M92" s="83"/>
      <c r="N92" s="83"/>
      <c r="O92" s="83"/>
    </row>
    <row r="93" spans="1:15" ht="27.75" x14ac:dyDescent="0.4">
      <c r="B93" s="34"/>
      <c r="C93" s="208"/>
      <c r="D93" s="34"/>
      <c r="E93" s="34"/>
      <c r="F93" s="34"/>
      <c r="G93" s="207"/>
      <c r="H93" s="34"/>
    </row>
    <row r="94" spans="1:15" ht="27.75" x14ac:dyDescent="0.4">
      <c r="B94" s="34"/>
      <c r="C94" s="208"/>
      <c r="D94" s="34"/>
      <c r="E94" s="34"/>
      <c r="F94" s="34"/>
      <c r="G94" s="207"/>
      <c r="H94" s="34"/>
    </row>
    <row r="95" spans="1:15" ht="27.75" x14ac:dyDescent="0.4">
      <c r="B95" s="34"/>
      <c r="C95" s="208"/>
      <c r="D95" s="34"/>
      <c r="E95" s="34"/>
      <c r="F95" s="34"/>
      <c r="G95" s="207"/>
    </row>
    <row r="96" spans="1:15" ht="27.75" x14ac:dyDescent="0.4">
      <c r="B96" s="34"/>
      <c r="C96" s="208"/>
      <c r="D96" s="34"/>
      <c r="E96" s="34"/>
      <c r="F96" s="34"/>
      <c r="G96" s="207"/>
    </row>
    <row r="97" spans="1:15" ht="27.75" x14ac:dyDescent="0.4">
      <c r="B97" s="34"/>
      <c r="C97" s="208"/>
      <c r="D97" s="34"/>
      <c r="E97" s="34"/>
      <c r="F97" s="34"/>
      <c r="G97" s="207"/>
    </row>
    <row r="98" spans="1:15" ht="27.75" x14ac:dyDescent="0.4">
      <c r="B98" s="2970"/>
      <c r="C98" s="2970"/>
      <c r="D98" s="2970"/>
      <c r="E98" s="34"/>
      <c r="G98" s="223"/>
    </row>
    <row r="99" spans="1:15" x14ac:dyDescent="0.35">
      <c r="G99" s="223"/>
    </row>
    <row r="100" spans="1:15" ht="27.75" x14ac:dyDescent="0.4">
      <c r="B100" s="34"/>
      <c r="C100" s="208"/>
      <c r="D100" s="34"/>
      <c r="E100" s="34"/>
      <c r="F100" s="34"/>
      <c r="G100" s="207"/>
      <c r="H100" s="34"/>
      <c r="I100" s="34"/>
      <c r="J100" s="207"/>
      <c r="K100" s="207"/>
      <c r="L100" s="207"/>
      <c r="M100" s="34"/>
      <c r="N100" s="34"/>
      <c r="O100" s="34"/>
    </row>
    <row r="101" spans="1:15" ht="27.75" x14ac:dyDescent="0.4">
      <c r="A101" s="34"/>
      <c r="B101" s="34"/>
      <c r="C101" s="208"/>
      <c r="D101" s="207"/>
      <c r="E101" s="207"/>
      <c r="F101" s="207"/>
      <c r="G101" s="207"/>
      <c r="H101" s="82"/>
      <c r="I101" s="82"/>
      <c r="J101" s="207"/>
      <c r="K101" s="207"/>
      <c r="L101" s="207"/>
      <c r="M101" s="82"/>
      <c r="N101" s="207"/>
      <c r="O101" s="82"/>
    </row>
    <row r="102" spans="1:15" ht="27.75" x14ac:dyDescent="0.4">
      <c r="A102" s="34"/>
      <c r="B102" s="34"/>
      <c r="C102" s="208"/>
      <c r="D102" s="207"/>
      <c r="E102" s="207"/>
      <c r="F102" s="348"/>
      <c r="G102" s="348"/>
      <c r="H102" s="1663"/>
      <c r="I102" s="1663"/>
      <c r="J102" s="348"/>
      <c r="K102" s="348"/>
      <c r="L102" s="348"/>
      <c r="M102" s="91"/>
      <c r="N102" s="207"/>
      <c r="O102" s="91"/>
    </row>
    <row r="103" spans="1:15" ht="27.75" x14ac:dyDescent="0.4">
      <c r="A103" s="34"/>
      <c r="B103" s="34"/>
      <c r="C103" s="208"/>
      <c r="D103" s="174"/>
      <c r="E103" s="174"/>
      <c r="F103" s="348"/>
      <c r="G103" s="348"/>
      <c r="H103" s="1663"/>
      <c r="I103" s="1663"/>
      <c r="J103" s="348"/>
      <c r="K103" s="348"/>
      <c r="L103" s="348"/>
      <c r="M103" s="91"/>
      <c r="N103" s="174"/>
      <c r="O103" s="91"/>
    </row>
    <row r="104" spans="1:15" ht="27.75" x14ac:dyDescent="0.4">
      <c r="A104" s="34"/>
      <c r="B104" s="34"/>
      <c r="C104" s="208"/>
      <c r="D104" s="82"/>
      <c r="E104" s="82"/>
      <c r="F104" s="87"/>
      <c r="G104" s="348"/>
      <c r="H104" s="1663"/>
      <c r="I104" s="1663"/>
      <c r="J104" s="348"/>
      <c r="K104" s="348"/>
      <c r="L104" s="348"/>
      <c r="M104" s="91"/>
      <c r="N104" s="82"/>
      <c r="O104" s="91"/>
    </row>
    <row r="105" spans="1:15" ht="27.75" x14ac:dyDescent="0.4">
      <c r="A105" s="87"/>
      <c r="B105" s="34"/>
      <c r="C105" s="1664"/>
      <c r="D105" s="91"/>
      <c r="E105" s="91"/>
      <c r="F105" s="91"/>
      <c r="G105" s="91"/>
      <c r="H105" s="91"/>
      <c r="I105" s="91"/>
      <c r="J105" s="174"/>
      <c r="K105" s="174"/>
      <c r="L105" s="174"/>
      <c r="M105" s="91"/>
      <c r="N105" s="91"/>
      <c r="O105" s="91"/>
    </row>
    <row r="106" spans="1:15" x14ac:dyDescent="0.35">
      <c r="D106" s="84"/>
      <c r="E106" s="84"/>
      <c r="G106" s="223"/>
    </row>
    <row r="107" spans="1:15" ht="27.75" x14ac:dyDescent="0.4">
      <c r="A107" s="87"/>
      <c r="B107" s="34"/>
      <c r="C107" s="208"/>
      <c r="G107" s="207"/>
      <c r="H107" s="34"/>
      <c r="I107" s="34"/>
      <c r="J107" s="207"/>
    </row>
    <row r="108" spans="1:15" ht="27.75" x14ac:dyDescent="0.4">
      <c r="D108" s="34"/>
      <c r="E108" s="34"/>
      <c r="F108" s="34"/>
      <c r="G108" s="207"/>
      <c r="H108" s="34"/>
      <c r="I108" s="34"/>
      <c r="J108" s="207"/>
    </row>
    <row r="109" spans="1:15" ht="27.75" x14ac:dyDescent="0.4">
      <c r="B109" s="34"/>
      <c r="C109" s="208"/>
      <c r="D109" s="34"/>
      <c r="E109" s="34"/>
      <c r="F109" s="34"/>
      <c r="G109" s="207"/>
      <c r="H109" s="34"/>
    </row>
    <row r="110" spans="1:15" x14ac:dyDescent="0.35">
      <c r="G110" s="223"/>
    </row>
    <row r="111" spans="1:15" ht="27.75" x14ac:dyDescent="0.4">
      <c r="B111" s="34"/>
      <c r="C111" s="208"/>
      <c r="D111" s="34"/>
      <c r="E111" s="34"/>
      <c r="F111" s="34"/>
      <c r="G111" s="207"/>
      <c r="H111" s="34"/>
    </row>
    <row r="112" spans="1:15" ht="27.75" x14ac:dyDescent="0.4">
      <c r="B112" s="925"/>
      <c r="C112" s="1659"/>
      <c r="D112" s="926"/>
      <c r="E112" s="1665"/>
      <c r="F112" s="1660"/>
      <c r="G112" s="34"/>
      <c r="H112" s="34"/>
      <c r="I112" s="34"/>
      <c r="J112" s="207"/>
      <c r="K112" s="207"/>
      <c r="L112" s="207"/>
    </row>
    <row r="113" spans="1:15" ht="28.5" x14ac:dyDescent="0.45">
      <c r="A113" s="925"/>
      <c r="B113" s="926"/>
      <c r="C113" s="1659"/>
      <c r="D113" s="926"/>
      <c r="E113" s="1660"/>
      <c r="F113" s="1660"/>
      <c r="G113" s="1660"/>
      <c r="H113" s="1661"/>
      <c r="I113" s="1661"/>
      <c r="J113" s="1662"/>
      <c r="K113" s="1662"/>
      <c r="L113" s="1662"/>
      <c r="M113" s="83"/>
      <c r="N113" s="83"/>
      <c r="O113" s="83"/>
    </row>
    <row r="114" spans="1:15" ht="28.5" x14ac:dyDescent="0.45">
      <c r="A114" s="926"/>
      <c r="B114" s="926"/>
      <c r="C114" s="1659"/>
      <c r="D114" s="926"/>
      <c r="E114" s="1660"/>
      <c r="F114" s="1660"/>
      <c r="G114" s="1660"/>
      <c r="H114" s="1661"/>
      <c r="I114" s="1661"/>
      <c r="J114" s="1662"/>
      <c r="K114" s="1662"/>
      <c r="L114" s="1662"/>
      <c r="M114" s="83"/>
      <c r="N114" s="83"/>
      <c r="O114" s="83"/>
    </row>
    <row r="115" spans="1:15" ht="28.5" x14ac:dyDescent="0.45">
      <c r="A115" s="926"/>
      <c r="B115" s="926"/>
      <c r="C115" s="1659"/>
      <c r="D115" s="926"/>
      <c r="E115" s="1660"/>
      <c r="F115" s="1660"/>
      <c r="G115" s="1660"/>
      <c r="H115" s="1661"/>
      <c r="I115" s="1661"/>
      <c r="J115" s="1662"/>
      <c r="K115" s="1662"/>
      <c r="L115" s="1662"/>
      <c r="M115" s="83"/>
      <c r="N115" s="83"/>
      <c r="O115" s="83"/>
    </row>
    <row r="116" spans="1:15" ht="28.5" x14ac:dyDescent="0.45">
      <c r="A116" s="926"/>
      <c r="B116" s="926"/>
      <c r="C116" s="1659"/>
      <c r="D116" s="926"/>
      <c r="E116" s="1660"/>
      <c r="F116" s="1660"/>
      <c r="G116" s="1660"/>
      <c r="H116" s="1661"/>
      <c r="I116" s="1661"/>
      <c r="J116" s="1662"/>
      <c r="K116" s="1662"/>
      <c r="L116" s="1662"/>
      <c r="M116" s="83"/>
      <c r="N116" s="83"/>
      <c r="O116" s="83"/>
    </row>
    <row r="117" spans="1:15" ht="28.5" x14ac:dyDescent="0.45">
      <c r="A117" s="926"/>
      <c r="B117" s="926"/>
      <c r="C117" s="1659"/>
      <c r="D117" s="926"/>
      <c r="E117" s="1660"/>
      <c r="F117" s="34"/>
      <c r="G117" s="1660"/>
      <c r="H117" s="1661"/>
      <c r="I117" s="1661"/>
      <c r="J117" s="1662"/>
      <c r="K117" s="1662"/>
      <c r="L117" s="1662"/>
      <c r="M117" s="83"/>
      <c r="N117" s="83"/>
      <c r="O117" s="83"/>
    </row>
    <row r="118" spans="1:15" ht="27.75" x14ac:dyDescent="0.4">
      <c r="B118" s="34"/>
      <c r="C118" s="208"/>
      <c r="D118" s="34"/>
      <c r="E118" s="34"/>
      <c r="F118" s="34"/>
      <c r="G118" s="207"/>
      <c r="H118" s="34"/>
    </row>
    <row r="119" spans="1:15" ht="27.75" x14ac:dyDescent="0.4">
      <c r="B119" s="34"/>
      <c r="C119" s="208"/>
      <c r="D119" s="34"/>
      <c r="E119" s="34"/>
      <c r="F119" s="34"/>
      <c r="G119" s="207"/>
      <c r="H119" s="34"/>
    </row>
    <row r="120" spans="1:15" ht="27.75" x14ac:dyDescent="0.4">
      <c r="B120" s="34"/>
      <c r="C120" s="208"/>
      <c r="D120" s="34"/>
      <c r="E120" s="34"/>
      <c r="F120" s="34"/>
      <c r="G120" s="207"/>
    </row>
    <row r="121" spans="1:15" ht="27.75" x14ac:dyDescent="0.4">
      <c r="B121" s="34"/>
      <c r="C121" s="208"/>
      <c r="D121" s="34"/>
      <c r="E121" s="34"/>
      <c r="F121" s="34"/>
      <c r="G121" s="207"/>
    </row>
    <row r="122" spans="1:15" ht="27.75" x14ac:dyDescent="0.4">
      <c r="B122" s="34"/>
      <c r="C122" s="208"/>
      <c r="D122" s="34"/>
      <c r="E122" s="34"/>
      <c r="F122" s="34"/>
      <c r="G122" s="207"/>
    </row>
    <row r="123" spans="1:15" ht="27.75" x14ac:dyDescent="0.4">
      <c r="B123" s="2970"/>
      <c r="C123" s="2970"/>
      <c r="D123" s="2970"/>
      <c r="E123" s="34"/>
      <c r="G123" s="223"/>
    </row>
    <row r="124" spans="1:15" x14ac:dyDescent="0.35">
      <c r="G124" s="223"/>
    </row>
    <row r="125" spans="1:15" ht="27.75" x14ac:dyDescent="0.4">
      <c r="B125" s="34"/>
      <c r="C125" s="208"/>
      <c r="D125" s="34"/>
      <c r="E125" s="34"/>
      <c r="F125" s="34"/>
      <c r="G125" s="207"/>
      <c r="H125" s="34"/>
      <c r="I125" s="34"/>
      <c r="J125" s="207"/>
      <c r="K125" s="207"/>
      <c r="L125" s="207"/>
      <c r="M125" s="34"/>
      <c r="N125" s="34"/>
      <c r="O125" s="34"/>
    </row>
    <row r="126" spans="1:15" ht="27.75" x14ac:dyDescent="0.4">
      <c r="A126" s="34"/>
      <c r="B126" s="34"/>
      <c r="C126" s="208"/>
      <c r="D126" s="207"/>
      <c r="E126" s="207"/>
      <c r="F126" s="207"/>
      <c r="G126" s="207"/>
      <c r="H126" s="82"/>
      <c r="I126" s="82"/>
      <c r="J126" s="207"/>
      <c r="K126" s="207"/>
      <c r="L126" s="207"/>
      <c r="M126" s="82"/>
      <c r="N126" s="207"/>
      <c r="O126" s="82"/>
    </row>
    <row r="127" spans="1:15" ht="27.75" x14ac:dyDescent="0.4">
      <c r="A127" s="34"/>
      <c r="B127" s="34"/>
      <c r="C127" s="208"/>
      <c r="D127" s="207"/>
      <c r="E127" s="207"/>
      <c r="F127" s="348"/>
      <c r="G127" s="348"/>
      <c r="H127" s="1663"/>
      <c r="I127" s="1663"/>
      <c r="J127" s="348"/>
      <c r="K127" s="348"/>
      <c r="L127" s="348"/>
      <c r="M127" s="91"/>
      <c r="N127" s="207"/>
      <c r="O127" s="91"/>
    </row>
    <row r="128" spans="1:15" ht="27.75" x14ac:dyDescent="0.4">
      <c r="A128" s="34"/>
      <c r="B128" s="34"/>
      <c r="C128" s="208"/>
      <c r="D128" s="174"/>
      <c r="E128" s="174"/>
      <c r="F128" s="348"/>
      <c r="G128" s="348"/>
      <c r="H128" s="1663"/>
      <c r="I128" s="1663"/>
      <c r="J128" s="348"/>
      <c r="K128" s="348"/>
      <c r="L128" s="348"/>
      <c r="M128" s="91"/>
      <c r="N128" s="174"/>
      <c r="O128" s="91"/>
    </row>
    <row r="129" spans="1:15" ht="27.75" x14ac:dyDescent="0.4">
      <c r="A129" s="34"/>
      <c r="B129" s="34"/>
      <c r="C129" s="208"/>
      <c r="D129" s="82"/>
      <c r="E129" s="82"/>
      <c r="F129" s="87"/>
      <c r="G129" s="348"/>
      <c r="H129" s="1663"/>
      <c r="I129" s="1663"/>
      <c r="J129" s="348"/>
      <c r="K129" s="348"/>
      <c r="L129" s="348"/>
      <c r="M129" s="91"/>
      <c r="N129" s="82"/>
      <c r="O129" s="91"/>
    </row>
    <row r="130" spans="1:15" ht="27.75" x14ac:dyDescent="0.4">
      <c r="A130" s="87"/>
      <c r="B130" s="34"/>
      <c r="C130" s="1664"/>
      <c r="D130" s="91"/>
      <c r="E130" s="91"/>
      <c r="F130" s="91"/>
      <c r="G130" s="91"/>
      <c r="H130" s="91"/>
      <c r="I130" s="91"/>
      <c r="J130" s="174"/>
      <c r="K130" s="174"/>
      <c r="L130" s="174"/>
      <c r="M130" s="91"/>
      <c r="N130" s="91"/>
      <c r="O130" s="91"/>
    </row>
    <row r="131" spans="1:15" x14ac:dyDescent="0.35">
      <c r="D131" s="84"/>
      <c r="E131" s="84"/>
      <c r="G131" s="223"/>
    </row>
    <row r="132" spans="1:15" ht="27.75" x14ac:dyDescent="0.4">
      <c r="A132" s="87"/>
      <c r="B132" s="34"/>
      <c r="C132" s="208"/>
      <c r="G132" s="207"/>
      <c r="H132" s="34"/>
      <c r="I132" s="34"/>
      <c r="J132" s="207"/>
    </row>
    <row r="133" spans="1:15" ht="27.75" x14ac:dyDescent="0.4">
      <c r="D133" s="34"/>
      <c r="E133" s="34"/>
      <c r="F133" s="34"/>
      <c r="G133" s="207"/>
      <c r="H133" s="34"/>
      <c r="I133" s="34"/>
      <c r="J133" s="207"/>
    </row>
    <row r="134" spans="1:15" ht="27.75" x14ac:dyDescent="0.4">
      <c r="B134" s="34"/>
      <c r="C134" s="208"/>
      <c r="D134" s="34"/>
      <c r="E134" s="34"/>
      <c r="F134" s="34"/>
      <c r="G134" s="207"/>
      <c r="H134" s="34"/>
    </row>
    <row r="135" spans="1:15" x14ac:dyDescent="0.35">
      <c r="G135" s="223"/>
    </row>
    <row r="136" spans="1:15" ht="27.75" x14ac:dyDescent="0.4">
      <c r="B136" s="34"/>
      <c r="C136" s="208"/>
      <c r="D136" s="34"/>
      <c r="E136" s="34"/>
      <c r="F136" s="34"/>
      <c r="G136" s="207"/>
      <c r="H136" s="34"/>
    </row>
    <row r="137" spans="1:15" ht="27.75" x14ac:dyDescent="0.4">
      <c r="B137" s="925"/>
      <c r="C137" s="1659"/>
      <c r="D137" s="926"/>
      <c r="E137" s="1665"/>
      <c r="F137" s="1660"/>
      <c r="G137" s="34"/>
      <c r="H137" s="34"/>
      <c r="I137" s="34"/>
      <c r="J137" s="207"/>
      <c r="K137" s="207"/>
      <c r="L137" s="207"/>
    </row>
    <row r="138" spans="1:15" ht="28.5" x14ac:dyDescent="0.45">
      <c r="A138" s="925"/>
      <c r="B138" s="926"/>
      <c r="C138" s="1659"/>
      <c r="D138" s="926"/>
      <c r="E138" s="1660"/>
      <c r="F138" s="1660"/>
      <c r="G138" s="1660"/>
      <c r="H138" s="1661"/>
      <c r="I138" s="1661"/>
      <c r="J138" s="1662"/>
      <c r="K138" s="1662"/>
      <c r="L138" s="1662"/>
      <c r="M138" s="83"/>
      <c r="N138" s="83"/>
      <c r="O138" s="83"/>
    </row>
    <row r="139" spans="1:15" ht="28.5" x14ac:dyDescent="0.45">
      <c r="A139" s="926"/>
      <c r="B139" s="926"/>
      <c r="C139" s="1659"/>
      <c r="D139" s="926"/>
      <c r="E139" s="1660"/>
      <c r="F139" s="1660"/>
      <c r="G139" s="1660"/>
      <c r="H139" s="1661"/>
      <c r="I139" s="1661"/>
      <c r="J139" s="1662"/>
      <c r="K139" s="1662"/>
      <c r="L139" s="1662"/>
      <c r="M139" s="83"/>
      <c r="N139" s="83"/>
      <c r="O139" s="83"/>
    </row>
    <row r="140" spans="1:15" ht="28.5" x14ac:dyDescent="0.45">
      <c r="A140" s="926"/>
      <c r="B140" s="926"/>
      <c r="C140" s="1659"/>
      <c r="D140" s="926"/>
      <c r="E140" s="1660"/>
      <c r="F140" s="1660"/>
      <c r="G140" s="1660"/>
      <c r="H140" s="1661"/>
      <c r="I140" s="1661"/>
      <c r="J140" s="1662"/>
      <c r="K140" s="1662"/>
      <c r="L140" s="1662"/>
      <c r="M140" s="83"/>
      <c r="N140" s="83"/>
      <c r="O140" s="83"/>
    </row>
    <row r="141" spans="1:15" ht="28.5" x14ac:dyDescent="0.45">
      <c r="A141" s="926"/>
      <c r="B141" s="926"/>
      <c r="C141" s="1659"/>
      <c r="D141" s="926"/>
      <c r="E141" s="1660"/>
      <c r="F141" s="1660"/>
      <c r="G141" s="1660"/>
      <c r="H141" s="1661"/>
      <c r="I141" s="1661"/>
      <c r="J141" s="1662"/>
      <c r="K141" s="1662"/>
      <c r="L141" s="1662"/>
      <c r="M141" s="83"/>
      <c r="N141" s="83"/>
      <c r="O141" s="83"/>
    </row>
    <row r="142" spans="1:15" ht="28.5" x14ac:dyDescent="0.45">
      <c r="A142" s="926"/>
      <c r="B142" s="926"/>
      <c r="C142" s="1659"/>
      <c r="D142" s="926"/>
      <c r="E142" s="1660"/>
      <c r="F142" s="34"/>
      <c r="G142" s="1660"/>
      <c r="H142" s="1661"/>
      <c r="I142" s="1661"/>
      <c r="J142" s="1662"/>
      <c r="K142" s="1662"/>
      <c r="L142" s="1662"/>
      <c r="M142" s="83"/>
      <c r="N142" s="83"/>
      <c r="O142" s="83"/>
    </row>
    <row r="143" spans="1:15" ht="27.75" x14ac:dyDescent="0.4">
      <c r="B143" s="34"/>
      <c r="C143" s="208"/>
      <c r="D143" s="34"/>
      <c r="E143" s="34"/>
      <c r="F143" s="34"/>
      <c r="G143" s="207"/>
      <c r="H143" s="34"/>
    </row>
    <row r="144" spans="1:15" ht="27.75" x14ac:dyDescent="0.4">
      <c r="B144" s="34"/>
      <c r="C144" s="208"/>
      <c r="D144" s="34"/>
      <c r="E144" s="34"/>
      <c r="F144" s="34"/>
      <c r="G144" s="207"/>
      <c r="H144" s="34"/>
    </row>
    <row r="145" spans="1:15" ht="27.75" x14ac:dyDescent="0.4">
      <c r="B145" s="34"/>
      <c r="C145" s="208"/>
      <c r="D145" s="34"/>
      <c r="E145" s="34"/>
      <c r="F145" s="34"/>
      <c r="G145" s="207"/>
    </row>
    <row r="146" spans="1:15" ht="27.75" x14ac:dyDescent="0.4">
      <c r="B146" s="34"/>
      <c r="C146" s="208"/>
      <c r="D146" s="34"/>
      <c r="E146" s="34"/>
      <c r="F146" s="34"/>
      <c r="G146" s="207"/>
    </row>
    <row r="147" spans="1:15" ht="27.75" x14ac:dyDescent="0.4">
      <c r="B147" s="34"/>
      <c r="C147" s="208"/>
      <c r="D147" s="34"/>
      <c r="E147" s="34"/>
      <c r="F147" s="34"/>
      <c r="G147" s="207"/>
    </row>
    <row r="148" spans="1:15" ht="27.75" x14ac:dyDescent="0.4">
      <c r="B148" s="2970"/>
      <c r="C148" s="2970"/>
      <c r="D148" s="2970"/>
      <c r="E148" s="34"/>
      <c r="G148" s="223"/>
    </row>
    <row r="149" spans="1:15" x14ac:dyDescent="0.35">
      <c r="G149" s="223"/>
    </row>
    <row r="150" spans="1:15" ht="27.75" x14ac:dyDescent="0.4">
      <c r="B150" s="34"/>
      <c r="C150" s="208"/>
      <c r="D150" s="34"/>
      <c r="E150" s="34"/>
      <c r="F150" s="34"/>
      <c r="G150" s="207"/>
      <c r="H150" s="34"/>
      <c r="I150" s="34"/>
      <c r="J150" s="207"/>
      <c r="K150" s="207"/>
      <c r="L150" s="207"/>
      <c r="M150" s="34"/>
      <c r="N150" s="34"/>
      <c r="O150" s="34"/>
    </row>
    <row r="151" spans="1:15" ht="27.75" x14ac:dyDescent="0.4">
      <c r="A151" s="34"/>
      <c r="B151" s="34"/>
      <c r="C151" s="208"/>
      <c r="D151" s="207"/>
      <c r="E151" s="207"/>
      <c r="F151" s="207"/>
      <c r="G151" s="207"/>
      <c r="H151" s="82"/>
      <c r="I151" s="82"/>
      <c r="J151" s="207"/>
      <c r="K151" s="207"/>
      <c r="L151" s="207"/>
      <c r="M151" s="82"/>
      <c r="N151" s="207"/>
      <c r="O151" s="82"/>
    </row>
    <row r="152" spans="1:15" ht="27.75" x14ac:dyDescent="0.4">
      <c r="A152" s="34"/>
      <c r="B152" s="34"/>
      <c r="C152" s="208"/>
      <c r="D152" s="207"/>
      <c r="E152" s="207"/>
      <c r="F152" s="348"/>
      <c r="G152" s="348"/>
      <c r="H152" s="1663"/>
      <c r="I152" s="1663"/>
      <c r="J152" s="348"/>
      <c r="K152" s="348"/>
      <c r="L152" s="348"/>
      <c r="M152" s="91"/>
      <c r="N152" s="207"/>
      <c r="O152" s="91"/>
    </row>
    <row r="153" spans="1:15" ht="27.75" x14ac:dyDescent="0.4">
      <c r="A153" s="34"/>
      <c r="B153" s="34"/>
      <c r="C153" s="208"/>
      <c r="D153" s="174"/>
      <c r="E153" s="174"/>
      <c r="F153" s="348"/>
      <c r="G153" s="348"/>
      <c r="H153" s="1663"/>
      <c r="I153" s="1663"/>
      <c r="J153" s="348"/>
      <c r="K153" s="348"/>
      <c r="L153" s="348"/>
      <c r="M153" s="91"/>
      <c r="N153" s="174"/>
      <c r="O153" s="91"/>
    </row>
    <row r="154" spans="1:15" ht="27.75" x14ac:dyDescent="0.4">
      <c r="A154" s="34"/>
      <c r="B154" s="34"/>
      <c r="C154" s="208"/>
      <c r="D154" s="82"/>
      <c r="E154" s="82"/>
      <c r="F154" s="87"/>
      <c r="G154" s="348"/>
      <c r="H154" s="1663"/>
      <c r="I154" s="1663"/>
      <c r="J154" s="348"/>
      <c r="K154" s="348"/>
      <c r="L154" s="348"/>
      <c r="M154" s="91"/>
      <c r="N154" s="82"/>
      <c r="O154" s="91"/>
    </row>
    <row r="155" spans="1:15" ht="27.75" x14ac:dyDescent="0.4">
      <c r="A155" s="87"/>
      <c r="B155" s="34"/>
      <c r="C155" s="1664"/>
      <c r="D155" s="91"/>
      <c r="E155" s="91"/>
      <c r="F155" s="91"/>
      <c r="G155" s="91"/>
      <c r="H155" s="91"/>
      <c r="I155" s="91"/>
      <c r="J155" s="174"/>
      <c r="K155" s="174"/>
      <c r="L155" s="174"/>
      <c r="M155" s="91"/>
      <c r="N155" s="91"/>
      <c r="O155" s="91"/>
    </row>
    <row r="156" spans="1:15" x14ac:dyDescent="0.35">
      <c r="D156" s="84"/>
      <c r="E156" s="84"/>
      <c r="G156" s="223"/>
    </row>
    <row r="157" spans="1:15" ht="27.75" x14ac:dyDescent="0.4">
      <c r="A157" s="87"/>
      <c r="B157" s="34"/>
      <c r="C157" s="208"/>
      <c r="G157" s="207"/>
      <c r="H157" s="34"/>
      <c r="I157" s="34"/>
      <c r="J157" s="207"/>
    </row>
    <row r="158" spans="1:15" ht="27.75" x14ac:dyDescent="0.4">
      <c r="D158" s="34"/>
      <c r="E158" s="34"/>
      <c r="F158" s="34"/>
      <c r="G158" s="207"/>
      <c r="H158" s="34"/>
      <c r="I158" s="34"/>
      <c r="J158" s="207"/>
    </row>
    <row r="159" spans="1:15" ht="27.75" x14ac:dyDescent="0.4">
      <c r="B159" s="34"/>
      <c r="C159" s="208"/>
      <c r="D159" s="34"/>
      <c r="E159" s="34"/>
      <c r="F159" s="34"/>
      <c r="G159" s="207"/>
      <c r="H159" s="34"/>
    </row>
    <row r="160" spans="1:15" x14ac:dyDescent="0.35">
      <c r="G160" s="223"/>
    </row>
    <row r="161" spans="1:15" ht="27.75" x14ac:dyDescent="0.4">
      <c r="B161" s="34"/>
      <c r="C161" s="208"/>
      <c r="D161" s="34"/>
      <c r="E161" s="34"/>
      <c r="F161" s="34"/>
      <c r="G161" s="207"/>
      <c r="H161" s="34"/>
    </row>
    <row r="162" spans="1:15" ht="27.75" x14ac:dyDescent="0.4">
      <c r="B162" s="925"/>
      <c r="C162" s="1659"/>
      <c r="D162" s="926"/>
      <c r="E162" s="1665"/>
      <c r="F162" s="1660"/>
      <c r="G162" s="34"/>
      <c r="H162" s="34"/>
      <c r="I162" s="34"/>
      <c r="J162" s="207"/>
      <c r="K162" s="207"/>
      <c r="L162" s="207"/>
    </row>
    <row r="163" spans="1:15" ht="28.5" x14ac:dyDescent="0.45">
      <c r="A163" s="925"/>
      <c r="B163" s="926"/>
      <c r="C163" s="1659"/>
      <c r="D163" s="926"/>
      <c r="E163" s="1660"/>
      <c r="F163" s="1660"/>
      <c r="G163" s="1660"/>
      <c r="H163" s="1661"/>
      <c r="I163" s="1661"/>
      <c r="J163" s="1662"/>
      <c r="K163" s="1662"/>
      <c r="L163" s="1662"/>
      <c r="M163" s="83"/>
      <c r="N163" s="83"/>
      <c r="O163" s="83"/>
    </row>
    <row r="164" spans="1:15" ht="28.5" x14ac:dyDescent="0.45">
      <c r="A164" s="926"/>
      <c r="B164" s="926"/>
      <c r="C164" s="1659"/>
      <c r="D164" s="926"/>
      <c r="E164" s="1660"/>
      <c r="F164" s="1660"/>
      <c r="G164" s="1660"/>
      <c r="H164" s="1661"/>
      <c r="I164" s="1661"/>
      <c r="J164" s="1662"/>
      <c r="K164" s="1662"/>
      <c r="L164" s="1662"/>
      <c r="M164" s="83"/>
      <c r="N164" s="83"/>
      <c r="O164" s="83"/>
    </row>
    <row r="165" spans="1:15" ht="28.5" x14ac:dyDescent="0.45">
      <c r="A165" s="926"/>
      <c r="B165" s="926"/>
      <c r="C165" s="1659"/>
      <c r="D165" s="926"/>
      <c r="E165" s="1660"/>
      <c r="F165" s="1660"/>
      <c r="G165" s="1660"/>
      <c r="H165" s="1661"/>
      <c r="I165" s="1661"/>
      <c r="J165" s="1662"/>
      <c r="K165" s="1662"/>
      <c r="L165" s="1662"/>
      <c r="M165" s="83"/>
      <c r="N165" s="83"/>
      <c r="O165" s="83"/>
    </row>
    <row r="166" spans="1:15" ht="28.5" x14ac:dyDescent="0.45">
      <c r="A166" s="926"/>
      <c r="B166" s="926"/>
      <c r="C166" s="1659"/>
      <c r="D166" s="926"/>
      <c r="E166" s="1660"/>
      <c r="F166" s="1660"/>
      <c r="G166" s="1660"/>
      <c r="H166" s="1661"/>
      <c r="I166" s="1661"/>
      <c r="J166" s="1662"/>
      <c r="K166" s="1662"/>
      <c r="L166" s="1662"/>
      <c r="M166" s="83"/>
      <c r="N166" s="83"/>
      <c r="O166" s="83"/>
    </row>
    <row r="167" spans="1:15" ht="28.5" x14ac:dyDescent="0.45">
      <c r="A167" s="926"/>
      <c r="B167" s="926"/>
      <c r="C167" s="1659"/>
      <c r="D167" s="926"/>
      <c r="E167" s="1660"/>
      <c r="F167" s="34"/>
      <c r="G167" s="1660"/>
      <c r="H167" s="1661"/>
      <c r="I167" s="1661"/>
      <c r="J167" s="1662"/>
      <c r="K167" s="1662"/>
      <c r="L167" s="1662"/>
      <c r="M167" s="83"/>
      <c r="N167" s="83"/>
      <c r="O167" s="83"/>
    </row>
    <row r="168" spans="1:15" ht="27.75" x14ac:dyDescent="0.4">
      <c r="B168" s="34"/>
      <c r="C168" s="208"/>
      <c r="D168" s="34"/>
      <c r="E168" s="34"/>
      <c r="F168" s="34"/>
      <c r="G168" s="207"/>
      <c r="H168" s="34"/>
    </row>
    <row r="169" spans="1:15" ht="27.75" x14ac:dyDescent="0.4">
      <c r="B169" s="34"/>
      <c r="C169" s="208"/>
      <c r="D169" s="34"/>
      <c r="E169" s="34"/>
      <c r="F169" s="34"/>
      <c r="G169" s="207"/>
      <c r="H169" s="34"/>
    </row>
    <row r="170" spans="1:15" ht="27.75" x14ac:dyDescent="0.4">
      <c r="B170" s="34"/>
      <c r="C170" s="208"/>
      <c r="D170" s="34"/>
      <c r="E170" s="34"/>
      <c r="F170" s="34"/>
      <c r="G170" s="207"/>
    </row>
    <row r="171" spans="1:15" ht="27.75" x14ac:dyDescent="0.4">
      <c r="B171" s="34"/>
      <c r="C171" s="208"/>
      <c r="D171" s="34"/>
      <c r="E171" s="34"/>
      <c r="F171" s="34"/>
      <c r="G171" s="207"/>
    </row>
    <row r="172" spans="1:15" ht="27.75" x14ac:dyDescent="0.4">
      <c r="B172" s="34"/>
      <c r="C172" s="208"/>
      <c r="D172" s="34"/>
      <c r="E172" s="34"/>
      <c r="F172" s="34"/>
      <c r="G172" s="207"/>
    </row>
    <row r="173" spans="1:15" ht="27.75" x14ac:dyDescent="0.4">
      <c r="B173" s="2970"/>
      <c r="C173" s="2970"/>
      <c r="D173" s="2970"/>
      <c r="E173" s="34"/>
      <c r="G173" s="223"/>
    </row>
    <row r="174" spans="1:15" x14ac:dyDescent="0.35">
      <c r="G174" s="223"/>
    </row>
    <row r="175" spans="1:15" ht="27.75" x14ac:dyDescent="0.4">
      <c r="B175" s="34"/>
      <c r="C175" s="208"/>
      <c r="D175" s="34"/>
      <c r="E175" s="34"/>
      <c r="F175" s="34"/>
      <c r="G175" s="207"/>
      <c r="H175" s="34"/>
      <c r="I175" s="34"/>
      <c r="J175" s="207"/>
      <c r="K175" s="207"/>
      <c r="L175" s="207"/>
      <c r="M175" s="34"/>
      <c r="N175" s="34"/>
      <c r="O175" s="34"/>
    </row>
    <row r="176" spans="1:15" ht="27.75" x14ac:dyDescent="0.4">
      <c r="A176" s="34"/>
      <c r="B176" s="34"/>
      <c r="C176" s="208"/>
      <c r="D176" s="207"/>
      <c r="E176" s="207"/>
      <c r="F176" s="207"/>
      <c r="G176" s="207"/>
      <c r="H176" s="82"/>
      <c r="I176" s="82"/>
      <c r="J176" s="207"/>
      <c r="K176" s="207"/>
      <c r="L176" s="207"/>
      <c r="M176" s="82"/>
      <c r="N176" s="207"/>
      <c r="O176" s="82"/>
    </row>
    <row r="177" spans="1:15" ht="27.75" x14ac:dyDescent="0.4">
      <c r="A177" s="34"/>
      <c r="B177" s="34"/>
      <c r="C177" s="208"/>
      <c r="D177" s="207"/>
      <c r="E177" s="207"/>
      <c r="F177" s="348"/>
      <c r="G177" s="348"/>
      <c r="H177" s="1663"/>
      <c r="I177" s="1663"/>
      <c r="J177" s="348"/>
      <c r="K177" s="348"/>
      <c r="L177" s="348"/>
      <c r="M177" s="91"/>
      <c r="N177" s="207"/>
      <c r="O177" s="91"/>
    </row>
    <row r="178" spans="1:15" ht="27.75" x14ac:dyDescent="0.4">
      <c r="A178" s="34"/>
      <c r="B178" s="34"/>
      <c r="C178" s="208"/>
      <c r="D178" s="174"/>
      <c r="E178" s="174"/>
      <c r="F178" s="348"/>
      <c r="G178" s="348"/>
      <c r="H178" s="1663"/>
      <c r="I178" s="1663"/>
      <c r="J178" s="348"/>
      <c r="K178" s="348"/>
      <c r="L178" s="348"/>
      <c r="M178" s="91"/>
      <c r="N178" s="174"/>
      <c r="O178" s="91"/>
    </row>
    <row r="179" spans="1:15" ht="27.75" x14ac:dyDescent="0.4">
      <c r="A179" s="34"/>
      <c r="B179" s="34"/>
      <c r="C179" s="208"/>
      <c r="D179" s="82"/>
      <c r="E179" s="82"/>
      <c r="F179" s="87"/>
      <c r="G179" s="348"/>
      <c r="H179" s="1663"/>
      <c r="I179" s="1663"/>
      <c r="J179" s="348"/>
      <c r="K179" s="348"/>
      <c r="L179" s="348"/>
      <c r="M179" s="91"/>
      <c r="N179" s="82"/>
      <c r="O179" s="91"/>
    </row>
    <row r="180" spans="1:15" ht="27.75" x14ac:dyDescent="0.4">
      <c r="A180" s="87"/>
      <c r="B180" s="34"/>
      <c r="C180" s="1664"/>
      <c r="D180" s="91"/>
      <c r="E180" s="91"/>
      <c r="F180" s="91"/>
      <c r="G180" s="91"/>
      <c r="H180" s="91"/>
      <c r="I180" s="91"/>
      <c r="J180" s="174"/>
      <c r="K180" s="174"/>
      <c r="L180" s="174"/>
      <c r="M180" s="91"/>
      <c r="N180" s="91"/>
      <c r="O180" s="91"/>
    </row>
    <row r="181" spans="1:15" x14ac:dyDescent="0.35">
      <c r="D181" s="84"/>
      <c r="E181" s="84"/>
      <c r="G181" s="223"/>
    </row>
    <row r="182" spans="1:15" ht="27.75" x14ac:dyDescent="0.4">
      <c r="A182" s="87"/>
      <c r="B182" s="34"/>
      <c r="C182" s="208"/>
      <c r="G182" s="207"/>
      <c r="H182" s="34"/>
      <c r="I182" s="34"/>
      <c r="J182" s="207"/>
    </row>
    <row r="183" spans="1:15" ht="27.75" x14ac:dyDescent="0.4">
      <c r="D183" s="34"/>
      <c r="E183" s="34"/>
      <c r="F183" s="34"/>
      <c r="G183" s="207"/>
      <c r="H183" s="34"/>
      <c r="I183" s="34"/>
      <c r="J183" s="207"/>
    </row>
    <row r="184" spans="1:15" ht="27.75" x14ac:dyDescent="0.4">
      <c r="B184" s="34"/>
      <c r="C184" s="208"/>
      <c r="D184" s="34"/>
      <c r="E184" s="34"/>
      <c r="F184" s="34"/>
      <c r="G184" s="207"/>
      <c r="H184" s="34"/>
    </row>
    <row r="185" spans="1:15" x14ac:dyDescent="0.35">
      <c r="G185" s="223"/>
    </row>
  </sheetData>
  <sortState xmlns:xlrd2="http://schemas.microsoft.com/office/spreadsheetml/2017/richdata2" ref="F15:Q18">
    <sortCondition ref="G15:G18"/>
  </sortState>
  <mergeCells count="7">
    <mergeCell ref="B173:D173"/>
    <mergeCell ref="B13:D13"/>
    <mergeCell ref="B48:D48"/>
    <mergeCell ref="B73:D73"/>
    <mergeCell ref="B98:D98"/>
    <mergeCell ref="B123:D123"/>
    <mergeCell ref="B148:D148"/>
  </mergeCells>
  <conditionalFormatting sqref="D31:D33">
    <cfRule type="duplicateValues" dxfId="48" priority="1"/>
  </conditionalFormatting>
  <printOptions gridLines="1"/>
  <pageMargins left="0.7" right="0.7" top="0.75" bottom="0.75" header="0.3" footer="0.3"/>
  <pageSetup paperSize="9" scale="40" orientation="landscape" r:id="rId1"/>
  <rowBreaks count="4" manualBreakCount="4">
    <brk id="60" max="13" man="1"/>
    <brk id="85" max="13" man="1"/>
    <brk id="110" max="13" man="1"/>
    <brk id="135" max="13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6">
    <tabColor rgb="FF00B050"/>
  </sheetPr>
  <dimension ref="A2:N31"/>
  <sheetViews>
    <sheetView view="pageBreakPreview" zoomScale="50" zoomScaleNormal="100" zoomScaleSheetLayoutView="50" workbookViewId="0">
      <selection activeCell="B11" sqref="B11"/>
    </sheetView>
  </sheetViews>
  <sheetFormatPr defaultColWidth="9.140625" defaultRowHeight="27" x14ac:dyDescent="0.35"/>
  <cols>
    <col min="1" max="1" width="4.28515625" style="81" bestFit="1" customWidth="1"/>
    <col min="2" max="2" width="108.5703125" style="81" bestFit="1" customWidth="1"/>
    <col min="3" max="3" width="17.5703125" style="81" bestFit="1" customWidth="1"/>
    <col min="4" max="4" width="20.7109375" style="81" bestFit="1" customWidth="1"/>
    <col min="5" max="5" width="17.28515625" style="81" bestFit="1" customWidth="1"/>
    <col min="6" max="6" width="19" style="81" bestFit="1" customWidth="1"/>
    <col min="7" max="7" width="13.28515625" style="81" bestFit="1" customWidth="1"/>
    <col min="8" max="8" width="14.7109375" style="81" bestFit="1" customWidth="1"/>
    <col min="9" max="9" width="12" style="81" bestFit="1" customWidth="1"/>
    <col min="10" max="10" width="14.85546875" style="81" bestFit="1" customWidth="1"/>
    <col min="11" max="11" width="12" style="81" bestFit="1" customWidth="1"/>
    <col min="12" max="12" width="23.140625" style="81" bestFit="1" customWidth="1"/>
    <col min="13" max="13" width="23.5703125" style="81" bestFit="1" customWidth="1"/>
    <col min="14" max="14" width="23.140625" style="81" bestFit="1" customWidth="1"/>
    <col min="15" max="16384" width="9.140625" style="81"/>
  </cols>
  <sheetData>
    <row r="2" spans="1:14" ht="27.75" x14ac:dyDescent="0.4">
      <c r="A2" s="379"/>
      <c r="B2" s="379" t="s">
        <v>19</v>
      </c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379"/>
      <c r="B3" s="379" t="s">
        <v>20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379"/>
      <c r="B4" s="379" t="s">
        <v>21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379"/>
      <c r="B5" s="379" t="s">
        <v>22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379"/>
      <c r="B6" s="379" t="s">
        <v>23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379"/>
      <c r="B7" s="379" t="s">
        <v>24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379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379"/>
      <c r="B9" s="379" t="s">
        <v>1701</v>
      </c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379"/>
      <c r="B10" s="379" t="s">
        <v>1702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379"/>
      <c r="B11" s="379" t="s">
        <v>1703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379"/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9"/>
      <c r="B13" s="379" t="s">
        <v>5770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9"/>
      <c r="B14" s="379" t="s">
        <v>50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s="87" customFormat="1" ht="27.75" x14ac:dyDescent="0.4">
      <c r="A15" s="396"/>
      <c r="B15" s="396" t="s">
        <v>1670</v>
      </c>
      <c r="C15" s="396" t="s">
        <v>1671</v>
      </c>
      <c r="D15" s="396" t="s">
        <v>1672</v>
      </c>
      <c r="E15" s="396" t="s">
        <v>31</v>
      </c>
      <c r="F15" s="396" t="s">
        <v>1673</v>
      </c>
      <c r="G15" s="396" t="s">
        <v>149</v>
      </c>
      <c r="H15" s="396" t="s">
        <v>130</v>
      </c>
      <c r="I15" s="396" t="s">
        <v>131</v>
      </c>
      <c r="J15" s="396" t="s">
        <v>11</v>
      </c>
      <c r="K15" s="396" t="s">
        <v>131</v>
      </c>
      <c r="L15" s="396" t="s">
        <v>1704</v>
      </c>
      <c r="M15" s="396" t="s">
        <v>74</v>
      </c>
      <c r="N15" s="396" t="s">
        <v>1675</v>
      </c>
    </row>
    <row r="16" spans="1:14" ht="27.75" x14ac:dyDescent="0.4">
      <c r="A16" s="379">
        <v>1</v>
      </c>
      <c r="B16" s="379" t="s">
        <v>1705</v>
      </c>
      <c r="C16" s="379">
        <v>7556</v>
      </c>
      <c r="D16" s="445">
        <v>1000</v>
      </c>
      <c r="E16" s="445">
        <v>350</v>
      </c>
      <c r="F16" s="445"/>
      <c r="G16" s="445"/>
      <c r="H16" s="445"/>
      <c r="I16" s="445"/>
      <c r="J16" s="445"/>
      <c r="K16" s="445"/>
      <c r="L16" s="445">
        <v>31585</v>
      </c>
      <c r="M16" s="445">
        <v>17155</v>
      </c>
      <c r="N16" s="445">
        <f>SUM(D16:M16)</f>
        <v>50090</v>
      </c>
    </row>
    <row r="17" spans="1:14" s="290" customFormat="1" ht="27.75" x14ac:dyDescent="0.4">
      <c r="A17" s="383"/>
    </row>
    <row r="18" spans="1:14" ht="27.75" x14ac:dyDescent="0.4">
      <c r="A18" s="379"/>
      <c r="B18" s="379"/>
      <c r="C18" s="379"/>
      <c r="D18" s="445"/>
      <c r="E18" s="445"/>
      <c r="F18" s="445"/>
      <c r="G18" s="445"/>
      <c r="H18" s="445"/>
      <c r="I18" s="445"/>
      <c r="J18" s="445"/>
      <c r="K18" s="445"/>
      <c r="L18" s="445"/>
      <c r="M18" s="445"/>
      <c r="N18" s="445"/>
    </row>
    <row r="19" spans="1:14" ht="27.75" x14ac:dyDescent="0.4">
      <c r="A19" s="379"/>
      <c r="B19" s="379"/>
      <c r="C19" s="379"/>
      <c r="D19" s="445"/>
      <c r="E19" s="445"/>
      <c r="F19" s="445"/>
      <c r="G19" s="445"/>
      <c r="H19" s="445"/>
      <c r="I19" s="445"/>
      <c r="J19" s="445"/>
      <c r="K19" s="445"/>
      <c r="L19" s="445"/>
      <c r="M19" s="445"/>
      <c r="N19" s="445"/>
    </row>
    <row r="20" spans="1:14" s="87" customFormat="1" ht="27.75" x14ac:dyDescent="0.4">
      <c r="A20" s="396"/>
      <c r="B20" s="396" t="s">
        <v>13</v>
      </c>
      <c r="C20" s="396"/>
      <c r="D20" s="539">
        <f>SUM(D16:D19)</f>
        <v>1000</v>
      </c>
      <c r="E20" s="539">
        <f t="shared" ref="E20:N20" si="0">SUM(E16:E19)</f>
        <v>350</v>
      </c>
      <c r="F20" s="539">
        <f t="shared" si="0"/>
        <v>0</v>
      </c>
      <c r="G20" s="539">
        <f t="shared" si="0"/>
        <v>0</v>
      </c>
      <c r="H20" s="539">
        <f t="shared" si="0"/>
        <v>0</v>
      </c>
      <c r="I20" s="539">
        <f t="shared" si="0"/>
        <v>0</v>
      </c>
      <c r="J20" s="539">
        <f t="shared" si="0"/>
        <v>0</v>
      </c>
      <c r="K20" s="539">
        <f t="shared" si="0"/>
        <v>0</v>
      </c>
      <c r="L20" s="539">
        <f t="shared" si="0"/>
        <v>31585</v>
      </c>
      <c r="M20" s="539">
        <f t="shared" si="0"/>
        <v>17155</v>
      </c>
      <c r="N20" s="539">
        <f t="shared" si="0"/>
        <v>50090</v>
      </c>
    </row>
    <row r="21" spans="1:14" ht="27.75" x14ac:dyDescent="0.4">
      <c r="A21" s="379"/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</row>
    <row r="22" spans="1:14" ht="27.75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ht="27.75" x14ac:dyDescent="0.4">
      <c r="A23" s="379"/>
      <c r="B23" s="379" t="s">
        <v>63</v>
      </c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 t="s">
        <v>50</v>
      </c>
      <c r="J25" s="379"/>
      <c r="K25" s="379"/>
      <c r="L25" s="379"/>
      <c r="M25" s="379"/>
      <c r="N25" s="379"/>
    </row>
    <row r="26" spans="1:14" ht="27.75" x14ac:dyDescent="0.4">
      <c r="A26" s="377"/>
      <c r="B26" s="379" t="s">
        <v>112</v>
      </c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s="23" customFormat="1" ht="28.5" x14ac:dyDescent="0.45">
      <c r="A27" s="228"/>
      <c r="B27" s="378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s="23" customFormat="1" ht="28.5" x14ac:dyDescent="0.45">
      <c r="A28" s="228"/>
      <c r="B28" s="37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6.25" x14ac:dyDescent="0.4">
      <c r="A29" s="228"/>
      <c r="B29" s="228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35.25" x14ac:dyDescent="0.5">
      <c r="A30" s="377"/>
      <c r="B30" s="542" t="s">
        <v>395</v>
      </c>
      <c r="C30" s="48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ht="27.75" x14ac:dyDescent="0.4">
      <c r="B31" s="383" t="s">
        <v>1706</v>
      </c>
      <c r="C31" s="383">
        <v>9431</v>
      </c>
      <c r="D31" s="599">
        <v>5000</v>
      </c>
      <c r="E31" s="599">
        <v>350</v>
      </c>
      <c r="F31" s="599"/>
      <c r="G31" s="599"/>
      <c r="H31" s="599"/>
      <c r="I31" s="599"/>
      <c r="J31" s="599"/>
      <c r="K31" s="599"/>
      <c r="L31" s="599"/>
      <c r="M31" s="599"/>
      <c r="N31" s="599">
        <f>SUM(D31:M31)</f>
        <v>5350</v>
      </c>
    </row>
  </sheetData>
  <conditionalFormatting sqref="D27:D29">
    <cfRule type="duplicateValues" dxfId="47" priority="1"/>
  </conditionalFormatting>
  <printOptions gridLines="1"/>
  <pageMargins left="0.7" right="0.7" top="0.75" bottom="0.75" header="0.3" footer="0.3"/>
  <pageSetup scale="38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96">
    <tabColor rgb="FF00B050"/>
  </sheetPr>
  <dimension ref="A2:N38"/>
  <sheetViews>
    <sheetView view="pageBreakPreview" zoomScale="50" zoomScaleNormal="50" zoomScaleSheetLayoutView="50" workbookViewId="0">
      <selection activeCell="F17" sqref="F17"/>
    </sheetView>
  </sheetViews>
  <sheetFormatPr defaultColWidth="9.140625" defaultRowHeight="27" x14ac:dyDescent="0.35"/>
  <cols>
    <col min="1" max="1" width="4.28515625" style="81" bestFit="1" customWidth="1"/>
    <col min="2" max="2" width="108.5703125" style="81" bestFit="1" customWidth="1"/>
    <col min="3" max="3" width="17.5703125" style="81" bestFit="1" customWidth="1"/>
    <col min="4" max="4" width="23.5703125" style="81" customWidth="1"/>
    <col min="5" max="5" width="21.28515625" style="81" customWidth="1"/>
    <col min="6" max="6" width="18" style="81" bestFit="1" customWidth="1"/>
    <col min="7" max="7" width="13.28515625" style="81" bestFit="1" customWidth="1"/>
    <col min="8" max="8" width="14.7109375" style="81" bestFit="1" customWidth="1"/>
    <col min="9" max="9" width="12" style="81" bestFit="1" customWidth="1"/>
    <col min="10" max="10" width="14.85546875" style="81" bestFit="1" customWidth="1"/>
    <col min="11" max="11" width="12" style="81" bestFit="1" customWidth="1"/>
    <col min="12" max="12" width="23.140625" style="81" bestFit="1" customWidth="1"/>
    <col min="13" max="13" width="21.28515625" style="81" bestFit="1" customWidth="1"/>
    <col min="14" max="14" width="23.140625" style="81" bestFit="1" customWidth="1"/>
    <col min="15" max="16384" width="9.140625" style="81"/>
  </cols>
  <sheetData>
    <row r="2" spans="1:14" ht="27.75" x14ac:dyDescent="0.4">
      <c r="A2" s="379"/>
      <c r="B2" s="379" t="s">
        <v>19</v>
      </c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ht="27.75" x14ac:dyDescent="0.4">
      <c r="A3" s="379"/>
      <c r="B3" s="379" t="s">
        <v>20</v>
      </c>
      <c r="C3" s="3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</row>
    <row r="4" spans="1:14" ht="27.75" x14ac:dyDescent="0.4">
      <c r="A4" s="379"/>
      <c r="B4" s="379" t="s">
        <v>21</v>
      </c>
      <c r="C4" s="379"/>
      <c r="D4" s="379"/>
      <c r="E4" s="379"/>
      <c r="F4" s="379"/>
      <c r="G4" s="379"/>
      <c r="H4" s="379"/>
      <c r="I4" s="379"/>
      <c r="J4" s="379"/>
      <c r="K4" s="379"/>
      <c r="L4" s="379"/>
      <c r="M4" s="379"/>
      <c r="N4" s="379"/>
    </row>
    <row r="5" spans="1:14" ht="27.75" x14ac:dyDescent="0.4">
      <c r="A5" s="379"/>
      <c r="B5" s="379" t="s">
        <v>22</v>
      </c>
      <c r="C5" s="379"/>
      <c r="D5" s="379"/>
      <c r="E5" s="379"/>
      <c r="F5" s="379"/>
      <c r="G5" s="379"/>
      <c r="H5" s="379"/>
      <c r="I5" s="379"/>
      <c r="J5" s="379"/>
      <c r="K5" s="379"/>
      <c r="L5" s="379"/>
      <c r="M5" s="379"/>
      <c r="N5" s="379"/>
    </row>
    <row r="6" spans="1:14" ht="27.75" x14ac:dyDescent="0.4">
      <c r="A6" s="379"/>
      <c r="B6" s="379" t="s">
        <v>23</v>
      </c>
      <c r="C6" s="379"/>
      <c r="D6" s="379"/>
      <c r="E6" s="379"/>
      <c r="F6" s="379"/>
      <c r="G6" s="379"/>
      <c r="H6" s="379"/>
      <c r="I6" s="379"/>
      <c r="J6" s="379"/>
      <c r="K6" s="379"/>
      <c r="L6" s="379"/>
      <c r="M6" s="379"/>
      <c r="N6" s="379"/>
    </row>
    <row r="7" spans="1:14" ht="27.75" x14ac:dyDescent="0.4">
      <c r="A7" s="379"/>
      <c r="B7" s="379" t="s">
        <v>24</v>
      </c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</row>
    <row r="8" spans="1:14" ht="27.75" x14ac:dyDescent="0.4">
      <c r="A8" s="379"/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</row>
    <row r="9" spans="1:14" ht="27.75" x14ac:dyDescent="0.4">
      <c r="A9" s="379"/>
      <c r="B9" s="379" t="s">
        <v>1707</v>
      </c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379"/>
      <c r="B10" s="379" t="s">
        <v>1708</v>
      </c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379"/>
      <c r="B11" s="876" t="s">
        <v>1709</v>
      </c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379"/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9"/>
      <c r="B13" s="379" t="s">
        <v>5770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9"/>
      <c r="B14" s="379" t="s">
        <v>50</v>
      </c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s="87" customFormat="1" ht="27.75" x14ac:dyDescent="0.4">
      <c r="A15" s="396"/>
      <c r="B15" s="396" t="s">
        <v>1670</v>
      </c>
      <c r="C15" s="396" t="s">
        <v>1671</v>
      </c>
      <c r="D15" s="396" t="s">
        <v>1672</v>
      </c>
      <c r="E15" s="396" t="s">
        <v>31</v>
      </c>
      <c r="F15" s="396" t="s">
        <v>1673</v>
      </c>
      <c r="G15" s="396" t="s">
        <v>149</v>
      </c>
      <c r="H15" s="396" t="s">
        <v>130</v>
      </c>
      <c r="I15" s="396" t="s">
        <v>131</v>
      </c>
      <c r="J15" s="396" t="s">
        <v>11</v>
      </c>
      <c r="K15" s="396" t="s">
        <v>131</v>
      </c>
      <c r="L15" s="396" t="s">
        <v>1704</v>
      </c>
      <c r="M15" s="396" t="s">
        <v>74</v>
      </c>
      <c r="N15" s="396" t="s">
        <v>1675</v>
      </c>
    </row>
    <row r="16" spans="1:14" ht="27.75" x14ac:dyDescent="0.4">
      <c r="A16" s="379">
        <v>1</v>
      </c>
      <c r="B16" s="379" t="s">
        <v>1710</v>
      </c>
      <c r="C16" s="379">
        <v>8806</v>
      </c>
      <c r="D16" s="445">
        <v>1000</v>
      </c>
      <c r="E16" s="445">
        <v>350</v>
      </c>
      <c r="F16" s="445"/>
      <c r="G16" s="445"/>
      <c r="H16" s="445"/>
      <c r="I16" s="445"/>
      <c r="J16" s="445"/>
      <c r="K16" s="445"/>
      <c r="L16" s="445">
        <v>2945</v>
      </c>
      <c r="M16" s="445"/>
      <c r="N16" s="445">
        <f>SUM(D16:M16)</f>
        <v>4295</v>
      </c>
    </row>
    <row r="17" spans="1:14" ht="27.75" x14ac:dyDescent="0.4">
      <c r="A17" s="379">
        <v>2</v>
      </c>
      <c r="B17" s="379" t="s">
        <v>1711</v>
      </c>
      <c r="C17" s="379">
        <v>8803</v>
      </c>
      <c r="D17" s="445">
        <v>1500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/>
      <c r="N17" s="445">
        <f>SUM(D17:M17)</f>
        <v>1850</v>
      </c>
    </row>
    <row r="18" spans="1:14" ht="27.75" x14ac:dyDescent="0.4">
      <c r="A18" s="379">
        <v>3</v>
      </c>
      <c r="B18" s="379" t="s">
        <v>1712</v>
      </c>
      <c r="C18" s="379">
        <v>8804</v>
      </c>
      <c r="D18" s="445">
        <v>1500</v>
      </c>
      <c r="E18" s="445">
        <v>350</v>
      </c>
      <c r="F18" s="445"/>
      <c r="G18" s="445"/>
      <c r="H18" s="445"/>
      <c r="I18" s="445"/>
      <c r="J18" s="445"/>
      <c r="K18" s="445"/>
      <c r="L18" s="445"/>
      <c r="M18" s="445"/>
      <c r="N18" s="445">
        <f>SUM(D18:M18)</f>
        <v>1850</v>
      </c>
    </row>
    <row r="19" spans="1:14" ht="27.75" x14ac:dyDescent="0.4">
      <c r="A19" s="379">
        <v>4</v>
      </c>
      <c r="B19" s="379" t="s">
        <v>1713</v>
      </c>
      <c r="C19" s="379">
        <v>826857</v>
      </c>
      <c r="D19" s="445">
        <v>2000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>SUM(D19:M19)</f>
        <v>2350</v>
      </c>
    </row>
    <row r="20" spans="1:14" ht="27.75" x14ac:dyDescent="0.4">
      <c r="A20" s="379"/>
      <c r="B20" s="379"/>
      <c r="C20" s="379"/>
      <c r="D20" s="445"/>
      <c r="E20" s="445"/>
      <c r="F20" s="445"/>
      <c r="G20" s="445"/>
      <c r="H20" s="445"/>
      <c r="I20" s="445"/>
      <c r="J20" s="445"/>
      <c r="K20" s="445"/>
      <c r="L20" s="445"/>
      <c r="M20" s="445"/>
      <c r="N20" s="445"/>
    </row>
    <row r="21" spans="1:14" ht="27.75" x14ac:dyDescent="0.4">
      <c r="A21" s="379"/>
      <c r="B21" s="379"/>
      <c r="C21" s="379"/>
      <c r="D21" s="445"/>
      <c r="E21" s="445"/>
      <c r="F21" s="445"/>
      <c r="G21" s="445"/>
      <c r="H21" s="445"/>
      <c r="I21" s="445"/>
      <c r="J21" s="445"/>
      <c r="K21" s="445"/>
      <c r="L21" s="445"/>
      <c r="M21" s="445"/>
      <c r="N21" s="445"/>
    </row>
    <row r="22" spans="1:14" s="87" customFormat="1" ht="27.75" x14ac:dyDescent="0.4">
      <c r="A22" s="396"/>
      <c r="B22" s="396" t="s">
        <v>13</v>
      </c>
      <c r="C22" s="396"/>
      <c r="D22" s="539">
        <f t="shared" ref="D22:N22" si="0">SUM(D16:D21)</f>
        <v>6000</v>
      </c>
      <c r="E22" s="539">
        <f t="shared" si="0"/>
        <v>1400</v>
      </c>
      <c r="F22" s="539">
        <f t="shared" si="0"/>
        <v>0</v>
      </c>
      <c r="G22" s="539">
        <f t="shared" si="0"/>
        <v>0</v>
      </c>
      <c r="H22" s="539">
        <f t="shared" si="0"/>
        <v>0</v>
      </c>
      <c r="I22" s="539">
        <f t="shared" si="0"/>
        <v>0</v>
      </c>
      <c r="J22" s="539">
        <f t="shared" si="0"/>
        <v>0</v>
      </c>
      <c r="K22" s="539">
        <f t="shared" si="0"/>
        <v>0</v>
      </c>
      <c r="L22" s="539">
        <f t="shared" si="0"/>
        <v>2945</v>
      </c>
      <c r="M22" s="539">
        <f t="shared" si="0"/>
        <v>0</v>
      </c>
      <c r="N22" s="539">
        <f t="shared" si="0"/>
        <v>10345</v>
      </c>
    </row>
    <row r="23" spans="1:14" ht="27.75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75" x14ac:dyDescent="0.4">
      <c r="A26" s="379"/>
      <c r="B26" s="377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</row>
    <row r="27" spans="1:14" ht="27.75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ht="27.75" x14ac:dyDescent="0.4">
      <c r="A28" s="379"/>
      <c r="B28" s="379" t="s">
        <v>63</v>
      </c>
      <c r="C28" s="379"/>
      <c r="D28" s="379"/>
      <c r="E28" s="379"/>
      <c r="F28" s="379"/>
      <c r="G28" s="379"/>
      <c r="H28" s="379"/>
      <c r="I28" s="379" t="s">
        <v>50</v>
      </c>
      <c r="J28" s="379"/>
      <c r="K28" s="379"/>
      <c r="L28" s="379"/>
      <c r="M28" s="379"/>
      <c r="N28" s="379"/>
    </row>
    <row r="29" spans="1:14" x14ac:dyDescent="0.35">
      <c r="A29" s="377"/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x14ac:dyDescent="0.35">
      <c r="A30" s="377"/>
      <c r="B30" s="377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ht="27.75" x14ac:dyDescent="0.4">
      <c r="A31" s="377"/>
      <c r="B31" s="379" t="s">
        <v>112</v>
      </c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4" s="23" customFormat="1" ht="28.5" x14ac:dyDescent="0.45">
      <c r="A32" s="228"/>
      <c r="B32" s="378"/>
      <c r="C32" s="228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8.5" x14ac:dyDescent="0.45">
      <c r="A33" s="228"/>
      <c r="B33" s="37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 t="s">
        <v>5789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x14ac:dyDescent="0.35">
      <c r="A35" s="377"/>
      <c r="B35" s="377"/>
      <c r="C35" s="377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ht="27.75" x14ac:dyDescent="0.4">
      <c r="A36" s="34">
        <v>1</v>
      </c>
      <c r="B36" s="34" t="s">
        <v>1714</v>
      </c>
      <c r="C36" s="34">
        <v>3520</v>
      </c>
      <c r="D36" s="207">
        <v>1500</v>
      </c>
      <c r="E36" s="207">
        <v>200</v>
      </c>
      <c r="F36" s="207"/>
      <c r="G36" s="207"/>
      <c r="H36" s="207"/>
      <c r="I36" s="207"/>
      <c r="J36" s="207"/>
      <c r="K36" s="207"/>
      <c r="L36" s="207"/>
      <c r="M36" s="207"/>
      <c r="N36" s="207">
        <f>SUM(D36:M36)</f>
        <v>1700</v>
      </c>
    </row>
    <row r="37" spans="1:14" ht="27.75" x14ac:dyDescent="0.4">
      <c r="A37" s="34">
        <v>6</v>
      </c>
      <c r="B37" s="34" t="s">
        <v>1715</v>
      </c>
      <c r="C37" s="34">
        <v>8805</v>
      </c>
      <c r="D37" s="207">
        <v>1200</v>
      </c>
      <c r="E37" s="207">
        <v>200</v>
      </c>
      <c r="F37" s="207"/>
      <c r="G37" s="207"/>
      <c r="H37" s="207"/>
      <c r="I37" s="207"/>
      <c r="J37" s="207"/>
      <c r="K37" s="207"/>
      <c r="L37" s="207"/>
      <c r="M37" s="207"/>
      <c r="N37" s="207">
        <f>SUM(D37:M37)</f>
        <v>1400</v>
      </c>
    </row>
    <row r="38" spans="1:14" ht="27.75" x14ac:dyDescent="0.4">
      <c r="A38" s="34">
        <v>7</v>
      </c>
      <c r="B38" s="34" t="s">
        <v>1716</v>
      </c>
      <c r="C38" s="34">
        <v>824421</v>
      </c>
      <c r="D38" s="207">
        <v>2000</v>
      </c>
      <c r="E38" s="207">
        <v>200</v>
      </c>
      <c r="F38" s="207"/>
      <c r="G38" s="207"/>
      <c r="H38" s="207"/>
      <c r="I38" s="207"/>
      <c r="J38" s="207"/>
      <c r="K38" s="207"/>
      <c r="L38" s="207"/>
      <c r="M38" s="207"/>
      <c r="N38" s="207">
        <f>SUM(D38:M38)</f>
        <v>2200</v>
      </c>
    </row>
  </sheetData>
  <conditionalFormatting sqref="D32:D34">
    <cfRule type="duplicateValues" dxfId="46" priority="1"/>
  </conditionalFormatting>
  <hyperlinks>
    <hyperlink ref="B11" r:id="rId1" xr:uid="{00000000-0004-0000-50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69">
    <tabColor rgb="FFFF0000"/>
  </sheetPr>
  <dimension ref="A2:N181"/>
  <sheetViews>
    <sheetView view="pageBreakPreview" topLeftCell="A7" zoomScale="40" zoomScaleNormal="100" zoomScaleSheetLayoutView="40" workbookViewId="0">
      <selection activeCell="F24" sqref="F24"/>
    </sheetView>
  </sheetViews>
  <sheetFormatPr defaultColWidth="9.140625" defaultRowHeight="35.1" customHeight="1" x14ac:dyDescent="0.45"/>
  <cols>
    <col min="1" max="1" width="5.5703125" style="54" customWidth="1"/>
    <col min="2" max="2" width="140.140625" style="54" bestFit="1" customWidth="1"/>
    <col min="3" max="3" width="25.42578125" style="2145" customWidth="1"/>
    <col min="4" max="5" width="27" style="54" bestFit="1" customWidth="1"/>
    <col min="6" max="6" width="27.85546875" style="54" customWidth="1"/>
    <col min="7" max="7" width="17" style="54" bestFit="1" customWidth="1"/>
    <col min="8" max="8" width="27" style="54" bestFit="1" customWidth="1"/>
    <col min="9" max="9" width="27.7109375" style="54" customWidth="1"/>
    <col min="10" max="10" width="19.42578125" style="54" customWidth="1"/>
    <col min="11" max="11" width="19.140625" style="54" customWidth="1"/>
    <col min="12" max="12" width="17.7109375" style="54" customWidth="1"/>
    <col min="13" max="13" width="20.28515625" style="54" customWidth="1"/>
    <col min="14" max="14" width="30.140625" style="54" bestFit="1" customWidth="1"/>
    <col min="15" max="16384" width="9.140625" style="54"/>
  </cols>
  <sheetData>
    <row r="2" spans="1:14" ht="35.1" customHeight="1" x14ac:dyDescent="0.5">
      <c r="A2" s="481"/>
      <c r="B2" s="474" t="s">
        <v>19</v>
      </c>
      <c r="C2" s="2130"/>
      <c r="D2" s="475"/>
      <c r="E2" s="719"/>
      <c r="F2" s="477"/>
      <c r="G2" s="479"/>
      <c r="H2" s="479"/>
      <c r="I2" s="479"/>
      <c r="J2" s="479"/>
      <c r="K2" s="479"/>
      <c r="L2" s="479"/>
      <c r="M2" s="481"/>
      <c r="N2" s="481"/>
    </row>
    <row r="3" spans="1:14" s="315" customFormat="1" ht="35.1" customHeight="1" x14ac:dyDescent="0.5">
      <c r="A3" s="474"/>
      <c r="B3" s="475" t="s">
        <v>20</v>
      </c>
      <c r="C3" s="2130"/>
      <c r="D3" s="475"/>
      <c r="E3" s="477"/>
      <c r="F3" s="477"/>
      <c r="G3" s="477"/>
      <c r="H3" s="478"/>
      <c r="I3" s="478"/>
      <c r="J3" s="720"/>
      <c r="K3" s="720"/>
      <c r="L3" s="720"/>
      <c r="M3" s="720"/>
      <c r="N3" s="720"/>
    </row>
    <row r="4" spans="1:14" s="315" customFormat="1" ht="35.1" customHeight="1" x14ac:dyDescent="0.5">
      <c r="A4" s="475"/>
      <c r="B4" s="475" t="s">
        <v>21</v>
      </c>
      <c r="C4" s="2130"/>
      <c r="D4" s="475"/>
      <c r="E4" s="477"/>
      <c r="F4" s="477"/>
      <c r="G4" s="477"/>
      <c r="H4" s="478"/>
      <c r="I4" s="478"/>
      <c r="J4" s="720"/>
      <c r="K4" s="720"/>
      <c r="L4" s="720"/>
      <c r="M4" s="720"/>
      <c r="N4" s="720"/>
    </row>
    <row r="5" spans="1:14" s="315" customFormat="1" ht="35.1" customHeight="1" x14ac:dyDescent="0.5">
      <c r="A5" s="475"/>
      <c r="B5" s="475" t="s">
        <v>22</v>
      </c>
      <c r="C5" s="2130"/>
      <c r="D5" s="475"/>
      <c r="E5" s="477"/>
      <c r="F5" s="477"/>
      <c r="G5" s="477"/>
      <c r="H5" s="478"/>
      <c r="I5" s="478"/>
      <c r="J5" s="720"/>
      <c r="K5" s="720"/>
      <c r="L5" s="720"/>
      <c r="M5" s="720"/>
      <c r="N5" s="720"/>
    </row>
    <row r="6" spans="1:14" s="315" customFormat="1" ht="35.1" customHeight="1" x14ac:dyDescent="0.5">
      <c r="A6" s="475"/>
      <c r="B6" s="475" t="s">
        <v>23</v>
      </c>
      <c r="C6" s="2130"/>
      <c r="D6" s="475"/>
      <c r="E6" s="477"/>
      <c r="F6" s="477"/>
      <c r="G6" s="477"/>
      <c r="H6" s="478"/>
      <c r="I6" s="478"/>
      <c r="J6" s="720"/>
      <c r="K6" s="720"/>
      <c r="L6" s="720"/>
      <c r="M6" s="720"/>
      <c r="N6" s="720"/>
    </row>
    <row r="7" spans="1:14" s="315" customFormat="1" ht="35.1" customHeight="1" x14ac:dyDescent="0.5">
      <c r="A7" s="475"/>
      <c r="B7" s="475" t="s">
        <v>24</v>
      </c>
      <c r="C7" s="2130"/>
      <c r="D7" s="475"/>
      <c r="E7" s="477"/>
      <c r="F7" s="479"/>
      <c r="G7" s="477"/>
      <c r="H7" s="478"/>
      <c r="I7" s="478"/>
      <c r="J7" s="720"/>
      <c r="K7" s="720"/>
      <c r="L7" s="720"/>
      <c r="M7" s="720"/>
      <c r="N7" s="720"/>
    </row>
    <row r="8" spans="1:14" ht="35.1" customHeight="1" x14ac:dyDescent="0.5">
      <c r="A8" s="481"/>
      <c r="B8" s="479"/>
      <c r="C8" s="899"/>
      <c r="D8" s="479"/>
      <c r="E8" s="479"/>
      <c r="F8" s="479"/>
      <c r="G8" s="480"/>
      <c r="H8" s="479"/>
      <c r="I8" s="481"/>
      <c r="J8" s="481"/>
      <c r="K8" s="481"/>
      <c r="L8" s="481"/>
      <c r="M8" s="481"/>
      <c r="N8" s="481"/>
    </row>
    <row r="9" spans="1:14" ht="35.1" customHeight="1" x14ac:dyDescent="0.5">
      <c r="A9" s="481"/>
      <c r="B9" s="479" t="s">
        <v>1717</v>
      </c>
      <c r="C9" s="899"/>
      <c r="D9" s="479"/>
      <c r="E9" s="479"/>
      <c r="F9" s="479"/>
      <c r="G9" s="480"/>
      <c r="H9" s="481"/>
      <c r="I9" s="481"/>
      <c r="J9" s="481"/>
      <c r="K9" s="481"/>
      <c r="L9" s="481"/>
      <c r="M9" s="481"/>
      <c r="N9" s="481"/>
    </row>
    <row r="10" spans="1:14" ht="35.1" customHeight="1" x14ac:dyDescent="0.5">
      <c r="A10" s="481"/>
      <c r="B10" s="479" t="s">
        <v>1718</v>
      </c>
      <c r="C10" s="899"/>
      <c r="D10" s="479"/>
      <c r="E10" s="479"/>
      <c r="F10" s="479"/>
      <c r="G10" s="480"/>
      <c r="H10" s="481"/>
      <c r="I10" s="481"/>
      <c r="J10" s="481"/>
      <c r="K10" s="481"/>
      <c r="L10" s="481"/>
      <c r="M10" s="481"/>
      <c r="N10" s="481"/>
    </row>
    <row r="11" spans="1:14" ht="35.1" customHeight="1" x14ac:dyDescent="0.5">
      <c r="A11" s="481"/>
      <c r="B11" s="479" t="s">
        <v>1450</v>
      </c>
      <c r="C11" s="899"/>
      <c r="D11" s="479"/>
      <c r="E11" s="479"/>
      <c r="F11" s="479"/>
      <c r="G11" s="480"/>
      <c r="H11" s="481"/>
      <c r="I11" s="481" t="s">
        <v>50</v>
      </c>
      <c r="J11" s="481"/>
      <c r="K11" s="481"/>
      <c r="L11" s="481"/>
      <c r="M11" s="481"/>
      <c r="N11" s="481"/>
    </row>
    <row r="12" spans="1:14" ht="35.1" customHeight="1" x14ac:dyDescent="0.5">
      <c r="A12" s="481"/>
      <c r="B12" s="479" t="s">
        <v>1719</v>
      </c>
      <c r="C12" s="899"/>
      <c r="D12" s="479"/>
      <c r="E12" s="479"/>
      <c r="F12" s="479"/>
      <c r="G12" s="480"/>
      <c r="H12" s="481"/>
      <c r="I12" s="481"/>
      <c r="J12" s="481"/>
      <c r="K12" s="481"/>
      <c r="L12" s="481"/>
      <c r="M12" s="481"/>
      <c r="N12" s="481"/>
    </row>
    <row r="13" spans="1:14" ht="35.1" customHeight="1" x14ac:dyDescent="0.5">
      <c r="A13" s="481"/>
      <c r="B13" s="2953" t="s">
        <v>5739</v>
      </c>
      <c r="C13" s="2953"/>
      <c r="D13" s="2953"/>
      <c r="E13" s="479"/>
      <c r="F13" s="481"/>
      <c r="G13" s="484"/>
      <c r="H13" s="481"/>
      <c r="I13" s="481"/>
      <c r="J13" s="481" t="s">
        <v>50</v>
      </c>
      <c r="K13" s="481"/>
      <c r="L13" s="481"/>
      <c r="M13" s="481"/>
      <c r="N13" s="481"/>
    </row>
    <row r="14" spans="1:14" ht="35.1" customHeight="1" x14ac:dyDescent="0.45">
      <c r="A14" s="481"/>
      <c r="B14" s="481"/>
      <c r="C14" s="1686"/>
      <c r="D14" s="481"/>
      <c r="E14" s="481"/>
      <c r="F14" s="481"/>
      <c r="G14" s="484"/>
      <c r="H14" s="481"/>
      <c r="I14" s="481"/>
      <c r="J14" s="481"/>
      <c r="K14" s="481"/>
      <c r="L14" s="481"/>
      <c r="M14" s="481"/>
      <c r="N14" s="481"/>
    </row>
    <row r="15" spans="1:14" s="1987" customFormat="1" ht="35.1" customHeight="1" x14ac:dyDescent="0.5">
      <c r="A15" s="1016"/>
      <c r="B15" s="485" t="s">
        <v>92</v>
      </c>
      <c r="C15" s="1627" t="s">
        <v>1689</v>
      </c>
      <c r="D15" s="1627" t="s">
        <v>6</v>
      </c>
      <c r="E15" s="1627" t="s">
        <v>95</v>
      </c>
      <c r="F15" s="1627" t="s">
        <v>96</v>
      </c>
      <c r="G15" s="1628" t="s">
        <v>33</v>
      </c>
      <c r="H15" s="1627" t="s">
        <v>150</v>
      </c>
      <c r="I15" s="1627" t="s">
        <v>33</v>
      </c>
      <c r="J15" s="1627" t="s">
        <v>36</v>
      </c>
      <c r="K15" s="1627" t="s">
        <v>33</v>
      </c>
      <c r="L15" s="1627" t="s">
        <v>73</v>
      </c>
      <c r="M15" s="1627" t="s">
        <v>74</v>
      </c>
      <c r="N15" s="1627" t="s">
        <v>133</v>
      </c>
    </row>
    <row r="16" spans="1:14" ht="35.1" customHeight="1" x14ac:dyDescent="0.5">
      <c r="A16" s="479">
        <v>1</v>
      </c>
      <c r="B16" s="479" t="s">
        <v>1720</v>
      </c>
      <c r="C16" s="1667">
        <v>7676</v>
      </c>
      <c r="D16" s="486">
        <v>2000</v>
      </c>
      <c r="E16" s="486">
        <v>350</v>
      </c>
      <c r="F16" s="486"/>
      <c r="G16" s="486"/>
      <c r="H16" s="1668">
        <v>1315</v>
      </c>
      <c r="I16" s="1668">
        <v>2213</v>
      </c>
      <c r="J16" s="899"/>
      <c r="K16" s="899"/>
      <c r="L16" s="899"/>
      <c r="M16" s="1668"/>
      <c r="N16" s="486">
        <f>SUM(D16:M16)</f>
        <v>5878</v>
      </c>
    </row>
    <row r="17" spans="1:14" ht="35.1" customHeight="1" x14ac:dyDescent="0.5">
      <c r="A17" s="481">
        <v>2</v>
      </c>
      <c r="B17" s="479" t="s">
        <v>5688</v>
      </c>
      <c r="C17" s="899">
        <v>11920</v>
      </c>
      <c r="D17" s="923">
        <v>3000</v>
      </c>
      <c r="E17" s="923">
        <v>350</v>
      </c>
      <c r="F17" s="481"/>
      <c r="G17" s="481"/>
      <c r="H17" s="481"/>
      <c r="I17" s="481"/>
      <c r="J17" s="481"/>
      <c r="K17" s="481"/>
      <c r="L17" s="481"/>
      <c r="M17" s="481"/>
      <c r="N17" s="2894">
        <f>SUM(D17:M17)</f>
        <v>3350</v>
      </c>
    </row>
    <row r="18" spans="1:14" ht="35.1" customHeight="1" x14ac:dyDescent="0.5">
      <c r="A18" s="479"/>
      <c r="B18" s="479"/>
      <c r="C18" s="899"/>
      <c r="D18" s="1669"/>
      <c r="E18" s="1669"/>
      <c r="F18" s="1669"/>
      <c r="G18" s="1669"/>
      <c r="H18" s="1669"/>
      <c r="I18" s="1669"/>
      <c r="J18" s="1669"/>
      <c r="K18" s="1669"/>
      <c r="L18" s="1669"/>
      <c r="M18" s="1669"/>
      <c r="N18" s="1669"/>
    </row>
    <row r="19" spans="1:14" s="1987" customFormat="1" ht="35.1" customHeight="1" x14ac:dyDescent="0.5">
      <c r="A19" s="485"/>
      <c r="B19" s="485" t="s">
        <v>306</v>
      </c>
      <c r="C19" s="1627"/>
      <c r="D19" s="1628">
        <f t="shared" ref="D19:L19" si="0">SUM(D16:D18)</f>
        <v>5000</v>
      </c>
      <c r="E19" s="1628">
        <f t="shared" si="0"/>
        <v>700</v>
      </c>
      <c r="F19" s="1628">
        <f t="shared" si="0"/>
        <v>0</v>
      </c>
      <c r="G19" s="1628">
        <f t="shared" si="0"/>
        <v>0</v>
      </c>
      <c r="H19" s="1628">
        <f t="shared" si="0"/>
        <v>1315</v>
      </c>
      <c r="I19" s="1628">
        <f t="shared" si="0"/>
        <v>2213</v>
      </c>
      <c r="J19" s="1628">
        <f t="shared" si="0"/>
        <v>0</v>
      </c>
      <c r="K19" s="1628">
        <f t="shared" si="0"/>
        <v>0</v>
      </c>
      <c r="L19" s="1628">
        <f t="shared" si="0"/>
        <v>0</v>
      </c>
      <c r="M19" s="1628">
        <v>0</v>
      </c>
      <c r="N19" s="1628">
        <f>SUM(D19:M19)</f>
        <v>9228</v>
      </c>
    </row>
    <row r="20" spans="1:14" ht="35.1" customHeight="1" x14ac:dyDescent="0.5">
      <c r="A20" s="479"/>
      <c r="B20" s="479"/>
      <c r="C20" s="899"/>
      <c r="D20" s="1668"/>
      <c r="E20" s="1668"/>
      <c r="F20" s="1670"/>
      <c r="G20" s="1671"/>
      <c r="H20" s="1672"/>
      <c r="I20" s="1672"/>
      <c r="J20" s="1670"/>
      <c r="K20" s="1670"/>
      <c r="L20" s="1670"/>
      <c r="M20" s="625"/>
      <c r="N20" s="1668"/>
    </row>
    <row r="21" spans="1:14" ht="35.1" customHeight="1" x14ac:dyDescent="0.5">
      <c r="A21" s="483"/>
      <c r="B21" s="479"/>
      <c r="C21" s="1670"/>
      <c r="D21" s="487"/>
      <c r="E21" s="487"/>
      <c r="F21" s="487"/>
      <c r="G21" s="487"/>
      <c r="H21" s="487"/>
      <c r="I21" s="487"/>
      <c r="J21" s="487"/>
      <c r="K21" s="487"/>
      <c r="L21" s="487"/>
      <c r="M21" s="487"/>
      <c r="N21" s="487"/>
    </row>
    <row r="22" spans="1:14" ht="35.1" customHeight="1" x14ac:dyDescent="0.45">
      <c r="A22" s="481"/>
      <c r="B22" s="481"/>
      <c r="C22" s="1686"/>
      <c r="D22" s="1017"/>
      <c r="E22" s="722"/>
      <c r="F22" s="481"/>
      <c r="G22" s="484"/>
      <c r="H22" s="481"/>
      <c r="I22" s="481"/>
      <c r="J22" s="481"/>
      <c r="K22" s="481" t="s">
        <v>1721</v>
      </c>
      <c r="L22" s="481"/>
      <c r="M22" s="481"/>
      <c r="N22" s="481"/>
    </row>
    <row r="23" spans="1:14" ht="35.1" customHeight="1" x14ac:dyDescent="0.5">
      <c r="A23" s="483"/>
      <c r="B23" s="481"/>
      <c r="C23" s="899"/>
      <c r="D23" s="481"/>
      <c r="E23" s="481"/>
      <c r="F23" s="481"/>
      <c r="G23" s="480"/>
      <c r="H23" s="479"/>
      <c r="I23" s="479"/>
      <c r="J23" s="479"/>
      <c r="K23" s="481"/>
      <c r="L23" s="481"/>
      <c r="M23" s="481"/>
      <c r="N23" s="481"/>
    </row>
    <row r="24" spans="1:14" ht="35.1" customHeight="1" x14ac:dyDescent="0.5">
      <c r="A24" s="481"/>
      <c r="B24" s="479" t="s">
        <v>1079</v>
      </c>
      <c r="C24" s="1686"/>
      <c r="D24" s="479"/>
      <c r="E24" s="479"/>
      <c r="F24" s="479"/>
      <c r="G24" s="480"/>
      <c r="H24" s="479"/>
      <c r="I24" s="479"/>
      <c r="J24" s="479"/>
      <c r="K24" s="481"/>
      <c r="L24" s="481"/>
      <c r="M24" s="481"/>
      <c r="N24" s="481"/>
    </row>
    <row r="25" spans="1:14" ht="35.1" customHeight="1" x14ac:dyDescent="0.5">
      <c r="A25" s="481"/>
      <c r="B25" s="481"/>
      <c r="C25" s="899"/>
      <c r="D25" s="479"/>
      <c r="E25" s="479"/>
      <c r="F25" s="479"/>
      <c r="G25" s="480"/>
      <c r="H25" s="479"/>
      <c r="I25" s="481"/>
      <c r="J25" s="481"/>
      <c r="K25" s="481"/>
      <c r="L25" s="481"/>
      <c r="M25" s="481"/>
      <c r="N25" s="481"/>
    </row>
    <row r="26" spans="1:14" ht="35.1" customHeight="1" x14ac:dyDescent="0.45">
      <c r="A26" s="481"/>
      <c r="B26" s="481"/>
      <c r="C26" s="1686"/>
      <c r="D26" s="481"/>
      <c r="E26" s="481"/>
      <c r="F26" s="481"/>
      <c r="G26" s="484"/>
      <c r="H26" s="481"/>
      <c r="I26" s="481"/>
      <c r="J26" s="481"/>
      <c r="K26" s="481"/>
      <c r="L26" s="481"/>
      <c r="M26" s="481"/>
      <c r="N26" s="481"/>
    </row>
    <row r="27" spans="1:14" ht="35.1" customHeight="1" x14ac:dyDescent="0.5">
      <c r="A27" s="481"/>
      <c r="B27" s="479" t="s">
        <v>101</v>
      </c>
      <c r="C27" s="899"/>
      <c r="D27" s="479"/>
      <c r="E27" s="479"/>
      <c r="F27" s="479"/>
      <c r="G27" s="480"/>
      <c r="H27" s="479"/>
      <c r="I27" s="481"/>
      <c r="J27" s="481"/>
      <c r="K27" s="481"/>
      <c r="L27" s="481"/>
      <c r="M27" s="481"/>
      <c r="N27" s="481"/>
    </row>
    <row r="28" spans="1:14" s="23" customFormat="1" ht="28.5" x14ac:dyDescent="0.45">
      <c r="A28" s="228"/>
      <c r="B28" s="378"/>
      <c r="C28" s="321"/>
      <c r="D28" s="413"/>
      <c r="E28" s="367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8.5" x14ac:dyDescent="0.45">
      <c r="A29" s="228"/>
      <c r="B29" s="378"/>
      <c r="C29" s="321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5789</v>
      </c>
      <c r="C30" s="321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35.1" customHeight="1" x14ac:dyDescent="0.5">
      <c r="A31" s="474"/>
      <c r="B31" s="542" t="s">
        <v>395</v>
      </c>
      <c r="C31" s="644"/>
      <c r="D31" s="475"/>
      <c r="E31" s="477"/>
      <c r="F31" s="477"/>
      <c r="G31" s="477"/>
      <c r="H31" s="478"/>
      <c r="I31" s="478"/>
      <c r="J31" s="720"/>
      <c r="K31" s="720"/>
      <c r="L31" s="720"/>
      <c r="M31" s="720"/>
      <c r="N31" s="720"/>
    </row>
    <row r="32" spans="1:14" ht="35.1" customHeight="1" x14ac:dyDescent="0.5">
      <c r="A32" s="312">
        <v>3</v>
      </c>
      <c r="B32" s="312" t="s">
        <v>1722</v>
      </c>
      <c r="C32" s="2890" t="s">
        <v>1723</v>
      </c>
      <c r="D32" s="201">
        <v>1000</v>
      </c>
      <c r="E32" s="201">
        <v>200</v>
      </c>
      <c r="F32" s="201"/>
      <c r="G32" s="201"/>
      <c r="H32" s="285"/>
      <c r="I32" s="285"/>
      <c r="J32" s="312"/>
      <c r="K32" s="312"/>
      <c r="L32" s="312"/>
      <c r="M32" s="285"/>
      <c r="N32" s="201">
        <f>SUM(D32:M32)</f>
        <v>1200</v>
      </c>
    </row>
    <row r="33" spans="1:14" ht="35.1" customHeight="1" x14ac:dyDescent="0.5">
      <c r="A33" s="312">
        <v>4</v>
      </c>
      <c r="B33" s="312" t="s">
        <v>1724</v>
      </c>
      <c r="C33" s="2890">
        <v>5588</v>
      </c>
      <c r="D33" s="201">
        <v>1000</v>
      </c>
      <c r="E33" s="201">
        <v>200</v>
      </c>
      <c r="F33" s="201"/>
      <c r="G33" s="201"/>
      <c r="H33" s="285"/>
      <c r="I33" s="285"/>
      <c r="J33" s="201"/>
      <c r="K33" s="201"/>
      <c r="L33" s="201"/>
      <c r="M33" s="285"/>
      <c r="N33" s="201">
        <f>SUM(D33:M33)</f>
        <v>1200</v>
      </c>
    </row>
    <row r="34" spans="1:14" s="1316" customFormat="1" ht="35.1" customHeight="1" x14ac:dyDescent="0.5">
      <c r="A34" s="1314">
        <v>3</v>
      </c>
      <c r="B34" s="1314" t="s">
        <v>1725</v>
      </c>
      <c r="C34" s="2891">
        <v>880359</v>
      </c>
      <c r="D34" s="1315">
        <v>4800</v>
      </c>
      <c r="E34" s="1315">
        <v>350</v>
      </c>
      <c r="F34" s="1315"/>
      <c r="G34" s="1315"/>
      <c r="H34" s="1315"/>
      <c r="I34" s="1315"/>
      <c r="J34" s="1315">
        <v>2555</v>
      </c>
      <c r="K34" s="1315">
        <v>589</v>
      </c>
      <c r="L34" s="1315"/>
      <c r="M34" s="1315"/>
      <c r="N34" s="1315">
        <f>SUM(D34:M34)</f>
        <v>8294</v>
      </c>
    </row>
    <row r="35" spans="1:14" ht="35.1" customHeight="1" x14ac:dyDescent="0.5">
      <c r="A35" s="479">
        <v>2</v>
      </c>
      <c r="B35" s="479" t="s">
        <v>1726</v>
      </c>
      <c r="C35" s="1667" t="s">
        <v>1727</v>
      </c>
      <c r="D35" s="486">
        <v>6000</v>
      </c>
      <c r="E35" s="486">
        <v>350</v>
      </c>
      <c r="F35" s="486" t="s">
        <v>1728</v>
      </c>
      <c r="G35" s="486"/>
      <c r="H35" s="1668"/>
      <c r="I35" s="1668"/>
      <c r="J35" s="899">
        <v>4585</v>
      </c>
      <c r="K35" s="899">
        <v>1558</v>
      </c>
      <c r="L35" s="899"/>
      <c r="M35" s="1668"/>
      <c r="N35" s="486">
        <f>SUM(D35:M35)</f>
        <v>12493</v>
      </c>
    </row>
    <row r="36" spans="1:14" ht="35.1" customHeight="1" x14ac:dyDescent="0.5">
      <c r="A36" s="479">
        <v>2</v>
      </c>
      <c r="B36" s="479" t="s">
        <v>1729</v>
      </c>
      <c r="C36" s="899">
        <v>952414</v>
      </c>
      <c r="D36" s="486">
        <v>4800</v>
      </c>
      <c r="E36" s="486">
        <v>350</v>
      </c>
      <c r="F36" s="486"/>
      <c r="G36" s="486"/>
      <c r="H36" s="486"/>
      <c r="I36" s="486"/>
      <c r="J36" s="486"/>
      <c r="K36" s="486"/>
      <c r="L36" s="486"/>
      <c r="M36" s="486"/>
      <c r="N36" s="486">
        <f>SUM(D36:M36)</f>
        <v>5150</v>
      </c>
    </row>
    <row r="37" spans="1:14" ht="35.1" customHeight="1" x14ac:dyDescent="0.5">
      <c r="A37" s="1018"/>
      <c r="B37" s="1018"/>
      <c r="C37" s="2892"/>
      <c r="D37" s="1018"/>
      <c r="E37" s="278"/>
      <c r="F37" s="278"/>
      <c r="G37" s="278"/>
      <c r="H37" s="279"/>
      <c r="I37" s="279"/>
      <c r="J37" s="315"/>
      <c r="K37" s="315"/>
      <c r="L37" s="315"/>
      <c r="M37" s="315"/>
      <c r="N37" s="315"/>
    </row>
    <row r="38" spans="1:14" ht="35.1" customHeight="1" x14ac:dyDescent="0.5">
      <c r="A38" s="1018"/>
      <c r="B38" s="1018"/>
      <c r="C38" s="2892"/>
      <c r="D38" s="1018"/>
      <c r="E38" s="278"/>
      <c r="F38" s="312"/>
      <c r="G38" s="278"/>
      <c r="H38" s="279"/>
      <c r="I38" s="279"/>
      <c r="J38" s="315"/>
      <c r="K38" s="315"/>
      <c r="L38" s="315"/>
      <c r="M38" s="315"/>
      <c r="N38" s="315"/>
    </row>
    <row r="39" spans="1:14" ht="35.1" customHeight="1" x14ac:dyDescent="0.5">
      <c r="B39" s="312"/>
      <c r="C39" s="2132"/>
      <c r="D39" s="312"/>
      <c r="E39" s="312"/>
      <c r="F39" s="312"/>
      <c r="G39" s="201"/>
      <c r="H39" s="312"/>
    </row>
    <row r="40" spans="1:14" ht="35.1" customHeight="1" x14ac:dyDescent="0.5">
      <c r="B40" s="312"/>
      <c r="C40" s="2132"/>
      <c r="D40" s="312"/>
      <c r="E40" s="312"/>
      <c r="F40" s="312"/>
      <c r="G40" s="201"/>
      <c r="H40" s="312"/>
    </row>
    <row r="41" spans="1:14" ht="35.1" customHeight="1" x14ac:dyDescent="0.5">
      <c r="B41" s="312"/>
      <c r="C41" s="2132"/>
      <c r="D41" s="312"/>
      <c r="E41" s="312"/>
      <c r="F41" s="312"/>
      <c r="G41" s="201"/>
    </row>
    <row r="42" spans="1:14" ht="35.1" customHeight="1" x14ac:dyDescent="0.5">
      <c r="B42" s="312"/>
      <c r="C42" s="2132"/>
      <c r="D42" s="312"/>
      <c r="E42" s="312"/>
      <c r="F42" s="312"/>
      <c r="G42" s="201"/>
    </row>
    <row r="43" spans="1:14" ht="35.1" customHeight="1" x14ac:dyDescent="0.5">
      <c r="B43" s="312"/>
      <c r="C43" s="2132"/>
      <c r="D43" s="312"/>
      <c r="E43" s="312"/>
      <c r="F43" s="312"/>
      <c r="G43" s="201"/>
    </row>
    <row r="44" spans="1:14" ht="35.1" customHeight="1" x14ac:dyDescent="0.5">
      <c r="B44" s="2971"/>
      <c r="C44" s="2971"/>
      <c r="D44" s="2971"/>
      <c r="E44" s="312"/>
      <c r="G44" s="282"/>
    </row>
    <row r="45" spans="1:14" ht="35.1" customHeight="1" x14ac:dyDescent="0.45">
      <c r="G45" s="282"/>
    </row>
    <row r="46" spans="1:14" ht="35.1" customHeight="1" x14ac:dyDescent="0.5">
      <c r="B46" s="312"/>
      <c r="C46" s="2132"/>
      <c r="D46" s="312"/>
      <c r="E46" s="312"/>
      <c r="F46" s="312"/>
      <c r="G46" s="201"/>
      <c r="H46" s="312"/>
      <c r="I46" s="312"/>
      <c r="J46" s="312"/>
      <c r="K46" s="312"/>
      <c r="L46" s="312"/>
      <c r="M46" s="312"/>
      <c r="N46" s="312"/>
    </row>
    <row r="47" spans="1:14" ht="35.1" customHeight="1" x14ac:dyDescent="0.5">
      <c r="A47" s="312"/>
      <c r="B47" s="312"/>
      <c r="C47" s="2132"/>
      <c r="D47" s="201"/>
      <c r="E47" s="201"/>
      <c r="F47" s="201"/>
      <c r="G47" s="201"/>
      <c r="H47" s="285"/>
      <c r="I47" s="285"/>
      <c r="J47" s="312"/>
      <c r="K47" s="312"/>
      <c r="L47" s="312"/>
      <c r="M47" s="285"/>
      <c r="N47" s="201"/>
    </row>
    <row r="48" spans="1:14" ht="35.1" customHeight="1" x14ac:dyDescent="0.5">
      <c r="A48" s="312"/>
      <c r="B48" s="312"/>
      <c r="C48" s="2132"/>
      <c r="D48" s="201"/>
      <c r="E48" s="201"/>
      <c r="F48" s="347"/>
      <c r="G48" s="347"/>
      <c r="H48" s="1019"/>
      <c r="I48" s="1019"/>
      <c r="J48" s="281"/>
      <c r="K48" s="281"/>
      <c r="L48" s="281"/>
      <c r="M48" s="1020"/>
      <c r="N48" s="201"/>
    </row>
    <row r="49" spans="1:14" ht="35.1" customHeight="1" x14ac:dyDescent="0.5">
      <c r="A49" s="312"/>
      <c r="B49" s="312"/>
      <c r="C49" s="2132"/>
      <c r="D49" s="286"/>
      <c r="E49" s="286"/>
      <c r="F49" s="347"/>
      <c r="G49" s="347"/>
      <c r="H49" s="1019"/>
      <c r="I49" s="1019"/>
      <c r="J49" s="281"/>
      <c r="K49" s="281"/>
      <c r="L49" s="281"/>
      <c r="M49" s="1020"/>
      <c r="N49" s="286"/>
    </row>
    <row r="50" spans="1:14" ht="35.1" customHeight="1" x14ac:dyDescent="0.5">
      <c r="A50" s="312"/>
      <c r="B50" s="312"/>
      <c r="C50" s="2132"/>
      <c r="D50" s="285"/>
      <c r="E50" s="285"/>
      <c r="F50" s="281"/>
      <c r="G50" s="347"/>
      <c r="H50" s="1019"/>
      <c r="I50" s="1019"/>
      <c r="J50" s="281"/>
      <c r="K50" s="281"/>
      <c r="L50" s="281"/>
      <c r="M50" s="1020"/>
      <c r="N50" s="285"/>
    </row>
    <row r="51" spans="1:14" ht="35.1" customHeight="1" x14ac:dyDescent="0.5">
      <c r="A51" s="281"/>
      <c r="B51" s="312"/>
      <c r="C51" s="2893"/>
      <c r="D51" s="1020"/>
      <c r="E51" s="1020"/>
      <c r="F51" s="1020"/>
      <c r="G51" s="1020"/>
      <c r="H51" s="1020"/>
      <c r="I51" s="1020"/>
      <c r="J51" s="1020"/>
      <c r="K51" s="1020"/>
      <c r="L51" s="1020"/>
      <c r="M51" s="1020"/>
      <c r="N51" s="1020"/>
    </row>
    <row r="52" spans="1:14" ht="35.1" customHeight="1" x14ac:dyDescent="0.45">
      <c r="D52" s="327"/>
      <c r="E52" s="327"/>
      <c r="G52" s="282"/>
    </row>
    <row r="53" spans="1:14" ht="35.1" customHeight="1" x14ac:dyDescent="0.5">
      <c r="A53" s="281"/>
      <c r="B53" s="312"/>
      <c r="C53" s="2132"/>
      <c r="G53" s="201"/>
      <c r="H53" s="312"/>
      <c r="I53" s="312"/>
      <c r="J53" s="312"/>
    </row>
    <row r="54" spans="1:14" ht="35.1" customHeight="1" x14ac:dyDescent="0.5">
      <c r="D54" s="312"/>
      <c r="E54" s="312"/>
      <c r="F54" s="312"/>
      <c r="G54" s="201"/>
      <c r="H54" s="312"/>
      <c r="I54" s="312"/>
      <c r="J54" s="312"/>
    </row>
    <row r="55" spans="1:14" ht="35.1" customHeight="1" x14ac:dyDescent="0.5">
      <c r="B55" s="312"/>
      <c r="C55" s="2132"/>
      <c r="D55" s="312"/>
      <c r="E55" s="312"/>
      <c r="F55" s="312"/>
      <c r="G55" s="201"/>
      <c r="H55" s="312"/>
    </row>
    <row r="56" spans="1:14" ht="35.1" customHeight="1" x14ac:dyDescent="0.45">
      <c r="G56" s="282"/>
    </row>
    <row r="57" spans="1:14" ht="35.1" customHeight="1" x14ac:dyDescent="0.5">
      <c r="B57" s="312"/>
      <c r="C57" s="2132"/>
      <c r="D57" s="312"/>
      <c r="E57" s="312"/>
      <c r="F57" s="312"/>
      <c r="G57" s="201"/>
      <c r="H57" s="312"/>
    </row>
    <row r="58" spans="1:14" ht="35.1" customHeight="1" x14ac:dyDescent="0.5">
      <c r="B58" s="1021"/>
      <c r="C58" s="2892"/>
      <c r="D58" s="1018"/>
      <c r="E58" s="314"/>
      <c r="F58" s="278"/>
      <c r="G58" s="312"/>
      <c r="H58" s="312"/>
      <c r="I58" s="312"/>
      <c r="J58" s="312"/>
      <c r="K58" s="312"/>
      <c r="L58" s="312"/>
    </row>
    <row r="59" spans="1:14" ht="35.1" customHeight="1" x14ac:dyDescent="0.5">
      <c r="A59" s="1021"/>
      <c r="B59" s="1018"/>
      <c r="C59" s="2892"/>
      <c r="D59" s="1018"/>
      <c r="E59" s="278"/>
      <c r="F59" s="278"/>
      <c r="G59" s="278"/>
      <c r="H59" s="279"/>
      <c r="I59" s="279"/>
      <c r="J59" s="315"/>
      <c r="K59" s="315"/>
      <c r="L59" s="315"/>
      <c r="M59" s="315"/>
      <c r="N59" s="315"/>
    </row>
    <row r="60" spans="1:14" ht="35.1" customHeight="1" x14ac:dyDescent="0.5">
      <c r="A60" s="1018"/>
      <c r="B60" s="1018"/>
      <c r="C60" s="2892"/>
      <c r="D60" s="1018"/>
      <c r="E60" s="278"/>
      <c r="F60" s="278"/>
      <c r="G60" s="278"/>
      <c r="H60" s="279"/>
      <c r="I60" s="279"/>
      <c r="J60" s="315"/>
      <c r="K60" s="315"/>
      <c r="L60" s="315"/>
      <c r="M60" s="315"/>
      <c r="N60" s="315"/>
    </row>
    <row r="61" spans="1:14" ht="35.1" customHeight="1" x14ac:dyDescent="0.5">
      <c r="A61" s="1018"/>
      <c r="B61" s="1018"/>
      <c r="C61" s="2892"/>
      <c r="D61" s="1018"/>
      <c r="E61" s="278"/>
      <c r="F61" s="278"/>
      <c r="G61" s="278"/>
      <c r="H61" s="279"/>
      <c r="I61" s="279"/>
      <c r="J61" s="315"/>
      <c r="K61" s="315"/>
      <c r="L61" s="315"/>
      <c r="M61" s="315"/>
      <c r="N61" s="315"/>
    </row>
    <row r="62" spans="1:14" ht="35.1" customHeight="1" x14ac:dyDescent="0.5">
      <c r="A62" s="1018"/>
      <c r="B62" s="1018"/>
      <c r="C62" s="2892"/>
      <c r="D62" s="1018"/>
      <c r="E62" s="278"/>
      <c r="F62" s="278"/>
      <c r="G62" s="278"/>
      <c r="H62" s="279"/>
      <c r="I62" s="279"/>
      <c r="J62" s="315"/>
      <c r="K62" s="315"/>
      <c r="L62" s="315"/>
      <c r="M62" s="315"/>
      <c r="N62" s="315"/>
    </row>
    <row r="63" spans="1:14" ht="35.1" customHeight="1" x14ac:dyDescent="0.5">
      <c r="A63" s="1018"/>
      <c r="B63" s="1018"/>
      <c r="C63" s="2892"/>
      <c r="D63" s="1018"/>
      <c r="E63" s="278"/>
      <c r="F63" s="312"/>
      <c r="G63" s="278"/>
      <c r="H63" s="279"/>
      <c r="I63" s="279"/>
      <c r="J63" s="315"/>
      <c r="K63" s="315"/>
      <c r="L63" s="315"/>
      <c r="M63" s="315"/>
      <c r="N63" s="315"/>
    </row>
    <row r="64" spans="1:14" ht="35.1" customHeight="1" x14ac:dyDescent="0.5">
      <c r="B64" s="312"/>
      <c r="C64" s="2132"/>
      <c r="D64" s="312"/>
      <c r="E64" s="312"/>
      <c r="F64" s="312"/>
      <c r="G64" s="201"/>
      <c r="H64" s="312"/>
    </row>
    <row r="65" spans="1:14" ht="35.1" customHeight="1" x14ac:dyDescent="0.5">
      <c r="B65" s="312"/>
      <c r="C65" s="2132"/>
      <c r="D65" s="312"/>
      <c r="E65" s="312"/>
      <c r="F65" s="312"/>
      <c r="G65" s="201"/>
      <c r="H65" s="312"/>
    </row>
    <row r="66" spans="1:14" ht="35.1" customHeight="1" x14ac:dyDescent="0.5">
      <c r="B66" s="312"/>
      <c r="C66" s="2132"/>
      <c r="D66" s="312"/>
      <c r="E66" s="312"/>
      <c r="F66" s="312"/>
      <c r="G66" s="201"/>
    </row>
    <row r="67" spans="1:14" ht="35.1" customHeight="1" x14ac:dyDescent="0.5">
      <c r="B67" s="312"/>
      <c r="C67" s="2132"/>
      <c r="D67" s="312"/>
      <c r="E67" s="312"/>
      <c r="F67" s="312"/>
      <c r="G67" s="201"/>
    </row>
    <row r="68" spans="1:14" ht="35.1" customHeight="1" x14ac:dyDescent="0.5">
      <c r="B68" s="312"/>
      <c r="C68" s="2132"/>
      <c r="D68" s="312"/>
      <c r="E68" s="312"/>
      <c r="F68" s="312"/>
      <c r="G68" s="201"/>
    </row>
    <row r="69" spans="1:14" ht="35.1" customHeight="1" x14ac:dyDescent="0.5">
      <c r="B69" s="2971"/>
      <c r="C69" s="2971"/>
      <c r="D69" s="2971"/>
      <c r="E69" s="312"/>
      <c r="G69" s="282"/>
    </row>
    <row r="70" spans="1:14" ht="35.1" customHeight="1" x14ac:dyDescent="0.45">
      <c r="G70" s="282"/>
    </row>
    <row r="71" spans="1:14" ht="35.1" customHeight="1" x14ac:dyDescent="0.5">
      <c r="B71" s="312"/>
      <c r="C71" s="2132"/>
      <c r="D71" s="312"/>
      <c r="E71" s="312"/>
      <c r="F71" s="312"/>
      <c r="G71" s="201"/>
      <c r="H71" s="312"/>
      <c r="I71" s="312"/>
      <c r="J71" s="312"/>
      <c r="K71" s="312"/>
      <c r="L71" s="312"/>
      <c r="M71" s="312"/>
      <c r="N71" s="312"/>
    </row>
    <row r="72" spans="1:14" ht="35.1" customHeight="1" x14ac:dyDescent="0.5">
      <c r="A72" s="312"/>
      <c r="B72" s="312"/>
      <c r="C72" s="2132"/>
      <c r="D72" s="201"/>
      <c r="E72" s="201"/>
      <c r="F72" s="201"/>
      <c r="G72" s="201"/>
      <c r="H72" s="285"/>
      <c r="I72" s="285"/>
      <c r="J72" s="312"/>
      <c r="K72" s="312"/>
      <c r="L72" s="312"/>
      <c r="M72" s="285"/>
      <c r="N72" s="201"/>
    </row>
    <row r="73" spans="1:14" ht="35.1" customHeight="1" x14ac:dyDescent="0.5">
      <c r="A73" s="312"/>
      <c r="B73" s="312"/>
      <c r="C73" s="2132"/>
      <c r="D73" s="201"/>
      <c r="E73" s="201"/>
      <c r="F73" s="347"/>
      <c r="G73" s="347"/>
      <c r="H73" s="1019"/>
      <c r="I73" s="1019"/>
      <c r="J73" s="281"/>
      <c r="K73" s="281"/>
      <c r="L73" s="281"/>
      <c r="M73" s="1020"/>
      <c r="N73" s="201"/>
    </row>
    <row r="74" spans="1:14" ht="35.1" customHeight="1" x14ac:dyDescent="0.5">
      <c r="A74" s="312"/>
      <c r="B74" s="312"/>
      <c r="C74" s="2132"/>
      <c r="D74" s="286"/>
      <c r="E74" s="286"/>
      <c r="F74" s="347"/>
      <c r="G74" s="347"/>
      <c r="H74" s="1019"/>
      <c r="I74" s="1019"/>
      <c r="J74" s="281"/>
      <c r="K74" s="281"/>
      <c r="L74" s="281"/>
      <c r="M74" s="1020"/>
      <c r="N74" s="286"/>
    </row>
    <row r="75" spans="1:14" ht="35.1" customHeight="1" x14ac:dyDescent="0.5">
      <c r="A75" s="312"/>
      <c r="B75" s="312"/>
      <c r="C75" s="2132"/>
      <c r="D75" s="285"/>
      <c r="E75" s="285"/>
      <c r="F75" s="281"/>
      <c r="G75" s="347"/>
      <c r="H75" s="1019"/>
      <c r="I75" s="1019"/>
      <c r="J75" s="281"/>
      <c r="K75" s="281"/>
      <c r="L75" s="281"/>
      <c r="M75" s="1020"/>
      <c r="N75" s="285"/>
    </row>
    <row r="76" spans="1:14" ht="35.1" customHeight="1" x14ac:dyDescent="0.5">
      <c r="A76" s="281"/>
      <c r="B76" s="312"/>
      <c r="C76" s="2893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</row>
    <row r="77" spans="1:14" ht="35.1" customHeight="1" x14ac:dyDescent="0.45">
      <c r="D77" s="327"/>
      <c r="E77" s="327"/>
      <c r="G77" s="282"/>
    </row>
    <row r="78" spans="1:14" ht="35.1" customHeight="1" x14ac:dyDescent="0.5">
      <c r="A78" s="281"/>
      <c r="B78" s="312"/>
      <c r="C78" s="2132"/>
      <c r="G78" s="201"/>
      <c r="H78" s="312"/>
      <c r="I78" s="312"/>
      <c r="J78" s="312"/>
    </row>
    <row r="79" spans="1:14" ht="35.1" customHeight="1" x14ac:dyDescent="0.5">
      <c r="D79" s="312"/>
      <c r="E79" s="312"/>
      <c r="F79" s="312"/>
      <c r="G79" s="201"/>
      <c r="H79" s="312"/>
      <c r="I79" s="312"/>
      <c r="J79" s="312"/>
    </row>
    <row r="80" spans="1:14" ht="35.1" customHeight="1" x14ac:dyDescent="0.5">
      <c r="B80" s="312"/>
      <c r="C80" s="2132"/>
      <c r="D80" s="312"/>
      <c r="E80" s="312"/>
      <c r="F80" s="312"/>
      <c r="G80" s="201"/>
      <c r="H80" s="312"/>
    </row>
    <row r="81" spans="1:14" ht="35.1" customHeight="1" x14ac:dyDescent="0.45">
      <c r="G81" s="282"/>
    </row>
    <row r="82" spans="1:14" ht="35.1" customHeight="1" x14ac:dyDescent="0.5">
      <c r="B82" s="312"/>
      <c r="C82" s="2132"/>
      <c r="D82" s="312"/>
      <c r="E82" s="312"/>
      <c r="F82" s="312"/>
      <c r="G82" s="201"/>
      <c r="H82" s="312"/>
    </row>
    <row r="83" spans="1:14" ht="35.1" customHeight="1" x14ac:dyDescent="0.5">
      <c r="B83" s="1021"/>
      <c r="C83" s="2892"/>
      <c r="D83" s="1018"/>
      <c r="E83" s="314"/>
      <c r="F83" s="278"/>
      <c r="G83" s="312"/>
      <c r="H83" s="312"/>
      <c r="I83" s="312"/>
      <c r="J83" s="312"/>
      <c r="K83" s="312"/>
      <c r="L83" s="312"/>
    </row>
    <row r="84" spans="1:14" ht="35.1" customHeight="1" x14ac:dyDescent="0.5">
      <c r="A84" s="1021"/>
      <c r="B84" s="1018"/>
      <c r="C84" s="2892"/>
      <c r="D84" s="1018"/>
      <c r="E84" s="278"/>
      <c r="F84" s="278"/>
      <c r="G84" s="278"/>
      <c r="H84" s="279"/>
      <c r="I84" s="279"/>
      <c r="J84" s="315"/>
      <c r="K84" s="315"/>
      <c r="L84" s="315"/>
      <c r="M84" s="315"/>
      <c r="N84" s="315"/>
    </row>
    <row r="85" spans="1:14" ht="35.1" customHeight="1" x14ac:dyDescent="0.5">
      <c r="A85" s="1018"/>
      <c r="B85" s="1018"/>
      <c r="C85" s="2892"/>
      <c r="D85" s="1018"/>
      <c r="E85" s="278"/>
      <c r="F85" s="278"/>
      <c r="G85" s="278"/>
      <c r="H85" s="279"/>
      <c r="I85" s="279"/>
      <c r="J85" s="315"/>
      <c r="K85" s="315"/>
      <c r="L85" s="315"/>
      <c r="M85" s="315"/>
      <c r="N85" s="315"/>
    </row>
    <row r="86" spans="1:14" ht="35.1" customHeight="1" x14ac:dyDescent="0.5">
      <c r="A86" s="1018"/>
      <c r="B86" s="1018"/>
      <c r="C86" s="2892"/>
      <c r="D86" s="1018"/>
      <c r="E86" s="278"/>
      <c r="F86" s="278"/>
      <c r="G86" s="278"/>
      <c r="H86" s="279"/>
      <c r="I86" s="279"/>
      <c r="J86" s="315"/>
      <c r="K86" s="315"/>
      <c r="L86" s="315"/>
      <c r="M86" s="315"/>
      <c r="N86" s="315"/>
    </row>
    <row r="87" spans="1:14" ht="35.1" customHeight="1" x14ac:dyDescent="0.5">
      <c r="A87" s="1018"/>
      <c r="B87" s="1018"/>
      <c r="C87" s="2892"/>
      <c r="D87" s="1018"/>
      <c r="E87" s="278"/>
      <c r="F87" s="278"/>
      <c r="G87" s="278"/>
      <c r="H87" s="279"/>
      <c r="I87" s="279"/>
      <c r="J87" s="315"/>
      <c r="K87" s="315"/>
      <c r="L87" s="315"/>
      <c r="M87" s="315"/>
      <c r="N87" s="315"/>
    </row>
    <row r="88" spans="1:14" ht="35.1" customHeight="1" x14ac:dyDescent="0.5">
      <c r="A88" s="1018"/>
      <c r="B88" s="1018"/>
      <c r="C88" s="2892"/>
      <c r="D88" s="1018"/>
      <c r="E88" s="278"/>
      <c r="F88" s="312"/>
      <c r="G88" s="278"/>
      <c r="H88" s="279"/>
      <c r="I88" s="279"/>
      <c r="J88" s="315"/>
      <c r="K88" s="315"/>
      <c r="L88" s="315"/>
      <c r="M88" s="315"/>
      <c r="N88" s="315"/>
    </row>
    <row r="89" spans="1:14" ht="35.1" customHeight="1" x14ac:dyDescent="0.5">
      <c r="B89" s="312"/>
      <c r="C89" s="2132"/>
      <c r="D89" s="312"/>
      <c r="E89" s="312"/>
      <c r="F89" s="312"/>
      <c r="G89" s="201"/>
      <c r="H89" s="312"/>
    </row>
    <row r="90" spans="1:14" ht="35.1" customHeight="1" x14ac:dyDescent="0.5">
      <c r="B90" s="312"/>
      <c r="C90" s="2132"/>
      <c r="D90" s="312"/>
      <c r="E90" s="312"/>
      <c r="F90" s="312"/>
      <c r="G90" s="201"/>
      <c r="H90" s="312"/>
    </row>
    <row r="91" spans="1:14" ht="35.1" customHeight="1" x14ac:dyDescent="0.5">
      <c r="B91" s="312"/>
      <c r="C91" s="2132"/>
      <c r="D91" s="312"/>
      <c r="E91" s="312"/>
      <c r="F91" s="312"/>
      <c r="G91" s="201"/>
    </row>
    <row r="92" spans="1:14" ht="35.1" customHeight="1" x14ac:dyDescent="0.5">
      <c r="B92" s="312"/>
      <c r="C92" s="2132"/>
      <c r="D92" s="312"/>
      <c r="E92" s="312"/>
      <c r="F92" s="312"/>
      <c r="G92" s="201"/>
    </row>
    <row r="93" spans="1:14" ht="35.1" customHeight="1" x14ac:dyDescent="0.5">
      <c r="B93" s="312"/>
      <c r="C93" s="2132"/>
      <c r="D93" s="312"/>
      <c r="E93" s="312"/>
      <c r="F93" s="312"/>
      <c r="G93" s="201"/>
    </row>
    <row r="94" spans="1:14" ht="35.1" customHeight="1" x14ac:dyDescent="0.5">
      <c r="B94" s="2971"/>
      <c r="C94" s="2971"/>
      <c r="D94" s="2971"/>
      <c r="E94" s="312"/>
      <c r="G94" s="282"/>
    </row>
    <row r="95" spans="1:14" ht="35.1" customHeight="1" x14ac:dyDescent="0.45">
      <c r="G95" s="282"/>
    </row>
    <row r="96" spans="1:14" ht="35.1" customHeight="1" x14ac:dyDescent="0.5">
      <c r="B96" s="312"/>
      <c r="C96" s="2132"/>
      <c r="D96" s="312"/>
      <c r="E96" s="312"/>
      <c r="F96" s="312"/>
      <c r="G96" s="201"/>
      <c r="H96" s="312"/>
      <c r="I96" s="312"/>
      <c r="J96" s="312"/>
      <c r="K96" s="312"/>
      <c r="L96" s="312"/>
      <c r="M96" s="312"/>
      <c r="N96" s="312"/>
    </row>
    <row r="97" spans="1:14" ht="35.1" customHeight="1" x14ac:dyDescent="0.5">
      <c r="A97" s="312"/>
      <c r="B97" s="312"/>
      <c r="C97" s="2132"/>
      <c r="D97" s="201"/>
      <c r="E97" s="201"/>
      <c r="F97" s="201"/>
      <c r="G97" s="201"/>
      <c r="H97" s="285"/>
      <c r="I97" s="285"/>
      <c r="J97" s="312"/>
      <c r="K97" s="312"/>
      <c r="L97" s="312"/>
      <c r="M97" s="285"/>
      <c r="N97" s="201"/>
    </row>
    <row r="98" spans="1:14" ht="35.1" customHeight="1" x14ac:dyDescent="0.5">
      <c r="A98" s="312"/>
      <c r="B98" s="312"/>
      <c r="C98" s="2132"/>
      <c r="D98" s="201"/>
      <c r="E98" s="201"/>
      <c r="F98" s="347"/>
      <c r="G98" s="347"/>
      <c r="H98" s="1019"/>
      <c r="I98" s="1019"/>
      <c r="J98" s="281"/>
      <c r="K98" s="281"/>
      <c r="L98" s="281"/>
      <c r="M98" s="1020"/>
      <c r="N98" s="201"/>
    </row>
    <row r="99" spans="1:14" ht="35.1" customHeight="1" x14ac:dyDescent="0.5">
      <c r="A99" s="312"/>
      <c r="B99" s="312"/>
      <c r="C99" s="2132"/>
      <c r="D99" s="286"/>
      <c r="E99" s="286"/>
      <c r="F99" s="347"/>
      <c r="G99" s="347"/>
      <c r="H99" s="1019"/>
      <c r="I99" s="1019"/>
      <c r="J99" s="281"/>
      <c r="K99" s="281"/>
      <c r="L99" s="281"/>
      <c r="M99" s="1020"/>
      <c r="N99" s="286"/>
    </row>
    <row r="100" spans="1:14" ht="35.1" customHeight="1" x14ac:dyDescent="0.5">
      <c r="A100" s="312"/>
      <c r="B100" s="312"/>
      <c r="C100" s="2132"/>
      <c r="D100" s="285"/>
      <c r="E100" s="285"/>
      <c r="F100" s="281"/>
      <c r="G100" s="347"/>
      <c r="H100" s="1019"/>
      <c r="I100" s="1019"/>
      <c r="J100" s="281"/>
      <c r="K100" s="281"/>
      <c r="L100" s="281"/>
      <c r="M100" s="1020"/>
      <c r="N100" s="285"/>
    </row>
    <row r="101" spans="1:14" ht="35.1" customHeight="1" x14ac:dyDescent="0.5">
      <c r="A101" s="281"/>
      <c r="B101" s="312"/>
      <c r="C101" s="2893"/>
      <c r="D101" s="1020"/>
      <c r="E101" s="1020"/>
      <c r="F101" s="1020"/>
      <c r="G101" s="1020"/>
      <c r="H101" s="1020"/>
      <c r="I101" s="1020"/>
      <c r="J101" s="1020"/>
      <c r="K101" s="1020"/>
      <c r="L101" s="1020"/>
      <c r="M101" s="1020"/>
      <c r="N101" s="1020"/>
    </row>
    <row r="102" spans="1:14" ht="35.1" customHeight="1" x14ac:dyDescent="0.45">
      <c r="D102" s="327"/>
      <c r="E102" s="327"/>
      <c r="G102" s="282"/>
    </row>
    <row r="103" spans="1:14" ht="35.1" customHeight="1" x14ac:dyDescent="0.5">
      <c r="A103" s="281"/>
      <c r="B103" s="312"/>
      <c r="C103" s="2132"/>
      <c r="G103" s="201"/>
      <c r="H103" s="312"/>
      <c r="I103" s="312"/>
      <c r="J103" s="312"/>
    </row>
    <row r="104" spans="1:14" ht="35.1" customHeight="1" x14ac:dyDescent="0.5">
      <c r="D104" s="312"/>
      <c r="E104" s="312"/>
      <c r="F104" s="312"/>
      <c r="G104" s="201"/>
      <c r="H104" s="312"/>
      <c r="I104" s="312"/>
      <c r="J104" s="312"/>
    </row>
    <row r="105" spans="1:14" ht="35.1" customHeight="1" x14ac:dyDescent="0.5">
      <c r="B105" s="312"/>
      <c r="C105" s="2132"/>
      <c r="D105" s="312"/>
      <c r="E105" s="312"/>
      <c r="F105" s="312"/>
      <c r="G105" s="201"/>
      <c r="H105" s="312"/>
    </row>
    <row r="106" spans="1:14" ht="35.1" customHeight="1" x14ac:dyDescent="0.45">
      <c r="G106" s="282"/>
    </row>
    <row r="107" spans="1:14" ht="35.1" customHeight="1" x14ac:dyDescent="0.5">
      <c r="B107" s="312"/>
      <c r="C107" s="2132"/>
      <c r="D107" s="312"/>
      <c r="E107" s="312"/>
      <c r="F107" s="312"/>
      <c r="G107" s="201"/>
      <c r="H107" s="312"/>
    </row>
    <row r="108" spans="1:14" ht="35.1" customHeight="1" x14ac:dyDescent="0.5">
      <c r="B108" s="1021"/>
      <c r="C108" s="2892"/>
      <c r="D108" s="1018"/>
      <c r="E108" s="314"/>
      <c r="F108" s="278"/>
      <c r="G108" s="312"/>
      <c r="H108" s="312"/>
      <c r="I108" s="312"/>
      <c r="J108" s="312"/>
      <c r="K108" s="312"/>
      <c r="L108" s="312"/>
    </row>
    <row r="109" spans="1:14" ht="35.1" customHeight="1" x14ac:dyDescent="0.5">
      <c r="A109" s="1021"/>
      <c r="B109" s="1018"/>
      <c r="C109" s="2892"/>
      <c r="D109" s="1018"/>
      <c r="E109" s="278"/>
      <c r="F109" s="278"/>
      <c r="G109" s="278"/>
      <c r="H109" s="279"/>
      <c r="I109" s="279"/>
      <c r="J109" s="315"/>
      <c r="K109" s="315"/>
      <c r="L109" s="315"/>
      <c r="M109" s="315"/>
      <c r="N109" s="315"/>
    </row>
    <row r="110" spans="1:14" ht="35.1" customHeight="1" x14ac:dyDescent="0.5">
      <c r="A110" s="1018"/>
      <c r="B110" s="1018"/>
      <c r="C110" s="2892"/>
      <c r="D110" s="1018"/>
      <c r="E110" s="278"/>
      <c r="F110" s="278"/>
      <c r="G110" s="278"/>
      <c r="H110" s="279"/>
      <c r="I110" s="279"/>
      <c r="J110" s="315"/>
      <c r="K110" s="315"/>
      <c r="L110" s="315"/>
      <c r="M110" s="315"/>
      <c r="N110" s="315"/>
    </row>
    <row r="111" spans="1:14" ht="35.1" customHeight="1" x14ac:dyDescent="0.5">
      <c r="A111" s="1018"/>
      <c r="B111" s="1018"/>
      <c r="C111" s="2892"/>
      <c r="D111" s="1018"/>
      <c r="E111" s="278"/>
      <c r="F111" s="278"/>
      <c r="G111" s="278"/>
      <c r="H111" s="279"/>
      <c r="I111" s="279"/>
      <c r="J111" s="315"/>
      <c r="K111" s="315"/>
      <c r="L111" s="315"/>
      <c r="M111" s="315"/>
      <c r="N111" s="315"/>
    </row>
    <row r="112" spans="1:14" ht="35.1" customHeight="1" x14ac:dyDescent="0.5">
      <c r="A112" s="1018"/>
      <c r="B112" s="1018"/>
      <c r="C112" s="2892"/>
      <c r="D112" s="1018"/>
      <c r="E112" s="278"/>
      <c r="F112" s="278"/>
      <c r="G112" s="278"/>
      <c r="H112" s="279"/>
      <c r="I112" s="279"/>
      <c r="J112" s="315"/>
      <c r="K112" s="315"/>
      <c r="L112" s="315"/>
      <c r="M112" s="315"/>
      <c r="N112" s="315"/>
    </row>
    <row r="113" spans="1:14" ht="35.1" customHeight="1" x14ac:dyDescent="0.5">
      <c r="A113" s="1018"/>
      <c r="B113" s="1018"/>
      <c r="C113" s="2892"/>
      <c r="D113" s="1018"/>
      <c r="E113" s="278"/>
      <c r="F113" s="312"/>
      <c r="G113" s="278"/>
      <c r="H113" s="279"/>
      <c r="I113" s="279"/>
      <c r="J113" s="315"/>
      <c r="K113" s="315"/>
      <c r="L113" s="315"/>
      <c r="M113" s="315"/>
      <c r="N113" s="315"/>
    </row>
    <row r="114" spans="1:14" ht="35.1" customHeight="1" x14ac:dyDescent="0.5">
      <c r="B114" s="312"/>
      <c r="C114" s="2132"/>
      <c r="D114" s="312"/>
      <c r="E114" s="312"/>
      <c r="F114" s="312"/>
      <c r="G114" s="201"/>
      <c r="H114" s="312"/>
    </row>
    <row r="115" spans="1:14" ht="35.1" customHeight="1" x14ac:dyDescent="0.5">
      <c r="B115" s="312"/>
      <c r="C115" s="2132"/>
      <c r="D115" s="312"/>
      <c r="E115" s="312"/>
      <c r="F115" s="312"/>
      <c r="G115" s="201"/>
      <c r="H115" s="312"/>
    </row>
    <row r="116" spans="1:14" ht="35.1" customHeight="1" x14ac:dyDescent="0.5">
      <c r="B116" s="312"/>
      <c r="C116" s="2132"/>
      <c r="D116" s="312"/>
      <c r="E116" s="312"/>
      <c r="F116" s="312"/>
      <c r="G116" s="201"/>
    </row>
    <row r="117" spans="1:14" ht="35.1" customHeight="1" x14ac:dyDescent="0.5">
      <c r="B117" s="312"/>
      <c r="C117" s="2132"/>
      <c r="D117" s="312"/>
      <c r="E117" s="312"/>
      <c r="F117" s="312"/>
      <c r="G117" s="201"/>
    </row>
    <row r="118" spans="1:14" ht="35.1" customHeight="1" x14ac:dyDescent="0.5">
      <c r="B118" s="312"/>
      <c r="C118" s="2132"/>
      <c r="D118" s="312"/>
      <c r="E118" s="312"/>
      <c r="F118" s="312"/>
      <c r="G118" s="201"/>
    </row>
    <row r="119" spans="1:14" ht="35.1" customHeight="1" x14ac:dyDescent="0.5">
      <c r="B119" s="2971"/>
      <c r="C119" s="2971"/>
      <c r="D119" s="2971"/>
      <c r="E119" s="312"/>
      <c r="G119" s="282"/>
    </row>
    <row r="120" spans="1:14" ht="35.1" customHeight="1" x14ac:dyDescent="0.45">
      <c r="G120" s="282"/>
    </row>
    <row r="121" spans="1:14" ht="35.1" customHeight="1" x14ac:dyDescent="0.5">
      <c r="B121" s="312"/>
      <c r="C121" s="2132"/>
      <c r="D121" s="312"/>
      <c r="E121" s="312"/>
      <c r="F121" s="312"/>
      <c r="G121" s="201"/>
      <c r="H121" s="312"/>
      <c r="I121" s="312"/>
      <c r="J121" s="312"/>
      <c r="K121" s="312"/>
      <c r="L121" s="312"/>
      <c r="M121" s="312"/>
      <c r="N121" s="312"/>
    </row>
    <row r="122" spans="1:14" ht="35.1" customHeight="1" x14ac:dyDescent="0.5">
      <c r="A122" s="312"/>
      <c r="B122" s="312"/>
      <c r="C122" s="2132"/>
      <c r="D122" s="201"/>
      <c r="E122" s="201"/>
      <c r="F122" s="201"/>
      <c r="G122" s="201"/>
      <c r="H122" s="285"/>
      <c r="I122" s="285"/>
      <c r="J122" s="312"/>
      <c r="K122" s="312"/>
      <c r="L122" s="312"/>
      <c r="M122" s="285"/>
      <c r="N122" s="201"/>
    </row>
    <row r="123" spans="1:14" ht="35.1" customHeight="1" x14ac:dyDescent="0.5">
      <c r="A123" s="312"/>
      <c r="B123" s="312"/>
      <c r="C123" s="2132"/>
      <c r="D123" s="201"/>
      <c r="E123" s="201"/>
      <c r="F123" s="347"/>
      <c r="G123" s="347"/>
      <c r="H123" s="1019"/>
      <c r="I123" s="1019"/>
      <c r="J123" s="281"/>
      <c r="K123" s="281"/>
      <c r="L123" s="281"/>
      <c r="M123" s="1020"/>
      <c r="N123" s="201"/>
    </row>
    <row r="124" spans="1:14" ht="35.1" customHeight="1" x14ac:dyDescent="0.5">
      <c r="A124" s="312"/>
      <c r="B124" s="312"/>
      <c r="C124" s="2132"/>
      <c r="D124" s="286"/>
      <c r="E124" s="286"/>
      <c r="F124" s="347"/>
      <c r="G124" s="347"/>
      <c r="H124" s="1019"/>
      <c r="I124" s="1019"/>
      <c r="J124" s="281"/>
      <c r="K124" s="281"/>
      <c r="L124" s="281"/>
      <c r="M124" s="1020"/>
      <c r="N124" s="286"/>
    </row>
    <row r="125" spans="1:14" ht="35.1" customHeight="1" x14ac:dyDescent="0.5">
      <c r="A125" s="312"/>
      <c r="B125" s="312"/>
      <c r="C125" s="2132"/>
      <c r="D125" s="285"/>
      <c r="E125" s="285"/>
      <c r="F125" s="281"/>
      <c r="G125" s="347"/>
      <c r="H125" s="1019"/>
      <c r="I125" s="1019"/>
      <c r="J125" s="281"/>
      <c r="K125" s="281"/>
      <c r="L125" s="281"/>
      <c r="M125" s="1020"/>
      <c r="N125" s="285"/>
    </row>
    <row r="126" spans="1:14" ht="35.1" customHeight="1" x14ac:dyDescent="0.5">
      <c r="A126" s="281"/>
      <c r="B126" s="312"/>
      <c r="C126" s="2893"/>
      <c r="D126" s="1020"/>
      <c r="E126" s="1020"/>
      <c r="F126" s="1020"/>
      <c r="G126" s="1020"/>
      <c r="H126" s="1020"/>
      <c r="I126" s="1020"/>
      <c r="J126" s="1020"/>
      <c r="K126" s="1020"/>
      <c r="L126" s="1020"/>
      <c r="M126" s="1020"/>
      <c r="N126" s="1020"/>
    </row>
    <row r="127" spans="1:14" ht="35.1" customHeight="1" x14ac:dyDescent="0.45">
      <c r="D127" s="327"/>
      <c r="E127" s="327"/>
      <c r="G127" s="282"/>
    </row>
    <row r="128" spans="1:14" ht="35.1" customHeight="1" x14ac:dyDescent="0.5">
      <c r="A128" s="281"/>
      <c r="B128" s="312"/>
      <c r="C128" s="2132"/>
      <c r="G128" s="201"/>
      <c r="H128" s="312"/>
      <c r="I128" s="312"/>
      <c r="J128" s="312"/>
    </row>
    <row r="129" spans="1:14" ht="35.1" customHeight="1" x14ac:dyDescent="0.5">
      <c r="D129" s="312"/>
      <c r="E129" s="312"/>
      <c r="F129" s="312"/>
      <c r="G129" s="201"/>
      <c r="H129" s="312"/>
      <c r="I129" s="312"/>
      <c r="J129" s="312"/>
    </row>
    <row r="130" spans="1:14" ht="35.1" customHeight="1" x14ac:dyDescent="0.5">
      <c r="B130" s="312"/>
      <c r="C130" s="2132"/>
      <c r="D130" s="312"/>
      <c r="E130" s="312"/>
      <c r="F130" s="312"/>
      <c r="G130" s="201"/>
      <c r="H130" s="312"/>
    </row>
    <row r="131" spans="1:14" ht="35.1" customHeight="1" x14ac:dyDescent="0.45">
      <c r="G131" s="282"/>
    </row>
    <row r="132" spans="1:14" ht="35.1" customHeight="1" x14ac:dyDescent="0.5">
      <c r="B132" s="312"/>
      <c r="C132" s="2132"/>
      <c r="D132" s="312"/>
      <c r="E132" s="312"/>
      <c r="F132" s="312"/>
      <c r="G132" s="201"/>
      <c r="H132" s="312"/>
    </row>
    <row r="133" spans="1:14" ht="35.1" customHeight="1" x14ac:dyDescent="0.5">
      <c r="B133" s="1021"/>
      <c r="C133" s="2892"/>
      <c r="D133" s="1018"/>
      <c r="E133" s="314"/>
      <c r="F133" s="278"/>
      <c r="G133" s="312"/>
      <c r="H133" s="312"/>
      <c r="I133" s="312"/>
      <c r="J133" s="312"/>
      <c r="K133" s="312"/>
      <c r="L133" s="312"/>
    </row>
    <row r="134" spans="1:14" ht="35.1" customHeight="1" x14ac:dyDescent="0.5">
      <c r="A134" s="1021"/>
      <c r="B134" s="1018"/>
      <c r="C134" s="2892"/>
      <c r="D134" s="1018"/>
      <c r="E134" s="278"/>
      <c r="F134" s="278"/>
      <c r="G134" s="278"/>
      <c r="H134" s="279"/>
      <c r="I134" s="279"/>
      <c r="J134" s="315"/>
      <c r="K134" s="315"/>
      <c r="L134" s="315"/>
      <c r="M134" s="315"/>
      <c r="N134" s="315"/>
    </row>
    <row r="135" spans="1:14" ht="35.1" customHeight="1" x14ac:dyDescent="0.5">
      <c r="A135" s="1018"/>
      <c r="B135" s="1018"/>
      <c r="C135" s="2892"/>
      <c r="D135" s="1018"/>
      <c r="E135" s="278"/>
      <c r="F135" s="278"/>
      <c r="G135" s="278"/>
      <c r="H135" s="279"/>
      <c r="I135" s="279"/>
      <c r="J135" s="315"/>
      <c r="K135" s="315"/>
      <c r="L135" s="315"/>
      <c r="M135" s="315"/>
      <c r="N135" s="315"/>
    </row>
    <row r="136" spans="1:14" ht="35.1" customHeight="1" x14ac:dyDescent="0.5">
      <c r="A136" s="1018"/>
      <c r="B136" s="1018"/>
      <c r="C136" s="2892"/>
      <c r="D136" s="1018"/>
      <c r="E136" s="278"/>
      <c r="F136" s="278"/>
      <c r="G136" s="278"/>
      <c r="H136" s="279"/>
      <c r="I136" s="279"/>
      <c r="J136" s="315"/>
      <c r="K136" s="315"/>
      <c r="L136" s="315"/>
      <c r="M136" s="315"/>
      <c r="N136" s="315"/>
    </row>
    <row r="137" spans="1:14" ht="35.1" customHeight="1" x14ac:dyDescent="0.5">
      <c r="A137" s="1018"/>
      <c r="B137" s="1018"/>
      <c r="C137" s="2892"/>
      <c r="D137" s="1018"/>
      <c r="E137" s="278"/>
      <c r="F137" s="278"/>
      <c r="G137" s="278"/>
      <c r="H137" s="279"/>
      <c r="I137" s="279"/>
      <c r="J137" s="315"/>
      <c r="K137" s="315"/>
      <c r="L137" s="315"/>
      <c r="M137" s="315"/>
      <c r="N137" s="315"/>
    </row>
    <row r="138" spans="1:14" ht="35.1" customHeight="1" x14ac:dyDescent="0.5">
      <c r="A138" s="1018"/>
      <c r="B138" s="1018"/>
      <c r="C138" s="2892"/>
      <c r="D138" s="1018"/>
      <c r="E138" s="278"/>
      <c r="F138" s="312"/>
      <c r="G138" s="278"/>
      <c r="H138" s="279"/>
      <c r="I138" s="279"/>
      <c r="J138" s="315"/>
      <c r="K138" s="315"/>
      <c r="L138" s="315"/>
      <c r="M138" s="315"/>
      <c r="N138" s="315"/>
    </row>
    <row r="139" spans="1:14" ht="35.1" customHeight="1" x14ac:dyDescent="0.5">
      <c r="B139" s="312"/>
      <c r="C139" s="2132"/>
      <c r="D139" s="312"/>
      <c r="E139" s="312"/>
      <c r="F139" s="312"/>
      <c r="G139" s="201"/>
      <c r="H139" s="312"/>
    </row>
    <row r="140" spans="1:14" ht="35.1" customHeight="1" x14ac:dyDescent="0.5">
      <c r="B140" s="312"/>
      <c r="C140" s="2132"/>
      <c r="D140" s="312"/>
      <c r="E140" s="312"/>
      <c r="F140" s="312"/>
      <c r="G140" s="201"/>
      <c r="H140" s="312"/>
    </row>
    <row r="141" spans="1:14" ht="35.1" customHeight="1" x14ac:dyDescent="0.5">
      <c r="B141" s="312"/>
      <c r="C141" s="2132"/>
      <c r="D141" s="312"/>
      <c r="E141" s="312"/>
      <c r="F141" s="312"/>
      <c r="G141" s="201"/>
    </row>
    <row r="142" spans="1:14" ht="35.1" customHeight="1" x14ac:dyDescent="0.5">
      <c r="B142" s="312"/>
      <c r="C142" s="2132"/>
      <c r="D142" s="312"/>
      <c r="E142" s="312"/>
      <c r="F142" s="312"/>
      <c r="G142" s="201"/>
    </row>
    <row r="143" spans="1:14" ht="35.1" customHeight="1" x14ac:dyDescent="0.5">
      <c r="B143" s="312"/>
      <c r="C143" s="2132"/>
      <c r="D143" s="312"/>
      <c r="E143" s="312"/>
      <c r="F143" s="312"/>
      <c r="G143" s="201"/>
    </row>
    <row r="144" spans="1:14" ht="35.1" customHeight="1" x14ac:dyDescent="0.5">
      <c r="B144" s="2971"/>
      <c r="C144" s="2971"/>
      <c r="D144" s="2971"/>
      <c r="E144" s="312"/>
      <c r="G144" s="282"/>
    </row>
    <row r="145" spans="1:14" ht="35.1" customHeight="1" x14ac:dyDescent="0.45">
      <c r="G145" s="282"/>
    </row>
    <row r="146" spans="1:14" ht="35.1" customHeight="1" x14ac:dyDescent="0.5">
      <c r="B146" s="312"/>
      <c r="C146" s="2132"/>
      <c r="D146" s="312"/>
      <c r="E146" s="312"/>
      <c r="F146" s="312"/>
      <c r="G146" s="201"/>
      <c r="H146" s="312"/>
      <c r="I146" s="312"/>
      <c r="J146" s="312"/>
      <c r="K146" s="312"/>
      <c r="L146" s="312"/>
      <c r="M146" s="312"/>
      <c r="N146" s="312"/>
    </row>
    <row r="147" spans="1:14" ht="35.1" customHeight="1" x14ac:dyDescent="0.5">
      <c r="A147" s="312"/>
      <c r="B147" s="312"/>
      <c r="C147" s="2132"/>
      <c r="D147" s="201"/>
      <c r="E147" s="201"/>
      <c r="F147" s="201"/>
      <c r="G147" s="201"/>
      <c r="H147" s="285"/>
      <c r="I147" s="285"/>
      <c r="J147" s="312"/>
      <c r="K147" s="312"/>
      <c r="L147" s="312"/>
      <c r="M147" s="285"/>
      <c r="N147" s="201"/>
    </row>
    <row r="148" spans="1:14" ht="35.1" customHeight="1" x14ac:dyDescent="0.5">
      <c r="A148" s="312"/>
      <c r="B148" s="312"/>
      <c r="C148" s="2132"/>
      <c r="D148" s="201"/>
      <c r="E148" s="201"/>
      <c r="F148" s="347"/>
      <c r="G148" s="347"/>
      <c r="H148" s="1019"/>
      <c r="I148" s="1019"/>
      <c r="J148" s="281"/>
      <c r="K148" s="281"/>
      <c r="L148" s="281"/>
      <c r="M148" s="1020"/>
      <c r="N148" s="201"/>
    </row>
    <row r="149" spans="1:14" ht="35.1" customHeight="1" x14ac:dyDescent="0.5">
      <c r="A149" s="312"/>
      <c r="B149" s="312"/>
      <c r="C149" s="2132"/>
      <c r="D149" s="286"/>
      <c r="E149" s="286"/>
      <c r="F149" s="347"/>
      <c r="G149" s="347"/>
      <c r="H149" s="1019"/>
      <c r="I149" s="1019"/>
      <c r="J149" s="281"/>
      <c r="K149" s="281"/>
      <c r="L149" s="281"/>
      <c r="M149" s="1020"/>
      <c r="N149" s="286"/>
    </row>
    <row r="150" spans="1:14" ht="35.1" customHeight="1" x14ac:dyDescent="0.5">
      <c r="A150" s="312"/>
      <c r="B150" s="312"/>
      <c r="C150" s="2132"/>
      <c r="D150" s="285"/>
      <c r="E150" s="285"/>
      <c r="F150" s="281"/>
      <c r="G150" s="347"/>
      <c r="H150" s="1019"/>
      <c r="I150" s="1019"/>
      <c r="J150" s="281"/>
      <c r="K150" s="281"/>
      <c r="L150" s="281"/>
      <c r="M150" s="1020"/>
      <c r="N150" s="285"/>
    </row>
    <row r="151" spans="1:14" ht="35.1" customHeight="1" x14ac:dyDescent="0.5">
      <c r="A151" s="281"/>
      <c r="B151" s="312"/>
      <c r="C151" s="2893"/>
      <c r="D151" s="1020"/>
      <c r="E151" s="1020"/>
      <c r="F151" s="1020"/>
      <c r="G151" s="1020"/>
      <c r="H151" s="1020"/>
      <c r="I151" s="1020"/>
      <c r="J151" s="1020"/>
      <c r="K151" s="1020"/>
      <c r="L151" s="1020"/>
      <c r="M151" s="1020"/>
      <c r="N151" s="1020"/>
    </row>
    <row r="152" spans="1:14" ht="35.1" customHeight="1" x14ac:dyDescent="0.45">
      <c r="D152" s="327"/>
      <c r="E152" s="327"/>
      <c r="G152" s="282"/>
    </row>
    <row r="153" spans="1:14" ht="35.1" customHeight="1" x14ac:dyDescent="0.5">
      <c r="A153" s="281"/>
      <c r="B153" s="312"/>
      <c r="C153" s="2132"/>
      <c r="G153" s="201"/>
      <c r="H153" s="312"/>
      <c r="I153" s="312"/>
      <c r="J153" s="312"/>
    </row>
    <row r="154" spans="1:14" ht="35.1" customHeight="1" x14ac:dyDescent="0.5">
      <c r="D154" s="312"/>
      <c r="E154" s="312"/>
      <c r="F154" s="312"/>
      <c r="G154" s="201"/>
      <c r="H154" s="312"/>
      <c r="I154" s="312"/>
      <c r="J154" s="312"/>
    </row>
    <row r="155" spans="1:14" ht="35.1" customHeight="1" x14ac:dyDescent="0.5">
      <c r="B155" s="312"/>
      <c r="C155" s="2132"/>
      <c r="D155" s="312"/>
      <c r="E155" s="312"/>
      <c r="F155" s="312"/>
      <c r="G155" s="201"/>
      <c r="H155" s="312"/>
    </row>
    <row r="156" spans="1:14" ht="35.1" customHeight="1" x14ac:dyDescent="0.45">
      <c r="G156" s="282"/>
    </row>
    <row r="157" spans="1:14" ht="35.1" customHeight="1" x14ac:dyDescent="0.5">
      <c r="B157" s="312"/>
      <c r="C157" s="2132"/>
      <c r="D157" s="312"/>
      <c r="E157" s="312"/>
      <c r="F157" s="312"/>
      <c r="G157" s="201"/>
      <c r="H157" s="312"/>
    </row>
    <row r="158" spans="1:14" ht="35.1" customHeight="1" x14ac:dyDescent="0.5">
      <c r="B158" s="1021"/>
      <c r="C158" s="2892"/>
      <c r="D158" s="1018"/>
      <c r="E158" s="314"/>
      <c r="F158" s="278"/>
      <c r="G158" s="312"/>
      <c r="H158" s="312"/>
      <c r="I158" s="312"/>
      <c r="J158" s="312"/>
      <c r="K158" s="312"/>
      <c r="L158" s="312"/>
    </row>
    <row r="159" spans="1:14" ht="35.1" customHeight="1" x14ac:dyDescent="0.5">
      <c r="A159" s="1021"/>
      <c r="B159" s="1018"/>
      <c r="C159" s="2892"/>
      <c r="D159" s="1018"/>
      <c r="E159" s="278"/>
      <c r="F159" s="278"/>
      <c r="G159" s="278"/>
      <c r="H159" s="279"/>
      <c r="I159" s="279"/>
      <c r="J159" s="315"/>
      <c r="K159" s="315"/>
      <c r="L159" s="315"/>
      <c r="M159" s="315"/>
      <c r="N159" s="315"/>
    </row>
    <row r="160" spans="1:14" ht="35.1" customHeight="1" x14ac:dyDescent="0.5">
      <c r="A160" s="1018"/>
      <c r="B160" s="1018"/>
      <c r="C160" s="2892"/>
      <c r="D160" s="1018"/>
      <c r="E160" s="278"/>
      <c r="F160" s="278"/>
      <c r="G160" s="278"/>
      <c r="H160" s="279"/>
      <c r="I160" s="279"/>
      <c r="J160" s="315"/>
      <c r="K160" s="315"/>
      <c r="L160" s="315"/>
      <c r="M160" s="315"/>
      <c r="N160" s="315"/>
    </row>
    <row r="161" spans="1:14" ht="35.1" customHeight="1" x14ac:dyDescent="0.5">
      <c r="A161" s="1018"/>
      <c r="B161" s="1018"/>
      <c r="C161" s="2892"/>
      <c r="D161" s="1018"/>
      <c r="E161" s="278"/>
      <c r="F161" s="278"/>
      <c r="G161" s="278"/>
      <c r="H161" s="279"/>
      <c r="I161" s="279"/>
      <c r="J161" s="315"/>
      <c r="K161" s="315"/>
      <c r="L161" s="315"/>
      <c r="M161" s="315"/>
      <c r="N161" s="315"/>
    </row>
    <row r="162" spans="1:14" ht="35.1" customHeight="1" x14ac:dyDescent="0.5">
      <c r="A162" s="1018"/>
      <c r="B162" s="1018"/>
      <c r="C162" s="2892"/>
      <c r="D162" s="1018"/>
      <c r="E162" s="278"/>
      <c r="F162" s="278"/>
      <c r="G162" s="278"/>
      <c r="H162" s="279"/>
      <c r="I162" s="279"/>
      <c r="J162" s="315"/>
      <c r="K162" s="315"/>
      <c r="L162" s="315"/>
      <c r="M162" s="315"/>
      <c r="N162" s="315"/>
    </row>
    <row r="163" spans="1:14" ht="35.1" customHeight="1" x14ac:dyDescent="0.5">
      <c r="A163" s="1018"/>
      <c r="B163" s="1018"/>
      <c r="C163" s="2892"/>
      <c r="D163" s="1018"/>
      <c r="E163" s="278"/>
      <c r="F163" s="312"/>
      <c r="G163" s="278"/>
      <c r="H163" s="279"/>
      <c r="I163" s="279"/>
      <c r="J163" s="315"/>
      <c r="K163" s="315"/>
      <c r="L163" s="315"/>
      <c r="M163" s="315"/>
      <c r="N163" s="315"/>
    </row>
    <row r="164" spans="1:14" ht="35.1" customHeight="1" x14ac:dyDescent="0.5">
      <c r="B164" s="312"/>
      <c r="C164" s="2132"/>
      <c r="D164" s="312"/>
      <c r="E164" s="312"/>
      <c r="F164" s="312"/>
      <c r="G164" s="201"/>
      <c r="H164" s="312"/>
    </row>
    <row r="165" spans="1:14" ht="35.1" customHeight="1" x14ac:dyDescent="0.5">
      <c r="B165" s="312"/>
      <c r="C165" s="2132"/>
      <c r="D165" s="312"/>
      <c r="E165" s="312"/>
      <c r="F165" s="312"/>
      <c r="G165" s="201"/>
      <c r="H165" s="312"/>
    </row>
    <row r="166" spans="1:14" ht="35.1" customHeight="1" x14ac:dyDescent="0.5">
      <c r="B166" s="312"/>
      <c r="C166" s="2132"/>
      <c r="D166" s="312"/>
      <c r="E166" s="312"/>
      <c r="F166" s="312"/>
      <c r="G166" s="201"/>
    </row>
    <row r="167" spans="1:14" ht="35.1" customHeight="1" x14ac:dyDescent="0.5">
      <c r="B167" s="312"/>
      <c r="C167" s="2132"/>
      <c r="D167" s="312"/>
      <c r="E167" s="312"/>
      <c r="F167" s="312"/>
      <c r="G167" s="201"/>
    </row>
    <row r="168" spans="1:14" ht="35.1" customHeight="1" x14ac:dyDescent="0.5">
      <c r="B168" s="312"/>
      <c r="C168" s="2132"/>
      <c r="D168" s="312"/>
      <c r="E168" s="312"/>
      <c r="F168" s="312"/>
      <c r="G168" s="201"/>
    </row>
    <row r="169" spans="1:14" ht="35.1" customHeight="1" x14ac:dyDescent="0.5">
      <c r="B169" s="2971"/>
      <c r="C169" s="2971"/>
      <c r="D169" s="2971"/>
      <c r="E169" s="312"/>
      <c r="G169" s="282"/>
    </row>
    <row r="170" spans="1:14" ht="35.1" customHeight="1" x14ac:dyDescent="0.45">
      <c r="G170" s="282"/>
    </row>
    <row r="171" spans="1:14" ht="35.1" customHeight="1" x14ac:dyDescent="0.5">
      <c r="B171" s="312"/>
      <c r="C171" s="2132"/>
      <c r="D171" s="312"/>
      <c r="E171" s="312"/>
      <c r="F171" s="312"/>
      <c r="G171" s="201"/>
      <c r="H171" s="312"/>
      <c r="I171" s="312"/>
      <c r="J171" s="312"/>
      <c r="K171" s="312"/>
      <c r="L171" s="312"/>
      <c r="M171" s="312"/>
      <c r="N171" s="312"/>
    </row>
    <row r="172" spans="1:14" ht="35.1" customHeight="1" x14ac:dyDescent="0.5">
      <c r="A172" s="312"/>
      <c r="B172" s="312"/>
      <c r="C172" s="2132"/>
      <c r="D172" s="201"/>
      <c r="E172" s="201"/>
      <c r="F172" s="201"/>
      <c r="G172" s="201"/>
      <c r="H172" s="285"/>
      <c r="I172" s="285"/>
      <c r="J172" s="312"/>
      <c r="K172" s="312"/>
      <c r="L172" s="312"/>
      <c r="M172" s="285"/>
      <c r="N172" s="201"/>
    </row>
    <row r="173" spans="1:14" ht="35.1" customHeight="1" x14ac:dyDescent="0.5">
      <c r="A173" s="312"/>
      <c r="B173" s="312"/>
      <c r="C173" s="2132"/>
      <c r="D173" s="201"/>
      <c r="E173" s="201"/>
      <c r="F173" s="347"/>
      <c r="G173" s="347"/>
      <c r="H173" s="1019"/>
      <c r="I173" s="1019"/>
      <c r="J173" s="281"/>
      <c r="K173" s="281"/>
      <c r="L173" s="281"/>
      <c r="M173" s="1020"/>
      <c r="N173" s="201"/>
    </row>
    <row r="174" spans="1:14" ht="35.1" customHeight="1" x14ac:dyDescent="0.5">
      <c r="A174" s="312"/>
      <c r="B174" s="312"/>
      <c r="C174" s="2132"/>
      <c r="D174" s="286"/>
      <c r="E174" s="286"/>
      <c r="F174" s="347"/>
      <c r="G174" s="347"/>
      <c r="H174" s="1019"/>
      <c r="I174" s="1019"/>
      <c r="J174" s="281"/>
      <c r="K174" s="281"/>
      <c r="L174" s="281"/>
      <c r="M174" s="1020"/>
      <c r="N174" s="286"/>
    </row>
    <row r="175" spans="1:14" ht="35.1" customHeight="1" x14ac:dyDescent="0.5">
      <c r="A175" s="312"/>
      <c r="B175" s="312"/>
      <c r="C175" s="2132"/>
      <c r="D175" s="285"/>
      <c r="E175" s="285"/>
      <c r="F175" s="281"/>
      <c r="G175" s="347"/>
      <c r="H175" s="1019"/>
      <c r="I175" s="1019"/>
      <c r="J175" s="281"/>
      <c r="K175" s="281"/>
      <c r="L175" s="281"/>
      <c r="M175" s="1020"/>
      <c r="N175" s="285"/>
    </row>
    <row r="176" spans="1:14" ht="35.1" customHeight="1" x14ac:dyDescent="0.5">
      <c r="A176" s="281"/>
      <c r="B176" s="312"/>
      <c r="C176" s="2893"/>
      <c r="D176" s="1020"/>
      <c r="E176" s="1020"/>
      <c r="F176" s="1020"/>
      <c r="G176" s="1020"/>
      <c r="H176" s="1020"/>
      <c r="I176" s="1020"/>
      <c r="J176" s="1020"/>
      <c r="K176" s="1020"/>
      <c r="L176" s="1020"/>
      <c r="M176" s="1020"/>
      <c r="N176" s="1020"/>
    </row>
    <row r="177" spans="1:10" ht="35.1" customHeight="1" x14ac:dyDescent="0.45">
      <c r="D177" s="327"/>
      <c r="E177" s="327"/>
      <c r="G177" s="282"/>
    </row>
    <row r="178" spans="1:10" ht="35.1" customHeight="1" x14ac:dyDescent="0.5">
      <c r="A178" s="281"/>
      <c r="B178" s="312"/>
      <c r="C178" s="2132"/>
      <c r="G178" s="201"/>
      <c r="H178" s="312"/>
      <c r="I178" s="312"/>
      <c r="J178" s="312"/>
    </row>
    <row r="179" spans="1:10" ht="35.1" customHeight="1" x14ac:dyDescent="0.5">
      <c r="D179" s="312"/>
      <c r="E179" s="312"/>
      <c r="F179" s="312"/>
      <c r="G179" s="201"/>
      <c r="H179" s="312"/>
      <c r="I179" s="312"/>
      <c r="J179" s="312"/>
    </row>
    <row r="180" spans="1:10" ht="35.1" customHeight="1" x14ac:dyDescent="0.5">
      <c r="B180" s="312"/>
      <c r="C180" s="2132"/>
      <c r="D180" s="312"/>
      <c r="E180" s="312"/>
      <c r="F180" s="312"/>
      <c r="G180" s="201"/>
      <c r="H180" s="312"/>
    </row>
    <row r="181" spans="1:10" ht="35.1" customHeight="1" x14ac:dyDescent="0.45">
      <c r="G181" s="282"/>
    </row>
  </sheetData>
  <mergeCells count="7">
    <mergeCell ref="B169:D169"/>
    <mergeCell ref="B13:D13"/>
    <mergeCell ref="B44:D44"/>
    <mergeCell ref="B69:D69"/>
    <mergeCell ref="B94:D94"/>
    <mergeCell ref="B119:D119"/>
    <mergeCell ref="B144:D144"/>
  </mergeCells>
  <conditionalFormatting sqref="D28:D30">
    <cfRule type="duplicateValues" dxfId="45" priority="1"/>
  </conditionalFormatting>
  <printOptions gridLines="1"/>
  <pageMargins left="0.7" right="0.7" top="0.75" bottom="0.75" header="0.3" footer="0.3"/>
  <pageSetup scale="27"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11">
    <tabColor rgb="FFFF33CC"/>
  </sheetPr>
  <dimension ref="A2:P79"/>
  <sheetViews>
    <sheetView view="pageBreakPreview" topLeftCell="A5" zoomScale="40" zoomScaleNormal="100" zoomScaleSheetLayoutView="40" workbookViewId="0">
      <selection activeCell="M20" sqref="M20"/>
    </sheetView>
  </sheetViews>
  <sheetFormatPr defaultColWidth="9.140625" defaultRowHeight="28.5" x14ac:dyDescent="0.45"/>
  <cols>
    <col min="1" max="1" width="6" style="124" customWidth="1"/>
    <col min="2" max="2" width="62.5703125" style="124" customWidth="1"/>
    <col min="3" max="3" width="17.7109375" style="124" customWidth="1"/>
    <col min="4" max="4" width="23.85546875" style="124" bestFit="1" customWidth="1"/>
    <col min="5" max="5" width="22.85546875" style="124" customWidth="1"/>
    <col min="6" max="6" width="22.7109375" style="124" bestFit="1" customWidth="1"/>
    <col min="7" max="7" width="23" style="124" bestFit="1" customWidth="1"/>
    <col min="8" max="8" width="22.7109375" style="124" customWidth="1"/>
    <col min="9" max="9" width="20.85546875" style="124" bestFit="1" customWidth="1"/>
    <col min="10" max="10" width="23.7109375" style="124" customWidth="1"/>
    <col min="11" max="11" width="20.85546875" style="124" bestFit="1" customWidth="1"/>
    <col min="12" max="12" width="26.7109375" style="124" customWidth="1"/>
    <col min="13" max="13" width="22.7109375" style="124" bestFit="1" customWidth="1"/>
    <col min="14" max="14" width="24.85546875" style="124" bestFit="1" customWidth="1"/>
    <col min="15" max="15" width="16.5703125" style="124" customWidth="1"/>
    <col min="16" max="16" width="9.140625" style="124" hidden="1" customWidth="1"/>
    <col min="17" max="16384" width="9.140625" style="124"/>
  </cols>
  <sheetData>
    <row r="2" spans="1:15" ht="30" customHeight="1" x14ac:dyDescent="0.45">
      <c r="A2" s="384"/>
      <c r="B2" s="1169" t="s">
        <v>19</v>
      </c>
      <c r="C2" s="1170"/>
      <c r="D2" s="1170"/>
      <c r="E2" s="507"/>
      <c r="F2" s="532"/>
      <c r="G2" s="1049"/>
      <c r="H2" s="1049"/>
      <c r="I2" s="1171"/>
      <c r="J2" s="389"/>
      <c r="K2" s="389"/>
      <c r="L2" s="389"/>
      <c r="M2" s="389"/>
      <c r="N2" s="389"/>
    </row>
    <row r="3" spans="1:15" ht="22.5" customHeight="1" x14ac:dyDescent="0.45">
      <c r="A3" s="384"/>
      <c r="B3" s="1170" t="s">
        <v>20</v>
      </c>
      <c r="C3" s="1170"/>
      <c r="D3" s="1170"/>
      <c r="E3" s="908"/>
      <c r="F3" s="532"/>
      <c r="G3" s="1050"/>
      <c r="H3" s="1050"/>
      <c r="I3" s="1051"/>
      <c r="J3" s="389"/>
      <c r="K3" s="389"/>
      <c r="L3" s="389"/>
      <c r="M3" s="389"/>
      <c r="N3" s="389"/>
    </row>
    <row r="4" spans="1:15" ht="27.75" customHeight="1" x14ac:dyDescent="0.45">
      <c r="A4" s="384"/>
      <c r="B4" s="1170" t="s">
        <v>21</v>
      </c>
      <c r="C4" s="1170"/>
      <c r="D4" s="1170"/>
      <c r="E4" s="908"/>
      <c r="F4" s="532"/>
      <c r="G4" s="1050"/>
      <c r="H4" s="1050"/>
      <c r="I4" s="1051"/>
      <c r="J4" s="389"/>
      <c r="K4" s="389"/>
      <c r="L4" s="389"/>
      <c r="M4" s="389"/>
      <c r="N4" s="389"/>
    </row>
    <row r="5" spans="1:15" x14ac:dyDescent="0.45">
      <c r="A5" s="384"/>
      <c r="B5" s="1170" t="s">
        <v>22</v>
      </c>
      <c r="C5" s="1170"/>
      <c r="D5" s="1170"/>
      <c r="E5" s="908"/>
      <c r="F5" s="532"/>
      <c r="G5" s="1050"/>
      <c r="H5" s="1050"/>
      <c r="I5" s="1051"/>
      <c r="J5" s="389"/>
      <c r="K5" s="389"/>
      <c r="L5" s="389"/>
      <c r="M5" s="389"/>
      <c r="N5" s="389"/>
    </row>
    <row r="6" spans="1:15" x14ac:dyDescent="0.45">
      <c r="A6" s="384"/>
      <c r="B6" s="1170" t="s">
        <v>23</v>
      </c>
      <c r="C6" s="1170"/>
      <c r="D6" s="1170"/>
      <c r="E6" s="908"/>
      <c r="F6" s="532"/>
      <c r="G6" s="1050"/>
      <c r="H6" s="1050"/>
      <c r="I6" s="1051"/>
      <c r="J6" s="389"/>
      <c r="K6" s="389"/>
      <c r="L6" s="389"/>
      <c r="M6" s="389"/>
      <c r="N6" s="389"/>
    </row>
    <row r="7" spans="1:15" x14ac:dyDescent="0.45">
      <c r="A7" s="384"/>
      <c r="B7" s="1170" t="s">
        <v>24</v>
      </c>
      <c r="C7" s="1170"/>
      <c r="D7" s="1170"/>
      <c r="E7" s="908"/>
      <c r="F7" s="532"/>
      <c r="G7" s="1050"/>
      <c r="H7" s="1050"/>
      <c r="I7" s="1051"/>
      <c r="J7" s="389"/>
      <c r="K7" s="389"/>
      <c r="L7" s="389"/>
      <c r="M7" s="389"/>
      <c r="N7" s="389"/>
    </row>
    <row r="8" spans="1:15" x14ac:dyDescent="0.45">
      <c r="A8" s="384"/>
      <c r="B8" s="1170"/>
      <c r="C8" s="1170"/>
      <c r="D8" s="1170"/>
      <c r="E8" s="908"/>
      <c r="F8" s="532"/>
      <c r="G8" s="1050"/>
      <c r="H8" s="1050"/>
      <c r="I8" s="1051"/>
      <c r="J8" s="389"/>
      <c r="K8" s="389"/>
      <c r="L8" s="389"/>
      <c r="M8" s="389"/>
      <c r="N8" s="389"/>
    </row>
    <row r="9" spans="1:15" s="34" customFormat="1" x14ac:dyDescent="0.45">
      <c r="A9" s="510"/>
      <c r="B9" s="389" t="s">
        <v>1730</v>
      </c>
      <c r="C9" s="510"/>
      <c r="D9" s="510"/>
      <c r="E9" s="510"/>
      <c r="F9" s="510"/>
      <c r="G9" s="389"/>
      <c r="H9" s="389"/>
      <c r="I9" s="389"/>
      <c r="J9" s="510"/>
      <c r="K9" s="510"/>
      <c r="L9" s="510"/>
      <c r="M9" s="510"/>
      <c r="N9" s="510"/>
    </row>
    <row r="10" spans="1:15" x14ac:dyDescent="0.45">
      <c r="A10" s="389"/>
      <c r="B10" s="389" t="s">
        <v>1731</v>
      </c>
      <c r="C10" s="389"/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</row>
    <row r="11" spans="1:15" x14ac:dyDescent="0.45">
      <c r="A11" s="389"/>
      <c r="B11" s="975" t="s">
        <v>1732</v>
      </c>
      <c r="C11" s="389"/>
      <c r="D11" s="389"/>
      <c r="E11" s="389"/>
      <c r="F11" s="389"/>
      <c r="G11" s="389"/>
      <c r="H11" s="389"/>
      <c r="I11" s="389"/>
      <c r="J11" s="389"/>
      <c r="K11" s="389"/>
      <c r="L11" s="389"/>
      <c r="M11" s="389"/>
      <c r="N11" s="389"/>
    </row>
    <row r="12" spans="1:15" x14ac:dyDescent="0.45">
      <c r="A12" s="389"/>
      <c r="B12" s="389" t="s">
        <v>1733</v>
      </c>
      <c r="C12" s="389"/>
      <c r="D12" s="389"/>
      <c r="E12" s="389"/>
      <c r="F12" s="389"/>
      <c r="G12" s="389"/>
      <c r="H12" s="389"/>
      <c r="I12" s="389"/>
      <c r="J12" s="389"/>
      <c r="K12" s="389"/>
      <c r="L12" s="389"/>
      <c r="M12" s="389"/>
      <c r="N12" s="389"/>
    </row>
    <row r="13" spans="1:15" x14ac:dyDescent="0.45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pans="1:15" x14ac:dyDescent="0.45">
      <c r="A14" s="389"/>
      <c r="B14" s="2972" t="s">
        <v>5771</v>
      </c>
      <c r="C14" s="2972"/>
      <c r="D14" s="2972"/>
      <c r="E14" s="389"/>
      <c r="F14" s="389"/>
      <c r="G14" s="389"/>
      <c r="H14" s="389"/>
      <c r="I14" s="389"/>
      <c r="J14" s="389"/>
      <c r="K14" s="389"/>
      <c r="L14" s="389"/>
      <c r="M14" s="389"/>
      <c r="N14" s="389"/>
    </row>
    <row r="15" spans="1:15" s="2270" customFormat="1" x14ac:dyDescent="0.45">
      <c r="A15" s="1172"/>
      <c r="B15" s="1172" t="s">
        <v>250</v>
      </c>
      <c r="C15" s="1172" t="s">
        <v>127</v>
      </c>
      <c r="D15" s="1172" t="s">
        <v>94</v>
      </c>
      <c r="E15" s="1172" t="s">
        <v>31</v>
      </c>
      <c r="F15" s="1172" t="s">
        <v>32</v>
      </c>
      <c r="G15" s="1172" t="s">
        <v>35</v>
      </c>
      <c r="H15" s="1172" t="s">
        <v>34</v>
      </c>
      <c r="I15" s="1172" t="s">
        <v>33</v>
      </c>
      <c r="J15" s="1172" t="s">
        <v>11</v>
      </c>
      <c r="K15" s="1172" t="s">
        <v>131</v>
      </c>
      <c r="L15" s="1172" t="s">
        <v>351</v>
      </c>
      <c r="M15" s="1172" t="s">
        <v>1734</v>
      </c>
      <c r="N15" s="1172" t="s">
        <v>13</v>
      </c>
    </row>
    <row r="16" spans="1:15" x14ac:dyDescent="0.45">
      <c r="A16" s="389">
        <v>1</v>
      </c>
      <c r="B16" s="389" t="s">
        <v>1735</v>
      </c>
      <c r="C16" s="389">
        <v>996</v>
      </c>
      <c r="D16" s="1052">
        <v>1000</v>
      </c>
      <c r="E16" s="1052">
        <v>350</v>
      </c>
      <c r="F16" s="1052">
        <v>2020</v>
      </c>
      <c r="G16" s="1052">
        <v>1011</v>
      </c>
      <c r="H16" s="1052"/>
      <c r="I16" s="1052">
        <v>0</v>
      </c>
      <c r="J16" s="1052"/>
      <c r="K16" s="1052">
        <v>0</v>
      </c>
      <c r="L16" s="1052">
        <v>2370</v>
      </c>
      <c r="M16" s="1052"/>
      <c r="N16" s="1052">
        <f t="shared" ref="N16:N53" si="0">SUM(D16:M16)</f>
        <v>6751</v>
      </c>
      <c r="O16" s="2271"/>
    </row>
    <row r="17" spans="1:15" x14ac:dyDescent="0.45">
      <c r="A17" s="389">
        <v>2</v>
      </c>
      <c r="B17" s="389" t="s">
        <v>1736</v>
      </c>
      <c r="C17" s="389">
        <v>3307</v>
      </c>
      <c r="D17" s="1052">
        <v>7000</v>
      </c>
      <c r="E17" s="1052">
        <v>350</v>
      </c>
      <c r="F17" s="1052">
        <v>1260</v>
      </c>
      <c r="G17" s="1052">
        <v>1332</v>
      </c>
      <c r="H17" s="1052"/>
      <c r="I17" s="1052">
        <v>0</v>
      </c>
      <c r="J17" s="1052"/>
      <c r="K17" s="1052">
        <v>0</v>
      </c>
      <c r="L17" s="1052">
        <v>1250</v>
      </c>
      <c r="M17" s="1052">
        <v>14305</v>
      </c>
      <c r="N17" s="1052">
        <f t="shared" si="0"/>
        <v>25497</v>
      </c>
    </row>
    <row r="18" spans="1:15" s="1042" customFormat="1" x14ac:dyDescent="0.45">
      <c r="A18" s="389">
        <v>3</v>
      </c>
      <c r="B18" s="389" t="s">
        <v>1737</v>
      </c>
      <c r="C18" s="389">
        <v>3392</v>
      </c>
      <c r="D18" s="1052">
        <v>1000</v>
      </c>
      <c r="E18" s="1052">
        <v>350</v>
      </c>
      <c r="F18" s="1052"/>
      <c r="G18" s="1052">
        <v>0</v>
      </c>
      <c r="H18" s="1052">
        <v>5095</v>
      </c>
      <c r="I18" s="1052">
        <v>109</v>
      </c>
      <c r="J18" s="1052"/>
      <c r="K18" s="1052">
        <v>0</v>
      </c>
      <c r="L18" s="1052"/>
      <c r="M18" s="1052"/>
      <c r="N18" s="1052">
        <f t="shared" si="0"/>
        <v>6554</v>
      </c>
      <c r="O18" s="124"/>
    </row>
    <row r="19" spans="1:15" x14ac:dyDescent="0.45">
      <c r="A19" s="389">
        <v>4</v>
      </c>
      <c r="B19" s="389" t="s">
        <v>1738</v>
      </c>
      <c r="C19" s="389">
        <v>4788</v>
      </c>
      <c r="D19" s="1052">
        <v>2000</v>
      </c>
      <c r="E19" s="1052">
        <v>350</v>
      </c>
      <c r="F19" s="1052">
        <v>1215</v>
      </c>
      <c r="G19" s="1052">
        <v>886</v>
      </c>
      <c r="H19" s="1052"/>
      <c r="I19" s="1052">
        <v>0</v>
      </c>
      <c r="J19" s="1052"/>
      <c r="K19" s="1052">
        <v>0</v>
      </c>
      <c r="L19" s="1052">
        <v>7370</v>
      </c>
      <c r="M19" s="1052">
        <v>17770</v>
      </c>
      <c r="N19" s="1052">
        <f t="shared" si="0"/>
        <v>29591</v>
      </c>
    </row>
    <row r="20" spans="1:15" s="83" customFormat="1" x14ac:dyDescent="0.45">
      <c r="A20" s="389">
        <v>5</v>
      </c>
      <c r="B20" s="389" t="s">
        <v>1739</v>
      </c>
      <c r="C20" s="389">
        <v>5074</v>
      </c>
      <c r="D20" s="1052">
        <v>1000</v>
      </c>
      <c r="E20" s="1052">
        <v>350</v>
      </c>
      <c r="F20" s="1052">
        <v>15000</v>
      </c>
      <c r="G20" s="1052">
        <v>2400</v>
      </c>
      <c r="H20" s="1052">
        <v>5400</v>
      </c>
      <c r="I20" s="1052">
        <v>1066</v>
      </c>
      <c r="J20" s="1052">
        <v>3030</v>
      </c>
      <c r="K20" s="1052">
        <v>65</v>
      </c>
      <c r="L20" s="1052"/>
      <c r="M20" s="1052"/>
      <c r="N20" s="1052">
        <f t="shared" si="0"/>
        <v>28311</v>
      </c>
    </row>
    <row r="21" spans="1:15" x14ac:dyDescent="0.45">
      <c r="A21" s="389">
        <v>6</v>
      </c>
      <c r="B21" s="389" t="s">
        <v>1740</v>
      </c>
      <c r="C21" s="389">
        <v>5652</v>
      </c>
      <c r="D21" s="1052">
        <v>10500</v>
      </c>
      <c r="E21" s="1052">
        <v>350</v>
      </c>
      <c r="F21" s="1052"/>
      <c r="G21" s="1052">
        <v>0</v>
      </c>
      <c r="H21" s="1052"/>
      <c r="I21" s="1052">
        <v>0</v>
      </c>
      <c r="J21" s="1052"/>
      <c r="K21" s="1052">
        <v>0</v>
      </c>
      <c r="L21" s="1052"/>
      <c r="M21" s="1052"/>
      <c r="N21" s="1052">
        <f t="shared" si="0"/>
        <v>10850</v>
      </c>
    </row>
    <row r="22" spans="1:15" x14ac:dyDescent="0.45">
      <c r="A22" s="389">
        <v>7</v>
      </c>
      <c r="B22" s="389" t="s">
        <v>1741</v>
      </c>
      <c r="C22" s="389">
        <v>6058</v>
      </c>
      <c r="D22" s="1052">
        <v>3000</v>
      </c>
      <c r="E22" s="1052">
        <v>350</v>
      </c>
      <c r="F22" s="1052"/>
      <c r="G22" s="1052">
        <v>0</v>
      </c>
      <c r="H22" s="1052"/>
      <c r="I22" s="1052">
        <v>0</v>
      </c>
      <c r="J22" s="1052"/>
      <c r="K22" s="1052">
        <v>0</v>
      </c>
      <c r="L22" s="1052"/>
      <c r="M22" s="1052"/>
      <c r="N22" s="1052">
        <f t="shared" si="0"/>
        <v>3350</v>
      </c>
    </row>
    <row r="23" spans="1:15" x14ac:dyDescent="0.45">
      <c r="A23" s="389">
        <v>8</v>
      </c>
      <c r="B23" s="759" t="s">
        <v>1742</v>
      </c>
      <c r="C23" s="389">
        <v>6851</v>
      </c>
      <c r="D23" s="1052">
        <v>1000</v>
      </c>
      <c r="E23" s="1052">
        <v>350</v>
      </c>
      <c r="F23" s="1052">
        <v>1720</v>
      </c>
      <c r="G23" s="1052">
        <v>1745</v>
      </c>
      <c r="H23" s="1052"/>
      <c r="I23" s="1052">
        <v>0</v>
      </c>
      <c r="J23" s="1052">
        <v>2225</v>
      </c>
      <c r="K23" s="1052">
        <v>535</v>
      </c>
      <c r="L23" s="1052">
        <v>4335</v>
      </c>
      <c r="M23" s="1052">
        <v>15880</v>
      </c>
      <c r="N23" s="1052">
        <f t="shared" si="0"/>
        <v>27790</v>
      </c>
    </row>
    <row r="24" spans="1:15" x14ac:dyDescent="0.45">
      <c r="A24" s="389">
        <v>9</v>
      </c>
      <c r="B24" s="759" t="s">
        <v>1743</v>
      </c>
      <c r="C24" s="759">
        <v>6855</v>
      </c>
      <c r="D24" s="939">
        <v>9000</v>
      </c>
      <c r="E24" s="1052">
        <v>350</v>
      </c>
      <c r="F24" s="759"/>
      <c r="G24" s="1052">
        <v>0</v>
      </c>
      <c r="H24" s="759"/>
      <c r="I24" s="1052">
        <v>0</v>
      </c>
      <c r="J24" s="759"/>
      <c r="K24" s="1052">
        <v>0</v>
      </c>
      <c r="L24" s="759"/>
      <c r="M24" s="759"/>
      <c r="N24" s="1052">
        <f t="shared" si="0"/>
        <v>9350</v>
      </c>
    </row>
    <row r="25" spans="1:15" x14ac:dyDescent="0.45">
      <c r="A25" s="389">
        <v>10</v>
      </c>
      <c r="B25" s="389" t="s">
        <v>1744</v>
      </c>
      <c r="C25" s="389">
        <v>6923</v>
      </c>
      <c r="D25" s="1052">
        <v>4000</v>
      </c>
      <c r="E25" s="1052">
        <v>350</v>
      </c>
      <c r="F25" s="1052"/>
      <c r="G25" s="1052">
        <v>0</v>
      </c>
      <c r="H25" s="1052">
        <v>5050</v>
      </c>
      <c r="I25" s="1052">
        <v>811</v>
      </c>
      <c r="J25" s="1052">
        <v>4495</v>
      </c>
      <c r="K25" s="1052">
        <v>1397</v>
      </c>
      <c r="L25" s="1052"/>
      <c r="M25" s="1052"/>
      <c r="N25" s="1052">
        <f t="shared" si="0"/>
        <v>16103</v>
      </c>
    </row>
    <row r="26" spans="1:15" x14ac:dyDescent="0.45">
      <c r="A26" s="389">
        <v>11</v>
      </c>
      <c r="B26" s="759" t="s">
        <v>1745</v>
      </c>
      <c r="C26" s="389">
        <v>6927</v>
      </c>
      <c r="D26" s="1052">
        <v>5000</v>
      </c>
      <c r="E26" s="1052">
        <v>350</v>
      </c>
      <c r="F26" s="1052"/>
      <c r="G26" s="1052">
        <v>0</v>
      </c>
      <c r="H26" s="1052"/>
      <c r="I26" s="1052">
        <v>0</v>
      </c>
      <c r="J26" s="1052"/>
      <c r="K26" s="1052">
        <v>0</v>
      </c>
      <c r="L26" s="1052"/>
      <c r="M26" s="1052"/>
      <c r="N26" s="1052">
        <f t="shared" si="0"/>
        <v>5350</v>
      </c>
    </row>
    <row r="27" spans="1:15" x14ac:dyDescent="0.45">
      <c r="A27" s="389">
        <v>12</v>
      </c>
      <c r="B27" s="389" t="s">
        <v>1746</v>
      </c>
      <c r="C27" s="389">
        <v>7212</v>
      </c>
      <c r="D27" s="1052">
        <v>12000</v>
      </c>
      <c r="E27" s="1052">
        <v>350</v>
      </c>
      <c r="F27" s="1052"/>
      <c r="G27" s="1052">
        <v>0</v>
      </c>
      <c r="H27" s="1052"/>
      <c r="I27" s="1052">
        <v>0</v>
      </c>
      <c r="J27" s="1052"/>
      <c r="K27" s="1052">
        <v>0</v>
      </c>
      <c r="L27" s="1052"/>
      <c r="M27" s="1052"/>
      <c r="N27" s="1052">
        <f t="shared" si="0"/>
        <v>12350</v>
      </c>
    </row>
    <row r="28" spans="1:15" x14ac:dyDescent="0.45">
      <c r="A28" s="389">
        <v>13</v>
      </c>
      <c r="B28" s="389" t="s">
        <v>1747</v>
      </c>
      <c r="C28" s="389">
        <v>7878</v>
      </c>
      <c r="D28" s="1052">
        <v>1800</v>
      </c>
      <c r="E28" s="1052">
        <v>350</v>
      </c>
      <c r="F28" s="1052"/>
      <c r="G28" s="1052">
        <v>0</v>
      </c>
      <c r="H28" s="1052">
        <v>4165</v>
      </c>
      <c r="I28" s="1052">
        <v>253</v>
      </c>
      <c r="J28" s="1052"/>
      <c r="K28" s="1052">
        <v>0</v>
      </c>
      <c r="L28" s="1052"/>
      <c r="M28" s="1052"/>
      <c r="N28" s="1052">
        <f t="shared" si="0"/>
        <v>6568</v>
      </c>
    </row>
    <row r="29" spans="1:15" x14ac:dyDescent="0.45">
      <c r="A29" s="389">
        <v>14</v>
      </c>
      <c r="B29" s="389" t="s">
        <v>1748</v>
      </c>
      <c r="C29" s="389">
        <v>8216</v>
      </c>
      <c r="D29" s="1052">
        <v>5000</v>
      </c>
      <c r="E29" s="1052">
        <v>350</v>
      </c>
      <c r="F29" s="1052"/>
      <c r="G29" s="1052">
        <v>0</v>
      </c>
      <c r="H29" s="1052"/>
      <c r="I29" s="1052">
        <v>0</v>
      </c>
      <c r="J29" s="1052"/>
      <c r="K29" s="1052">
        <v>0</v>
      </c>
      <c r="L29" s="1052"/>
      <c r="M29" s="1052"/>
      <c r="N29" s="1052">
        <f t="shared" si="0"/>
        <v>5350</v>
      </c>
    </row>
    <row r="30" spans="1:15" x14ac:dyDescent="0.45">
      <c r="A30" s="389">
        <v>15</v>
      </c>
      <c r="B30" s="389" t="s">
        <v>1749</v>
      </c>
      <c r="C30" s="389">
        <v>8615</v>
      </c>
      <c r="D30" s="1052">
        <v>1000</v>
      </c>
      <c r="E30" s="1052">
        <v>350</v>
      </c>
      <c r="F30" s="1052">
        <v>5585</v>
      </c>
      <c r="G30" s="1052">
        <v>2571</v>
      </c>
      <c r="H30" s="1052"/>
      <c r="I30" s="1052">
        <v>0</v>
      </c>
      <c r="J30" s="1052"/>
      <c r="K30" s="1052">
        <v>0</v>
      </c>
      <c r="L30" s="1052"/>
      <c r="M30" s="1052"/>
      <c r="N30" s="1052">
        <f t="shared" si="0"/>
        <v>9506</v>
      </c>
    </row>
    <row r="31" spans="1:15" x14ac:dyDescent="0.45">
      <c r="A31" s="389">
        <v>16</v>
      </c>
      <c r="B31" s="389" t="s">
        <v>1750</v>
      </c>
      <c r="C31" s="389">
        <v>6853</v>
      </c>
      <c r="D31" s="1052">
        <v>1000</v>
      </c>
      <c r="E31" s="1052">
        <v>350</v>
      </c>
      <c r="F31" s="1052"/>
      <c r="G31" s="1052">
        <v>0</v>
      </c>
      <c r="H31" s="1052">
        <v>5050</v>
      </c>
      <c r="I31" s="1052">
        <v>606</v>
      </c>
      <c r="J31" s="1052"/>
      <c r="K31" s="1052">
        <v>0</v>
      </c>
      <c r="L31" s="1052"/>
      <c r="M31" s="1052"/>
      <c r="N31" s="1052">
        <f t="shared" si="0"/>
        <v>7006</v>
      </c>
    </row>
    <row r="32" spans="1:15" x14ac:dyDescent="0.45">
      <c r="A32" s="389">
        <v>17</v>
      </c>
      <c r="B32" s="389" t="s">
        <v>1751</v>
      </c>
      <c r="C32" s="389">
        <v>9124</v>
      </c>
      <c r="D32" s="1052">
        <v>1500</v>
      </c>
      <c r="E32" s="1052">
        <v>350</v>
      </c>
      <c r="F32" s="1052"/>
      <c r="G32" s="1052">
        <v>0</v>
      </c>
      <c r="H32" s="1052"/>
      <c r="I32" s="1052">
        <v>0</v>
      </c>
      <c r="J32" s="1052"/>
      <c r="K32" s="1052">
        <v>0</v>
      </c>
      <c r="L32" s="1052">
        <v>7830</v>
      </c>
      <c r="M32" s="1052"/>
      <c r="N32" s="1052">
        <f t="shared" si="0"/>
        <v>9680</v>
      </c>
    </row>
    <row r="33" spans="1:14" x14ac:dyDescent="0.45">
      <c r="A33" s="389">
        <v>18</v>
      </c>
      <c r="B33" s="389" t="s">
        <v>1752</v>
      </c>
      <c r="C33" s="389">
        <v>9676</v>
      </c>
      <c r="D33" s="1052">
        <v>2000</v>
      </c>
      <c r="E33" s="1052">
        <v>350</v>
      </c>
      <c r="F33" s="1052"/>
      <c r="G33" s="1052">
        <v>0</v>
      </c>
      <c r="H33" s="1052"/>
      <c r="I33" s="1052">
        <v>0</v>
      </c>
      <c r="J33" s="1052"/>
      <c r="K33" s="1052">
        <v>0</v>
      </c>
      <c r="L33" s="1052">
        <v>6185</v>
      </c>
      <c r="M33" s="1052"/>
      <c r="N33" s="1052">
        <f t="shared" si="0"/>
        <v>8535</v>
      </c>
    </row>
    <row r="34" spans="1:14" x14ac:dyDescent="0.45">
      <c r="A34" s="389">
        <v>19</v>
      </c>
      <c r="B34" s="389" t="s">
        <v>1753</v>
      </c>
      <c r="C34" s="389">
        <v>9677</v>
      </c>
      <c r="D34" s="1052">
        <v>2000</v>
      </c>
      <c r="E34" s="1052">
        <v>350</v>
      </c>
      <c r="F34" s="1052">
        <v>2120</v>
      </c>
      <c r="G34" s="1052">
        <v>2376</v>
      </c>
      <c r="H34" s="1052"/>
      <c r="I34" s="1052">
        <v>0</v>
      </c>
      <c r="J34" s="1052"/>
      <c r="K34" s="1052">
        <v>0</v>
      </c>
      <c r="L34" s="1052"/>
      <c r="M34" s="1052"/>
      <c r="N34" s="1052">
        <f t="shared" si="0"/>
        <v>6846</v>
      </c>
    </row>
    <row r="35" spans="1:14" x14ac:dyDescent="0.45">
      <c r="A35" s="389">
        <v>20</v>
      </c>
      <c r="B35" s="389" t="s">
        <v>1754</v>
      </c>
      <c r="C35" s="389">
        <v>9681</v>
      </c>
      <c r="D35" s="1052">
        <v>1000</v>
      </c>
      <c r="E35" s="1052">
        <v>350</v>
      </c>
      <c r="F35" s="1052"/>
      <c r="G35" s="1052">
        <v>0</v>
      </c>
      <c r="H35" s="1052"/>
      <c r="I35" s="1052">
        <v>0</v>
      </c>
      <c r="J35" s="1052">
        <v>3645</v>
      </c>
      <c r="K35" s="1052"/>
      <c r="L35" s="1052"/>
      <c r="M35" s="1052"/>
      <c r="N35" s="1052">
        <f t="shared" si="0"/>
        <v>4995</v>
      </c>
    </row>
    <row r="36" spans="1:14" x14ac:dyDescent="0.45">
      <c r="A36" s="389">
        <v>21</v>
      </c>
      <c r="B36" s="389" t="s">
        <v>1755</v>
      </c>
      <c r="C36" s="389">
        <v>9689</v>
      </c>
      <c r="D36" s="1052">
        <v>1000</v>
      </c>
      <c r="E36" s="1052">
        <v>350</v>
      </c>
      <c r="F36" s="1052">
        <v>4720</v>
      </c>
      <c r="G36" s="1052">
        <v>1133</v>
      </c>
      <c r="H36" s="759"/>
      <c r="I36" s="759"/>
      <c r="J36" s="1052"/>
      <c r="K36" s="1052">
        <v>0</v>
      </c>
      <c r="L36" s="1052"/>
      <c r="M36" s="1052"/>
      <c r="N36" s="1052">
        <f t="shared" si="0"/>
        <v>7203</v>
      </c>
    </row>
    <row r="37" spans="1:14" x14ac:dyDescent="0.45">
      <c r="A37" s="389">
        <v>22</v>
      </c>
      <c r="B37" s="389" t="s">
        <v>1756</v>
      </c>
      <c r="C37" s="389">
        <v>9827</v>
      </c>
      <c r="D37" s="1052">
        <v>1000</v>
      </c>
      <c r="E37" s="1052">
        <v>350</v>
      </c>
      <c r="F37" s="1052"/>
      <c r="G37" s="1052">
        <v>0</v>
      </c>
      <c r="H37" s="1052"/>
      <c r="I37" s="1052">
        <v>0</v>
      </c>
      <c r="J37" s="1052"/>
      <c r="K37" s="1052">
        <v>0</v>
      </c>
      <c r="L37" s="1052"/>
      <c r="M37" s="1052"/>
      <c r="N37" s="1052">
        <f t="shared" si="0"/>
        <v>1350</v>
      </c>
    </row>
    <row r="38" spans="1:14" x14ac:dyDescent="0.45">
      <c r="A38" s="389">
        <v>23</v>
      </c>
      <c r="B38" s="389" t="s">
        <v>1757</v>
      </c>
      <c r="C38" s="389">
        <v>9836</v>
      </c>
      <c r="D38" s="1052">
        <v>1000</v>
      </c>
      <c r="E38" s="1052">
        <v>350</v>
      </c>
      <c r="F38" s="1052"/>
      <c r="G38" s="1052">
        <v>0</v>
      </c>
      <c r="H38" s="1052"/>
      <c r="I38" s="1052">
        <v>0</v>
      </c>
      <c r="J38" s="1052"/>
      <c r="K38" s="1052">
        <v>0</v>
      </c>
      <c r="L38" s="1052"/>
      <c r="M38" s="1052"/>
      <c r="N38" s="1052">
        <f t="shared" si="0"/>
        <v>1350</v>
      </c>
    </row>
    <row r="39" spans="1:14" x14ac:dyDescent="0.45">
      <c r="A39" s="389">
        <v>24</v>
      </c>
      <c r="B39" s="389" t="s">
        <v>1758</v>
      </c>
      <c r="C39" s="389">
        <v>9837</v>
      </c>
      <c r="D39" s="1052">
        <v>1000</v>
      </c>
      <c r="E39" s="1052">
        <v>350</v>
      </c>
      <c r="F39" s="1052"/>
      <c r="G39" s="1052">
        <v>0</v>
      </c>
      <c r="H39" s="1052"/>
      <c r="I39" s="1052">
        <v>0</v>
      </c>
      <c r="J39" s="1052"/>
      <c r="K39" s="1052">
        <v>0</v>
      </c>
      <c r="L39" s="1052"/>
      <c r="M39" s="1052"/>
      <c r="N39" s="1052">
        <f t="shared" si="0"/>
        <v>1350</v>
      </c>
    </row>
    <row r="40" spans="1:14" x14ac:dyDescent="0.45">
      <c r="A40" s="389">
        <v>25</v>
      </c>
      <c r="B40" s="389" t="s">
        <v>1759</v>
      </c>
      <c r="C40" s="389">
        <v>9838</v>
      </c>
      <c r="D40" s="1052">
        <v>5000</v>
      </c>
      <c r="E40" s="1052">
        <v>350</v>
      </c>
      <c r="F40" s="1052"/>
      <c r="G40" s="1052">
        <v>0</v>
      </c>
      <c r="H40" s="1052"/>
      <c r="I40" s="1052">
        <v>0</v>
      </c>
      <c r="J40" s="1052"/>
      <c r="K40" s="1052">
        <v>0</v>
      </c>
      <c r="L40" s="1052"/>
      <c r="M40" s="1052"/>
      <c r="N40" s="1052">
        <f t="shared" si="0"/>
        <v>5350</v>
      </c>
    </row>
    <row r="41" spans="1:14" x14ac:dyDescent="0.45">
      <c r="A41" s="389">
        <v>26</v>
      </c>
      <c r="B41" s="389" t="s">
        <v>1760</v>
      </c>
      <c r="C41" s="389">
        <v>9878</v>
      </c>
      <c r="D41" s="1052">
        <v>1000</v>
      </c>
      <c r="E41" s="1052">
        <v>350</v>
      </c>
      <c r="F41" s="1052"/>
      <c r="G41" s="1052">
        <v>0</v>
      </c>
      <c r="H41" s="1052"/>
      <c r="I41" s="1052">
        <v>0</v>
      </c>
      <c r="J41" s="1052"/>
      <c r="K41" s="1052">
        <v>0</v>
      </c>
      <c r="L41" s="1052"/>
      <c r="M41" s="1052"/>
      <c r="N41" s="1052">
        <f t="shared" si="0"/>
        <v>1350</v>
      </c>
    </row>
    <row r="42" spans="1:14" x14ac:dyDescent="0.45">
      <c r="A42" s="389">
        <v>27</v>
      </c>
      <c r="B42" s="389" t="s">
        <v>1761</v>
      </c>
      <c r="C42" s="389">
        <v>9885</v>
      </c>
      <c r="D42" s="1052">
        <v>5000</v>
      </c>
      <c r="E42" s="1052">
        <v>350</v>
      </c>
      <c r="F42" s="1052"/>
      <c r="G42" s="1052">
        <v>0</v>
      </c>
      <c r="H42" s="1052"/>
      <c r="I42" s="1052">
        <v>0</v>
      </c>
      <c r="J42" s="1052"/>
      <c r="K42" s="1052">
        <v>0</v>
      </c>
      <c r="L42" s="1052"/>
      <c r="M42" s="1052"/>
      <c r="N42" s="1052">
        <f t="shared" si="0"/>
        <v>5350</v>
      </c>
    </row>
    <row r="43" spans="1:14" x14ac:dyDescent="0.45">
      <c r="A43" s="389">
        <v>28</v>
      </c>
      <c r="B43" s="389" t="s">
        <v>1762</v>
      </c>
      <c r="C43" s="389">
        <v>9997</v>
      </c>
      <c r="D43" s="1052">
        <v>5000</v>
      </c>
      <c r="E43" s="1052">
        <v>350</v>
      </c>
      <c r="F43" s="1052"/>
      <c r="G43" s="1052">
        <v>0</v>
      </c>
      <c r="H43" s="1052"/>
      <c r="I43" s="1052">
        <v>0</v>
      </c>
      <c r="J43" s="1052"/>
      <c r="K43" s="1052">
        <v>0</v>
      </c>
      <c r="L43" s="1052"/>
      <c r="M43" s="1052">
        <v>5115</v>
      </c>
      <c r="N43" s="1052">
        <f t="shared" si="0"/>
        <v>10465</v>
      </c>
    </row>
    <row r="44" spans="1:14" x14ac:dyDescent="0.45">
      <c r="A44" s="389">
        <v>29</v>
      </c>
      <c r="B44" s="389" t="s">
        <v>1763</v>
      </c>
      <c r="C44" s="389">
        <v>9998</v>
      </c>
      <c r="D44" s="1052">
        <v>4000</v>
      </c>
      <c r="E44" s="1052">
        <v>350</v>
      </c>
      <c r="F44" s="1052"/>
      <c r="G44" s="1052">
        <v>0</v>
      </c>
      <c r="H44" s="1052"/>
      <c r="I44" s="1052">
        <v>0</v>
      </c>
      <c r="J44" s="1052"/>
      <c r="K44" s="1052">
        <v>0</v>
      </c>
      <c r="L44" s="1052"/>
      <c r="M44" s="1052"/>
      <c r="N44" s="1052">
        <f t="shared" si="0"/>
        <v>4350</v>
      </c>
    </row>
    <row r="45" spans="1:14" x14ac:dyDescent="0.45">
      <c r="A45" s="389">
        <v>30</v>
      </c>
      <c r="B45" s="389" t="s">
        <v>1764</v>
      </c>
      <c r="C45" s="389">
        <v>9999</v>
      </c>
      <c r="D45" s="1052">
        <v>1000</v>
      </c>
      <c r="E45" s="1052">
        <v>350</v>
      </c>
      <c r="F45" s="1052"/>
      <c r="G45" s="1052">
        <v>0</v>
      </c>
      <c r="H45" s="1052"/>
      <c r="I45" s="1052">
        <v>0</v>
      </c>
      <c r="J45" s="1052"/>
      <c r="K45" s="1052">
        <v>0</v>
      </c>
      <c r="L45" s="1052"/>
      <c r="M45" s="1052">
        <v>5070</v>
      </c>
      <c r="N45" s="1052">
        <f t="shared" si="0"/>
        <v>6420</v>
      </c>
    </row>
    <row r="46" spans="1:14" x14ac:dyDescent="0.45">
      <c r="A46" s="389">
        <v>31</v>
      </c>
      <c r="B46" s="389" t="s">
        <v>1765</v>
      </c>
      <c r="C46" s="389">
        <v>10011</v>
      </c>
      <c r="D46" s="1052">
        <v>1000</v>
      </c>
      <c r="E46" s="1052">
        <v>350</v>
      </c>
      <c r="F46" s="1052"/>
      <c r="G46" s="1052">
        <v>0</v>
      </c>
      <c r="H46" s="1052"/>
      <c r="I46" s="1052">
        <v>0</v>
      </c>
      <c r="J46" s="1052"/>
      <c r="K46" s="1052">
        <v>0</v>
      </c>
      <c r="L46" s="1052"/>
      <c r="M46" s="1052">
        <v>8990</v>
      </c>
      <c r="N46" s="1052">
        <f t="shared" si="0"/>
        <v>10340</v>
      </c>
    </row>
    <row r="47" spans="1:14" x14ac:dyDescent="0.45">
      <c r="A47" s="389">
        <v>32</v>
      </c>
      <c r="B47" s="389" t="s">
        <v>1766</v>
      </c>
      <c r="C47" s="389">
        <v>10012</v>
      </c>
      <c r="D47" s="1052">
        <v>1000</v>
      </c>
      <c r="E47" s="1052">
        <v>350</v>
      </c>
      <c r="F47" s="1052"/>
      <c r="G47" s="1052">
        <v>0</v>
      </c>
      <c r="H47" s="1052"/>
      <c r="I47" s="1052">
        <v>0</v>
      </c>
      <c r="J47" s="1052"/>
      <c r="K47" s="1052">
        <v>0</v>
      </c>
      <c r="L47" s="1052"/>
      <c r="M47" s="1052">
        <v>5085</v>
      </c>
      <c r="N47" s="1052">
        <f t="shared" si="0"/>
        <v>6435</v>
      </c>
    </row>
    <row r="48" spans="1:14" x14ac:dyDescent="0.45">
      <c r="A48" s="389">
        <v>33</v>
      </c>
      <c r="B48" s="389" t="s">
        <v>1767</v>
      </c>
      <c r="C48" s="389">
        <v>10131</v>
      </c>
      <c r="D48" s="1052">
        <v>5000</v>
      </c>
      <c r="E48" s="1052">
        <v>350</v>
      </c>
      <c r="F48" s="1052"/>
      <c r="G48" s="1052">
        <v>0</v>
      </c>
      <c r="H48" s="1052">
        <v>1055</v>
      </c>
      <c r="I48" s="1052">
        <v>201</v>
      </c>
      <c r="J48" s="1052"/>
      <c r="K48" s="1052">
        <v>0</v>
      </c>
      <c r="L48" s="1052"/>
      <c r="M48" s="1052"/>
      <c r="N48" s="1052">
        <f t="shared" si="0"/>
        <v>6606</v>
      </c>
    </row>
    <row r="49" spans="1:15" x14ac:dyDescent="0.45">
      <c r="A49" s="389">
        <v>34</v>
      </c>
      <c r="B49" s="389" t="s">
        <v>1768</v>
      </c>
      <c r="C49" s="389">
        <v>9686</v>
      </c>
      <c r="D49" s="1052">
        <v>6000</v>
      </c>
      <c r="E49" s="1052">
        <v>350</v>
      </c>
      <c r="F49" s="1052"/>
      <c r="G49" s="1052">
        <v>0</v>
      </c>
      <c r="H49" s="1052"/>
      <c r="I49" s="1052">
        <v>0</v>
      </c>
      <c r="J49" s="1052"/>
      <c r="K49" s="1052">
        <v>0</v>
      </c>
      <c r="L49" s="1052"/>
      <c r="M49" s="1052"/>
      <c r="N49" s="1052">
        <f t="shared" si="0"/>
        <v>6350</v>
      </c>
    </row>
    <row r="50" spans="1:15" x14ac:dyDescent="0.45">
      <c r="A50" s="389">
        <v>35</v>
      </c>
      <c r="B50" s="389" t="s">
        <v>1769</v>
      </c>
      <c r="C50" s="389">
        <v>11556</v>
      </c>
      <c r="D50" s="1052">
        <v>1000</v>
      </c>
      <c r="E50" s="1052">
        <v>350</v>
      </c>
      <c r="F50" s="1052"/>
      <c r="G50" s="1052">
        <v>0</v>
      </c>
      <c r="H50" s="1052"/>
      <c r="I50" s="1052">
        <v>0</v>
      </c>
      <c r="J50" s="1052"/>
      <c r="K50" s="1052">
        <v>0</v>
      </c>
      <c r="L50" s="1052"/>
      <c r="M50" s="1052">
        <v>4570</v>
      </c>
      <c r="N50" s="1052">
        <f t="shared" si="0"/>
        <v>5920</v>
      </c>
    </row>
    <row r="51" spans="1:15" x14ac:dyDescent="0.45">
      <c r="A51" s="389">
        <v>36</v>
      </c>
      <c r="B51" s="389" t="s">
        <v>1770</v>
      </c>
      <c r="C51" s="389">
        <v>11569</v>
      </c>
      <c r="D51" s="1052">
        <v>30000</v>
      </c>
      <c r="E51" s="1052">
        <v>350</v>
      </c>
      <c r="F51" s="1052"/>
      <c r="G51" s="1052">
        <v>0</v>
      </c>
      <c r="H51" s="1052"/>
      <c r="I51" s="1052">
        <v>0</v>
      </c>
      <c r="J51" s="1052"/>
      <c r="K51" s="1052"/>
      <c r="L51" s="1052"/>
      <c r="M51" s="1052"/>
      <c r="N51" s="1052">
        <f t="shared" si="0"/>
        <v>30350</v>
      </c>
    </row>
    <row r="52" spans="1:15" x14ac:dyDescent="0.45">
      <c r="A52" s="389">
        <v>37</v>
      </c>
      <c r="B52" s="83" t="s">
        <v>1771</v>
      </c>
      <c r="C52" s="389">
        <v>11662</v>
      </c>
      <c r="D52" s="1052">
        <v>1000</v>
      </c>
      <c r="E52" s="1052">
        <v>350</v>
      </c>
      <c r="F52" s="1052"/>
      <c r="G52" s="1052"/>
      <c r="H52" s="1052"/>
      <c r="I52" s="1052"/>
      <c r="J52" s="1052"/>
      <c r="K52" s="1052"/>
      <c r="L52" s="1052"/>
      <c r="M52" s="1052"/>
      <c r="N52" s="1052">
        <f t="shared" si="0"/>
        <v>1350</v>
      </c>
    </row>
    <row r="53" spans="1:15" x14ac:dyDescent="0.45">
      <c r="A53" s="389">
        <v>38</v>
      </c>
      <c r="B53" s="83" t="s">
        <v>5681</v>
      </c>
      <c r="C53" s="389">
        <v>11842</v>
      </c>
      <c r="D53" s="1052">
        <v>1000</v>
      </c>
      <c r="E53" s="1052">
        <v>350</v>
      </c>
      <c r="F53" s="1052"/>
      <c r="G53" s="1052"/>
      <c r="H53" s="1052"/>
      <c r="I53" s="1052"/>
      <c r="J53" s="1052"/>
      <c r="K53" s="1052"/>
      <c r="L53" s="1052"/>
      <c r="M53" s="1052"/>
      <c r="N53" s="1052">
        <f t="shared" si="0"/>
        <v>1350</v>
      </c>
    </row>
    <row r="54" spans="1:15" x14ac:dyDescent="0.45">
      <c r="C54" s="389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</row>
    <row r="55" spans="1:15" x14ac:dyDescent="0.45">
      <c r="C55" s="389"/>
      <c r="D55" s="1052"/>
      <c r="E55" s="1052"/>
      <c r="F55" s="1052"/>
      <c r="G55" s="1052"/>
      <c r="H55" s="1052"/>
      <c r="I55" s="1052"/>
      <c r="J55" s="1052"/>
      <c r="K55" s="1052"/>
      <c r="L55" s="1052"/>
      <c r="M55" s="1052"/>
      <c r="N55" s="1052"/>
    </row>
    <row r="56" spans="1:15" x14ac:dyDescent="0.45">
      <c r="A56" s="1172"/>
      <c r="B56" s="389" t="s">
        <v>1772</v>
      </c>
      <c r="C56" s="1172"/>
      <c r="D56" s="1053">
        <f>SUM(D16:D53)</f>
        <v>142800</v>
      </c>
      <c r="E56" s="1053">
        <f>SUM(E16:E53)</f>
        <v>13300</v>
      </c>
      <c r="F56" s="1053">
        <f t="shared" ref="F56:M56" si="1">SUM(F16:F52)</f>
        <v>33640</v>
      </c>
      <c r="G56" s="1053">
        <f>SUM(G16:G54)</f>
        <v>13454</v>
      </c>
      <c r="H56" s="1053">
        <f t="shared" si="1"/>
        <v>25815</v>
      </c>
      <c r="I56" s="1053">
        <f>SUM(I16:I54)</f>
        <v>3046</v>
      </c>
      <c r="J56" s="1053">
        <f t="shared" si="1"/>
        <v>13395</v>
      </c>
      <c r="K56" s="1053">
        <f>SUM(K16:K54)</f>
        <v>1997</v>
      </c>
      <c r="L56" s="1053">
        <f t="shared" si="1"/>
        <v>29340</v>
      </c>
      <c r="M56" s="1053">
        <f t="shared" si="1"/>
        <v>76785</v>
      </c>
      <c r="N56" s="1053">
        <f>SUM(N16:N55)</f>
        <v>353572</v>
      </c>
      <c r="O56" s="2270"/>
    </row>
    <row r="57" spans="1:15" x14ac:dyDescent="0.45">
      <c r="A57" s="1172"/>
      <c r="B57" s="389"/>
      <c r="C57" s="1172"/>
      <c r="D57" s="1053"/>
      <c r="E57" s="1053"/>
      <c r="F57" s="1053"/>
      <c r="G57" s="1053"/>
      <c r="H57" s="1053"/>
      <c r="I57" s="1053"/>
      <c r="J57" s="1053"/>
      <c r="K57" s="1053"/>
      <c r="L57" s="1053"/>
      <c r="M57" s="1053"/>
      <c r="N57" s="1053"/>
      <c r="O57" s="2270"/>
    </row>
    <row r="58" spans="1:15" x14ac:dyDescent="0.45">
      <c r="A58" s="1172"/>
      <c r="B58" s="389" t="s">
        <v>1542</v>
      </c>
      <c r="C58" s="1172"/>
      <c r="D58" s="1053"/>
      <c r="E58" s="1053"/>
      <c r="F58" s="1053"/>
      <c r="G58" s="1053"/>
      <c r="H58" s="1053"/>
      <c r="I58" s="1053"/>
      <c r="J58" s="1053"/>
      <c r="K58" s="1053"/>
      <c r="L58" s="1053"/>
      <c r="M58" s="1053"/>
      <c r="N58" s="1053"/>
      <c r="O58" s="2270"/>
    </row>
    <row r="59" spans="1:15" x14ac:dyDescent="0.45">
      <c r="A59" s="1172"/>
      <c r="C59" s="1172"/>
      <c r="D59" s="1053"/>
      <c r="E59" s="1053"/>
      <c r="F59" s="1053"/>
      <c r="G59" s="1053"/>
      <c r="H59" s="1053"/>
      <c r="I59" s="1053"/>
      <c r="J59" s="1053"/>
      <c r="K59" s="1053"/>
      <c r="L59" s="1053"/>
      <c r="M59" s="1053"/>
      <c r="N59" s="1053"/>
      <c r="O59" s="2270"/>
    </row>
    <row r="60" spans="1:15" x14ac:dyDescent="0.45">
      <c r="A60" s="389"/>
      <c r="C60" s="389"/>
      <c r="D60" s="389"/>
      <c r="E60" s="389"/>
      <c r="F60" s="389"/>
      <c r="G60" s="389"/>
      <c r="H60" s="389"/>
      <c r="I60" s="389"/>
      <c r="J60" s="389"/>
      <c r="K60" s="389"/>
      <c r="L60" s="389"/>
      <c r="M60" s="389"/>
      <c r="N60" s="389"/>
    </row>
    <row r="61" spans="1:15" x14ac:dyDescent="0.45">
      <c r="A61" s="389"/>
      <c r="B61" s="389" t="s">
        <v>1397</v>
      </c>
      <c r="C61" s="389"/>
      <c r="D61" s="389"/>
      <c r="E61" s="389"/>
      <c r="F61" s="389"/>
      <c r="G61" s="389"/>
      <c r="H61" s="389"/>
      <c r="I61" s="389"/>
      <c r="J61" s="389"/>
      <c r="K61" s="389"/>
      <c r="L61" s="389"/>
      <c r="M61" s="389"/>
      <c r="N61" s="389"/>
    </row>
    <row r="62" spans="1:15" x14ac:dyDescent="0.45">
      <c r="A62" s="389"/>
      <c r="C62" s="389"/>
      <c r="D62" s="389"/>
      <c r="E62" s="389"/>
      <c r="F62" s="389"/>
      <c r="G62" s="389"/>
      <c r="H62" s="389"/>
      <c r="I62" s="389"/>
      <c r="J62" s="389"/>
      <c r="K62" s="389"/>
      <c r="L62" s="389"/>
      <c r="M62" s="389"/>
      <c r="N62" s="389"/>
    </row>
    <row r="63" spans="1:15" x14ac:dyDescent="0.45">
      <c r="A63" s="389"/>
      <c r="B63" s="759"/>
      <c r="C63" s="389"/>
      <c r="D63" s="389"/>
      <c r="E63" s="389"/>
      <c r="F63" s="389"/>
      <c r="G63" s="389"/>
      <c r="H63" s="389"/>
      <c r="I63" s="389"/>
      <c r="J63" s="389"/>
      <c r="K63" s="389" t="s">
        <v>50</v>
      </c>
      <c r="L63" s="389"/>
      <c r="M63" s="389"/>
      <c r="N63" s="389"/>
    </row>
    <row r="64" spans="1:15" x14ac:dyDescent="0.45">
      <c r="A64" s="389"/>
      <c r="B64" s="379" t="s">
        <v>5789</v>
      </c>
      <c r="C64" s="389"/>
      <c r="D64" s="389"/>
      <c r="E64" s="389"/>
      <c r="F64" s="389" t="s">
        <v>50</v>
      </c>
      <c r="G64" s="389"/>
      <c r="H64" s="389"/>
      <c r="I64" s="389"/>
      <c r="J64" s="389"/>
      <c r="K64" s="389"/>
      <c r="L64" s="389"/>
      <c r="M64" s="389"/>
      <c r="N64" s="389"/>
    </row>
    <row r="65" spans="1:14" x14ac:dyDescent="0.45">
      <c r="A65" s="389"/>
      <c r="B65" s="379"/>
      <c r="C65" s="389"/>
      <c r="D65" s="389"/>
      <c r="E65" s="389"/>
      <c r="F65" s="389"/>
      <c r="G65" s="389"/>
      <c r="H65" s="389"/>
      <c r="I65" s="389"/>
      <c r="J65" s="389"/>
      <c r="K65" s="389"/>
      <c r="L65" s="389"/>
      <c r="M65" s="389"/>
      <c r="N65" s="389"/>
    </row>
    <row r="66" spans="1:14" x14ac:dyDescent="0.45">
      <c r="A66" s="389"/>
      <c r="B66" s="379"/>
      <c r="C66" s="389"/>
      <c r="D66" s="389"/>
      <c r="E66" s="389"/>
      <c r="F66" s="389"/>
      <c r="G66" s="389"/>
      <c r="H66" s="389"/>
      <c r="I66" s="389"/>
      <c r="J66" s="389"/>
      <c r="K66" s="389"/>
      <c r="L66" s="389"/>
      <c r="M66" s="389"/>
      <c r="N66" s="389"/>
    </row>
    <row r="67" spans="1:14" x14ac:dyDescent="0.45">
      <c r="A67" s="389"/>
      <c r="B67" s="379"/>
      <c r="C67" s="389"/>
      <c r="D67" s="389"/>
      <c r="E67" s="389"/>
      <c r="F67" s="389"/>
      <c r="G67" s="389"/>
      <c r="H67" s="389"/>
      <c r="I67" s="389"/>
      <c r="J67" s="389"/>
      <c r="K67" s="389"/>
      <c r="L67" s="389"/>
      <c r="M67" s="389"/>
      <c r="N67" s="389"/>
    </row>
    <row r="68" spans="1:14" x14ac:dyDescent="0.45">
      <c r="A68" s="389"/>
      <c r="B68" s="379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</row>
    <row r="69" spans="1:14" x14ac:dyDescent="0.45">
      <c r="A69" s="389"/>
      <c r="B69" s="379"/>
      <c r="C69" s="389"/>
      <c r="D69" s="389"/>
      <c r="E69" s="389"/>
      <c r="F69" s="389"/>
      <c r="G69" s="389"/>
      <c r="H69" s="389"/>
      <c r="I69" s="389"/>
      <c r="J69" s="389"/>
      <c r="K69" s="389"/>
      <c r="L69" s="389"/>
      <c r="M69" s="389"/>
      <c r="N69" s="389"/>
    </row>
    <row r="70" spans="1:14" x14ac:dyDescent="0.45">
      <c r="A70" s="389"/>
      <c r="B70" s="379"/>
      <c r="C70" s="389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</row>
    <row r="71" spans="1:14" x14ac:dyDescent="0.45">
      <c r="A71" s="389">
        <v>8</v>
      </c>
      <c r="B71" s="759" t="s">
        <v>300</v>
      </c>
      <c r="C71" s="389">
        <v>6852</v>
      </c>
      <c r="D71" s="1052">
        <v>1000</v>
      </c>
      <c r="E71" s="1052">
        <v>200</v>
      </c>
      <c r="F71" s="1052"/>
      <c r="G71" s="1052"/>
      <c r="H71" s="759" t="s">
        <v>1773</v>
      </c>
      <c r="I71" s="759"/>
      <c r="J71" s="1052"/>
      <c r="K71" s="1052"/>
      <c r="L71" s="1052">
        <v>5930</v>
      </c>
      <c r="M71" s="1052">
        <v>10005</v>
      </c>
      <c r="N71" s="1052">
        <f t="shared" ref="N71:N79" si="2">SUM(D71:M71)</f>
        <v>17135</v>
      </c>
    </row>
    <row r="72" spans="1:14" x14ac:dyDescent="0.45">
      <c r="A72" s="389">
        <v>16</v>
      </c>
      <c r="B72" s="389" t="s">
        <v>1774</v>
      </c>
      <c r="C72" s="389">
        <v>9125</v>
      </c>
      <c r="D72" s="1052">
        <v>10000</v>
      </c>
      <c r="E72" s="1052">
        <v>350</v>
      </c>
      <c r="F72" s="1052"/>
      <c r="G72" s="1052"/>
      <c r="H72" s="1052"/>
      <c r="I72" s="1052"/>
      <c r="J72" s="1052"/>
      <c r="K72" s="1052"/>
      <c r="L72" s="1052"/>
      <c r="M72" s="1052"/>
      <c r="N72" s="1052">
        <f t="shared" si="2"/>
        <v>10350</v>
      </c>
    </row>
    <row r="73" spans="1:14" x14ac:dyDescent="0.45">
      <c r="A73" s="389">
        <v>15</v>
      </c>
      <c r="B73" s="389" t="s">
        <v>1775</v>
      </c>
      <c r="C73" s="389">
        <v>9205</v>
      </c>
      <c r="D73" s="1052">
        <v>2000</v>
      </c>
      <c r="E73" s="1052">
        <v>350</v>
      </c>
      <c r="F73" s="1052"/>
      <c r="G73" s="1052"/>
      <c r="H73" s="1052" t="s">
        <v>1776</v>
      </c>
      <c r="I73" s="1052"/>
      <c r="J73" s="1052"/>
      <c r="K73" s="1052"/>
      <c r="L73" s="1052"/>
      <c r="M73" s="1052"/>
      <c r="N73" s="1052">
        <f t="shared" si="2"/>
        <v>2350</v>
      </c>
    </row>
    <row r="74" spans="1:14" x14ac:dyDescent="0.45">
      <c r="A74" s="389">
        <v>37</v>
      </c>
      <c r="B74" s="759" t="s">
        <v>300</v>
      </c>
      <c r="C74" s="389">
        <v>6852</v>
      </c>
      <c r="D74" s="1052">
        <v>0</v>
      </c>
      <c r="E74" s="1052">
        <v>0</v>
      </c>
      <c r="F74" s="1052"/>
      <c r="G74" s="1052"/>
      <c r="H74" s="759"/>
      <c r="I74" s="759"/>
      <c r="J74" s="1052"/>
      <c r="K74" s="1052"/>
      <c r="L74" s="1052"/>
      <c r="M74" s="1052">
        <v>4000</v>
      </c>
      <c r="N74" s="1052">
        <f t="shared" si="2"/>
        <v>4000</v>
      </c>
    </row>
    <row r="75" spans="1:14" s="1042" customFormat="1" x14ac:dyDescent="0.45">
      <c r="A75" s="1794">
        <v>2</v>
      </c>
      <c r="B75" s="1794" t="s">
        <v>1777</v>
      </c>
      <c r="C75" s="1794">
        <v>2873</v>
      </c>
      <c r="D75" s="2176">
        <v>1500</v>
      </c>
      <c r="E75" s="2176">
        <v>350</v>
      </c>
      <c r="F75" s="2176"/>
      <c r="G75" s="2176">
        <v>0</v>
      </c>
      <c r="H75" s="2176"/>
      <c r="I75" s="2176"/>
      <c r="J75" s="2176"/>
      <c r="K75" s="2176"/>
      <c r="L75" s="2176"/>
      <c r="M75" s="2176"/>
      <c r="N75" s="2176">
        <f t="shared" si="2"/>
        <v>1850</v>
      </c>
    </row>
    <row r="76" spans="1:14" s="1042" customFormat="1" x14ac:dyDescent="0.45">
      <c r="A76" s="1794">
        <v>14</v>
      </c>
      <c r="B76" s="1794" t="s">
        <v>1778</v>
      </c>
      <c r="C76" s="1794">
        <v>7223</v>
      </c>
      <c r="D76" s="2176">
        <v>2000</v>
      </c>
      <c r="E76" s="2176">
        <v>350</v>
      </c>
      <c r="F76" s="2176"/>
      <c r="G76" s="2176"/>
      <c r="H76" s="2176"/>
      <c r="I76" s="2176">
        <v>0</v>
      </c>
      <c r="J76" s="2176"/>
      <c r="K76" s="2176">
        <v>0</v>
      </c>
      <c r="L76" s="2176"/>
      <c r="M76" s="2176"/>
      <c r="N76" s="2176">
        <f t="shared" si="2"/>
        <v>2350</v>
      </c>
    </row>
    <row r="77" spans="1:14" s="1042" customFormat="1" x14ac:dyDescent="0.45">
      <c r="A77" s="1794">
        <v>30</v>
      </c>
      <c r="B77" s="1794" t="s">
        <v>1779</v>
      </c>
      <c r="C77" s="1794">
        <v>9996</v>
      </c>
      <c r="D77" s="2176">
        <v>1000</v>
      </c>
      <c r="E77" s="2176">
        <v>350</v>
      </c>
      <c r="F77" s="2176"/>
      <c r="G77" s="2176"/>
      <c r="H77" s="2176"/>
      <c r="I77" s="2176">
        <v>0</v>
      </c>
      <c r="J77" s="2176"/>
      <c r="K77" s="2176">
        <v>0</v>
      </c>
      <c r="L77" s="2176"/>
      <c r="M77" s="2176"/>
      <c r="N77" s="2176">
        <f t="shared" si="2"/>
        <v>1350</v>
      </c>
    </row>
    <row r="78" spans="1:14" s="1042" customFormat="1" x14ac:dyDescent="0.45">
      <c r="A78" s="1794">
        <v>37</v>
      </c>
      <c r="B78" s="1794" t="s">
        <v>1780</v>
      </c>
      <c r="C78" s="1794">
        <v>10143</v>
      </c>
      <c r="D78" s="2176">
        <v>20000</v>
      </c>
      <c r="E78" s="2176">
        <v>350</v>
      </c>
      <c r="F78" s="2176"/>
      <c r="G78" s="2176"/>
      <c r="H78" s="2176"/>
      <c r="I78" s="2176">
        <v>0</v>
      </c>
      <c r="J78" s="2176"/>
      <c r="K78" s="2176">
        <v>0</v>
      </c>
      <c r="L78" s="2176"/>
      <c r="M78" s="2176"/>
      <c r="N78" s="2176">
        <f t="shared" si="2"/>
        <v>20350</v>
      </c>
    </row>
    <row r="79" spans="1:14" x14ac:dyDescent="0.45">
      <c r="A79" s="389">
        <v>37</v>
      </c>
      <c r="B79" s="389" t="s">
        <v>1781</v>
      </c>
      <c r="C79" s="389">
        <v>10650</v>
      </c>
      <c r="D79" s="1052">
        <v>7000</v>
      </c>
      <c r="E79" s="1052">
        <v>350</v>
      </c>
      <c r="F79" s="1052" t="s">
        <v>1782</v>
      </c>
      <c r="G79" s="1052"/>
      <c r="H79" s="1052"/>
      <c r="I79" s="1052"/>
      <c r="J79" s="1052"/>
      <c r="K79" s="1052"/>
      <c r="L79" s="1052"/>
      <c r="M79" s="1052"/>
      <c r="N79" s="1052">
        <f t="shared" si="2"/>
        <v>7350</v>
      </c>
    </row>
  </sheetData>
  <sortState xmlns:xlrd2="http://schemas.microsoft.com/office/spreadsheetml/2017/richdata2" ref="B16:N48">
    <sortCondition ref="C16:C48"/>
  </sortState>
  <mergeCells count="1">
    <mergeCell ref="B14:D14"/>
  </mergeCells>
  <hyperlinks>
    <hyperlink ref="B11" r:id="rId1" xr:uid="{00000000-0004-0000-5300-000000000000}"/>
  </hyperlinks>
  <printOptions gridLines="1"/>
  <pageMargins left="0.7" right="0.7" top="0.75" bottom="0.75" header="0.3" footer="0.3"/>
  <pageSetup paperSize="9" scale="39" orientation="landscape" r:id="rId2"/>
  <rowBreaks count="1" manualBreakCount="1">
    <brk id="28" max="13" man="1"/>
  </rowBreaks>
  <drawing r:id="rId3"/>
  <legacyDrawing r:id="rId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234">
    <tabColor rgb="FF00B050"/>
  </sheetPr>
  <dimension ref="A2:N35"/>
  <sheetViews>
    <sheetView view="pageBreakPreview" zoomScale="50" zoomScaleNormal="100" zoomScaleSheetLayoutView="50" workbookViewId="0">
      <selection activeCell="I20" sqref="I20"/>
    </sheetView>
  </sheetViews>
  <sheetFormatPr defaultColWidth="9.140625" defaultRowHeight="25.5" x14ac:dyDescent="0.35"/>
  <cols>
    <col min="1" max="1" width="9.140625" style="33"/>
    <col min="2" max="2" width="77.28515625" style="33" customWidth="1"/>
    <col min="3" max="3" width="17.28515625" style="33" bestFit="1" customWidth="1"/>
    <col min="4" max="4" width="20.85546875" style="33" customWidth="1"/>
    <col min="5" max="5" width="19.140625" style="33" customWidth="1"/>
    <col min="6" max="6" width="21.5703125" style="33" customWidth="1"/>
    <col min="7" max="7" width="21.7109375" style="33" bestFit="1" customWidth="1"/>
    <col min="8" max="8" width="13.7109375" style="33" customWidth="1"/>
    <col min="9" max="9" width="14.85546875" style="33" customWidth="1"/>
    <col min="10" max="10" width="11.7109375" style="33" bestFit="1" customWidth="1"/>
    <col min="11" max="11" width="16" style="33" customWidth="1"/>
    <col min="12" max="13" width="21.7109375" style="33" bestFit="1" customWidth="1"/>
    <col min="14" max="14" width="28.5703125" style="33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489"/>
      <c r="D3" s="405"/>
      <c r="E3" s="433"/>
      <c r="F3" s="406"/>
      <c r="G3" s="228"/>
      <c r="H3" s="228"/>
      <c r="I3" s="228"/>
      <c r="J3" s="228"/>
      <c r="K3" s="228"/>
      <c r="L3" s="228"/>
      <c r="M3" s="365"/>
      <c r="N3" s="365"/>
    </row>
    <row r="4" spans="1:14" s="71" customFormat="1" ht="28.5" customHeight="1" x14ac:dyDescent="0.4">
      <c r="A4" s="432"/>
      <c r="B4" s="405" t="s">
        <v>20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ht="25.5" customHeight="1" x14ac:dyDescent="0.4">
      <c r="A5" s="405"/>
      <c r="B5" s="405" t="s">
        <v>21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ht="26.25" x14ac:dyDescent="0.4">
      <c r="A6" s="405"/>
      <c r="B6" s="405" t="s">
        <v>22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x14ac:dyDescent="0.4">
      <c r="A7" s="405"/>
      <c r="B7" s="405" t="s">
        <v>23</v>
      </c>
      <c r="C7" s="489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4" s="71" customFormat="1" ht="26.25" x14ac:dyDescent="0.4">
      <c r="A8" s="405"/>
      <c r="B8" s="405" t="s">
        <v>24</v>
      </c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s="71" customFormat="1" ht="26.25" x14ac:dyDescent="0.4">
      <c r="A9" s="405"/>
      <c r="B9" s="405"/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ht="26.25" x14ac:dyDescent="0.4">
      <c r="A10" s="365"/>
      <c r="B10" s="322" t="s">
        <v>1783</v>
      </c>
      <c r="C10" s="322"/>
      <c r="D10" s="322"/>
      <c r="E10" s="322"/>
      <c r="F10" s="322"/>
      <c r="G10" s="322"/>
      <c r="H10" s="322"/>
      <c r="I10" s="726"/>
      <c r="J10" s="726"/>
      <c r="K10" s="726"/>
      <c r="L10" s="726"/>
      <c r="M10" s="726"/>
      <c r="N10" s="726"/>
    </row>
    <row r="11" spans="1:14" ht="26.25" x14ac:dyDescent="0.4">
      <c r="A11" s="365"/>
      <c r="B11" s="322" t="s">
        <v>1784</v>
      </c>
      <c r="C11" s="322"/>
      <c r="D11" s="322"/>
      <c r="E11" s="322"/>
      <c r="F11" s="322"/>
      <c r="G11" s="322"/>
      <c r="H11" s="322"/>
      <c r="I11" s="726"/>
      <c r="J11" s="726"/>
      <c r="K11" s="726"/>
      <c r="L11" s="726"/>
      <c r="M11" s="726"/>
      <c r="N11" s="365"/>
    </row>
    <row r="12" spans="1:14" ht="26.25" x14ac:dyDescent="0.4">
      <c r="A12" s="365"/>
      <c r="B12" s="876" t="s">
        <v>1785</v>
      </c>
      <c r="C12" s="322"/>
      <c r="D12" s="322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6.25" x14ac:dyDescent="0.4">
      <c r="A13" s="365"/>
      <c r="B13" s="876"/>
      <c r="C13" s="322"/>
      <c r="D13" s="322"/>
      <c r="E13" s="322"/>
      <c r="F13" s="322"/>
      <c r="G13" s="322"/>
      <c r="H13" s="322"/>
      <c r="I13" s="726"/>
      <c r="J13" s="726"/>
      <c r="K13" s="726"/>
      <c r="L13" s="726"/>
      <c r="M13" s="726"/>
      <c r="N13" s="365"/>
    </row>
    <row r="14" spans="1:14" ht="26.25" x14ac:dyDescent="0.4">
      <c r="A14" s="365"/>
      <c r="B14" s="228" t="s">
        <v>5772</v>
      </c>
      <c r="C14" s="322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726"/>
    </row>
    <row r="15" spans="1:14" ht="26.25" x14ac:dyDescent="0.4">
      <c r="A15" s="365"/>
      <c r="B15" s="322"/>
      <c r="C15" s="322"/>
      <c r="D15" s="322"/>
      <c r="E15" s="322"/>
      <c r="F15" s="322"/>
      <c r="G15" s="322"/>
      <c r="H15" s="322"/>
      <c r="I15" s="726"/>
      <c r="J15" s="726"/>
      <c r="K15" s="726"/>
      <c r="L15" s="726"/>
      <c r="M15" s="726"/>
      <c r="N15" s="726"/>
    </row>
    <row r="16" spans="1:14" s="32" customFormat="1" ht="26.25" x14ac:dyDescent="0.4">
      <c r="A16" s="367"/>
      <c r="B16" s="635" t="s">
        <v>92</v>
      </c>
      <c r="C16" s="635" t="s">
        <v>127</v>
      </c>
      <c r="D16" s="635" t="s">
        <v>128</v>
      </c>
      <c r="E16" s="635" t="s">
        <v>31</v>
      </c>
      <c r="F16" s="635" t="s">
        <v>129</v>
      </c>
      <c r="G16" s="635" t="s">
        <v>33</v>
      </c>
      <c r="H16" s="635" t="s">
        <v>130</v>
      </c>
      <c r="I16" s="635" t="s">
        <v>131</v>
      </c>
      <c r="J16" s="635" t="s">
        <v>132</v>
      </c>
      <c r="K16" s="635" t="s">
        <v>33</v>
      </c>
      <c r="L16" s="635" t="s">
        <v>290</v>
      </c>
      <c r="M16" s="635" t="s">
        <v>74</v>
      </c>
      <c r="N16" s="635" t="s">
        <v>133</v>
      </c>
    </row>
    <row r="17" spans="1:14" ht="26.25" x14ac:dyDescent="0.4">
      <c r="A17" s="322">
        <v>1</v>
      </c>
      <c r="B17" s="322" t="s">
        <v>1786</v>
      </c>
      <c r="C17" s="728">
        <v>1495</v>
      </c>
      <c r="D17" s="796">
        <v>4800</v>
      </c>
      <c r="E17" s="796">
        <v>350</v>
      </c>
      <c r="F17" s="796"/>
      <c r="G17" s="796"/>
      <c r="H17" s="796"/>
      <c r="I17" s="796"/>
      <c r="J17" s="796"/>
      <c r="K17" s="796"/>
      <c r="L17" s="796"/>
      <c r="M17" s="796"/>
      <c r="N17" s="796">
        <f>SUM(D17:M17)</f>
        <v>5150</v>
      </c>
    </row>
    <row r="18" spans="1:14" ht="26.25" x14ac:dyDescent="0.4">
      <c r="A18" s="322">
        <v>2</v>
      </c>
      <c r="B18" s="322" t="s">
        <v>1787</v>
      </c>
      <c r="C18" s="728">
        <v>1111</v>
      </c>
      <c r="D18" s="796">
        <v>1000</v>
      </c>
      <c r="E18" s="796">
        <v>350</v>
      </c>
      <c r="F18" s="796">
        <v>14440</v>
      </c>
      <c r="G18" s="796">
        <v>10976</v>
      </c>
      <c r="H18" s="796"/>
      <c r="I18" s="796"/>
      <c r="J18" s="796"/>
      <c r="K18" s="796"/>
      <c r="L18" s="796">
        <v>54445</v>
      </c>
      <c r="M18" s="796">
        <v>38115</v>
      </c>
      <c r="N18" s="796">
        <f>SUM(D18:M18)</f>
        <v>119326</v>
      </c>
    </row>
    <row r="19" spans="1:14" ht="26.25" x14ac:dyDescent="0.4">
      <c r="A19" s="322">
        <v>3</v>
      </c>
      <c r="B19" s="322" t="s">
        <v>1788</v>
      </c>
      <c r="C19" s="728">
        <v>6816</v>
      </c>
      <c r="D19" s="796">
        <v>1000</v>
      </c>
      <c r="E19" s="796">
        <v>350</v>
      </c>
      <c r="F19" s="796"/>
      <c r="G19" s="796"/>
      <c r="H19" s="796"/>
      <c r="I19" s="796"/>
      <c r="J19" s="796"/>
      <c r="K19" s="796"/>
      <c r="L19" s="796">
        <v>13230</v>
      </c>
      <c r="M19" s="796">
        <v>34655</v>
      </c>
      <c r="N19" s="796">
        <f>SUM(D19:M19)</f>
        <v>49235</v>
      </c>
    </row>
    <row r="20" spans="1:14" ht="26.25" x14ac:dyDescent="0.4">
      <c r="A20" s="322"/>
      <c r="B20" s="322"/>
      <c r="C20" s="322"/>
      <c r="D20" s="796"/>
      <c r="E20" s="796"/>
      <c r="F20" s="796"/>
      <c r="G20" s="796"/>
      <c r="H20" s="796"/>
      <c r="I20" s="796"/>
      <c r="J20" s="796"/>
      <c r="K20" s="796"/>
      <c r="L20" s="796"/>
      <c r="M20" s="796"/>
      <c r="N20" s="796"/>
    </row>
    <row r="21" spans="1:14" ht="33" x14ac:dyDescent="0.85">
      <c r="A21" s="322"/>
      <c r="B21" s="728" t="s">
        <v>16</v>
      </c>
      <c r="C21" s="728"/>
      <c r="D21" s="850">
        <f>SUM(D17:D20)</f>
        <v>6800</v>
      </c>
      <c r="E21" s="850">
        <f t="shared" ref="E21:M21" si="0">SUM(E17:E20)</f>
        <v>1050</v>
      </c>
      <c r="F21" s="850">
        <f t="shared" si="0"/>
        <v>14440</v>
      </c>
      <c r="G21" s="850">
        <f t="shared" si="0"/>
        <v>10976</v>
      </c>
      <c r="H21" s="850">
        <f t="shared" si="0"/>
        <v>0</v>
      </c>
      <c r="I21" s="850">
        <f t="shared" si="0"/>
        <v>0</v>
      </c>
      <c r="J21" s="850">
        <f t="shared" si="0"/>
        <v>0</v>
      </c>
      <c r="K21" s="850">
        <f t="shared" si="0"/>
        <v>0</v>
      </c>
      <c r="L21" s="850">
        <f>SUM(L17:L20)</f>
        <v>67675</v>
      </c>
      <c r="M21" s="850">
        <f t="shared" si="0"/>
        <v>72770</v>
      </c>
      <c r="N21" s="850">
        <f>SUM(N17:N20)</f>
        <v>173711</v>
      </c>
    </row>
    <row r="22" spans="1:14" ht="26.25" x14ac:dyDescent="0.4">
      <c r="A22" s="365"/>
      <c r="B22" s="322"/>
      <c r="C22" s="728"/>
      <c r="D22" s="638"/>
      <c r="E22" s="638"/>
      <c r="F22" s="638"/>
      <c r="G22" s="638"/>
      <c r="H22" s="638"/>
      <c r="I22" s="638"/>
      <c r="J22" s="638"/>
      <c r="K22" s="638"/>
      <c r="L22" s="638"/>
      <c r="M22" s="638"/>
      <c r="N22" s="638"/>
    </row>
    <row r="23" spans="1:14" s="991" customFormat="1" ht="33" x14ac:dyDescent="0.85">
      <c r="A23" s="806"/>
      <c r="B23" s="1506"/>
      <c r="C23" s="850"/>
      <c r="D23" s="850"/>
      <c r="E23" s="850"/>
      <c r="F23" s="850"/>
      <c r="G23" s="850"/>
      <c r="H23" s="850"/>
      <c r="I23" s="850"/>
      <c r="J23" s="850"/>
      <c r="K23" s="850"/>
      <c r="L23" s="850"/>
      <c r="M23" s="850"/>
      <c r="N23" s="850"/>
    </row>
    <row r="24" spans="1:14" ht="26.25" x14ac:dyDescent="0.4">
      <c r="A24" s="365"/>
      <c r="B24" s="322"/>
      <c r="C24" s="322"/>
      <c r="D24" s="638"/>
      <c r="E24" s="638"/>
      <c r="F24" s="638"/>
      <c r="G24" s="638"/>
      <c r="H24" s="638"/>
      <c r="I24" s="638"/>
      <c r="J24" s="638"/>
      <c r="K24" s="638"/>
      <c r="L24" s="638"/>
      <c r="M24" s="638"/>
      <c r="N24" s="638"/>
    </row>
    <row r="25" spans="1:14" ht="26.25" x14ac:dyDescent="0.4">
      <c r="A25" s="472"/>
      <c r="B25" s="365"/>
      <c r="C25" s="635"/>
      <c r="D25" s="849"/>
      <c r="E25" s="849"/>
      <c r="F25" s="849"/>
      <c r="G25" s="849"/>
      <c r="H25" s="849"/>
      <c r="I25" s="849"/>
      <c r="J25" s="849"/>
      <c r="K25" s="849"/>
      <c r="L25" s="849"/>
      <c r="M25" s="849"/>
      <c r="N25" s="849"/>
    </row>
    <row r="26" spans="1:14" ht="26.25" x14ac:dyDescent="0.4">
      <c r="A26" s="365"/>
      <c r="B26" s="322" t="s">
        <v>63</v>
      </c>
      <c r="C26" s="322"/>
      <c r="D26" s="638"/>
      <c r="E26" s="638"/>
      <c r="F26" s="638"/>
      <c r="G26" s="638"/>
      <c r="H26" s="638"/>
      <c r="I26" s="849"/>
      <c r="J26" s="638"/>
      <c r="K26" s="638"/>
      <c r="L26" s="638"/>
      <c r="M26" s="638"/>
      <c r="N26" s="638"/>
    </row>
    <row r="27" spans="1:14" ht="26.25" x14ac:dyDescent="0.4">
      <c r="A27" s="365"/>
      <c r="B27" s="365"/>
      <c r="C27" s="365"/>
      <c r="D27" s="365"/>
      <c r="E27" s="365"/>
      <c r="F27" s="365"/>
      <c r="G27" s="365"/>
      <c r="H27" s="365"/>
      <c r="I27" s="849"/>
      <c r="J27" s="365"/>
      <c r="K27" s="365"/>
      <c r="L27" s="365"/>
      <c r="M27" s="365"/>
      <c r="N27" s="365"/>
    </row>
    <row r="28" spans="1:14" ht="26.25" x14ac:dyDescent="0.4">
      <c r="A28" s="365"/>
      <c r="B28" s="365"/>
      <c r="C28" s="365"/>
      <c r="D28" s="365"/>
      <c r="E28" s="365"/>
      <c r="F28" s="365"/>
      <c r="G28" s="365"/>
      <c r="H28" s="365"/>
      <c r="I28" s="638"/>
      <c r="J28" s="365"/>
      <c r="K28" s="365"/>
      <c r="L28" s="365"/>
      <c r="M28" s="365"/>
      <c r="N28" s="365"/>
    </row>
    <row r="29" spans="1:14" ht="26.25" x14ac:dyDescent="0.4">
      <c r="A29" s="365"/>
      <c r="B29" s="322" t="s">
        <v>240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s="23" customFormat="1" ht="28.5" x14ac:dyDescent="0.45">
      <c r="A30" s="228"/>
      <c r="B30" s="378"/>
      <c r="C30" s="228"/>
      <c r="D30" s="413"/>
      <c r="E30" s="367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8.5" x14ac:dyDescent="0.45">
      <c r="A31" s="228"/>
      <c r="B31" s="37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6.25" x14ac:dyDescent="0.4">
      <c r="A32" s="228"/>
      <c r="B32" s="228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x14ac:dyDescent="0.35">
      <c r="A33" s="365"/>
      <c r="B33" s="365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ht="26.25" x14ac:dyDescent="0.4">
      <c r="B34" s="37"/>
    </row>
    <row r="35" spans="1:14" ht="26.25" x14ac:dyDescent="0.4">
      <c r="B35" s="1507"/>
    </row>
  </sheetData>
  <conditionalFormatting sqref="D30:D32">
    <cfRule type="duplicateValues" dxfId="44" priority="1"/>
  </conditionalFormatting>
  <hyperlinks>
    <hyperlink ref="B12" r:id="rId1" xr:uid="{00000000-0004-0000-54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44">
    <tabColor rgb="FF0070C0"/>
  </sheetPr>
  <dimension ref="A2:Q36"/>
  <sheetViews>
    <sheetView view="pageBreakPreview" zoomScale="50" zoomScaleNormal="100" zoomScaleSheetLayoutView="50" workbookViewId="0">
      <selection activeCell="B11" sqref="B11"/>
    </sheetView>
  </sheetViews>
  <sheetFormatPr defaultColWidth="9.140625" defaultRowHeight="26.25" x14ac:dyDescent="0.4"/>
  <cols>
    <col min="1" max="1" width="8" style="23" customWidth="1"/>
    <col min="2" max="2" width="77.140625" style="33" customWidth="1"/>
    <col min="3" max="3" width="21.85546875" style="33" customWidth="1"/>
    <col min="4" max="4" width="29.42578125" style="31" customWidth="1"/>
    <col min="5" max="5" width="19.7109375" style="31" customWidth="1"/>
    <col min="6" max="7" width="26.85546875" style="31" customWidth="1"/>
    <col min="8" max="8" width="16.7109375" style="31" customWidth="1"/>
    <col min="9" max="9" width="15" style="31" customWidth="1"/>
    <col min="10" max="10" width="21.42578125" style="33" bestFit="1" customWidth="1"/>
    <col min="11" max="11" width="14.140625" style="33" customWidth="1"/>
    <col min="12" max="12" width="12.28515625" style="33" bestFit="1" customWidth="1"/>
    <col min="13" max="13" width="16.42578125" style="33" customWidth="1"/>
    <col min="14" max="14" width="26.42578125" style="31" customWidth="1"/>
    <col min="15" max="15" width="3.42578125" style="33" customWidth="1"/>
    <col min="16" max="16" width="9" style="33" hidden="1" customWidth="1"/>
    <col min="17" max="17" width="9.140625" style="33" hidden="1" customWidth="1"/>
    <col min="18" max="16384" width="9.140625" style="33"/>
  </cols>
  <sheetData>
    <row r="2" spans="1:14" s="23" customFormat="1" x14ac:dyDescent="0.4">
      <c r="A2" s="228"/>
      <c r="B2" s="228"/>
      <c r="C2" s="228"/>
      <c r="D2" s="276"/>
      <c r="E2" s="276"/>
      <c r="F2" s="276"/>
      <c r="G2" s="276"/>
      <c r="H2" s="276"/>
      <c r="I2" s="276"/>
      <c r="J2" s="228"/>
      <c r="K2" s="228"/>
      <c r="L2" s="228"/>
      <c r="M2" s="228"/>
      <c r="N2" s="276"/>
    </row>
    <row r="3" spans="1:14" s="23" customFormat="1" x14ac:dyDescent="0.4">
      <c r="A3" s="228"/>
      <c r="B3" s="228"/>
      <c r="C3" s="228"/>
      <c r="D3" s="276"/>
      <c r="E3" s="276"/>
      <c r="F3" s="276"/>
      <c r="G3" s="276"/>
      <c r="H3" s="276"/>
      <c r="I3" s="276"/>
      <c r="J3" s="228"/>
      <c r="K3" s="228"/>
      <c r="L3" s="228"/>
      <c r="M3" s="228"/>
      <c r="N3" s="276"/>
    </row>
    <row r="4" spans="1:14" s="71" customFormat="1" ht="28.5" customHeight="1" x14ac:dyDescent="0.4">
      <c r="A4" s="228"/>
      <c r="B4" s="432" t="s">
        <v>19</v>
      </c>
      <c r="C4" s="405"/>
      <c r="D4" s="405"/>
      <c r="E4" s="490"/>
      <c r="F4" s="490"/>
      <c r="G4" s="490"/>
      <c r="H4" s="490"/>
      <c r="I4" s="490"/>
      <c r="J4" s="228"/>
      <c r="K4" s="228"/>
      <c r="L4" s="228"/>
      <c r="M4" s="228"/>
      <c r="N4" s="228"/>
    </row>
    <row r="5" spans="1:14" s="71" customFormat="1" ht="25.5" customHeight="1" x14ac:dyDescent="0.4">
      <c r="A5" s="432"/>
      <c r="B5" s="405" t="s">
        <v>20</v>
      </c>
      <c r="C5" s="405"/>
      <c r="D5" s="405"/>
      <c r="E5" s="492"/>
      <c r="F5" s="492"/>
      <c r="G5" s="492"/>
      <c r="H5" s="492"/>
      <c r="I5" s="492"/>
      <c r="J5" s="435"/>
      <c r="K5" s="435"/>
      <c r="L5" s="492"/>
      <c r="M5" s="435"/>
      <c r="N5" s="435"/>
    </row>
    <row r="6" spans="1:14" s="71" customFormat="1" x14ac:dyDescent="0.4">
      <c r="A6" s="405"/>
      <c r="B6" s="405" t="s">
        <v>21</v>
      </c>
      <c r="C6" s="405"/>
      <c r="D6" s="405"/>
      <c r="E6" s="492"/>
      <c r="F6" s="492"/>
      <c r="G6" s="492"/>
      <c r="H6" s="492"/>
      <c r="I6" s="492"/>
      <c r="J6" s="435"/>
      <c r="K6" s="435"/>
      <c r="L6" s="492"/>
      <c r="M6" s="435"/>
      <c r="N6" s="435"/>
    </row>
    <row r="7" spans="1:14" s="71" customFormat="1" x14ac:dyDescent="0.4">
      <c r="A7" s="405"/>
      <c r="B7" s="405" t="s">
        <v>22</v>
      </c>
      <c r="C7" s="405"/>
      <c r="D7" s="405"/>
      <c r="E7" s="492"/>
      <c r="F7" s="492"/>
      <c r="G7" s="492"/>
      <c r="H7" s="492"/>
      <c r="I7" s="492"/>
      <c r="J7" s="435"/>
      <c r="K7" s="435"/>
      <c r="L7" s="492"/>
      <c r="M7" s="435"/>
      <c r="N7" s="435"/>
    </row>
    <row r="8" spans="1:14" s="71" customFormat="1" x14ac:dyDescent="0.4">
      <c r="A8" s="405"/>
      <c r="B8" s="405" t="s">
        <v>23</v>
      </c>
      <c r="C8" s="405"/>
      <c r="D8" s="405"/>
      <c r="E8" s="492"/>
      <c r="F8" s="492"/>
      <c r="G8" s="492"/>
      <c r="H8" s="492"/>
      <c r="I8" s="492"/>
      <c r="J8" s="435"/>
      <c r="K8" s="435"/>
      <c r="L8" s="492"/>
      <c r="M8" s="435"/>
      <c r="N8" s="435"/>
    </row>
    <row r="9" spans="1:14" s="23" customFormat="1" x14ac:dyDescent="0.4">
      <c r="A9" s="405"/>
      <c r="B9" s="405" t="s">
        <v>24</v>
      </c>
      <c r="C9" s="405"/>
      <c r="D9" s="405"/>
      <c r="E9" s="492"/>
      <c r="F9" s="492"/>
      <c r="G9" s="492"/>
      <c r="H9" s="492"/>
      <c r="I9" s="492"/>
      <c r="J9" s="435"/>
      <c r="K9" s="435"/>
      <c r="L9" s="492"/>
      <c r="M9" s="435"/>
      <c r="N9" s="435"/>
    </row>
    <row r="10" spans="1:14" s="23" customFormat="1" x14ac:dyDescent="0.4">
      <c r="A10" s="228"/>
      <c r="B10" s="228"/>
      <c r="C10" s="228"/>
      <c r="D10" s="276"/>
      <c r="E10" s="276"/>
      <c r="F10" s="276"/>
      <c r="G10" s="276"/>
      <c r="H10" s="276"/>
      <c r="I10" s="276"/>
      <c r="J10" s="228"/>
      <c r="K10" s="228"/>
      <c r="L10" s="228"/>
      <c r="M10" s="228"/>
      <c r="N10" s="276"/>
    </row>
    <row r="11" spans="1:14" s="23" customFormat="1" x14ac:dyDescent="0.4">
      <c r="A11" s="228"/>
      <c r="B11" s="228" t="s">
        <v>1789</v>
      </c>
      <c r="C11" s="228"/>
      <c r="D11" s="276"/>
      <c r="E11" s="276"/>
      <c r="F11" s="276"/>
      <c r="G11" s="276"/>
      <c r="H11" s="276"/>
      <c r="I11" s="276"/>
      <c r="J11" s="228"/>
      <c r="K11" s="228"/>
      <c r="L11" s="228"/>
      <c r="M11" s="228"/>
      <c r="N11" s="276"/>
    </row>
    <row r="12" spans="1:14" s="23" customFormat="1" x14ac:dyDescent="0.4">
      <c r="A12" s="228"/>
      <c r="B12" s="228"/>
      <c r="C12" s="228"/>
      <c r="D12" s="276"/>
      <c r="E12" s="276"/>
      <c r="F12" s="276"/>
      <c r="G12" s="276"/>
      <c r="H12" s="276"/>
      <c r="I12" s="276"/>
      <c r="J12" s="228"/>
      <c r="K12" s="228"/>
      <c r="L12" s="228"/>
      <c r="M12" s="228"/>
      <c r="N12" s="276"/>
    </row>
    <row r="13" spans="1:14" s="23" customFormat="1" x14ac:dyDescent="0.4">
      <c r="A13" s="228"/>
      <c r="B13" s="228" t="s">
        <v>1790</v>
      </c>
      <c r="C13" s="228"/>
      <c r="D13" s="276"/>
      <c r="E13" s="276"/>
      <c r="F13" s="276"/>
      <c r="G13" s="276"/>
      <c r="H13" s="276"/>
      <c r="I13" s="276"/>
      <c r="J13" s="228"/>
      <c r="K13" s="228"/>
      <c r="L13" s="228"/>
      <c r="M13" s="228"/>
      <c r="N13" s="276"/>
    </row>
    <row r="14" spans="1:14" s="23" customFormat="1" x14ac:dyDescent="0.4">
      <c r="A14" s="228"/>
      <c r="B14" s="2950" t="s">
        <v>1791</v>
      </c>
      <c r="C14" s="2950"/>
      <c r="D14" s="2950"/>
      <c r="E14" s="276"/>
      <c r="F14" s="276"/>
      <c r="G14" s="276"/>
      <c r="H14" s="276"/>
      <c r="I14" s="276"/>
      <c r="J14" s="228"/>
      <c r="K14" s="228"/>
      <c r="L14" s="228"/>
      <c r="M14" s="228"/>
      <c r="N14" s="276"/>
    </row>
    <row r="15" spans="1:14" s="23" customFormat="1" x14ac:dyDescent="0.4">
      <c r="A15" s="228"/>
      <c r="B15" s="730" t="s">
        <v>1792</v>
      </c>
      <c r="C15" s="228"/>
      <c r="D15" s="276"/>
      <c r="E15" s="276"/>
      <c r="F15" s="276"/>
      <c r="G15" s="276"/>
      <c r="H15" s="276"/>
      <c r="I15" s="276"/>
      <c r="J15" s="228"/>
      <c r="K15" s="228"/>
      <c r="L15" s="228"/>
      <c r="M15" s="228"/>
      <c r="N15" s="276"/>
    </row>
    <row r="16" spans="1:14" s="23" customFormat="1" x14ac:dyDescent="0.4">
      <c r="A16" s="228"/>
      <c r="B16" s="727"/>
      <c r="C16" s="228"/>
      <c r="D16" s="276"/>
      <c r="E16" s="276"/>
      <c r="F16" s="276"/>
      <c r="G16" s="276"/>
      <c r="H16" s="276"/>
      <c r="I16" s="276"/>
      <c r="J16" s="228"/>
      <c r="K16" s="228"/>
      <c r="L16" s="228"/>
      <c r="M16" s="228"/>
      <c r="N16" s="276"/>
    </row>
    <row r="17" spans="1:14" s="23" customFormat="1" x14ac:dyDescent="0.4">
      <c r="A17" s="228"/>
      <c r="B17" s="228" t="s">
        <v>5761</v>
      </c>
      <c r="C17" s="228"/>
      <c r="D17" s="276"/>
      <c r="E17" s="276"/>
      <c r="F17" s="276"/>
      <c r="G17" s="276"/>
      <c r="H17" s="276"/>
      <c r="I17" s="276"/>
      <c r="J17" s="228"/>
      <c r="K17" s="228"/>
      <c r="L17" s="228"/>
      <c r="M17" s="228"/>
      <c r="N17" s="276"/>
    </row>
    <row r="18" spans="1:14" s="23" customFormat="1" x14ac:dyDescent="0.4">
      <c r="A18" s="228"/>
      <c r="B18" s="228"/>
      <c r="C18" s="228"/>
      <c r="D18" s="276"/>
      <c r="E18" s="276"/>
      <c r="F18" s="276"/>
      <c r="G18" s="276"/>
      <c r="H18" s="276"/>
      <c r="I18" s="276"/>
      <c r="J18" s="228"/>
      <c r="K18" s="228"/>
      <c r="L18" s="228"/>
      <c r="M18" s="228"/>
      <c r="N18" s="276"/>
    </row>
    <row r="19" spans="1:14" s="41" customFormat="1" x14ac:dyDescent="0.4">
      <c r="A19" s="367"/>
      <c r="B19" s="367" t="s">
        <v>250</v>
      </c>
      <c r="C19" s="367" t="s">
        <v>387</v>
      </c>
      <c r="D19" s="410" t="s">
        <v>6</v>
      </c>
      <c r="E19" s="410" t="s">
        <v>95</v>
      </c>
      <c r="F19" s="410" t="s">
        <v>1793</v>
      </c>
      <c r="G19" s="410" t="s">
        <v>9</v>
      </c>
      <c r="H19" s="410" t="s">
        <v>1069</v>
      </c>
      <c r="I19" s="410" t="s">
        <v>9</v>
      </c>
      <c r="J19" s="367" t="s">
        <v>388</v>
      </c>
      <c r="K19" s="367" t="s">
        <v>33</v>
      </c>
      <c r="L19" s="367" t="s">
        <v>73</v>
      </c>
      <c r="M19" s="367" t="s">
        <v>389</v>
      </c>
      <c r="N19" s="410" t="s">
        <v>133</v>
      </c>
    </row>
    <row r="20" spans="1:14" x14ac:dyDescent="0.4">
      <c r="A20" s="228">
        <v>1</v>
      </c>
      <c r="B20" s="228" t="s">
        <v>1794</v>
      </c>
      <c r="C20" s="275">
        <v>2474</v>
      </c>
      <c r="D20" s="654">
        <v>1000</v>
      </c>
      <c r="E20" s="654">
        <v>350</v>
      </c>
      <c r="F20" s="654">
        <v>94234</v>
      </c>
      <c r="G20" s="654" t="s">
        <v>50</v>
      </c>
      <c r="H20" s="654"/>
      <c r="I20" s="655"/>
      <c r="J20" s="655"/>
      <c r="K20" s="654"/>
      <c r="L20" s="654"/>
      <c r="M20" s="365"/>
      <c r="N20" s="654">
        <f>SUM(D20:L20)</f>
        <v>95584</v>
      </c>
    </row>
    <row r="21" spans="1:14" x14ac:dyDescent="0.4">
      <c r="A21" s="228">
        <v>2</v>
      </c>
      <c r="B21" s="228" t="s">
        <v>1795</v>
      </c>
      <c r="C21" s="275">
        <v>389590</v>
      </c>
      <c r="D21" s="654">
        <v>1000</v>
      </c>
      <c r="E21" s="654">
        <v>350</v>
      </c>
      <c r="F21" s="654">
        <v>50050</v>
      </c>
      <c r="G21" s="654"/>
      <c r="H21" s="654"/>
      <c r="I21" s="655"/>
      <c r="J21" s="654"/>
      <c r="K21" s="654"/>
      <c r="L21" s="228"/>
      <c r="M21" s="365"/>
      <c r="N21" s="654">
        <f>SUM(D21:L21)</f>
        <v>51400</v>
      </c>
    </row>
    <row r="22" spans="1:14" x14ac:dyDescent="0.4">
      <c r="A22" s="228"/>
      <c r="B22" s="228"/>
      <c r="C22" s="275"/>
      <c r="D22" s="654"/>
      <c r="E22" s="654"/>
      <c r="F22" s="654"/>
      <c r="G22" s="654"/>
      <c r="H22" s="654"/>
      <c r="I22" s="654"/>
      <c r="J22" s="655"/>
      <c r="K22" s="655"/>
      <c r="L22" s="655"/>
      <c r="M22" s="655"/>
      <c r="N22" s="654"/>
    </row>
    <row r="23" spans="1:14" x14ac:dyDescent="0.4">
      <c r="A23" s="228"/>
      <c r="B23" s="228"/>
      <c r="C23" s="275"/>
      <c r="D23" s="654"/>
      <c r="E23" s="654"/>
      <c r="F23" s="654"/>
      <c r="G23" s="654"/>
      <c r="H23" s="654"/>
      <c r="I23" s="654"/>
      <c r="J23" s="655"/>
      <c r="K23" s="655"/>
      <c r="L23" s="654"/>
      <c r="M23" s="655"/>
      <c r="N23" s="654"/>
    </row>
    <row r="24" spans="1:14" s="41" customFormat="1" x14ac:dyDescent="0.4">
      <c r="A24" s="228"/>
      <c r="B24" s="367" t="s">
        <v>167</v>
      </c>
      <c r="C24" s="365"/>
      <c r="D24" s="657">
        <f>SUM(D20:D23)</f>
        <v>2000</v>
      </c>
      <c r="E24" s="657">
        <f t="shared" ref="E24:N24" si="0">SUM(E20:E23)</f>
        <v>700</v>
      </c>
      <c r="F24" s="657">
        <f t="shared" si="0"/>
        <v>144284</v>
      </c>
      <c r="G24" s="657">
        <f t="shared" si="0"/>
        <v>0</v>
      </c>
      <c r="H24" s="657">
        <f t="shared" si="0"/>
        <v>0</v>
      </c>
      <c r="I24" s="657">
        <f t="shared" si="0"/>
        <v>0</v>
      </c>
      <c r="J24" s="657">
        <f t="shared" si="0"/>
        <v>0</v>
      </c>
      <c r="K24" s="657">
        <f t="shared" si="0"/>
        <v>0</v>
      </c>
      <c r="L24" s="657">
        <f t="shared" si="0"/>
        <v>0</v>
      </c>
      <c r="M24" s="657">
        <f t="shared" si="0"/>
        <v>0</v>
      </c>
      <c r="N24" s="657">
        <f t="shared" si="0"/>
        <v>146984</v>
      </c>
    </row>
    <row r="25" spans="1:14" x14ac:dyDescent="0.4">
      <c r="A25" s="367"/>
      <c r="B25" s="365"/>
      <c r="C25" s="365"/>
      <c r="D25" s="276"/>
      <c r="E25" s="276"/>
      <c r="F25" s="276"/>
      <c r="G25" s="276"/>
      <c r="H25" s="276"/>
      <c r="I25" s="276"/>
      <c r="J25" s="365"/>
      <c r="K25" s="365"/>
      <c r="L25" s="365"/>
      <c r="M25" s="365"/>
      <c r="N25" s="276"/>
    </row>
    <row r="26" spans="1:14" x14ac:dyDescent="0.4">
      <c r="A26" s="228"/>
      <c r="B26" s="365"/>
      <c r="C26" s="365"/>
      <c r="D26" s="276"/>
      <c r="E26" s="276"/>
      <c r="F26" s="276"/>
      <c r="G26" s="276"/>
      <c r="H26" s="276"/>
      <c r="I26" s="276"/>
      <c r="J26" s="365"/>
      <c r="K26" s="365"/>
      <c r="L26" s="365"/>
      <c r="M26" s="365"/>
      <c r="N26" s="276"/>
    </row>
    <row r="27" spans="1:14" x14ac:dyDescent="0.4">
      <c r="A27" s="228"/>
      <c r="B27" s="228"/>
      <c r="C27" s="367"/>
      <c r="D27" s="276"/>
      <c r="E27" s="276"/>
      <c r="F27" s="276"/>
      <c r="G27" s="276"/>
      <c r="H27" s="276"/>
      <c r="I27" s="276"/>
      <c r="J27" s="365"/>
      <c r="K27" s="365"/>
      <c r="L27" s="365"/>
      <c r="M27" s="365"/>
      <c r="N27" s="276"/>
    </row>
    <row r="28" spans="1:14" x14ac:dyDescent="0.4">
      <c r="A28" s="228"/>
      <c r="B28" s="365"/>
      <c r="C28" s="367"/>
      <c r="D28" s="276"/>
      <c r="E28" s="276"/>
      <c r="F28" s="276"/>
      <c r="G28" s="276"/>
      <c r="H28" s="276"/>
      <c r="I28" s="276"/>
      <c r="J28" s="365"/>
      <c r="K28" s="365"/>
      <c r="L28" s="365"/>
      <c r="M28" s="365"/>
      <c r="N28" s="276"/>
    </row>
    <row r="29" spans="1:14" x14ac:dyDescent="0.4">
      <c r="A29" s="228"/>
      <c r="B29" s="228" t="s">
        <v>393</v>
      </c>
      <c r="C29" s="367"/>
      <c r="D29" s="276"/>
      <c r="E29" s="276"/>
      <c r="F29" s="276"/>
      <c r="G29" s="276"/>
      <c r="H29" s="276"/>
      <c r="I29" s="276"/>
      <c r="J29" s="365"/>
      <c r="K29" s="365"/>
      <c r="L29" s="365"/>
      <c r="M29" s="365"/>
      <c r="N29" s="276"/>
    </row>
    <row r="30" spans="1:14" x14ac:dyDescent="0.4">
      <c r="A30" s="228"/>
      <c r="B30" s="472"/>
      <c r="C30" s="472"/>
      <c r="D30" s="276"/>
      <c r="E30" s="276"/>
      <c r="F30" s="276"/>
      <c r="G30" s="276"/>
      <c r="H30" s="276"/>
      <c r="I30" s="276"/>
      <c r="J30" s="365"/>
      <c r="K30" s="365"/>
      <c r="L30" s="365"/>
      <c r="M30" s="365"/>
      <c r="N30" s="276"/>
    </row>
    <row r="31" spans="1:14" x14ac:dyDescent="0.4">
      <c r="A31" s="228"/>
      <c r="B31" s="365"/>
      <c r="C31" s="365"/>
      <c r="D31" s="276"/>
      <c r="E31" s="276"/>
      <c r="F31" s="276"/>
      <c r="G31" s="276"/>
      <c r="H31" s="276"/>
      <c r="I31" s="276"/>
      <c r="J31" s="365"/>
      <c r="K31" s="365"/>
      <c r="L31" s="365"/>
      <c r="M31" s="365"/>
      <c r="N31" s="276" t="s">
        <v>50</v>
      </c>
    </row>
    <row r="32" spans="1:14" x14ac:dyDescent="0.4">
      <c r="A32" s="228"/>
      <c r="B32" s="228" t="s">
        <v>415</v>
      </c>
      <c r="C32" s="365"/>
      <c r="D32" s="276"/>
      <c r="E32" s="276"/>
      <c r="F32" s="276"/>
      <c r="G32" s="276"/>
      <c r="H32" s="276"/>
      <c r="I32" s="276"/>
      <c r="J32" s="365"/>
      <c r="K32" s="365"/>
      <c r="L32" s="365"/>
      <c r="M32" s="365"/>
      <c r="N32" s="276"/>
    </row>
    <row r="33" spans="1:14" s="23" customFormat="1" ht="28.5" x14ac:dyDescent="0.45">
      <c r="A33" s="228"/>
      <c r="B33" s="378"/>
      <c r="C33" s="228"/>
      <c r="D33" s="413"/>
      <c r="E33" s="367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8.5" x14ac:dyDescent="0.45">
      <c r="A34" s="228"/>
      <c r="B34" s="378"/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23" customFormat="1" x14ac:dyDescent="0.4">
      <c r="A35" s="228"/>
      <c r="B35" s="228" t="s">
        <v>5789</v>
      </c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228"/>
    </row>
    <row r="36" spans="1:14" x14ac:dyDescent="0.4">
      <c r="A36" s="228"/>
      <c r="B36" s="365"/>
      <c r="C36" s="365"/>
      <c r="D36" s="276"/>
      <c r="E36" s="276"/>
      <c r="F36" s="276"/>
      <c r="G36" s="276"/>
      <c r="H36" s="276"/>
      <c r="I36" s="276"/>
      <c r="J36" s="365"/>
      <c r="K36" s="365"/>
      <c r="L36" s="365"/>
      <c r="M36" s="365"/>
      <c r="N36" s="276"/>
    </row>
  </sheetData>
  <mergeCells count="1">
    <mergeCell ref="B14:D14"/>
  </mergeCells>
  <conditionalFormatting sqref="D33:D35">
    <cfRule type="duplicateValues" dxfId="43" priority="1"/>
  </conditionalFormatting>
  <hyperlinks>
    <hyperlink ref="B15" r:id="rId1" display="mailto:ccarholyn@kabianga.ac.ke" xr:uid="{00000000-0004-0000-5500-000000000000}"/>
  </hyperlinks>
  <printOptions gridLines="1"/>
  <pageMargins left="0.7" right="0.7" top="0.75" bottom="0.75" header="0.3" footer="0.3"/>
  <pageSetup scale="36" orientation="landscape" r:id="rId2"/>
  <drawing r:id="rId3"/>
  <legacyDrawing r:id="rId4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98">
    <tabColor rgb="FFFF0000"/>
  </sheetPr>
  <dimension ref="A2:V44"/>
  <sheetViews>
    <sheetView view="pageBreakPreview" topLeftCell="A12" zoomScale="50" zoomScaleNormal="100" zoomScaleSheetLayoutView="50" workbookViewId="0">
      <selection activeCell="L36" sqref="L36"/>
    </sheetView>
  </sheetViews>
  <sheetFormatPr defaultColWidth="9.140625" defaultRowHeight="27.75" x14ac:dyDescent="0.4"/>
  <cols>
    <col min="1" max="1" width="4.42578125" style="34" bestFit="1" customWidth="1"/>
    <col min="2" max="2" width="87.7109375" style="34" customWidth="1"/>
    <col min="3" max="3" width="21.5703125" style="34" customWidth="1"/>
    <col min="4" max="4" width="15.7109375" style="34" bestFit="1" customWidth="1"/>
    <col min="5" max="8" width="20.7109375" style="34" bestFit="1" customWidth="1"/>
    <col min="9" max="9" width="27.85546875" style="34" customWidth="1"/>
    <col min="10" max="10" width="19.140625" style="34" bestFit="1" customWidth="1"/>
    <col min="11" max="11" width="14.42578125" style="34" bestFit="1" customWidth="1"/>
    <col min="12" max="12" width="11.28515625" style="34" bestFit="1" customWidth="1"/>
    <col min="13" max="13" width="23.28515625" style="34" customWidth="1"/>
    <col min="14" max="14" width="22.140625" style="34" customWidth="1"/>
    <col min="15" max="15" width="22.42578125" style="34" bestFit="1" customWidth="1"/>
    <col min="16" max="16" width="14.7109375" style="34" customWidth="1"/>
    <col min="17" max="17" width="0.28515625" style="34" customWidth="1"/>
    <col min="18" max="16384" width="9.140625" style="34"/>
  </cols>
  <sheetData>
    <row r="2" spans="1:22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</row>
    <row r="3" spans="1:22" s="83" customFormat="1" ht="28.5" x14ac:dyDescent="0.45">
      <c r="A3" s="384"/>
      <c r="B3" s="385" t="s">
        <v>19</v>
      </c>
      <c r="C3" s="385"/>
      <c r="D3" s="386"/>
      <c r="E3" s="386"/>
      <c r="F3" s="507"/>
      <c r="G3" s="532"/>
      <c r="H3" s="507"/>
      <c r="I3" s="507"/>
      <c r="J3" s="384"/>
      <c r="K3" s="389"/>
      <c r="L3" s="389"/>
      <c r="M3" s="389"/>
      <c r="N3" s="389"/>
      <c r="O3" s="389"/>
    </row>
    <row r="4" spans="1:22" s="83" customFormat="1" ht="28.5" x14ac:dyDescent="0.45">
      <c r="A4" s="384"/>
      <c r="B4" s="386" t="s">
        <v>20</v>
      </c>
      <c r="C4" s="386"/>
      <c r="D4" s="386"/>
      <c r="E4" s="386"/>
      <c r="F4" s="508"/>
      <c r="G4" s="534"/>
      <c r="H4" s="508"/>
      <c r="I4" s="508"/>
      <c r="J4" s="509"/>
      <c r="K4" s="389"/>
      <c r="L4" s="389"/>
      <c r="M4" s="389"/>
      <c r="N4" s="389"/>
      <c r="O4" s="389"/>
    </row>
    <row r="5" spans="1:22" s="83" customFormat="1" ht="28.5" x14ac:dyDescent="0.45">
      <c r="A5" s="384"/>
      <c r="B5" s="386" t="s">
        <v>21</v>
      </c>
      <c r="C5" s="386"/>
      <c r="D5" s="386"/>
      <c r="E5" s="386"/>
      <c r="F5" s="508"/>
      <c r="G5" s="534"/>
      <c r="H5" s="508"/>
      <c r="I5" s="508"/>
      <c r="J5" s="509"/>
      <c r="K5" s="389"/>
      <c r="L5" s="389"/>
      <c r="M5" s="389"/>
      <c r="N5" s="389"/>
      <c r="O5" s="389"/>
    </row>
    <row r="6" spans="1:22" s="83" customFormat="1" ht="28.5" x14ac:dyDescent="0.45">
      <c r="A6" s="384"/>
      <c r="B6" s="386" t="s">
        <v>22</v>
      </c>
      <c r="C6" s="386"/>
      <c r="D6" s="386"/>
      <c r="E6" s="386"/>
      <c r="F6" s="508"/>
      <c r="G6" s="534"/>
      <c r="H6" s="508"/>
      <c r="I6" s="508"/>
      <c r="J6" s="509"/>
      <c r="K6" s="389"/>
      <c r="L6" s="389"/>
      <c r="M6" s="389"/>
      <c r="N6" s="389"/>
      <c r="O6" s="389"/>
    </row>
    <row r="7" spans="1:22" s="83" customFormat="1" ht="28.5" x14ac:dyDescent="0.45">
      <c r="A7" s="384"/>
      <c r="B7" s="386" t="s">
        <v>23</v>
      </c>
      <c r="C7" s="386"/>
      <c r="D7" s="386"/>
      <c r="E7" s="386"/>
      <c r="F7" s="508"/>
      <c r="G7" s="534"/>
      <c r="H7" s="508"/>
      <c r="I7" s="508"/>
      <c r="J7" s="509"/>
      <c r="K7" s="389"/>
      <c r="L7" s="389"/>
      <c r="M7" s="389"/>
      <c r="N7" s="389"/>
      <c r="O7" s="389"/>
    </row>
    <row r="8" spans="1:22" s="83" customFormat="1" ht="28.5" x14ac:dyDescent="0.45">
      <c r="A8" s="384"/>
      <c r="B8" s="386" t="s">
        <v>24</v>
      </c>
      <c r="C8" s="386"/>
      <c r="D8" s="386"/>
      <c r="E8" s="386"/>
      <c r="F8" s="508"/>
      <c r="G8" s="534"/>
      <c r="H8" s="508"/>
      <c r="I8" s="508"/>
      <c r="J8" s="509"/>
      <c r="K8" s="389"/>
      <c r="L8" s="389"/>
      <c r="M8" s="389"/>
      <c r="N8" s="389"/>
      <c r="O8" s="389"/>
    </row>
    <row r="9" spans="1:22" s="83" customFormat="1" ht="28.5" x14ac:dyDescent="0.45">
      <c r="A9" s="384"/>
      <c r="B9" s="386"/>
      <c r="C9" s="386"/>
      <c r="D9" s="386"/>
      <c r="E9" s="386"/>
      <c r="F9" s="508"/>
      <c r="G9" s="534"/>
      <c r="H9" s="508"/>
      <c r="I9" s="508"/>
      <c r="J9" s="509"/>
      <c r="K9" s="389"/>
      <c r="L9" s="389"/>
      <c r="M9" s="389"/>
      <c r="N9" s="389"/>
      <c r="O9" s="389"/>
    </row>
    <row r="10" spans="1:22" s="83" customFormat="1" ht="28.5" x14ac:dyDescent="0.45">
      <c r="A10" s="384"/>
      <c r="B10" s="379" t="s">
        <v>1796</v>
      </c>
      <c r="C10" s="379"/>
      <c r="D10" s="379"/>
      <c r="E10" s="379"/>
      <c r="F10" s="508"/>
      <c r="G10" s="534"/>
      <c r="H10" s="508"/>
      <c r="I10" s="508"/>
      <c r="J10" s="509"/>
      <c r="K10" s="389"/>
      <c r="L10" s="389"/>
      <c r="M10" s="389"/>
      <c r="N10" s="389"/>
      <c r="O10" s="389"/>
    </row>
    <row r="11" spans="1:22" s="83" customFormat="1" ht="28.5" x14ac:dyDescent="0.45">
      <c r="A11" s="384"/>
      <c r="B11" s="379" t="s">
        <v>1797</v>
      </c>
      <c r="C11" s="379"/>
      <c r="D11" s="379"/>
      <c r="E11" s="379"/>
      <c r="F11" s="508"/>
      <c r="G11" s="534"/>
      <c r="H11" s="508"/>
      <c r="I11" s="508"/>
      <c r="J11" s="509"/>
      <c r="K11" s="389"/>
      <c r="L11" s="389"/>
      <c r="M11" s="389"/>
      <c r="N11" s="389"/>
      <c r="O11" s="389"/>
    </row>
    <row r="12" spans="1:22" x14ac:dyDescent="0.4">
      <c r="A12" s="379"/>
      <c r="B12" s="393" t="s">
        <v>1798</v>
      </c>
      <c r="C12" s="393"/>
      <c r="D12" s="393"/>
      <c r="E12" s="393"/>
      <c r="F12" s="393"/>
      <c r="G12" s="393"/>
      <c r="H12" s="393"/>
      <c r="I12" s="393"/>
      <c r="J12" s="393"/>
      <c r="K12" s="393"/>
      <c r="L12" s="379"/>
      <c r="M12" s="379"/>
      <c r="N12" s="393"/>
      <c r="O12" s="393"/>
      <c r="P12" s="210"/>
      <c r="Q12" s="210"/>
      <c r="R12" s="210"/>
      <c r="S12" s="210"/>
      <c r="T12" s="210"/>
      <c r="U12" s="210"/>
      <c r="V12" s="210"/>
    </row>
    <row r="13" spans="1:22" x14ac:dyDescent="0.4">
      <c r="A13" s="379"/>
      <c r="B13" s="393" t="s">
        <v>1799</v>
      </c>
      <c r="C13" s="393"/>
      <c r="D13" s="393"/>
      <c r="E13" s="393"/>
      <c r="F13" s="393"/>
      <c r="G13" s="393"/>
      <c r="H13" s="393"/>
      <c r="I13" s="393"/>
      <c r="J13" s="393"/>
      <c r="K13" s="393"/>
      <c r="L13" s="379"/>
      <c r="M13" s="379"/>
      <c r="N13" s="393"/>
      <c r="O13" s="393"/>
      <c r="P13" s="210"/>
      <c r="Q13" s="210"/>
      <c r="R13" s="210"/>
      <c r="S13" s="210"/>
      <c r="T13" s="210"/>
      <c r="U13" s="210"/>
      <c r="V13" s="210"/>
    </row>
    <row r="14" spans="1:22" x14ac:dyDescent="0.4">
      <c r="A14" s="379"/>
      <c r="B14" s="393"/>
      <c r="C14" s="393"/>
      <c r="D14" s="393"/>
      <c r="E14" s="393"/>
      <c r="F14" s="393"/>
      <c r="G14" s="393"/>
      <c r="H14" s="393"/>
      <c r="I14" s="393"/>
      <c r="J14" s="393"/>
      <c r="K14" s="393"/>
      <c r="L14" s="379"/>
      <c r="M14" s="379"/>
      <c r="N14" s="393"/>
      <c r="O14" s="393"/>
      <c r="P14" s="210"/>
      <c r="Q14" s="210"/>
      <c r="R14" s="210"/>
      <c r="S14" s="210"/>
      <c r="T14" s="210"/>
      <c r="U14" s="210"/>
      <c r="V14" s="210"/>
    </row>
    <row r="15" spans="1:22" x14ac:dyDescent="0.4">
      <c r="A15" s="379"/>
      <c r="B15" s="2951" t="s">
        <v>5760</v>
      </c>
      <c r="C15" s="2951"/>
      <c r="D15" s="2951"/>
      <c r="E15" s="2951"/>
      <c r="F15" s="2951"/>
      <c r="G15" s="379"/>
      <c r="H15" s="379"/>
      <c r="I15" s="379"/>
      <c r="J15" s="379"/>
      <c r="K15" s="379"/>
      <c r="L15" s="379"/>
      <c r="M15" s="379"/>
      <c r="N15" s="379"/>
      <c r="O15" s="379"/>
    </row>
    <row r="16" spans="1:22" x14ac:dyDescent="0.4">
      <c r="A16" s="379"/>
      <c r="B16" s="379"/>
      <c r="C16" s="379"/>
      <c r="D16" s="379"/>
      <c r="E16" s="379"/>
      <c r="F16" s="379"/>
      <c r="G16" s="379" t="s">
        <v>50</v>
      </c>
      <c r="H16" s="379"/>
      <c r="I16" s="379"/>
      <c r="J16" s="379" t="s">
        <v>50</v>
      </c>
      <c r="K16" s="379"/>
      <c r="L16" s="379"/>
      <c r="M16" s="379"/>
      <c r="N16" s="379"/>
      <c r="O16" s="379"/>
    </row>
    <row r="17" spans="1:17" s="86" customFormat="1" x14ac:dyDescent="0.4">
      <c r="A17" s="396"/>
      <c r="B17" s="396" t="s">
        <v>1800</v>
      </c>
      <c r="C17" s="396" t="s">
        <v>1801</v>
      </c>
      <c r="D17" s="396" t="s">
        <v>1802</v>
      </c>
      <c r="E17" s="396" t="s">
        <v>94</v>
      </c>
      <c r="F17" s="396" t="s">
        <v>496</v>
      </c>
      <c r="G17" s="396" t="s">
        <v>216</v>
      </c>
      <c r="H17" s="396" t="s">
        <v>149</v>
      </c>
      <c r="I17" s="396" t="s">
        <v>1566</v>
      </c>
      <c r="J17" s="396" t="s">
        <v>131</v>
      </c>
      <c r="K17" s="396" t="s">
        <v>36</v>
      </c>
      <c r="L17" s="396" t="s">
        <v>33</v>
      </c>
      <c r="M17" s="396" t="s">
        <v>351</v>
      </c>
      <c r="N17" s="396" t="s">
        <v>1803</v>
      </c>
      <c r="O17" s="396" t="s">
        <v>252</v>
      </c>
    </row>
    <row r="18" spans="1:17" x14ac:dyDescent="0.4">
      <c r="A18" s="379">
        <v>1</v>
      </c>
      <c r="B18" s="379" t="s">
        <v>1804</v>
      </c>
      <c r="C18" s="379">
        <v>25976486</v>
      </c>
      <c r="D18" s="379">
        <v>3931</v>
      </c>
      <c r="E18" s="445">
        <v>1000</v>
      </c>
      <c r="F18" s="445">
        <v>350</v>
      </c>
      <c r="G18" s="445">
        <v>4670</v>
      </c>
      <c r="H18" s="445">
        <v>2248</v>
      </c>
      <c r="I18" s="445"/>
      <c r="J18" s="445"/>
      <c r="K18" s="445"/>
      <c r="L18" s="445"/>
      <c r="M18" s="445">
        <v>0</v>
      </c>
      <c r="N18" s="445">
        <v>6195</v>
      </c>
      <c r="O18" s="445">
        <f t="shared" ref="O18:O23" si="0">SUM(E18:N18)</f>
        <v>14463</v>
      </c>
      <c r="P18" s="82"/>
    </row>
    <row r="19" spans="1:17" x14ac:dyDescent="0.4">
      <c r="A19" s="379">
        <v>2</v>
      </c>
      <c r="B19" s="379" t="s">
        <v>1805</v>
      </c>
      <c r="C19" s="379">
        <v>34221532</v>
      </c>
      <c r="D19" s="379">
        <v>7952</v>
      </c>
      <c r="E19" s="445">
        <v>1000</v>
      </c>
      <c r="F19" s="445">
        <v>350</v>
      </c>
      <c r="G19" s="445"/>
      <c r="H19" s="445"/>
      <c r="I19" s="445">
        <v>2500</v>
      </c>
      <c r="J19" s="445">
        <v>50</v>
      </c>
      <c r="K19" s="445"/>
      <c r="L19" s="445"/>
      <c r="M19" s="445"/>
      <c r="N19" s="445"/>
      <c r="O19" s="445">
        <f t="shared" si="0"/>
        <v>3900</v>
      </c>
      <c r="P19" s="82"/>
      <c r="Q19" s="82"/>
    </row>
    <row r="20" spans="1:17" x14ac:dyDescent="0.4">
      <c r="A20" s="379">
        <v>3</v>
      </c>
      <c r="B20" s="379" t="s">
        <v>1806</v>
      </c>
      <c r="C20" s="379">
        <v>23352434</v>
      </c>
      <c r="D20" s="379">
        <v>7950</v>
      </c>
      <c r="E20" s="445">
        <v>1000</v>
      </c>
      <c r="F20" s="445">
        <v>350</v>
      </c>
      <c r="G20" s="445"/>
      <c r="H20" s="445"/>
      <c r="I20" s="445"/>
      <c r="J20" s="445">
        <v>0</v>
      </c>
      <c r="K20" s="445"/>
      <c r="L20" s="445"/>
      <c r="M20" s="445"/>
      <c r="N20" s="445"/>
      <c r="O20" s="445">
        <f t="shared" si="0"/>
        <v>1350</v>
      </c>
      <c r="P20" s="82"/>
      <c r="Q20" s="82"/>
    </row>
    <row r="21" spans="1:17" x14ac:dyDescent="0.4">
      <c r="A21" s="379">
        <v>4</v>
      </c>
      <c r="B21" s="379" t="s">
        <v>1807</v>
      </c>
      <c r="C21" s="379">
        <v>32459191</v>
      </c>
      <c r="D21" s="379">
        <v>5225</v>
      </c>
      <c r="E21" s="445">
        <v>1000</v>
      </c>
      <c r="F21" s="445">
        <v>350</v>
      </c>
      <c r="G21" s="445"/>
      <c r="H21" s="445"/>
      <c r="I21" s="445"/>
      <c r="J21" s="445">
        <v>0</v>
      </c>
      <c r="K21" s="445"/>
      <c r="L21" s="445"/>
      <c r="M21" s="445">
        <v>3800</v>
      </c>
      <c r="N21" s="445"/>
      <c r="O21" s="445">
        <f t="shared" si="0"/>
        <v>5150</v>
      </c>
      <c r="P21" s="82"/>
      <c r="Q21" s="82"/>
    </row>
    <row r="22" spans="1:17" x14ac:dyDescent="0.4">
      <c r="A22" s="379">
        <v>5</v>
      </c>
      <c r="B22" s="379" t="s">
        <v>1808</v>
      </c>
      <c r="C22" s="379">
        <v>26112003</v>
      </c>
      <c r="D22" s="379">
        <v>7953</v>
      </c>
      <c r="E22" s="445">
        <v>1000</v>
      </c>
      <c r="F22" s="445">
        <v>350</v>
      </c>
      <c r="G22" s="445"/>
      <c r="H22" s="445"/>
      <c r="I22" s="445">
        <v>1665</v>
      </c>
      <c r="J22" s="445">
        <v>158</v>
      </c>
      <c r="K22" s="445"/>
      <c r="L22" s="445"/>
      <c r="M22" s="445"/>
      <c r="N22" s="445"/>
      <c r="O22" s="445">
        <f t="shared" si="0"/>
        <v>3173</v>
      </c>
      <c r="P22" s="82"/>
      <c r="Q22" s="82"/>
    </row>
    <row r="23" spans="1:17" x14ac:dyDescent="0.4">
      <c r="A23" s="379">
        <v>6</v>
      </c>
      <c r="B23" s="379" t="s">
        <v>1809</v>
      </c>
      <c r="C23" s="379">
        <v>25833387</v>
      </c>
      <c r="D23" s="379">
        <v>9196</v>
      </c>
      <c r="E23" s="445">
        <v>2000</v>
      </c>
      <c r="F23" s="445">
        <v>350</v>
      </c>
      <c r="G23" s="445"/>
      <c r="H23" s="445"/>
      <c r="I23" s="445">
        <v>2295</v>
      </c>
      <c r="J23" s="445">
        <v>187</v>
      </c>
      <c r="K23" s="445"/>
      <c r="L23" s="445"/>
      <c r="M23" s="445"/>
      <c r="N23" s="445"/>
      <c r="O23" s="445">
        <f t="shared" si="0"/>
        <v>4832</v>
      </c>
      <c r="P23" s="82"/>
      <c r="Q23" s="82"/>
    </row>
    <row r="24" spans="1:17" x14ac:dyDescent="0.4">
      <c r="A24" s="379"/>
      <c r="B24" s="379"/>
      <c r="C24" s="379"/>
      <c r="D24" s="379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  <c r="P24" s="82"/>
      <c r="Q24" s="82"/>
    </row>
    <row r="25" spans="1:17" x14ac:dyDescent="0.4">
      <c r="A25" s="379"/>
      <c r="B25" s="379"/>
      <c r="C25" s="379"/>
      <c r="D25" s="379"/>
      <c r="E25" s="539"/>
      <c r="F25" s="539"/>
      <c r="G25" s="445"/>
      <c r="H25" s="445"/>
      <c r="I25" s="445"/>
      <c r="J25" s="445"/>
      <c r="K25" s="445"/>
      <c r="L25" s="445"/>
      <c r="M25" s="445"/>
      <c r="N25" s="445"/>
      <c r="O25" s="539"/>
      <c r="P25" s="82"/>
      <c r="Q25" s="82"/>
    </row>
    <row r="26" spans="1:17" s="86" customFormat="1" x14ac:dyDescent="0.4">
      <c r="A26" s="396"/>
      <c r="B26" s="379" t="s">
        <v>46</v>
      </c>
      <c r="C26" s="379"/>
      <c r="D26" s="396"/>
      <c r="E26" s="539">
        <f>SUM(E18:E25)</f>
        <v>7000</v>
      </c>
      <c r="F26" s="539">
        <f t="shared" ref="F26:O26" si="1">SUM(F18:F25)</f>
        <v>2100</v>
      </c>
      <c r="G26" s="539">
        <f t="shared" si="1"/>
        <v>4670</v>
      </c>
      <c r="H26" s="539">
        <f t="shared" si="1"/>
        <v>2248</v>
      </c>
      <c r="I26" s="539">
        <f t="shared" si="1"/>
        <v>6460</v>
      </c>
      <c r="J26" s="539">
        <f t="shared" si="1"/>
        <v>395</v>
      </c>
      <c r="K26" s="539">
        <f t="shared" si="1"/>
        <v>0</v>
      </c>
      <c r="L26" s="539">
        <f t="shared" si="1"/>
        <v>0</v>
      </c>
      <c r="M26" s="539">
        <f t="shared" si="1"/>
        <v>3800</v>
      </c>
      <c r="N26" s="539">
        <f t="shared" si="1"/>
        <v>6195</v>
      </c>
      <c r="O26" s="539">
        <f t="shared" si="1"/>
        <v>32868</v>
      </c>
      <c r="P26" s="91"/>
      <c r="Q26" s="91"/>
    </row>
    <row r="27" spans="1:17" s="86" customFormat="1" x14ac:dyDescent="0.4">
      <c r="A27" s="396"/>
      <c r="B27" s="379"/>
      <c r="C27" s="379"/>
      <c r="D27" s="396"/>
      <c r="E27" s="539"/>
      <c r="F27" s="539"/>
      <c r="G27" s="539"/>
      <c r="H27" s="539"/>
      <c r="I27" s="445"/>
      <c r="J27" s="539"/>
      <c r="K27" s="445"/>
      <c r="L27" s="445"/>
      <c r="M27" s="445"/>
      <c r="N27" s="539"/>
      <c r="O27" s="539"/>
      <c r="P27" s="91"/>
      <c r="Q27" s="91"/>
    </row>
    <row r="28" spans="1:17" s="86" customFormat="1" x14ac:dyDescent="0.4">
      <c r="A28" s="396"/>
      <c r="B28" s="379"/>
      <c r="C28" s="379"/>
      <c r="D28" s="396"/>
      <c r="E28" s="397"/>
      <c r="F28" s="397"/>
      <c r="G28" s="397"/>
      <c r="H28" s="397"/>
      <c r="I28" s="403"/>
      <c r="J28" s="397"/>
      <c r="K28" s="403"/>
      <c r="L28" s="403"/>
      <c r="M28" s="403"/>
      <c r="N28" s="397"/>
      <c r="O28" s="397"/>
      <c r="P28" s="91"/>
      <c r="Q28" s="91"/>
    </row>
    <row r="29" spans="1:17" x14ac:dyDescent="0.4">
      <c r="A29" s="379"/>
      <c r="B29" s="379"/>
      <c r="C29" s="379"/>
      <c r="D29" s="403"/>
      <c r="E29" s="403"/>
      <c r="F29" s="403"/>
      <c r="G29" s="403"/>
      <c r="H29" s="403"/>
      <c r="I29" s="403"/>
      <c r="J29" s="403"/>
      <c r="K29" s="403"/>
      <c r="L29" s="403"/>
      <c r="M29" s="403"/>
      <c r="N29" s="403"/>
      <c r="O29" s="403"/>
      <c r="P29" s="82"/>
      <c r="Q29" s="82"/>
    </row>
    <row r="30" spans="1:17" x14ac:dyDescent="0.4">
      <c r="A30" s="379"/>
      <c r="B30" s="379"/>
      <c r="C30" s="379"/>
      <c r="D30" s="403"/>
      <c r="E30" s="1348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82"/>
      <c r="Q30" s="82"/>
    </row>
    <row r="31" spans="1:17" x14ac:dyDescent="0.4">
      <c r="A31" s="379"/>
      <c r="B31" s="379" t="s">
        <v>63</v>
      </c>
      <c r="C31" s="379"/>
      <c r="D31" s="403"/>
      <c r="E31" s="403"/>
      <c r="F31" s="403"/>
      <c r="G31" s="403"/>
      <c r="H31" s="403"/>
      <c r="I31" s="403"/>
      <c r="J31" s="403"/>
      <c r="K31" s="403"/>
      <c r="L31" s="403"/>
      <c r="M31" s="403"/>
      <c r="N31" s="403"/>
      <c r="O31" s="403"/>
      <c r="P31" s="82"/>
      <c r="Q31" s="82"/>
    </row>
    <row r="32" spans="1:17" x14ac:dyDescent="0.4">
      <c r="A32" s="379"/>
      <c r="B32" s="379"/>
      <c r="C32" s="379"/>
      <c r="D32" s="379"/>
      <c r="E32" s="403"/>
      <c r="F32" s="403"/>
      <c r="G32" s="1348"/>
      <c r="H32" s="403"/>
      <c r="I32" s="403"/>
      <c r="J32" s="403"/>
      <c r="K32" s="403"/>
      <c r="L32" s="403"/>
      <c r="M32" s="403"/>
      <c r="N32" s="403" t="s">
        <v>1810</v>
      </c>
      <c r="O32" s="403"/>
      <c r="P32" s="82"/>
      <c r="Q32" s="82"/>
    </row>
    <row r="33" spans="1:18" x14ac:dyDescent="0.4">
      <c r="A33" s="379"/>
      <c r="B33" s="379"/>
      <c r="C33" s="379"/>
      <c r="D33" s="1508"/>
      <c r="E33" s="1509"/>
      <c r="F33" s="1509"/>
      <c r="G33" s="1509"/>
      <c r="H33" s="1509"/>
      <c r="I33" s="1509" t="s">
        <v>1811</v>
      </c>
      <c r="J33" s="1509"/>
      <c r="K33" s="1509"/>
      <c r="L33" s="1509"/>
      <c r="M33" s="1509"/>
      <c r="N33" s="1509"/>
      <c r="O33" s="1509"/>
      <c r="P33" s="1510"/>
      <c r="Q33" s="1510"/>
      <c r="R33" s="1157"/>
    </row>
    <row r="34" spans="1:18" x14ac:dyDescent="0.4">
      <c r="A34" s="379"/>
      <c r="B34" s="379" t="s">
        <v>1650</v>
      </c>
      <c r="C34" s="379"/>
      <c r="D34" s="1219"/>
      <c r="E34" s="1509"/>
      <c r="F34" s="1509"/>
      <c r="G34" s="1509"/>
      <c r="H34" s="1509"/>
      <c r="I34" s="1509"/>
      <c r="J34" s="1509"/>
      <c r="K34" s="1509"/>
      <c r="L34" s="1509"/>
      <c r="M34" s="1509"/>
      <c r="N34" s="1509"/>
      <c r="O34" s="1509"/>
      <c r="P34" s="1510"/>
      <c r="Q34" s="1510"/>
      <c r="R34" s="1157"/>
    </row>
    <row r="35" spans="1:18" s="23" customFormat="1" ht="28.5" x14ac:dyDescent="0.45">
      <c r="A35" s="228"/>
      <c r="B35" s="378"/>
      <c r="C35" s="228"/>
      <c r="D35" s="413"/>
      <c r="E35" s="367"/>
      <c r="F35" s="228"/>
      <c r="G35" s="228"/>
      <c r="H35" s="228"/>
      <c r="I35" s="228"/>
      <c r="J35" s="228"/>
      <c r="K35" s="228"/>
      <c r="L35" s="228"/>
      <c r="M35" s="228"/>
      <c r="N35" s="228"/>
      <c r="O35" s="228"/>
    </row>
    <row r="36" spans="1:18" s="23" customFormat="1" ht="28.5" x14ac:dyDescent="0.45">
      <c r="A36" s="228"/>
      <c r="B36" s="378"/>
      <c r="C36" s="228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O36" s="228"/>
    </row>
    <row r="37" spans="1:18" s="23" customFormat="1" ht="26.25" x14ac:dyDescent="0.4">
      <c r="A37" s="228"/>
      <c r="B37" s="228" t="s">
        <v>5789</v>
      </c>
      <c r="C37" s="228"/>
      <c r="D37" s="228"/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O37" s="228"/>
    </row>
    <row r="38" spans="1:18" s="33" customFormat="1" ht="26.25" x14ac:dyDescent="0.4">
      <c r="A38" s="228"/>
      <c r="B38" s="365"/>
      <c r="C38" s="48"/>
      <c r="D38" s="276"/>
      <c r="E38" s="276"/>
      <c r="F38" s="276"/>
      <c r="G38" s="276"/>
      <c r="H38" s="276"/>
      <c r="I38" s="276"/>
      <c r="J38" s="365"/>
      <c r="K38" s="365"/>
      <c r="L38" s="365"/>
      <c r="M38" s="365"/>
      <c r="N38" s="276"/>
      <c r="O38" s="365"/>
    </row>
    <row r="39" spans="1:18" x14ac:dyDescent="0.4">
      <c r="A39" s="34">
        <v>6</v>
      </c>
      <c r="B39" s="34" t="s">
        <v>1812</v>
      </c>
      <c r="C39" s="34">
        <v>32491137</v>
      </c>
      <c r="D39" s="34">
        <v>7963</v>
      </c>
      <c r="E39" s="207">
        <v>1000</v>
      </c>
      <c r="F39" s="207">
        <v>200</v>
      </c>
      <c r="G39" s="207"/>
      <c r="H39" s="207"/>
      <c r="I39" s="207"/>
      <c r="J39" s="207"/>
      <c r="K39" s="207"/>
      <c r="L39" s="207"/>
      <c r="M39" s="207"/>
      <c r="N39" s="207"/>
      <c r="O39" s="207">
        <f>SUM(E39:N39)</f>
        <v>1200</v>
      </c>
      <c r="P39" s="82"/>
      <c r="Q39" s="82"/>
    </row>
    <row r="40" spans="1:18" x14ac:dyDescent="0.4">
      <c r="A40" s="34">
        <v>7</v>
      </c>
      <c r="B40" s="34" t="s">
        <v>1813</v>
      </c>
      <c r="C40" s="34">
        <v>9263151</v>
      </c>
      <c r="D40" s="34">
        <v>7949</v>
      </c>
      <c r="E40" s="207">
        <v>5000</v>
      </c>
      <c r="F40" s="207">
        <v>200</v>
      </c>
      <c r="G40" s="207"/>
      <c r="H40" s="207"/>
      <c r="I40" s="207"/>
      <c r="J40" s="207"/>
      <c r="K40" s="207"/>
      <c r="L40" s="207"/>
      <c r="M40" s="207"/>
      <c r="N40" s="207"/>
      <c r="O40" s="207">
        <f>SUM(E40:N40)</f>
        <v>5200</v>
      </c>
      <c r="P40" s="82"/>
      <c r="Q40" s="82"/>
    </row>
    <row r="41" spans="1:18" x14ac:dyDescent="0.4"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</row>
    <row r="42" spans="1:18" x14ac:dyDescent="0.4"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</row>
    <row r="43" spans="1:18" x14ac:dyDescent="0.4"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</row>
    <row r="44" spans="1:18" x14ac:dyDescent="0.4"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</row>
  </sheetData>
  <mergeCells count="1">
    <mergeCell ref="B15:F15"/>
  </mergeCells>
  <conditionalFormatting sqref="D35:D37">
    <cfRule type="duplicateValues" dxfId="42" priority="1"/>
  </conditionalFormatting>
  <printOptions gridLines="1"/>
  <pageMargins left="0.7" right="0.7" top="0.75" bottom="0.75" header="0.3" footer="0.3"/>
  <pageSetup scale="34" orientation="landscape" r:id="rId1"/>
  <colBreaks count="1" manualBreakCount="1">
    <brk id="30" max="1048575" man="1"/>
  </colBreaks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7">
    <tabColor rgb="FF0070C0"/>
  </sheetPr>
  <dimension ref="A2:AF87"/>
  <sheetViews>
    <sheetView view="pageBreakPreview" topLeftCell="A26" zoomScale="40" zoomScaleNormal="100" zoomScaleSheetLayoutView="40" workbookViewId="0">
      <selection activeCell="F49" sqref="F49"/>
    </sheetView>
  </sheetViews>
  <sheetFormatPr defaultColWidth="9.140625" defaultRowHeight="30" customHeight="1" x14ac:dyDescent="0.4"/>
  <cols>
    <col min="1" max="1" width="7.28515625" style="34" bestFit="1" customWidth="1"/>
    <col min="2" max="2" width="75.5703125" style="195" customWidth="1"/>
    <col min="3" max="3" width="21" style="208" customWidth="1"/>
    <col min="4" max="4" width="25.85546875" style="225" bestFit="1" customWidth="1"/>
    <col min="5" max="6" width="25.85546875" style="34" bestFit="1" customWidth="1"/>
    <col min="7" max="7" width="23.140625" style="34" customWidth="1"/>
    <col min="8" max="8" width="25.85546875" style="207" bestFit="1" customWidth="1"/>
    <col min="9" max="9" width="22.140625" style="1057" customWidth="1"/>
    <col min="10" max="10" width="31" style="34" customWidth="1"/>
    <col min="11" max="11" width="25.28515625" style="34" customWidth="1"/>
    <col min="12" max="12" width="31.28515625" style="34" customWidth="1"/>
    <col min="13" max="13" width="28.42578125" style="34" bestFit="1" customWidth="1"/>
    <col min="14" max="14" width="27.28515625" style="34" customWidth="1"/>
    <col min="15" max="15" width="25.140625" style="82" customWidth="1"/>
    <col min="16" max="16" width="17" style="34" customWidth="1"/>
    <col min="17" max="17" width="18.42578125" style="34" customWidth="1"/>
    <col min="18" max="16384" width="9.140625" style="34"/>
  </cols>
  <sheetData>
    <row r="2" spans="1:32" ht="30" customHeight="1" x14ac:dyDescent="0.4">
      <c r="A2" s="379"/>
      <c r="B2" s="565"/>
      <c r="C2" s="401"/>
      <c r="D2" s="536"/>
      <c r="E2" s="379"/>
      <c r="F2" s="379"/>
      <c r="G2" s="379"/>
      <c r="H2" s="445"/>
      <c r="I2" s="610"/>
      <c r="J2" s="379"/>
      <c r="K2" s="379"/>
      <c r="L2" s="379"/>
      <c r="M2" s="379"/>
      <c r="N2" s="379"/>
      <c r="R2" s="1157"/>
      <c r="S2" s="210"/>
      <c r="T2" s="210"/>
      <c r="U2" s="210"/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</row>
    <row r="3" spans="1:32" s="83" customFormat="1" ht="30" customHeight="1" x14ac:dyDescent="0.45">
      <c r="A3" s="565"/>
      <c r="B3" s="385" t="s">
        <v>19</v>
      </c>
      <c r="C3" s="776"/>
      <c r="D3" s="508"/>
      <c r="E3" s="534"/>
      <c r="F3" s="647"/>
      <c r="G3" s="647"/>
      <c r="H3" s="538"/>
      <c r="I3" s="939"/>
      <c r="J3" s="759"/>
      <c r="K3" s="759"/>
      <c r="L3" s="759"/>
      <c r="M3" s="759"/>
      <c r="N3" s="759"/>
    </row>
    <row r="4" spans="1:32" s="83" customFormat="1" ht="30" customHeight="1" x14ac:dyDescent="0.45">
      <c r="A4" s="565"/>
      <c r="B4" s="386" t="s">
        <v>20</v>
      </c>
      <c r="C4" s="776"/>
      <c r="D4" s="508"/>
      <c r="E4" s="534"/>
      <c r="F4" s="508"/>
      <c r="G4" s="508"/>
      <c r="H4" s="538"/>
      <c r="I4" s="939"/>
      <c r="J4" s="759"/>
      <c r="K4" s="759"/>
      <c r="L4" s="759"/>
      <c r="M4" s="759"/>
      <c r="N4" s="759"/>
    </row>
    <row r="5" spans="1:32" s="83" customFormat="1" ht="30" customHeight="1" x14ac:dyDescent="0.45">
      <c r="A5" s="565"/>
      <c r="B5" s="386" t="s">
        <v>21</v>
      </c>
      <c r="C5" s="776"/>
      <c r="D5" s="508"/>
      <c r="E5" s="534"/>
      <c r="F5" s="508"/>
      <c r="G5" s="508"/>
      <c r="H5" s="538"/>
      <c r="I5" s="939"/>
      <c r="J5" s="759"/>
      <c r="K5" s="759"/>
      <c r="L5" s="759"/>
      <c r="M5" s="759"/>
      <c r="N5" s="759"/>
    </row>
    <row r="6" spans="1:32" s="83" customFormat="1" ht="30" customHeight="1" x14ac:dyDescent="0.45">
      <c r="A6" s="565"/>
      <c r="B6" s="386" t="s">
        <v>22</v>
      </c>
      <c r="C6" s="776"/>
      <c r="D6" s="508"/>
      <c r="E6" s="534"/>
      <c r="F6" s="508"/>
      <c r="G6" s="508"/>
      <c r="H6" s="538"/>
      <c r="I6" s="939"/>
      <c r="J6" s="759"/>
      <c r="K6" s="759"/>
      <c r="L6" s="759"/>
      <c r="M6" s="759"/>
      <c r="N6" s="759"/>
    </row>
    <row r="7" spans="1:32" s="83" customFormat="1" ht="30" customHeight="1" x14ac:dyDescent="0.45">
      <c r="A7" s="565"/>
      <c r="B7" s="386" t="s">
        <v>23</v>
      </c>
      <c r="C7" s="776"/>
      <c r="D7" s="508"/>
      <c r="E7" s="534"/>
      <c r="F7" s="508"/>
      <c r="G7" s="508"/>
      <c r="H7" s="538"/>
      <c r="I7" s="939"/>
      <c r="J7" s="759"/>
      <c r="K7" s="759"/>
      <c r="L7" s="759"/>
      <c r="M7" s="759"/>
      <c r="N7" s="759"/>
    </row>
    <row r="8" spans="1:32" s="83" customFormat="1" ht="30" customHeight="1" x14ac:dyDescent="0.45">
      <c r="A8" s="565"/>
      <c r="B8" s="386" t="s">
        <v>24</v>
      </c>
      <c r="C8" s="776"/>
      <c r="D8" s="508"/>
      <c r="E8" s="534"/>
      <c r="F8" s="508"/>
      <c r="G8" s="508"/>
      <c r="H8" s="538"/>
      <c r="I8" s="939"/>
      <c r="J8" s="759"/>
      <c r="K8" s="759"/>
      <c r="L8" s="759"/>
      <c r="M8" s="759"/>
      <c r="N8" s="759"/>
    </row>
    <row r="9" spans="1:32" s="83" customFormat="1" ht="30" customHeight="1" x14ac:dyDescent="0.45">
      <c r="A9" s="565"/>
      <c r="B9" s="386"/>
      <c r="C9" s="776"/>
      <c r="D9" s="508"/>
      <c r="E9" s="534"/>
      <c r="F9" s="508"/>
      <c r="G9" s="508"/>
      <c r="H9" s="538"/>
      <c r="I9" s="939"/>
      <c r="J9" s="759"/>
      <c r="K9" s="759"/>
      <c r="L9" s="759"/>
      <c r="M9" s="759"/>
      <c r="N9" s="759"/>
    </row>
    <row r="10" spans="1:32" s="83" customFormat="1" ht="30" customHeight="1" x14ac:dyDescent="0.45">
      <c r="A10" s="565"/>
      <c r="B10" s="565" t="s">
        <v>1814</v>
      </c>
      <c r="C10" s="776"/>
      <c r="D10" s="508"/>
      <c r="E10" s="534"/>
      <c r="F10" s="508"/>
      <c r="G10" s="508"/>
      <c r="H10" s="538"/>
      <c r="I10" s="939"/>
      <c r="J10" s="759"/>
      <c r="K10" s="759"/>
      <c r="L10" s="759"/>
      <c r="M10" s="759"/>
      <c r="N10" s="759"/>
    </row>
    <row r="11" spans="1:32" s="83" customFormat="1" ht="30" customHeight="1" x14ac:dyDescent="0.45">
      <c r="A11" s="565"/>
      <c r="B11" s="565" t="s">
        <v>1815</v>
      </c>
      <c r="C11" s="776"/>
      <c r="D11" s="508"/>
      <c r="E11" s="534"/>
      <c r="F11" s="508"/>
      <c r="G11" s="508"/>
      <c r="H11" s="538"/>
      <c r="I11" s="939"/>
      <c r="J11" s="759"/>
      <c r="K11" s="759"/>
      <c r="L11" s="759"/>
      <c r="M11" s="759"/>
      <c r="N11" s="759"/>
    </row>
    <row r="12" spans="1:32" ht="30" customHeight="1" x14ac:dyDescent="0.4">
      <c r="A12" s="379"/>
      <c r="B12" s="1054" t="s">
        <v>1816</v>
      </c>
      <c r="C12" s="401"/>
      <c r="D12" s="536"/>
      <c r="E12" s="379"/>
      <c r="F12" s="379"/>
      <c r="G12" s="379"/>
      <c r="H12" s="445"/>
      <c r="I12" s="610"/>
      <c r="J12" s="379"/>
      <c r="K12" s="379"/>
      <c r="L12" s="379"/>
      <c r="M12" s="379"/>
      <c r="N12" s="379"/>
      <c r="R12" s="1157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210"/>
      <c r="AF12" s="210"/>
    </row>
    <row r="13" spans="1:32" ht="30" customHeight="1" x14ac:dyDescent="0.4">
      <c r="A13" s="379"/>
      <c r="B13" s="565"/>
      <c r="C13" s="401"/>
      <c r="D13" s="536"/>
      <c r="E13" s="379"/>
      <c r="F13" s="379"/>
      <c r="G13" s="379"/>
      <c r="H13" s="445"/>
      <c r="I13" s="610"/>
      <c r="J13" s="379"/>
      <c r="K13" s="379"/>
      <c r="L13" s="379"/>
      <c r="M13" s="379"/>
      <c r="N13" s="379"/>
      <c r="R13" s="1157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210"/>
      <c r="AF13" s="210"/>
    </row>
    <row r="14" spans="1:32" ht="30" customHeight="1" x14ac:dyDescent="0.4">
      <c r="A14" s="379"/>
      <c r="B14" s="565" t="s">
        <v>5760</v>
      </c>
      <c r="C14" s="401"/>
      <c r="D14" s="536"/>
      <c r="E14" s="379"/>
      <c r="F14" s="379"/>
      <c r="G14" s="379"/>
      <c r="H14" s="445"/>
      <c r="I14" s="610"/>
      <c r="J14" s="379"/>
      <c r="K14" s="379"/>
      <c r="L14" s="379"/>
      <c r="M14" s="379"/>
      <c r="N14" s="379"/>
      <c r="R14" s="1157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</row>
    <row r="15" spans="1:32" ht="30" customHeight="1" x14ac:dyDescent="0.4">
      <c r="A15" s="379"/>
      <c r="B15" s="565"/>
      <c r="C15" s="401"/>
      <c r="D15" s="536"/>
      <c r="E15" s="379"/>
      <c r="F15" s="379"/>
      <c r="G15" s="379"/>
      <c r="H15" s="445"/>
      <c r="I15" s="610"/>
      <c r="J15" s="379"/>
      <c r="K15" s="379"/>
      <c r="L15" s="379"/>
      <c r="M15" s="379"/>
      <c r="N15" s="379"/>
      <c r="R15" s="1157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</row>
    <row r="16" spans="1:32" s="86" customFormat="1" ht="30" customHeight="1" x14ac:dyDescent="0.4">
      <c r="A16" s="396"/>
      <c r="B16" s="566" t="s">
        <v>1817</v>
      </c>
      <c r="C16" s="541" t="s">
        <v>451</v>
      </c>
      <c r="D16" s="541" t="s">
        <v>1818</v>
      </c>
      <c r="E16" s="541" t="s">
        <v>31</v>
      </c>
      <c r="F16" s="541" t="s">
        <v>216</v>
      </c>
      <c r="G16" s="541" t="s">
        <v>131</v>
      </c>
      <c r="H16" s="597" t="s">
        <v>1819</v>
      </c>
      <c r="I16" s="597" t="s">
        <v>131</v>
      </c>
      <c r="J16" s="541" t="s">
        <v>498</v>
      </c>
      <c r="K16" s="541" t="s">
        <v>131</v>
      </c>
      <c r="L16" s="541" t="s">
        <v>97</v>
      </c>
      <c r="M16" s="541" t="s">
        <v>1820</v>
      </c>
      <c r="N16" s="541" t="s">
        <v>39</v>
      </c>
      <c r="O16" s="91"/>
      <c r="R16" s="2272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</row>
    <row r="17" spans="1:32" ht="30" customHeight="1" x14ac:dyDescent="0.4">
      <c r="A17" s="379">
        <v>1</v>
      </c>
      <c r="B17" s="565" t="s">
        <v>1821</v>
      </c>
      <c r="C17" s="536">
        <v>189</v>
      </c>
      <c r="D17" s="2273">
        <v>1000</v>
      </c>
      <c r="E17" s="2273">
        <v>350</v>
      </c>
      <c r="F17" s="598"/>
      <c r="G17" s="598">
        <v>0</v>
      </c>
      <c r="H17" s="598"/>
      <c r="I17" s="445">
        <v>0</v>
      </c>
      <c r="J17" s="598"/>
      <c r="K17" s="598"/>
      <c r="L17" s="598"/>
      <c r="M17" s="598"/>
      <c r="N17" s="598">
        <f t="shared" ref="N17:N62" si="0">SUM(D17:M17)</f>
        <v>1350</v>
      </c>
      <c r="O17" s="207"/>
      <c r="P17" s="207"/>
      <c r="R17" s="1157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</row>
    <row r="18" spans="1:32" ht="30" customHeight="1" x14ac:dyDescent="0.4">
      <c r="A18" s="379">
        <v>2</v>
      </c>
      <c r="B18" s="565" t="s">
        <v>1822</v>
      </c>
      <c r="C18" s="536">
        <v>196</v>
      </c>
      <c r="D18" s="2273">
        <v>1000</v>
      </c>
      <c r="E18" s="2273">
        <v>350</v>
      </c>
      <c r="F18" s="598"/>
      <c r="G18" s="598">
        <v>0</v>
      </c>
      <c r="H18" s="598"/>
      <c r="I18" s="445"/>
      <c r="J18" s="598">
        <v>5090</v>
      </c>
      <c r="K18" s="598">
        <v>310</v>
      </c>
      <c r="L18" s="598">
        <v>1805</v>
      </c>
      <c r="M18" s="598"/>
      <c r="N18" s="598">
        <f t="shared" si="0"/>
        <v>8555</v>
      </c>
      <c r="O18" s="207"/>
      <c r="P18" s="207"/>
      <c r="R18" s="1157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</row>
    <row r="19" spans="1:32" ht="30" customHeight="1" x14ac:dyDescent="0.4">
      <c r="A19" s="379">
        <v>3</v>
      </c>
      <c r="B19" s="565" t="s">
        <v>1823</v>
      </c>
      <c r="C19" s="536">
        <v>212</v>
      </c>
      <c r="D19" s="598">
        <v>1000</v>
      </c>
      <c r="E19" s="2273">
        <v>350</v>
      </c>
      <c r="F19" s="598">
        <v>2400</v>
      </c>
      <c r="G19" s="598">
        <v>401</v>
      </c>
      <c r="H19" s="598">
        <v>2100</v>
      </c>
      <c r="I19" s="445">
        <v>105</v>
      </c>
      <c r="J19" s="598"/>
      <c r="K19" s="598">
        <v>0</v>
      </c>
      <c r="L19" s="598">
        <v>3510</v>
      </c>
      <c r="M19" s="598">
        <v>3760</v>
      </c>
      <c r="N19" s="598">
        <f t="shared" si="0"/>
        <v>13626</v>
      </c>
      <c r="O19" s="207"/>
      <c r="P19" s="207"/>
      <c r="R19" s="1157"/>
    </row>
    <row r="20" spans="1:32" ht="30" customHeight="1" x14ac:dyDescent="0.4">
      <c r="A20" s="379">
        <v>4</v>
      </c>
      <c r="B20" s="565" t="s">
        <v>1824</v>
      </c>
      <c r="C20" s="536">
        <v>221</v>
      </c>
      <c r="D20" s="598">
        <v>12000</v>
      </c>
      <c r="E20" s="2273">
        <v>350</v>
      </c>
      <c r="F20" s="598"/>
      <c r="G20" s="598">
        <v>0</v>
      </c>
      <c r="H20" s="598">
        <v>10145</v>
      </c>
      <c r="I20" s="445"/>
      <c r="J20" s="598"/>
      <c r="K20" s="598">
        <v>0</v>
      </c>
      <c r="L20" s="598"/>
      <c r="M20" s="598"/>
      <c r="N20" s="598">
        <f t="shared" si="0"/>
        <v>22495</v>
      </c>
      <c r="O20" s="207"/>
      <c r="P20" s="207"/>
      <c r="R20" s="1157"/>
    </row>
    <row r="21" spans="1:32" ht="30" customHeight="1" x14ac:dyDescent="0.4">
      <c r="A21" s="379">
        <v>5</v>
      </c>
      <c r="B21" s="565" t="s">
        <v>1825</v>
      </c>
      <c r="C21" s="536">
        <v>398</v>
      </c>
      <c r="D21" s="598">
        <v>1000</v>
      </c>
      <c r="E21" s="2273">
        <v>350</v>
      </c>
      <c r="F21" s="598"/>
      <c r="G21" s="598">
        <v>0</v>
      </c>
      <c r="H21" s="598"/>
      <c r="I21" s="445">
        <v>0</v>
      </c>
      <c r="J21" s="598">
        <v>1980</v>
      </c>
      <c r="K21" s="598">
        <v>521</v>
      </c>
      <c r="L21" s="598">
        <v>3610</v>
      </c>
      <c r="M21" s="598">
        <v>3070</v>
      </c>
      <c r="N21" s="598">
        <f t="shared" si="0"/>
        <v>10531</v>
      </c>
      <c r="O21" s="207"/>
      <c r="P21" s="207"/>
      <c r="R21" s="1157"/>
    </row>
    <row r="22" spans="1:32" ht="30" customHeight="1" x14ac:dyDescent="0.4">
      <c r="A22" s="379">
        <v>6</v>
      </c>
      <c r="B22" s="565" t="s">
        <v>1826</v>
      </c>
      <c r="C22" s="536">
        <v>410</v>
      </c>
      <c r="D22" s="2273">
        <v>2000</v>
      </c>
      <c r="E22" s="2273">
        <v>350</v>
      </c>
      <c r="F22" s="598">
        <v>1010</v>
      </c>
      <c r="G22" s="598">
        <v>617</v>
      </c>
      <c r="H22" s="598"/>
      <c r="I22" s="445">
        <v>0</v>
      </c>
      <c r="J22" s="598"/>
      <c r="K22" s="598">
        <v>0</v>
      </c>
      <c r="L22" s="598"/>
      <c r="M22" s="598"/>
      <c r="N22" s="598">
        <f t="shared" si="0"/>
        <v>3977</v>
      </c>
      <c r="O22" s="207"/>
      <c r="P22" s="207"/>
      <c r="R22" s="1157"/>
    </row>
    <row r="23" spans="1:32" ht="30" customHeight="1" x14ac:dyDescent="0.4">
      <c r="A23" s="379">
        <v>7</v>
      </c>
      <c r="B23" s="565" t="s">
        <v>1827</v>
      </c>
      <c r="C23" s="536">
        <v>415</v>
      </c>
      <c r="D23" s="598">
        <v>1000</v>
      </c>
      <c r="E23" s="2273">
        <v>350</v>
      </c>
      <c r="F23" s="598"/>
      <c r="G23" s="598">
        <v>0</v>
      </c>
      <c r="H23" s="598"/>
      <c r="I23" s="445">
        <v>0</v>
      </c>
      <c r="J23" s="598"/>
      <c r="K23" s="598">
        <v>0</v>
      </c>
      <c r="L23" s="598"/>
      <c r="M23" s="598"/>
      <c r="N23" s="598">
        <f t="shared" si="0"/>
        <v>1350</v>
      </c>
      <c r="O23" s="207"/>
      <c r="P23" s="207"/>
      <c r="R23" s="1157"/>
    </row>
    <row r="24" spans="1:32" ht="30" customHeight="1" x14ac:dyDescent="0.4">
      <c r="A24" s="379">
        <v>8</v>
      </c>
      <c r="B24" s="565" t="s">
        <v>1828</v>
      </c>
      <c r="C24" s="536">
        <v>420</v>
      </c>
      <c r="D24" s="2273">
        <v>1000</v>
      </c>
      <c r="E24" s="2273">
        <v>350</v>
      </c>
      <c r="F24" s="598"/>
      <c r="G24" s="598">
        <v>0</v>
      </c>
      <c r="H24" s="597"/>
      <c r="I24" s="445">
        <v>0</v>
      </c>
      <c r="J24" s="598"/>
      <c r="K24" s="598">
        <v>0</v>
      </c>
      <c r="L24" s="598"/>
      <c r="M24" s="598"/>
      <c r="N24" s="598">
        <f t="shared" si="0"/>
        <v>1350</v>
      </c>
      <c r="O24" s="207"/>
      <c r="P24" s="207"/>
      <c r="R24" s="1157"/>
    </row>
    <row r="25" spans="1:32" ht="30" customHeight="1" x14ac:dyDescent="0.4">
      <c r="A25" s="379">
        <v>9</v>
      </c>
      <c r="B25" s="565" t="s">
        <v>1829</v>
      </c>
      <c r="C25" s="536">
        <v>452</v>
      </c>
      <c r="D25" s="2273">
        <v>3000</v>
      </c>
      <c r="E25" s="2273">
        <v>350</v>
      </c>
      <c r="F25" s="598"/>
      <c r="G25" s="598">
        <v>0</v>
      </c>
      <c r="H25" s="598"/>
      <c r="I25" s="445">
        <v>0</v>
      </c>
      <c r="J25" s="598"/>
      <c r="K25" s="598">
        <v>0</v>
      </c>
      <c r="L25" s="598"/>
      <c r="M25" s="598"/>
      <c r="N25" s="598">
        <f t="shared" si="0"/>
        <v>3350</v>
      </c>
      <c r="O25" s="207"/>
      <c r="P25" s="207"/>
      <c r="R25" s="1157"/>
    </row>
    <row r="26" spans="1:32" s="180" customFormat="1" ht="30" customHeight="1" x14ac:dyDescent="0.4">
      <c r="A26" s="379">
        <v>10</v>
      </c>
      <c r="B26" s="565" t="s">
        <v>1830</v>
      </c>
      <c r="C26" s="536">
        <v>513</v>
      </c>
      <c r="D26" s="2273">
        <v>1000</v>
      </c>
      <c r="E26" s="2273">
        <v>350</v>
      </c>
      <c r="F26" s="598"/>
      <c r="G26" s="598">
        <v>0</v>
      </c>
      <c r="H26" s="597"/>
      <c r="I26" s="445">
        <v>0</v>
      </c>
      <c r="J26" s="597"/>
      <c r="K26" s="598">
        <v>0</v>
      </c>
      <c r="L26" s="597"/>
      <c r="M26" s="598">
        <v>0</v>
      </c>
      <c r="N26" s="598">
        <f t="shared" si="0"/>
        <v>1350</v>
      </c>
      <c r="O26" s="255"/>
      <c r="P26" s="255"/>
      <c r="R26" s="1175"/>
    </row>
    <row r="27" spans="1:32" ht="30" customHeight="1" x14ac:dyDescent="0.4">
      <c r="A27" s="379">
        <v>11</v>
      </c>
      <c r="B27" s="565" t="s">
        <v>1831</v>
      </c>
      <c r="C27" s="536">
        <v>722</v>
      </c>
      <c r="D27" s="2273">
        <v>1000</v>
      </c>
      <c r="E27" s="2273">
        <v>350</v>
      </c>
      <c r="F27" s="598">
        <v>1515</v>
      </c>
      <c r="G27" s="598">
        <v>912</v>
      </c>
      <c r="H27" s="597"/>
      <c r="I27" s="445">
        <v>0</v>
      </c>
      <c r="J27" s="597"/>
      <c r="K27" s="598">
        <v>0</v>
      </c>
      <c r="L27" s="598"/>
      <c r="M27" s="598">
        <v>5070</v>
      </c>
      <c r="N27" s="598">
        <f t="shared" si="0"/>
        <v>8847</v>
      </c>
      <c r="O27" s="207"/>
      <c r="P27" s="207"/>
      <c r="R27" s="2274"/>
    </row>
    <row r="28" spans="1:32" ht="30" customHeight="1" x14ac:dyDescent="0.4">
      <c r="A28" s="379">
        <v>12</v>
      </c>
      <c r="B28" s="565" t="s">
        <v>1832</v>
      </c>
      <c r="C28" s="536">
        <v>1974</v>
      </c>
      <c r="D28" s="2273">
        <v>1000</v>
      </c>
      <c r="E28" s="2273">
        <v>350</v>
      </c>
      <c r="F28" s="598">
        <v>1900</v>
      </c>
      <c r="G28" s="598">
        <v>1140</v>
      </c>
      <c r="H28" s="597"/>
      <c r="I28" s="445">
        <v>0</v>
      </c>
      <c r="J28" s="597"/>
      <c r="K28" s="598">
        <v>0</v>
      </c>
      <c r="L28" s="598">
        <v>2860</v>
      </c>
      <c r="M28" s="598"/>
      <c r="N28" s="598">
        <f t="shared" si="0"/>
        <v>7250</v>
      </c>
      <c r="O28" s="207"/>
      <c r="P28" s="207"/>
      <c r="R28" s="2274"/>
    </row>
    <row r="29" spans="1:32" ht="30" customHeight="1" x14ac:dyDescent="0.4">
      <c r="A29" s="379">
        <v>14</v>
      </c>
      <c r="B29" s="565" t="s">
        <v>1833</v>
      </c>
      <c r="C29" s="536">
        <v>2866</v>
      </c>
      <c r="D29" s="2273">
        <v>1000</v>
      </c>
      <c r="E29" s="2273">
        <v>350</v>
      </c>
      <c r="F29" s="598"/>
      <c r="G29" s="598">
        <v>0</v>
      </c>
      <c r="H29" s="597"/>
      <c r="I29" s="445">
        <v>0</v>
      </c>
      <c r="J29" s="597"/>
      <c r="K29" s="598">
        <v>0</v>
      </c>
      <c r="L29" s="598">
        <v>2200</v>
      </c>
      <c r="M29" s="598">
        <v>6890</v>
      </c>
      <c r="N29" s="598">
        <f t="shared" si="0"/>
        <v>10440</v>
      </c>
      <c r="O29" s="207"/>
      <c r="P29" s="207"/>
      <c r="R29" s="2274"/>
    </row>
    <row r="30" spans="1:32" ht="30" customHeight="1" x14ac:dyDescent="0.4">
      <c r="A30" s="379">
        <v>15</v>
      </c>
      <c r="B30" s="565" t="s">
        <v>1834</v>
      </c>
      <c r="C30" s="536">
        <v>4900</v>
      </c>
      <c r="D30" s="2273">
        <v>1000</v>
      </c>
      <c r="E30" s="2273">
        <v>350</v>
      </c>
      <c r="F30" s="598"/>
      <c r="G30" s="598">
        <v>0</v>
      </c>
      <c r="H30" s="597"/>
      <c r="I30" s="445">
        <v>0</v>
      </c>
      <c r="J30" s="598"/>
      <c r="K30" s="598">
        <v>0</v>
      </c>
      <c r="L30" s="598"/>
      <c r="M30" s="598">
        <v>7825</v>
      </c>
      <c r="N30" s="598">
        <f t="shared" si="0"/>
        <v>9175</v>
      </c>
      <c r="O30" s="207"/>
      <c r="P30" s="207"/>
      <c r="R30" s="2274"/>
    </row>
    <row r="31" spans="1:32" ht="30" customHeight="1" x14ac:dyDescent="0.4">
      <c r="A31" s="379">
        <v>16</v>
      </c>
      <c r="B31" s="565" t="s">
        <v>1835</v>
      </c>
      <c r="C31" s="536">
        <v>7073</v>
      </c>
      <c r="D31" s="2273">
        <v>1000</v>
      </c>
      <c r="E31" s="2273">
        <v>350</v>
      </c>
      <c r="F31" s="598"/>
      <c r="G31" s="598">
        <v>0</v>
      </c>
      <c r="H31" s="597"/>
      <c r="I31" s="445">
        <v>0</v>
      </c>
      <c r="J31" s="598"/>
      <c r="K31" s="598">
        <v>0</v>
      </c>
      <c r="L31" s="598"/>
      <c r="M31" s="598">
        <v>6825</v>
      </c>
      <c r="N31" s="598">
        <f t="shared" si="0"/>
        <v>8175</v>
      </c>
      <c r="O31" s="207"/>
      <c r="P31" s="207"/>
      <c r="R31" s="2274"/>
    </row>
    <row r="32" spans="1:32" ht="30" customHeight="1" x14ac:dyDescent="0.4">
      <c r="A32" s="379">
        <v>17</v>
      </c>
      <c r="B32" s="565" t="s">
        <v>1836</v>
      </c>
      <c r="C32" s="536">
        <v>7063</v>
      </c>
      <c r="D32" s="2273">
        <v>1500</v>
      </c>
      <c r="E32" s="2273">
        <v>350</v>
      </c>
      <c r="F32" s="598"/>
      <c r="G32" s="598">
        <v>0</v>
      </c>
      <c r="H32" s="597"/>
      <c r="I32" s="445">
        <v>0</v>
      </c>
      <c r="J32" s="598"/>
      <c r="K32" s="598">
        <v>0</v>
      </c>
      <c r="L32" s="598"/>
      <c r="M32" s="598">
        <v>5300</v>
      </c>
      <c r="N32" s="598">
        <f t="shared" si="0"/>
        <v>7150</v>
      </c>
      <c r="O32" s="207"/>
      <c r="P32" s="207"/>
      <c r="R32" s="2274"/>
    </row>
    <row r="33" spans="1:18" ht="30" customHeight="1" x14ac:dyDescent="0.4">
      <c r="A33" s="379">
        <v>18</v>
      </c>
      <c r="B33" s="565" t="s">
        <v>1837</v>
      </c>
      <c r="C33" s="536">
        <v>7067</v>
      </c>
      <c r="D33" s="2273">
        <v>1000</v>
      </c>
      <c r="E33" s="2273">
        <v>350</v>
      </c>
      <c r="F33" s="598"/>
      <c r="G33" s="598">
        <v>0</v>
      </c>
      <c r="H33" s="597"/>
      <c r="I33" s="445">
        <v>0</v>
      </c>
      <c r="J33" s="598"/>
      <c r="K33" s="598">
        <v>0</v>
      </c>
      <c r="L33" s="598">
        <v>1525</v>
      </c>
      <c r="M33" s="598">
        <v>5275</v>
      </c>
      <c r="N33" s="598">
        <f t="shared" si="0"/>
        <v>8150</v>
      </c>
      <c r="O33" s="207"/>
      <c r="P33" s="207"/>
      <c r="R33" s="2274"/>
    </row>
    <row r="34" spans="1:18" ht="30" customHeight="1" x14ac:dyDescent="0.4">
      <c r="A34" s="379">
        <v>19</v>
      </c>
      <c r="B34" s="565" t="s">
        <v>1838</v>
      </c>
      <c r="C34" s="536">
        <v>7065</v>
      </c>
      <c r="D34" s="2273">
        <v>1000</v>
      </c>
      <c r="E34" s="2273">
        <v>350</v>
      </c>
      <c r="F34" s="598"/>
      <c r="G34" s="598">
        <v>0</v>
      </c>
      <c r="H34" s="597"/>
      <c r="I34" s="445">
        <v>0</v>
      </c>
      <c r="J34" s="598"/>
      <c r="K34" s="598">
        <v>0</v>
      </c>
      <c r="L34" s="598"/>
      <c r="M34" s="598"/>
      <c r="N34" s="598">
        <f t="shared" si="0"/>
        <v>1350</v>
      </c>
      <c r="O34" s="207"/>
      <c r="P34" s="207"/>
      <c r="R34" s="2274"/>
    </row>
    <row r="35" spans="1:18" ht="30" customHeight="1" x14ac:dyDescent="0.4">
      <c r="A35" s="379">
        <v>20</v>
      </c>
      <c r="B35" s="565" t="s">
        <v>1839</v>
      </c>
      <c r="C35" s="536">
        <v>575</v>
      </c>
      <c r="D35" s="2273">
        <v>3000</v>
      </c>
      <c r="E35" s="2273">
        <v>350</v>
      </c>
      <c r="F35" s="598"/>
      <c r="G35" s="598">
        <v>0</v>
      </c>
      <c r="H35" s="597"/>
      <c r="I35" s="445">
        <v>0</v>
      </c>
      <c r="J35" s="598"/>
      <c r="K35" s="598">
        <v>0</v>
      </c>
      <c r="L35" s="598">
        <v>4655</v>
      </c>
      <c r="M35" s="598"/>
      <c r="N35" s="598">
        <f t="shared" si="0"/>
        <v>8005</v>
      </c>
      <c r="O35" s="207"/>
      <c r="P35" s="207"/>
      <c r="R35" s="2274"/>
    </row>
    <row r="36" spans="1:18" ht="30" customHeight="1" x14ac:dyDescent="0.4">
      <c r="A36" s="379">
        <v>21</v>
      </c>
      <c r="B36" s="565" t="s">
        <v>1840</v>
      </c>
      <c r="C36" s="536">
        <v>7113</v>
      </c>
      <c r="D36" s="2273">
        <v>1000</v>
      </c>
      <c r="E36" s="2273">
        <v>350</v>
      </c>
      <c r="F36" s="598"/>
      <c r="G36" s="598">
        <v>0</v>
      </c>
      <c r="H36" s="597"/>
      <c r="I36" s="445">
        <v>0</v>
      </c>
      <c r="J36" s="598"/>
      <c r="K36" s="598">
        <v>0</v>
      </c>
      <c r="L36" s="598"/>
      <c r="M36" s="598">
        <v>6800</v>
      </c>
      <c r="N36" s="598">
        <f t="shared" si="0"/>
        <v>8150</v>
      </c>
      <c r="O36" s="207"/>
      <c r="P36" s="207"/>
      <c r="R36" s="2274"/>
    </row>
    <row r="37" spans="1:18" ht="30" customHeight="1" x14ac:dyDescent="0.4">
      <c r="A37" s="379">
        <v>22</v>
      </c>
      <c r="B37" s="565" t="s">
        <v>1841</v>
      </c>
      <c r="C37" s="536">
        <v>7114</v>
      </c>
      <c r="D37" s="2273">
        <v>1000</v>
      </c>
      <c r="E37" s="2273">
        <v>350</v>
      </c>
      <c r="F37" s="598"/>
      <c r="G37" s="598">
        <v>0</v>
      </c>
      <c r="H37" s="597"/>
      <c r="I37" s="445">
        <v>0</v>
      </c>
      <c r="J37" s="598"/>
      <c r="K37" s="598">
        <v>0</v>
      </c>
      <c r="L37" s="598"/>
      <c r="M37" s="598">
        <v>6800</v>
      </c>
      <c r="N37" s="598">
        <f t="shared" si="0"/>
        <v>8150</v>
      </c>
      <c r="O37" s="207"/>
      <c r="P37" s="207"/>
      <c r="R37" s="2274"/>
    </row>
    <row r="38" spans="1:18" ht="30" customHeight="1" x14ac:dyDescent="0.4">
      <c r="A38" s="379">
        <v>23</v>
      </c>
      <c r="B38" s="565" t="s">
        <v>1842</v>
      </c>
      <c r="C38" s="536">
        <v>7069</v>
      </c>
      <c r="D38" s="2273">
        <v>1000</v>
      </c>
      <c r="E38" s="2273">
        <v>350</v>
      </c>
      <c r="F38" s="598"/>
      <c r="G38" s="598">
        <v>0</v>
      </c>
      <c r="H38" s="597"/>
      <c r="I38" s="445">
        <v>0</v>
      </c>
      <c r="J38" s="598"/>
      <c r="K38" s="598">
        <v>0</v>
      </c>
      <c r="L38" s="598"/>
      <c r="M38" s="598">
        <v>0</v>
      </c>
      <c r="N38" s="598">
        <f t="shared" si="0"/>
        <v>1350</v>
      </c>
      <c r="O38" s="207"/>
      <c r="P38" s="207"/>
      <c r="R38" s="2274"/>
    </row>
    <row r="39" spans="1:18" ht="30" customHeight="1" x14ac:dyDescent="0.4">
      <c r="A39" s="379">
        <v>24</v>
      </c>
      <c r="B39" s="565" t="s">
        <v>1843</v>
      </c>
      <c r="C39" s="536">
        <v>7066</v>
      </c>
      <c r="D39" s="2273">
        <v>1000</v>
      </c>
      <c r="E39" s="2273">
        <v>350</v>
      </c>
      <c r="F39" s="598"/>
      <c r="G39" s="598">
        <v>0</v>
      </c>
      <c r="H39" s="597"/>
      <c r="I39" s="445">
        <v>0</v>
      </c>
      <c r="J39" s="598"/>
      <c r="K39" s="598">
        <v>0</v>
      </c>
      <c r="L39" s="598"/>
      <c r="M39" s="598">
        <v>6775</v>
      </c>
      <c r="N39" s="598">
        <f t="shared" si="0"/>
        <v>8125</v>
      </c>
      <c r="O39" s="207"/>
      <c r="P39" s="207"/>
      <c r="R39" s="2274"/>
    </row>
    <row r="40" spans="1:18" ht="30" customHeight="1" x14ac:dyDescent="0.4">
      <c r="A40" s="379">
        <v>25</v>
      </c>
      <c r="B40" s="565" t="s">
        <v>1844</v>
      </c>
      <c r="C40" s="536">
        <v>7111</v>
      </c>
      <c r="D40" s="2273">
        <v>1500</v>
      </c>
      <c r="E40" s="2273">
        <v>350</v>
      </c>
      <c r="F40" s="598"/>
      <c r="G40" s="598">
        <v>0</v>
      </c>
      <c r="H40" s="597"/>
      <c r="I40" s="445">
        <v>0</v>
      </c>
      <c r="J40" s="598"/>
      <c r="K40" s="598">
        <v>0</v>
      </c>
      <c r="L40" s="598"/>
      <c r="M40" s="598">
        <v>5215</v>
      </c>
      <c r="N40" s="598">
        <f t="shared" si="0"/>
        <v>7065</v>
      </c>
      <c r="O40" s="207"/>
      <c r="P40" s="207"/>
      <c r="R40" s="2274"/>
    </row>
    <row r="41" spans="1:18" ht="30" customHeight="1" x14ac:dyDescent="0.4">
      <c r="A41" s="379">
        <v>26</v>
      </c>
      <c r="B41" s="565" t="s">
        <v>1845</v>
      </c>
      <c r="C41" s="536">
        <v>7071</v>
      </c>
      <c r="D41" s="2273">
        <v>1000</v>
      </c>
      <c r="E41" s="2273">
        <v>350</v>
      </c>
      <c r="F41" s="598"/>
      <c r="G41" s="598">
        <v>0</v>
      </c>
      <c r="H41" s="597"/>
      <c r="I41" s="445">
        <v>0</v>
      </c>
      <c r="J41" s="598">
        <v>2200</v>
      </c>
      <c r="K41" s="598">
        <v>440</v>
      </c>
      <c r="L41" s="598"/>
      <c r="M41" s="598">
        <v>6800</v>
      </c>
      <c r="N41" s="598">
        <f t="shared" si="0"/>
        <v>10790</v>
      </c>
      <c r="O41" s="207"/>
      <c r="P41" s="207"/>
      <c r="R41" s="2274"/>
    </row>
    <row r="42" spans="1:18" ht="30" customHeight="1" x14ac:dyDescent="0.4">
      <c r="A42" s="379">
        <v>27</v>
      </c>
      <c r="B42" s="565" t="s">
        <v>1846</v>
      </c>
      <c r="C42" s="536">
        <v>7072</v>
      </c>
      <c r="D42" s="2273">
        <v>1000</v>
      </c>
      <c r="E42" s="2273">
        <v>350</v>
      </c>
      <c r="F42" s="598"/>
      <c r="G42" s="598">
        <v>0</v>
      </c>
      <c r="H42" s="597"/>
      <c r="I42" s="445">
        <v>0</v>
      </c>
      <c r="J42" s="598"/>
      <c r="K42" s="598">
        <v>0</v>
      </c>
      <c r="L42" s="598">
        <v>1950</v>
      </c>
      <c r="M42" s="598">
        <v>6800</v>
      </c>
      <c r="N42" s="598">
        <f t="shared" si="0"/>
        <v>10100</v>
      </c>
      <c r="O42" s="207"/>
      <c r="P42" s="207"/>
      <c r="R42" s="2274"/>
    </row>
    <row r="43" spans="1:18" ht="30" customHeight="1" x14ac:dyDescent="0.4">
      <c r="A43" s="379">
        <v>28</v>
      </c>
      <c r="B43" s="565" t="s">
        <v>1847</v>
      </c>
      <c r="C43" s="536">
        <v>7064</v>
      </c>
      <c r="D43" s="2273">
        <v>1500</v>
      </c>
      <c r="E43" s="2273">
        <v>350</v>
      </c>
      <c r="F43" s="598"/>
      <c r="G43" s="598">
        <v>0</v>
      </c>
      <c r="H43" s="597"/>
      <c r="I43" s="445">
        <v>0</v>
      </c>
      <c r="J43" s="598"/>
      <c r="K43" s="598">
        <v>0</v>
      </c>
      <c r="L43" s="598"/>
      <c r="M43" s="598">
        <v>5000</v>
      </c>
      <c r="N43" s="598">
        <f t="shared" si="0"/>
        <v>6850</v>
      </c>
      <c r="O43" s="207"/>
      <c r="P43" s="207"/>
      <c r="R43" s="2274"/>
    </row>
    <row r="44" spans="1:18" ht="30" customHeight="1" x14ac:dyDescent="0.4">
      <c r="A44" s="379">
        <v>29</v>
      </c>
      <c r="B44" s="565" t="s">
        <v>1848</v>
      </c>
      <c r="C44" s="536">
        <v>7112</v>
      </c>
      <c r="D44" s="2273">
        <v>2000</v>
      </c>
      <c r="E44" s="2273">
        <v>350</v>
      </c>
      <c r="F44" s="598"/>
      <c r="G44" s="598">
        <v>0</v>
      </c>
      <c r="H44" s="598"/>
      <c r="I44" s="445">
        <v>0</v>
      </c>
      <c r="J44" s="598">
        <v>1960</v>
      </c>
      <c r="K44" s="598">
        <v>24</v>
      </c>
      <c r="L44" s="598"/>
      <c r="M44" s="598"/>
      <c r="N44" s="598">
        <f t="shared" si="0"/>
        <v>4334</v>
      </c>
      <c r="O44" s="207"/>
      <c r="P44" s="207"/>
      <c r="R44" s="2274"/>
    </row>
    <row r="45" spans="1:18" ht="30" customHeight="1" x14ac:dyDescent="0.4">
      <c r="A45" s="379">
        <v>30</v>
      </c>
      <c r="B45" s="565" t="s">
        <v>1849</v>
      </c>
      <c r="C45" s="536">
        <v>7195</v>
      </c>
      <c r="D45" s="2273">
        <v>2000</v>
      </c>
      <c r="E45" s="2273">
        <v>350</v>
      </c>
      <c r="F45" s="598"/>
      <c r="G45" s="598">
        <v>0</v>
      </c>
      <c r="H45" s="597"/>
      <c r="I45" s="445">
        <v>0</v>
      </c>
      <c r="J45" s="598"/>
      <c r="K45" s="598">
        <v>0</v>
      </c>
      <c r="L45" s="598">
        <v>12590</v>
      </c>
      <c r="M45" s="598"/>
      <c r="N45" s="598">
        <f t="shared" si="0"/>
        <v>14940</v>
      </c>
      <c r="O45" s="207"/>
      <c r="P45" s="207"/>
      <c r="R45" s="2274"/>
    </row>
    <row r="46" spans="1:18" ht="30" customHeight="1" x14ac:dyDescent="0.4">
      <c r="A46" s="379">
        <v>31</v>
      </c>
      <c r="B46" s="565" t="s">
        <v>1850</v>
      </c>
      <c r="C46" s="536">
        <v>7196</v>
      </c>
      <c r="D46" s="2273">
        <v>2000</v>
      </c>
      <c r="E46" s="2273">
        <v>350</v>
      </c>
      <c r="F46" s="598"/>
      <c r="G46" s="598">
        <v>0</v>
      </c>
      <c r="H46" s="597"/>
      <c r="I46" s="445">
        <v>0</v>
      </c>
      <c r="J46" s="598"/>
      <c r="K46" s="598">
        <v>0</v>
      </c>
      <c r="L46" s="598"/>
      <c r="M46" s="598"/>
      <c r="N46" s="598">
        <f t="shared" si="0"/>
        <v>2350</v>
      </c>
      <c r="O46" s="207"/>
      <c r="P46" s="207"/>
      <c r="R46" s="2274"/>
    </row>
    <row r="47" spans="1:18" ht="30" customHeight="1" x14ac:dyDescent="0.4">
      <c r="A47" s="379">
        <v>32</v>
      </c>
      <c r="B47" s="565" t="s">
        <v>1851</v>
      </c>
      <c r="C47" s="536">
        <v>7193</v>
      </c>
      <c r="D47" s="2273">
        <v>2000</v>
      </c>
      <c r="E47" s="2273">
        <v>350</v>
      </c>
      <c r="F47" s="598"/>
      <c r="G47" s="598">
        <v>0</v>
      </c>
      <c r="H47" s="597"/>
      <c r="I47" s="445">
        <v>0</v>
      </c>
      <c r="J47" s="598"/>
      <c r="K47" s="598">
        <v>0</v>
      </c>
      <c r="L47" s="598"/>
      <c r="M47" s="598">
        <v>5260</v>
      </c>
      <c r="N47" s="598">
        <f t="shared" si="0"/>
        <v>7610</v>
      </c>
      <c r="O47" s="207"/>
      <c r="P47" s="207"/>
      <c r="R47" s="2274"/>
    </row>
    <row r="48" spans="1:18" ht="30" customHeight="1" x14ac:dyDescent="0.4">
      <c r="A48" s="379">
        <v>33</v>
      </c>
      <c r="B48" s="565" t="s">
        <v>1852</v>
      </c>
      <c r="C48" s="536">
        <v>7194</v>
      </c>
      <c r="D48" s="2273">
        <v>1000</v>
      </c>
      <c r="E48" s="2273">
        <v>350</v>
      </c>
      <c r="F48" s="598"/>
      <c r="G48" s="598">
        <v>0</v>
      </c>
      <c r="H48" s="597"/>
      <c r="I48" s="445">
        <v>0</v>
      </c>
      <c r="J48" s="598"/>
      <c r="K48" s="598">
        <v>0</v>
      </c>
      <c r="L48" s="598"/>
      <c r="M48" s="598">
        <v>6385</v>
      </c>
      <c r="N48" s="598">
        <f t="shared" si="0"/>
        <v>7735</v>
      </c>
      <c r="O48" s="207"/>
      <c r="P48" s="207"/>
      <c r="R48" s="2274"/>
    </row>
    <row r="49" spans="1:18" ht="30" customHeight="1" x14ac:dyDescent="0.4">
      <c r="A49" s="379">
        <v>34</v>
      </c>
      <c r="B49" s="565" t="s">
        <v>1853</v>
      </c>
      <c r="C49" s="536">
        <v>211</v>
      </c>
      <c r="D49" s="2273">
        <v>3000</v>
      </c>
      <c r="E49" s="2273">
        <v>350</v>
      </c>
      <c r="F49" s="598"/>
      <c r="G49" s="598">
        <v>0</v>
      </c>
      <c r="H49" s="597"/>
      <c r="I49" s="445">
        <v>0</v>
      </c>
      <c r="J49" s="598">
        <v>6665</v>
      </c>
      <c r="K49" s="598">
        <v>1000</v>
      </c>
      <c r="L49" s="598"/>
      <c r="M49" s="598"/>
      <c r="N49" s="598">
        <f t="shared" si="0"/>
        <v>11015</v>
      </c>
      <c r="O49" s="207"/>
      <c r="P49" s="207"/>
      <c r="R49" s="2274"/>
    </row>
    <row r="50" spans="1:18" ht="30" customHeight="1" x14ac:dyDescent="0.4">
      <c r="A50" s="379">
        <v>35</v>
      </c>
      <c r="B50" s="565" t="s">
        <v>1854</v>
      </c>
      <c r="C50" s="536">
        <v>7401</v>
      </c>
      <c r="D50" s="2273">
        <v>1000</v>
      </c>
      <c r="E50" s="2273">
        <v>350</v>
      </c>
      <c r="F50" s="598"/>
      <c r="G50" s="598">
        <v>0</v>
      </c>
      <c r="H50" s="597"/>
      <c r="I50" s="445">
        <v>0</v>
      </c>
      <c r="J50" s="598"/>
      <c r="K50" s="598">
        <v>0</v>
      </c>
      <c r="L50" s="598">
        <v>6100</v>
      </c>
      <c r="M50" s="598"/>
      <c r="N50" s="598">
        <f t="shared" si="0"/>
        <v>7450</v>
      </c>
      <c r="O50" s="207"/>
      <c r="P50" s="207"/>
      <c r="R50" s="2274"/>
    </row>
    <row r="51" spans="1:18" ht="30" customHeight="1" x14ac:dyDescent="0.4">
      <c r="A51" s="379">
        <v>36</v>
      </c>
      <c r="B51" s="565" t="s">
        <v>1855</v>
      </c>
      <c r="C51" s="536">
        <v>6137</v>
      </c>
      <c r="D51" s="2273">
        <v>1000</v>
      </c>
      <c r="E51" s="2273">
        <v>350</v>
      </c>
      <c r="F51" s="598">
        <v>4800</v>
      </c>
      <c r="G51" s="598">
        <v>2685</v>
      </c>
      <c r="H51" s="597"/>
      <c r="I51" s="445">
        <v>0</v>
      </c>
      <c r="J51" s="598"/>
      <c r="K51" s="598">
        <v>0</v>
      </c>
      <c r="L51" s="598"/>
      <c r="M51" s="598"/>
      <c r="N51" s="598">
        <f t="shared" si="0"/>
        <v>8835</v>
      </c>
      <c r="O51" s="207"/>
      <c r="P51" s="207"/>
      <c r="R51" s="2274"/>
    </row>
    <row r="52" spans="1:18" ht="30" customHeight="1" x14ac:dyDescent="0.4">
      <c r="A52" s="379">
        <v>37</v>
      </c>
      <c r="B52" s="565" t="s">
        <v>1856</v>
      </c>
      <c r="C52" s="536">
        <v>8153</v>
      </c>
      <c r="D52" s="2273">
        <v>1000</v>
      </c>
      <c r="E52" s="2273">
        <v>350</v>
      </c>
      <c r="F52" s="598"/>
      <c r="G52" s="598">
        <v>0</v>
      </c>
      <c r="H52" s="597"/>
      <c r="I52" s="445">
        <v>0</v>
      </c>
      <c r="J52" s="597"/>
      <c r="K52" s="598">
        <v>0</v>
      </c>
      <c r="L52" s="598">
        <v>7660</v>
      </c>
      <c r="M52" s="598"/>
      <c r="N52" s="598">
        <f t="shared" si="0"/>
        <v>9010</v>
      </c>
      <c r="O52" s="207"/>
      <c r="P52" s="207"/>
      <c r="R52" s="2274"/>
    </row>
    <row r="53" spans="1:18" ht="30" customHeight="1" x14ac:dyDescent="0.4">
      <c r="A53" s="379">
        <v>38</v>
      </c>
      <c r="B53" s="565" t="s">
        <v>1857</v>
      </c>
      <c r="C53" s="536">
        <v>8609</v>
      </c>
      <c r="D53" s="2273">
        <v>1000</v>
      </c>
      <c r="E53" s="2273">
        <v>350</v>
      </c>
      <c r="F53" s="598"/>
      <c r="G53" s="598">
        <v>0</v>
      </c>
      <c r="H53" s="597"/>
      <c r="I53" s="445">
        <v>0</v>
      </c>
      <c r="J53" s="597"/>
      <c r="K53" s="598">
        <v>0</v>
      </c>
      <c r="L53" s="598">
        <v>7300</v>
      </c>
      <c r="M53" s="598"/>
      <c r="N53" s="598">
        <f t="shared" si="0"/>
        <v>8650</v>
      </c>
      <c r="O53" s="207"/>
      <c r="P53" s="207"/>
      <c r="R53" s="2274"/>
    </row>
    <row r="54" spans="1:18" ht="30" customHeight="1" x14ac:dyDescent="0.4">
      <c r="A54" s="379">
        <v>39</v>
      </c>
      <c r="B54" s="565" t="s">
        <v>1858</v>
      </c>
      <c r="C54" s="536">
        <v>327</v>
      </c>
      <c r="D54" s="2273">
        <v>2000</v>
      </c>
      <c r="E54" s="2273">
        <v>350</v>
      </c>
      <c r="F54" s="598"/>
      <c r="G54" s="598">
        <v>0</v>
      </c>
      <c r="H54" s="598"/>
      <c r="I54" s="445"/>
      <c r="J54" s="598"/>
      <c r="K54" s="598">
        <v>0</v>
      </c>
      <c r="L54" s="598"/>
      <c r="M54" s="598"/>
      <c r="N54" s="598">
        <f t="shared" si="0"/>
        <v>2350</v>
      </c>
      <c r="O54" s="207"/>
      <c r="P54" s="207"/>
      <c r="R54" s="2274"/>
    </row>
    <row r="55" spans="1:18" ht="30" customHeight="1" x14ac:dyDescent="0.4">
      <c r="A55" s="379">
        <v>40</v>
      </c>
      <c r="B55" s="565" t="s">
        <v>1859</v>
      </c>
      <c r="C55" s="536">
        <v>8083</v>
      </c>
      <c r="D55" s="2273">
        <v>1500</v>
      </c>
      <c r="E55" s="2273">
        <v>350</v>
      </c>
      <c r="F55" s="598"/>
      <c r="G55" s="598">
        <v>0</v>
      </c>
      <c r="H55" s="598"/>
      <c r="I55" s="445">
        <v>0</v>
      </c>
      <c r="J55" s="598"/>
      <c r="K55" s="598">
        <v>0</v>
      </c>
      <c r="L55" s="598"/>
      <c r="M55" s="598">
        <v>7895</v>
      </c>
      <c r="N55" s="598">
        <f t="shared" si="0"/>
        <v>9745</v>
      </c>
      <c r="O55" s="207"/>
      <c r="P55" s="207"/>
      <c r="R55" s="2275"/>
    </row>
    <row r="56" spans="1:18" ht="30" customHeight="1" x14ac:dyDescent="0.4">
      <c r="A56" s="379">
        <v>41</v>
      </c>
      <c r="B56" s="565" t="s">
        <v>1860</v>
      </c>
      <c r="C56" s="536">
        <v>1984</v>
      </c>
      <c r="D56" s="2273">
        <v>10000</v>
      </c>
      <c r="E56" s="2273">
        <v>350</v>
      </c>
      <c r="F56" s="598"/>
      <c r="G56" s="598">
        <v>0</v>
      </c>
      <c r="H56" s="598"/>
      <c r="I56" s="445">
        <v>0</v>
      </c>
      <c r="J56" s="598"/>
      <c r="K56" s="598">
        <v>0</v>
      </c>
      <c r="L56" s="598"/>
      <c r="M56" s="598"/>
      <c r="N56" s="598">
        <f t="shared" si="0"/>
        <v>10350</v>
      </c>
      <c r="O56" s="207"/>
      <c r="P56" s="207"/>
      <c r="R56" s="2275"/>
    </row>
    <row r="57" spans="1:18" s="180" customFormat="1" ht="30" customHeight="1" x14ac:dyDescent="0.4">
      <c r="A57" s="379">
        <v>42</v>
      </c>
      <c r="B57" s="384" t="s">
        <v>1861</v>
      </c>
      <c r="C57" s="1674">
        <v>3516</v>
      </c>
      <c r="D57" s="2276">
        <v>1000</v>
      </c>
      <c r="E57" s="2276">
        <v>350</v>
      </c>
      <c r="F57" s="1607"/>
      <c r="G57" s="598">
        <v>0</v>
      </c>
      <c r="H57" s="1607">
        <v>3790</v>
      </c>
      <c r="I57" s="445">
        <v>798</v>
      </c>
      <c r="J57" s="1607"/>
      <c r="K57" s="598">
        <v>0</v>
      </c>
      <c r="L57" s="1607"/>
      <c r="M57" s="1607">
        <v>20375</v>
      </c>
      <c r="N57" s="598">
        <f t="shared" si="0"/>
        <v>26313</v>
      </c>
      <c r="O57" s="255"/>
      <c r="P57" s="255"/>
      <c r="R57" s="1175"/>
    </row>
    <row r="58" spans="1:18" s="180" customFormat="1" ht="30" customHeight="1" x14ac:dyDescent="0.4">
      <c r="A58" s="379">
        <v>43</v>
      </c>
      <c r="B58" s="384" t="s">
        <v>1862</v>
      </c>
      <c r="C58" s="1674">
        <v>10277</v>
      </c>
      <c r="D58" s="2276">
        <v>1000</v>
      </c>
      <c r="E58" s="2276">
        <v>350</v>
      </c>
      <c r="F58" s="1607"/>
      <c r="G58" s="598">
        <v>0</v>
      </c>
      <c r="H58" s="1607"/>
      <c r="I58" s="445">
        <v>0</v>
      </c>
      <c r="J58" s="1607"/>
      <c r="K58" s="598">
        <v>0</v>
      </c>
      <c r="L58" s="1607"/>
      <c r="M58" s="1607"/>
      <c r="N58" s="598">
        <f t="shared" si="0"/>
        <v>1350</v>
      </c>
      <c r="O58" s="255"/>
      <c r="P58" s="255"/>
      <c r="R58" s="1175"/>
    </row>
    <row r="59" spans="1:18" s="180" customFormat="1" ht="30" customHeight="1" x14ac:dyDescent="0.4">
      <c r="A59" s="379">
        <v>44</v>
      </c>
      <c r="B59" s="384" t="s">
        <v>1863</v>
      </c>
      <c r="C59" s="1674">
        <v>10333</v>
      </c>
      <c r="D59" s="2276">
        <v>1000</v>
      </c>
      <c r="E59" s="2276">
        <v>350</v>
      </c>
      <c r="F59" s="1607"/>
      <c r="G59" s="598">
        <v>0</v>
      </c>
      <c r="H59" s="1607"/>
      <c r="I59" s="445">
        <v>0</v>
      </c>
      <c r="J59" s="1607"/>
      <c r="K59" s="598">
        <v>0</v>
      </c>
      <c r="L59" s="1607"/>
      <c r="M59" s="1607"/>
      <c r="N59" s="598">
        <f t="shared" si="0"/>
        <v>1350</v>
      </c>
      <c r="O59" s="255"/>
      <c r="P59" s="255"/>
      <c r="R59" s="1175"/>
    </row>
    <row r="60" spans="1:18" s="180" customFormat="1" ht="30" customHeight="1" x14ac:dyDescent="0.4">
      <c r="A60" s="379">
        <v>45</v>
      </c>
      <c r="B60" s="384" t="s">
        <v>1864</v>
      </c>
      <c r="C60" s="1674">
        <v>11218</v>
      </c>
      <c r="D60" s="2276">
        <v>1000</v>
      </c>
      <c r="E60" s="2276">
        <v>350</v>
      </c>
      <c r="F60" s="1607"/>
      <c r="G60" s="598">
        <v>0</v>
      </c>
      <c r="H60" s="1607"/>
      <c r="I60" s="445">
        <v>0</v>
      </c>
      <c r="J60" s="1607"/>
      <c r="K60" s="598">
        <v>0</v>
      </c>
      <c r="L60" s="1607"/>
      <c r="M60" s="1607"/>
      <c r="N60" s="598">
        <f t="shared" si="0"/>
        <v>1350</v>
      </c>
      <c r="O60" s="255"/>
      <c r="P60" s="255"/>
      <c r="R60" s="1175"/>
    </row>
    <row r="61" spans="1:18" s="180" customFormat="1" ht="30" customHeight="1" x14ac:dyDescent="0.4">
      <c r="A61" s="379">
        <v>46</v>
      </c>
      <c r="B61" s="384" t="s">
        <v>1865</v>
      </c>
      <c r="C61" s="1674">
        <v>11215</v>
      </c>
      <c r="D61" s="2276">
        <v>1000</v>
      </c>
      <c r="E61" s="2276">
        <v>350</v>
      </c>
      <c r="F61" s="1607"/>
      <c r="G61" s="598">
        <v>0</v>
      </c>
      <c r="H61" s="1607"/>
      <c r="I61" s="445">
        <v>0</v>
      </c>
      <c r="J61" s="1607"/>
      <c r="K61" s="598">
        <v>0</v>
      </c>
      <c r="L61" s="1607"/>
      <c r="M61" s="1607"/>
      <c r="N61" s="598">
        <f t="shared" si="0"/>
        <v>1350</v>
      </c>
      <c r="O61" s="255"/>
      <c r="P61" s="255"/>
      <c r="R61" s="1175"/>
    </row>
    <row r="62" spans="1:18" s="180" customFormat="1" ht="30" customHeight="1" x14ac:dyDescent="0.4">
      <c r="A62" s="379">
        <v>47</v>
      </c>
      <c r="B62" s="384" t="s">
        <v>1866</v>
      </c>
      <c r="C62" s="1674">
        <v>11231</v>
      </c>
      <c r="D62" s="2276">
        <v>3000</v>
      </c>
      <c r="E62" s="2276">
        <v>350</v>
      </c>
      <c r="F62" s="1607"/>
      <c r="G62" s="598"/>
      <c r="H62" s="1607"/>
      <c r="I62" s="445">
        <v>0</v>
      </c>
      <c r="J62" s="1607"/>
      <c r="K62" s="598">
        <v>0</v>
      </c>
      <c r="L62" s="1607"/>
      <c r="M62" s="1607"/>
      <c r="N62" s="598">
        <f t="shared" si="0"/>
        <v>3350</v>
      </c>
      <c r="O62" s="255"/>
      <c r="P62" s="255"/>
      <c r="R62" s="1175"/>
    </row>
    <row r="63" spans="1:18" s="180" customFormat="1" ht="30" customHeight="1" x14ac:dyDescent="0.4">
      <c r="A63" s="379"/>
      <c r="B63" s="384"/>
      <c r="C63" s="1674"/>
      <c r="D63" s="2276"/>
      <c r="E63" s="2276"/>
      <c r="F63" s="1607"/>
      <c r="G63" s="598"/>
      <c r="H63" s="1607"/>
      <c r="I63" s="598"/>
      <c r="J63" s="1607"/>
      <c r="K63" s="598"/>
      <c r="L63" s="1607"/>
      <c r="M63" s="1607"/>
      <c r="N63" s="598"/>
      <c r="O63" s="255"/>
      <c r="P63" s="255"/>
      <c r="R63" s="1175"/>
    </row>
    <row r="64" spans="1:18" ht="30" customHeight="1" x14ac:dyDescent="0.4">
      <c r="A64" s="379"/>
      <c r="B64" s="565"/>
      <c r="C64" s="401"/>
      <c r="D64" s="2273"/>
      <c r="E64" s="1174"/>
      <c r="F64" s="445"/>
      <c r="G64" s="445"/>
      <c r="H64" s="445"/>
      <c r="I64" s="445"/>
      <c r="J64" s="445"/>
      <c r="K64" s="445"/>
      <c r="L64" s="445"/>
      <c r="M64" s="445"/>
      <c r="N64" s="445"/>
      <c r="O64" s="207"/>
      <c r="P64" s="207"/>
      <c r="R64" s="2275"/>
    </row>
    <row r="65" spans="1:18" ht="30" customHeight="1" x14ac:dyDescent="0.4">
      <c r="A65" s="379"/>
      <c r="B65" s="566" t="s">
        <v>483</v>
      </c>
      <c r="C65" s="401"/>
      <c r="D65" s="597">
        <f t="shared" ref="D65:N65" si="1">SUM(D17:D64)</f>
        <v>82000</v>
      </c>
      <c r="E65" s="540">
        <f t="shared" si="1"/>
        <v>16100</v>
      </c>
      <c r="F65" s="540">
        <f t="shared" si="1"/>
        <v>11625</v>
      </c>
      <c r="G65" s="540">
        <f>SUM(G17:G64)</f>
        <v>5755</v>
      </c>
      <c r="H65" s="540">
        <f t="shared" si="1"/>
        <v>16035</v>
      </c>
      <c r="I65" s="540">
        <f>SUM(I17:I64)</f>
        <v>903</v>
      </c>
      <c r="J65" s="540">
        <f t="shared" si="1"/>
        <v>17895</v>
      </c>
      <c r="K65" s="540">
        <f>SUM(K17:K64)</f>
        <v>2295</v>
      </c>
      <c r="L65" s="540">
        <f t="shared" si="1"/>
        <v>55765</v>
      </c>
      <c r="M65" s="540">
        <f t="shared" si="1"/>
        <v>128120</v>
      </c>
      <c r="N65" s="540">
        <f t="shared" si="1"/>
        <v>336493</v>
      </c>
      <c r="O65" s="207"/>
      <c r="P65" s="207"/>
      <c r="R65" s="2274"/>
    </row>
    <row r="66" spans="1:18" ht="30" customHeight="1" x14ac:dyDescent="0.4">
      <c r="A66" s="379"/>
      <c r="B66" s="565"/>
      <c r="C66" s="401"/>
      <c r="D66" s="2868"/>
      <c r="E66" s="1176"/>
      <c r="F66" s="539"/>
      <c r="G66" s="539"/>
      <c r="H66" s="539"/>
      <c r="I66" s="539"/>
      <c r="J66" s="539"/>
      <c r="K66" s="539"/>
      <c r="L66" s="539"/>
      <c r="M66" s="539"/>
      <c r="N66" s="539"/>
      <c r="O66" s="207"/>
      <c r="P66" s="207"/>
      <c r="R66" s="2274"/>
    </row>
    <row r="67" spans="1:18" ht="30" customHeight="1" x14ac:dyDescent="0.4">
      <c r="A67" s="379"/>
      <c r="B67" s="565"/>
      <c r="C67" s="401"/>
      <c r="D67" s="2868"/>
      <c r="E67" s="1176"/>
      <c r="F67" s="539"/>
      <c r="G67" s="539"/>
      <c r="H67" s="539"/>
      <c r="I67" s="1055"/>
      <c r="J67" s="539"/>
      <c r="K67" s="539"/>
      <c r="L67" s="539"/>
      <c r="M67" s="539"/>
      <c r="N67" s="539"/>
      <c r="O67" s="174"/>
      <c r="P67" s="207"/>
      <c r="R67" s="1157"/>
    </row>
    <row r="68" spans="1:18" ht="30" customHeight="1" x14ac:dyDescent="0.4">
      <c r="A68" s="379"/>
      <c r="B68" s="565" t="s">
        <v>1867</v>
      </c>
      <c r="C68" s="401"/>
      <c r="D68" s="541"/>
      <c r="E68" s="379"/>
      <c r="F68" s="379"/>
      <c r="G68" s="379"/>
      <c r="H68" s="445"/>
      <c r="I68" s="610"/>
      <c r="J68" s="379"/>
      <c r="K68" s="379"/>
      <c r="L68" s="379"/>
      <c r="M68" s="379"/>
      <c r="N68" s="379"/>
      <c r="R68" s="1157"/>
    </row>
    <row r="69" spans="1:18" ht="30" customHeight="1" x14ac:dyDescent="0.4">
      <c r="A69" s="379"/>
      <c r="B69" s="565"/>
      <c r="C69" s="401"/>
      <c r="D69" s="536"/>
      <c r="E69" s="379"/>
      <c r="F69" s="379"/>
      <c r="G69" s="379"/>
      <c r="H69" s="445"/>
      <c r="I69" s="610"/>
      <c r="J69" s="379"/>
      <c r="K69" s="379"/>
      <c r="L69" s="379"/>
      <c r="M69" s="379"/>
      <c r="N69" s="379"/>
      <c r="R69" s="1157"/>
    </row>
    <row r="70" spans="1:18" ht="30" customHeight="1" x14ac:dyDescent="0.4">
      <c r="A70" s="379"/>
      <c r="B70" s="565"/>
      <c r="C70" s="401"/>
      <c r="D70" s="536"/>
      <c r="E70" s="379"/>
      <c r="F70" s="379"/>
      <c r="G70" s="379"/>
      <c r="H70" s="445"/>
      <c r="I70" s="610"/>
      <c r="J70" s="379"/>
      <c r="K70" s="379"/>
      <c r="L70" s="379"/>
      <c r="M70" s="379"/>
      <c r="N70" s="379"/>
      <c r="R70" s="1157"/>
    </row>
    <row r="71" spans="1:18" ht="30" customHeight="1" x14ac:dyDescent="0.4">
      <c r="A71" s="379"/>
      <c r="B71" s="565" t="s">
        <v>1868</v>
      </c>
      <c r="C71" s="401"/>
      <c r="D71" s="536"/>
      <c r="E71" s="379"/>
      <c r="F71" s="379"/>
      <c r="G71" s="379"/>
      <c r="H71" s="445"/>
      <c r="I71" s="610"/>
      <c r="J71" s="379"/>
      <c r="K71" s="379"/>
      <c r="L71" s="379"/>
      <c r="M71" s="379"/>
      <c r="N71" s="379"/>
      <c r="R71" s="1157"/>
    </row>
    <row r="72" spans="1:18" ht="30" customHeight="1" x14ac:dyDescent="0.4">
      <c r="A72" s="379"/>
      <c r="B72" s="565"/>
      <c r="C72" s="401"/>
      <c r="D72" s="536"/>
      <c r="E72" s="379"/>
      <c r="F72" s="379"/>
      <c r="G72" s="379"/>
      <c r="H72" s="445"/>
      <c r="I72" s="610"/>
      <c r="J72" s="379"/>
      <c r="K72" s="379"/>
      <c r="L72" s="379"/>
      <c r="M72" s="379"/>
      <c r="N72" s="379"/>
      <c r="R72" s="1157"/>
    </row>
    <row r="73" spans="1:18" ht="30" customHeight="1" x14ac:dyDescent="0.4">
      <c r="A73" s="379"/>
      <c r="B73" s="565"/>
      <c r="C73" s="401"/>
      <c r="D73" s="536"/>
      <c r="E73" s="379"/>
      <c r="F73" s="379"/>
      <c r="G73" s="379"/>
      <c r="H73" s="445"/>
      <c r="I73" s="610"/>
      <c r="J73" s="379"/>
      <c r="K73" s="379"/>
      <c r="L73" s="379"/>
      <c r="M73" s="379"/>
      <c r="N73" s="379"/>
      <c r="R73" s="1157"/>
    </row>
    <row r="74" spans="1:18" ht="30" customHeight="1" x14ac:dyDescent="0.4">
      <c r="A74" s="379"/>
      <c r="B74" s="565" t="s">
        <v>5789</v>
      </c>
      <c r="C74" s="401"/>
      <c r="D74" s="536"/>
      <c r="E74" s="379"/>
      <c r="F74" s="379"/>
      <c r="G74" s="379"/>
      <c r="H74" s="445"/>
      <c r="I74" s="610"/>
      <c r="J74" s="379"/>
      <c r="K74" s="379"/>
      <c r="L74" s="379"/>
      <c r="M74" s="379"/>
      <c r="N74" s="379"/>
      <c r="R74" s="1157"/>
    </row>
    <row r="75" spans="1:18" ht="30" customHeight="1" x14ac:dyDescent="0.4">
      <c r="A75" s="379"/>
      <c r="B75" s="34"/>
      <c r="C75" s="401"/>
      <c r="D75" s="536"/>
      <c r="E75" s="379"/>
      <c r="F75" s="379"/>
      <c r="G75" s="379"/>
      <c r="H75" s="445"/>
      <c r="I75" s="610"/>
      <c r="J75" s="379"/>
      <c r="K75" s="379"/>
      <c r="L75" s="379"/>
      <c r="M75" s="379"/>
      <c r="N75" s="379"/>
      <c r="R75" s="1157"/>
    </row>
    <row r="76" spans="1:18" s="261" customFormat="1" ht="30" customHeight="1" x14ac:dyDescent="0.4">
      <c r="A76" s="261">
        <v>22</v>
      </c>
      <c r="B76" s="1056" t="s">
        <v>1869</v>
      </c>
      <c r="C76" s="262">
        <v>798643</v>
      </c>
      <c r="D76" s="2869">
        <v>2000</v>
      </c>
      <c r="E76" s="1177">
        <v>200</v>
      </c>
      <c r="F76" s="175"/>
      <c r="G76" s="237">
        <v>0</v>
      </c>
      <c r="H76" s="297"/>
      <c r="I76" s="297" t="s">
        <v>1544</v>
      </c>
      <c r="J76" s="175"/>
      <c r="K76" s="175"/>
      <c r="L76" s="175"/>
      <c r="M76" s="175"/>
      <c r="N76" s="207">
        <f t="shared" ref="N76:N87" si="2">SUM(D76:M76)</f>
        <v>2200</v>
      </c>
      <c r="O76" s="175"/>
      <c r="P76" s="175"/>
      <c r="R76" s="1177"/>
    </row>
    <row r="77" spans="1:18" s="261" customFormat="1" ht="30" customHeight="1" x14ac:dyDescent="0.4">
      <c r="A77" s="261">
        <v>23</v>
      </c>
      <c r="B77" s="1056" t="s">
        <v>1870</v>
      </c>
      <c r="C77" s="262">
        <v>875051</v>
      </c>
      <c r="D77" s="2869">
        <v>2000</v>
      </c>
      <c r="E77" s="1177">
        <v>200</v>
      </c>
      <c r="F77" s="175"/>
      <c r="G77" s="268"/>
      <c r="H77" s="297"/>
      <c r="I77" s="297" t="s">
        <v>1544</v>
      </c>
      <c r="J77" s="175"/>
      <c r="K77" s="175"/>
      <c r="L77" s="175"/>
      <c r="M77" s="175"/>
      <c r="N77" s="207">
        <f t="shared" si="2"/>
        <v>2200</v>
      </c>
      <c r="O77" s="175"/>
      <c r="P77" s="175"/>
      <c r="R77" s="1177"/>
    </row>
    <row r="78" spans="1:18" s="261" customFormat="1" ht="30" customHeight="1" x14ac:dyDescent="0.4">
      <c r="A78" s="261">
        <v>17</v>
      </c>
      <c r="B78" s="1056" t="s">
        <v>1871</v>
      </c>
      <c r="C78" s="262">
        <v>2588</v>
      </c>
      <c r="D78" s="2869">
        <v>1000</v>
      </c>
      <c r="E78" s="1177">
        <v>200</v>
      </c>
      <c r="F78" s="175"/>
      <c r="G78" s="268">
        <v>0</v>
      </c>
      <c r="H78" s="297"/>
      <c r="I78" s="297" t="s">
        <v>1544</v>
      </c>
      <c r="J78" s="297"/>
      <c r="K78" s="297"/>
      <c r="L78" s="297"/>
      <c r="M78" s="175">
        <v>5640</v>
      </c>
      <c r="N78" s="175">
        <f t="shared" si="2"/>
        <v>6840</v>
      </c>
      <c r="O78" s="175"/>
      <c r="P78" s="175"/>
      <c r="R78" s="1177"/>
    </row>
    <row r="79" spans="1:18" s="261" customFormat="1" ht="30" customHeight="1" x14ac:dyDescent="0.4">
      <c r="A79" s="261">
        <v>18</v>
      </c>
      <c r="B79" s="1056" t="s">
        <v>1872</v>
      </c>
      <c r="C79" s="262">
        <v>7040</v>
      </c>
      <c r="D79" s="2869">
        <v>1000</v>
      </c>
      <c r="E79" s="1177">
        <v>200</v>
      </c>
      <c r="F79" s="175"/>
      <c r="G79" s="268"/>
      <c r="H79" s="297"/>
      <c r="I79" s="297" t="s">
        <v>1873</v>
      </c>
      <c r="J79" s="175"/>
      <c r="K79" s="175"/>
      <c r="L79" s="175">
        <v>6800</v>
      </c>
      <c r="M79" s="175"/>
      <c r="N79" s="175">
        <f t="shared" si="2"/>
        <v>8000</v>
      </c>
      <c r="O79" s="175"/>
      <c r="P79" s="175"/>
      <c r="R79" s="1177"/>
    </row>
    <row r="80" spans="1:18" s="261" customFormat="1" ht="30" customHeight="1" x14ac:dyDescent="0.4">
      <c r="A80" s="261">
        <v>45</v>
      </c>
      <c r="B80" s="1056" t="s">
        <v>1874</v>
      </c>
      <c r="C80" s="262">
        <v>8785</v>
      </c>
      <c r="D80" s="2869">
        <v>2000</v>
      </c>
      <c r="E80" s="1177">
        <v>200</v>
      </c>
      <c r="F80" s="175"/>
      <c r="G80" s="175"/>
      <c r="H80" s="297"/>
      <c r="I80" s="297" t="s">
        <v>1875</v>
      </c>
      <c r="J80" s="297"/>
      <c r="K80" s="297"/>
      <c r="L80" s="297"/>
      <c r="M80" s="175"/>
      <c r="N80" s="175">
        <f t="shared" si="2"/>
        <v>2200</v>
      </c>
      <c r="O80" s="175"/>
      <c r="P80" s="175"/>
      <c r="R80" s="1177"/>
    </row>
    <row r="81" spans="1:18" ht="30" customHeight="1" x14ac:dyDescent="0.4">
      <c r="A81" s="34">
        <v>39</v>
      </c>
      <c r="B81" s="195" t="s">
        <v>1876</v>
      </c>
      <c r="C81" s="208">
        <v>5674</v>
      </c>
      <c r="D81" s="2870">
        <v>1000</v>
      </c>
      <c r="E81" s="2275">
        <v>200</v>
      </c>
      <c r="F81" s="207"/>
      <c r="G81" s="207"/>
      <c r="H81" s="174"/>
      <c r="I81" s="174"/>
      <c r="J81" s="207"/>
      <c r="K81" s="207"/>
      <c r="L81" s="207"/>
      <c r="M81" s="207">
        <v>6780</v>
      </c>
      <c r="N81" s="207">
        <f t="shared" si="2"/>
        <v>7980</v>
      </c>
      <c r="O81" s="207"/>
      <c r="P81" s="207"/>
      <c r="R81" s="2274"/>
    </row>
    <row r="82" spans="1:18" ht="30" customHeight="1" x14ac:dyDescent="0.4">
      <c r="A82" s="34">
        <v>42</v>
      </c>
      <c r="B82" s="195" t="s">
        <v>1877</v>
      </c>
      <c r="C82" s="208" t="s">
        <v>1878</v>
      </c>
      <c r="D82" s="2870">
        <v>4000</v>
      </c>
      <c r="E82" s="2275">
        <v>200</v>
      </c>
      <c r="F82" s="207"/>
      <c r="G82" s="207"/>
      <c r="H82" s="174"/>
      <c r="I82" s="174"/>
      <c r="J82" s="174"/>
      <c r="K82" s="174"/>
      <c r="L82" s="174"/>
      <c r="M82" s="207"/>
      <c r="N82" s="207">
        <f t="shared" si="2"/>
        <v>4200</v>
      </c>
      <c r="O82" s="207"/>
      <c r="P82" s="207"/>
      <c r="R82" s="2274"/>
    </row>
    <row r="83" spans="1:18" s="261" customFormat="1" ht="30" customHeight="1" x14ac:dyDescent="0.4">
      <c r="A83" s="383">
        <v>34</v>
      </c>
      <c r="B83" s="1561" t="s">
        <v>1879</v>
      </c>
      <c r="C83" s="984">
        <v>7312</v>
      </c>
      <c r="D83" s="2871">
        <v>1000</v>
      </c>
      <c r="E83" s="1578">
        <v>350</v>
      </c>
      <c r="F83" s="599"/>
      <c r="G83" s="445"/>
      <c r="H83" s="599">
        <v>2010</v>
      </c>
      <c r="I83" s="599">
        <v>281</v>
      </c>
      <c r="J83" s="599"/>
      <c r="K83" s="445"/>
      <c r="L83" s="599">
        <v>2405</v>
      </c>
      <c r="M83" s="599"/>
      <c r="N83" s="599">
        <f t="shared" si="2"/>
        <v>6046</v>
      </c>
      <c r="O83" s="175"/>
      <c r="P83" s="175"/>
      <c r="R83" s="1177"/>
    </row>
    <row r="84" spans="1:18" s="261" customFormat="1" ht="30" customHeight="1" x14ac:dyDescent="0.4">
      <c r="A84" s="383">
        <v>38</v>
      </c>
      <c r="B84" s="1561" t="s">
        <v>1880</v>
      </c>
      <c r="C84" s="984">
        <v>8132</v>
      </c>
      <c r="D84" s="2871">
        <v>1500</v>
      </c>
      <c r="E84" s="1578">
        <v>350</v>
      </c>
      <c r="F84" s="599"/>
      <c r="G84" s="599"/>
      <c r="H84" s="1077"/>
      <c r="I84" s="599"/>
      <c r="J84" s="599"/>
      <c r="K84" s="599"/>
      <c r="L84" s="599"/>
      <c r="M84" s="599"/>
      <c r="N84" s="599">
        <f t="shared" si="2"/>
        <v>1850</v>
      </c>
      <c r="O84" s="175"/>
      <c r="P84" s="175"/>
      <c r="R84" s="1177"/>
    </row>
    <row r="85" spans="1:18" s="261" customFormat="1" ht="30" customHeight="1" x14ac:dyDescent="0.4">
      <c r="A85" s="383">
        <v>44</v>
      </c>
      <c r="B85" s="1561" t="s">
        <v>1881</v>
      </c>
      <c r="C85" s="984">
        <v>10006</v>
      </c>
      <c r="D85" s="2871">
        <v>2000</v>
      </c>
      <c r="E85" s="1578">
        <v>350</v>
      </c>
      <c r="F85" s="599"/>
      <c r="G85" s="599"/>
      <c r="H85" s="599"/>
      <c r="I85" s="599"/>
      <c r="J85" s="599"/>
      <c r="K85" s="599"/>
      <c r="L85" s="599"/>
      <c r="M85" s="599"/>
      <c r="N85" s="599">
        <f t="shared" si="2"/>
        <v>2350</v>
      </c>
      <c r="O85" s="175"/>
      <c r="P85" s="175"/>
      <c r="R85" s="1177"/>
    </row>
    <row r="86" spans="1:18" s="261" customFormat="1" ht="30" customHeight="1" x14ac:dyDescent="0.4">
      <c r="A86" s="383">
        <v>45</v>
      </c>
      <c r="B86" s="1561" t="s">
        <v>1882</v>
      </c>
      <c r="C86" s="984">
        <v>10032</v>
      </c>
      <c r="D86" s="2871">
        <v>1000</v>
      </c>
      <c r="E86" s="1578">
        <v>350</v>
      </c>
      <c r="F86" s="599"/>
      <c r="G86" s="599"/>
      <c r="H86" s="599"/>
      <c r="I86" s="599"/>
      <c r="J86" s="599"/>
      <c r="K86" s="599"/>
      <c r="L86" s="599"/>
      <c r="M86" s="599"/>
      <c r="N86" s="599">
        <f t="shared" si="2"/>
        <v>1350</v>
      </c>
      <c r="O86" s="175"/>
      <c r="P86" s="175"/>
      <c r="R86" s="1177"/>
    </row>
    <row r="87" spans="1:18" ht="30" customHeight="1" x14ac:dyDescent="0.4">
      <c r="B87" s="565" t="s">
        <v>1883</v>
      </c>
      <c r="C87" s="536">
        <v>2153</v>
      </c>
      <c r="D87" s="2273">
        <v>2000</v>
      </c>
      <c r="E87" s="2273">
        <v>350</v>
      </c>
      <c r="F87" s="598"/>
      <c r="G87" s="598">
        <v>0</v>
      </c>
      <c r="H87" s="597"/>
      <c r="I87" s="598" t="s">
        <v>5717</v>
      </c>
      <c r="J87" s="597"/>
      <c r="K87" s="598">
        <v>0</v>
      </c>
      <c r="L87" s="597"/>
      <c r="M87" s="598"/>
      <c r="N87" s="598">
        <f t="shared" si="2"/>
        <v>2350</v>
      </c>
    </row>
  </sheetData>
  <sortState xmlns:xlrd2="http://schemas.microsoft.com/office/spreadsheetml/2017/richdata2" ref="A16:O56">
    <sortCondition ref="A16:A56"/>
  </sortState>
  <phoneticPr fontId="0" type="noConversion"/>
  <hyperlinks>
    <hyperlink ref="B12" r:id="rId1" xr:uid="{00000000-0004-0000-5700-000000000000}"/>
  </hyperlinks>
  <printOptions gridLines="1"/>
  <pageMargins left="0.7" right="0.7" top="0.75" bottom="0.75" header="0.3" footer="0.3"/>
  <pageSetup scale="31" orientation="landscape" r:id="rId2"/>
  <rowBreaks count="1" manualBreakCount="1">
    <brk id="43" max="13" man="1"/>
  </rowBreaks>
  <drawing r:id="rId3"/>
  <legacyDrawing r:id="rId4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36">
    <tabColor rgb="FF00B050"/>
  </sheetPr>
  <dimension ref="A2:R54"/>
  <sheetViews>
    <sheetView view="pageBreakPreview" topLeftCell="B12" zoomScale="47" zoomScaleNormal="100" zoomScaleSheetLayoutView="47" workbookViewId="0">
      <selection activeCell="L32" sqref="L32"/>
    </sheetView>
  </sheetViews>
  <sheetFormatPr defaultColWidth="9.140625" defaultRowHeight="30" x14ac:dyDescent="0.4"/>
  <cols>
    <col min="1" max="1" width="7.5703125" style="153" bestFit="1" customWidth="1"/>
    <col min="2" max="2" width="81.5703125" style="153" customWidth="1"/>
    <col min="3" max="3" width="23.28515625" style="153" bestFit="1" customWidth="1"/>
    <col min="4" max="4" width="30.42578125" style="1180" customWidth="1"/>
    <col min="5" max="5" width="26.7109375" style="153" customWidth="1"/>
    <col min="6" max="6" width="26" style="153" bestFit="1" customWidth="1"/>
    <col min="7" max="7" width="25" style="153" customWidth="1"/>
    <col min="8" max="8" width="21.5703125" style="289" customWidth="1"/>
    <col min="9" max="9" width="20.7109375" style="289" customWidth="1"/>
    <col min="10" max="10" width="23.42578125" style="289" bestFit="1" customWidth="1"/>
    <col min="11" max="11" width="23.42578125" style="153" bestFit="1" customWidth="1"/>
    <col min="12" max="12" width="25.42578125" style="153" customWidth="1"/>
    <col min="13" max="13" width="26.42578125" style="153" bestFit="1" customWidth="1"/>
    <col min="14" max="14" width="29" style="153" bestFit="1" customWidth="1"/>
    <col min="15" max="15" width="24.5703125" style="153" customWidth="1"/>
    <col min="16" max="16" width="7.7109375" style="153" customWidth="1"/>
    <col min="17" max="16384" width="9.140625" style="153"/>
  </cols>
  <sheetData>
    <row r="2" spans="1:14" x14ac:dyDescent="0.4">
      <c r="A2" s="688"/>
      <c r="B2" s="330"/>
      <c r="C2" s="330"/>
      <c r="D2" s="331"/>
      <c r="E2" s="330"/>
      <c r="F2" s="330"/>
      <c r="G2" s="330"/>
      <c r="H2" s="586"/>
      <c r="I2" s="702"/>
      <c r="J2" s="702"/>
      <c r="K2" s="688"/>
      <c r="L2" s="688"/>
      <c r="M2" s="688"/>
      <c r="N2" s="688"/>
    </row>
    <row r="3" spans="1:14" s="1178" customFormat="1" ht="31.5" x14ac:dyDescent="0.5">
      <c r="A3" s="331"/>
      <c r="B3" s="588" t="s">
        <v>19</v>
      </c>
      <c r="C3" s="591"/>
      <c r="D3" s="591"/>
      <c r="E3" s="691"/>
      <c r="F3" s="690"/>
      <c r="G3" s="691"/>
      <c r="H3" s="691"/>
      <c r="I3" s="331"/>
      <c r="J3" s="692"/>
      <c r="K3" s="692"/>
      <c r="L3" s="692"/>
      <c r="M3" s="692"/>
      <c r="N3" s="692"/>
    </row>
    <row r="4" spans="1:14" s="1178" customFormat="1" ht="31.5" x14ac:dyDescent="0.5">
      <c r="A4" s="331"/>
      <c r="B4" s="591" t="s">
        <v>20</v>
      </c>
      <c r="C4" s="591"/>
      <c r="D4" s="591"/>
      <c r="E4" s="693"/>
      <c r="F4" s="690"/>
      <c r="G4" s="693"/>
      <c r="H4" s="693"/>
      <c r="I4" s="694"/>
      <c r="J4" s="692"/>
      <c r="K4" s="692"/>
      <c r="L4" s="692"/>
      <c r="M4" s="692"/>
      <c r="N4" s="692"/>
    </row>
    <row r="5" spans="1:14" s="1178" customFormat="1" ht="31.5" x14ac:dyDescent="0.5">
      <c r="A5" s="331"/>
      <c r="B5" s="591" t="s">
        <v>21</v>
      </c>
      <c r="C5" s="591"/>
      <c r="D5" s="591"/>
      <c r="E5" s="693"/>
      <c r="F5" s="690"/>
      <c r="G5" s="693"/>
      <c r="H5" s="693"/>
      <c r="I5" s="694"/>
      <c r="J5" s="692"/>
      <c r="K5" s="692"/>
      <c r="L5" s="692"/>
      <c r="M5" s="692"/>
      <c r="N5" s="692"/>
    </row>
    <row r="6" spans="1:14" s="1178" customFormat="1" ht="31.5" x14ac:dyDescent="0.5">
      <c r="A6" s="331"/>
      <c r="B6" s="591" t="s">
        <v>22</v>
      </c>
      <c r="C6" s="591"/>
      <c r="D6" s="591"/>
      <c r="E6" s="693"/>
      <c r="F6" s="690"/>
      <c r="G6" s="693"/>
      <c r="H6" s="693"/>
      <c r="I6" s="694"/>
      <c r="J6" s="692"/>
      <c r="K6" s="692"/>
      <c r="L6" s="692"/>
      <c r="M6" s="692"/>
      <c r="N6" s="692"/>
    </row>
    <row r="7" spans="1:14" s="1178" customFormat="1" ht="31.5" x14ac:dyDescent="0.5">
      <c r="A7" s="331"/>
      <c r="B7" s="591" t="s">
        <v>23</v>
      </c>
      <c r="C7" s="591"/>
      <c r="D7" s="591"/>
      <c r="E7" s="693"/>
      <c r="F7" s="690"/>
      <c r="G7" s="693"/>
      <c r="H7" s="693"/>
      <c r="I7" s="694"/>
      <c r="J7" s="692"/>
      <c r="K7" s="692"/>
      <c r="L7" s="692"/>
      <c r="M7" s="692"/>
      <c r="N7" s="692"/>
    </row>
    <row r="8" spans="1:14" s="1178" customFormat="1" ht="31.5" x14ac:dyDescent="0.5">
      <c r="A8" s="331"/>
      <c r="B8" s="591" t="s">
        <v>24</v>
      </c>
      <c r="C8" s="591"/>
      <c r="D8" s="591"/>
      <c r="E8" s="693"/>
      <c r="F8" s="690"/>
      <c r="G8" s="693"/>
      <c r="H8" s="693"/>
      <c r="I8" s="694"/>
      <c r="J8" s="692"/>
      <c r="K8" s="692"/>
      <c r="L8" s="692"/>
      <c r="M8" s="692"/>
      <c r="N8" s="692"/>
    </row>
    <row r="9" spans="1:14" s="1178" customFormat="1" ht="31.5" x14ac:dyDescent="0.5">
      <c r="A9" s="331"/>
      <c r="B9" s="591"/>
      <c r="C9" s="591"/>
      <c r="D9" s="591"/>
      <c r="E9" s="693"/>
      <c r="F9" s="690"/>
      <c r="G9" s="693"/>
      <c r="H9" s="693"/>
      <c r="I9" s="694"/>
      <c r="J9" s="692"/>
      <c r="K9" s="692"/>
      <c r="L9" s="692"/>
      <c r="M9" s="692"/>
      <c r="N9" s="692"/>
    </row>
    <row r="10" spans="1:14" s="1178" customFormat="1" ht="31.5" x14ac:dyDescent="0.5">
      <c r="A10" s="331"/>
      <c r="B10" s="330" t="s">
        <v>1884</v>
      </c>
      <c r="C10" s="591"/>
      <c r="D10" s="591"/>
      <c r="E10" s="693"/>
      <c r="F10" s="690"/>
      <c r="G10" s="693"/>
      <c r="H10" s="693"/>
      <c r="I10" s="694"/>
      <c r="J10" s="692"/>
      <c r="K10" s="692"/>
      <c r="L10" s="692"/>
      <c r="M10" s="692"/>
      <c r="N10" s="692"/>
    </row>
    <row r="11" spans="1:14" s="1178" customFormat="1" ht="31.5" x14ac:dyDescent="0.5">
      <c r="A11" s="331"/>
      <c r="B11" s="330" t="s">
        <v>1885</v>
      </c>
      <c r="C11" s="591"/>
      <c r="D11" s="591"/>
      <c r="E11" s="693"/>
      <c r="F11" s="690"/>
      <c r="G11" s="693"/>
      <c r="H11" s="693"/>
      <c r="I11" s="694"/>
      <c r="J11" s="692"/>
      <c r="K11" s="692"/>
      <c r="L11" s="692"/>
      <c r="M11" s="692"/>
      <c r="N11" s="692"/>
    </row>
    <row r="12" spans="1:14" x14ac:dyDescent="0.4">
      <c r="A12" s="688"/>
      <c r="B12" s="975" t="s">
        <v>1886</v>
      </c>
      <c r="C12" s="330"/>
      <c r="D12" s="331"/>
      <c r="E12" s="330"/>
      <c r="F12" s="330"/>
      <c r="G12" s="330"/>
      <c r="H12" s="586"/>
      <c r="I12" s="702"/>
      <c r="J12" s="702"/>
      <c r="K12" s="688"/>
      <c r="L12" s="688"/>
      <c r="M12" s="688"/>
      <c r="N12" s="688"/>
    </row>
    <row r="13" spans="1:14" x14ac:dyDescent="0.4">
      <c r="A13" s="688"/>
      <c r="B13" s="330" t="s">
        <v>1887</v>
      </c>
      <c r="C13" s="330"/>
      <c r="D13" s="331"/>
      <c r="E13" s="330"/>
      <c r="F13" s="330"/>
      <c r="G13" s="330"/>
      <c r="H13" s="586"/>
      <c r="I13" s="702"/>
      <c r="J13" s="702"/>
      <c r="K13" s="688"/>
      <c r="L13" s="688"/>
      <c r="M13" s="688"/>
      <c r="N13" s="688"/>
    </row>
    <row r="14" spans="1:14" x14ac:dyDescent="0.4">
      <c r="A14" s="688"/>
      <c r="B14" s="330"/>
      <c r="C14" s="330"/>
      <c r="D14" s="331"/>
      <c r="E14" s="330"/>
      <c r="F14" s="330"/>
      <c r="G14" s="330"/>
      <c r="H14" s="586"/>
      <c r="I14" s="702"/>
      <c r="J14" s="702"/>
      <c r="K14" s="688"/>
      <c r="L14" s="688"/>
      <c r="M14" s="688"/>
      <c r="N14" s="688"/>
    </row>
    <row r="15" spans="1:14" x14ac:dyDescent="0.4">
      <c r="A15" s="688"/>
      <c r="B15" s="330" t="s">
        <v>5739</v>
      </c>
      <c r="C15" s="330"/>
      <c r="D15" s="331"/>
      <c r="E15" s="330"/>
      <c r="F15" s="688"/>
      <c r="G15" s="688"/>
      <c r="H15" s="702"/>
      <c r="I15" s="702"/>
      <c r="J15" s="702"/>
      <c r="K15" s="688"/>
      <c r="L15" s="688"/>
      <c r="M15" s="688"/>
      <c r="N15" s="688"/>
    </row>
    <row r="16" spans="1:14" x14ac:dyDescent="0.4">
      <c r="A16" s="688"/>
      <c r="B16" s="330"/>
      <c r="C16" s="330"/>
      <c r="D16" s="331"/>
      <c r="E16" s="330"/>
      <c r="F16" s="688"/>
      <c r="G16" s="688"/>
      <c r="H16" s="702"/>
      <c r="I16" s="702"/>
      <c r="J16" s="702"/>
      <c r="K16" s="688"/>
      <c r="L16" s="688"/>
      <c r="M16" s="688"/>
      <c r="N16" s="688"/>
    </row>
    <row r="17" spans="1:15" s="216" customFormat="1" x14ac:dyDescent="0.4">
      <c r="A17" s="733"/>
      <c r="B17" s="696" t="s">
        <v>1587</v>
      </c>
      <c r="C17" s="696" t="s">
        <v>30</v>
      </c>
      <c r="D17" s="699" t="s">
        <v>6</v>
      </c>
      <c r="E17" s="734" t="s">
        <v>95</v>
      </c>
      <c r="F17" s="696" t="s">
        <v>96</v>
      </c>
      <c r="G17" s="696" t="s">
        <v>1888</v>
      </c>
      <c r="H17" s="700" t="s">
        <v>34</v>
      </c>
      <c r="I17" s="700" t="s">
        <v>33</v>
      </c>
      <c r="J17" s="700" t="s">
        <v>11</v>
      </c>
      <c r="K17" s="700" t="s">
        <v>33</v>
      </c>
      <c r="L17" s="700" t="s">
        <v>1889</v>
      </c>
      <c r="M17" s="696" t="s">
        <v>1589</v>
      </c>
      <c r="N17" s="696" t="s">
        <v>39</v>
      </c>
      <c r="O17" s="106"/>
    </row>
    <row r="18" spans="1:15" x14ac:dyDescent="0.4">
      <c r="A18" s="330">
        <v>1</v>
      </c>
      <c r="B18" s="330" t="s">
        <v>1890</v>
      </c>
      <c r="C18" s="330">
        <v>390</v>
      </c>
      <c r="D18" s="587">
        <v>1000</v>
      </c>
      <c r="E18" s="817">
        <v>350</v>
      </c>
      <c r="F18" s="586"/>
      <c r="G18" s="586"/>
      <c r="H18" s="586"/>
      <c r="I18" s="702"/>
      <c r="J18" s="586"/>
      <c r="K18" s="586"/>
      <c r="L18" s="586"/>
      <c r="M18" s="586"/>
      <c r="N18" s="586">
        <f t="shared" ref="N18:N36" si="0">SUM(D18:M18)</f>
        <v>1350</v>
      </c>
      <c r="O18" s="289"/>
    </row>
    <row r="19" spans="1:15" x14ac:dyDescent="0.4">
      <c r="A19" s="330">
        <v>2</v>
      </c>
      <c r="B19" s="330" t="s">
        <v>1891</v>
      </c>
      <c r="C19" s="330">
        <v>784</v>
      </c>
      <c r="D19" s="587">
        <v>1000</v>
      </c>
      <c r="E19" s="817">
        <v>350</v>
      </c>
      <c r="F19" s="586"/>
      <c r="G19" s="586">
        <v>0</v>
      </c>
      <c r="H19" s="586"/>
      <c r="I19" s="702"/>
      <c r="J19" s="586">
        <v>6085</v>
      </c>
      <c r="K19" s="586">
        <v>672</v>
      </c>
      <c r="L19" s="586"/>
      <c r="M19" s="586"/>
      <c r="N19" s="586">
        <f t="shared" si="0"/>
        <v>8107</v>
      </c>
      <c r="O19" s="289"/>
    </row>
    <row r="20" spans="1:15" x14ac:dyDescent="0.4">
      <c r="A20" s="330">
        <v>3</v>
      </c>
      <c r="B20" s="330" t="s">
        <v>1892</v>
      </c>
      <c r="C20" s="330">
        <v>1022</v>
      </c>
      <c r="D20" s="587">
        <v>1500</v>
      </c>
      <c r="E20" s="817">
        <v>350</v>
      </c>
      <c r="F20" s="586">
        <v>1100</v>
      </c>
      <c r="G20" s="586">
        <v>506</v>
      </c>
      <c r="H20" s="586"/>
      <c r="I20" s="702"/>
      <c r="J20" s="586"/>
      <c r="K20" s="586"/>
      <c r="L20" s="586"/>
      <c r="M20" s="586">
        <v>13840</v>
      </c>
      <c r="N20" s="586">
        <f t="shared" si="0"/>
        <v>17296</v>
      </c>
      <c r="O20" s="155"/>
    </row>
    <row r="21" spans="1:15" x14ac:dyDescent="0.4">
      <c r="A21" s="330">
        <v>4</v>
      </c>
      <c r="B21" s="330" t="s">
        <v>1893</v>
      </c>
      <c r="C21" s="330">
        <v>1084</v>
      </c>
      <c r="D21" s="587">
        <v>1500</v>
      </c>
      <c r="E21" s="817">
        <v>350</v>
      </c>
      <c r="F21" s="586"/>
      <c r="G21" s="586">
        <v>0</v>
      </c>
      <c r="H21" s="586"/>
      <c r="I21" s="702"/>
      <c r="J21" s="586"/>
      <c r="K21" s="586"/>
      <c r="L21" s="586"/>
      <c r="M21" s="586"/>
      <c r="N21" s="586">
        <f t="shared" si="0"/>
        <v>1850</v>
      </c>
      <c r="O21" s="289"/>
    </row>
    <row r="22" spans="1:15" x14ac:dyDescent="0.4">
      <c r="A22" s="330">
        <v>5</v>
      </c>
      <c r="B22" s="330" t="s">
        <v>1894</v>
      </c>
      <c r="C22" s="330">
        <v>1478</v>
      </c>
      <c r="D22" s="587">
        <v>1000</v>
      </c>
      <c r="E22" s="817">
        <v>350</v>
      </c>
      <c r="F22" s="586">
        <v>23495</v>
      </c>
      <c r="G22" s="586">
        <v>6329</v>
      </c>
      <c r="H22" s="586"/>
      <c r="I22" s="702"/>
      <c r="J22" s="586"/>
      <c r="K22" s="586"/>
      <c r="L22" s="586"/>
      <c r="M22" s="586"/>
      <c r="N22" s="586">
        <f t="shared" si="0"/>
        <v>31174</v>
      </c>
      <c r="O22" s="289"/>
    </row>
    <row r="23" spans="1:15" x14ac:dyDescent="0.4">
      <c r="A23" s="330">
        <v>6</v>
      </c>
      <c r="B23" s="330" t="s">
        <v>1895</v>
      </c>
      <c r="C23" s="330">
        <v>1811</v>
      </c>
      <c r="D23" s="587">
        <v>5000</v>
      </c>
      <c r="E23" s="817">
        <v>350</v>
      </c>
      <c r="F23" s="586"/>
      <c r="G23" s="586">
        <v>0</v>
      </c>
      <c r="H23" s="586"/>
      <c r="I23" s="702"/>
      <c r="J23" s="586"/>
      <c r="K23" s="586"/>
      <c r="L23" s="586"/>
      <c r="M23" s="586">
        <v>7180</v>
      </c>
      <c r="N23" s="586">
        <f t="shared" si="0"/>
        <v>12530</v>
      </c>
      <c r="O23" s="289"/>
    </row>
    <row r="24" spans="1:15" x14ac:dyDescent="0.4">
      <c r="A24" s="330">
        <v>7</v>
      </c>
      <c r="B24" s="330" t="s">
        <v>1896</v>
      </c>
      <c r="C24" s="330">
        <v>3502</v>
      </c>
      <c r="D24" s="587">
        <v>1000</v>
      </c>
      <c r="E24" s="817">
        <v>350</v>
      </c>
      <c r="F24" s="586"/>
      <c r="G24" s="586">
        <v>0</v>
      </c>
      <c r="H24" s="586"/>
      <c r="I24" s="702"/>
      <c r="J24" s="586"/>
      <c r="K24" s="586"/>
      <c r="L24" s="586"/>
      <c r="M24" s="586">
        <v>10455</v>
      </c>
      <c r="N24" s="586">
        <f t="shared" si="0"/>
        <v>11805</v>
      </c>
      <c r="O24" s="289"/>
    </row>
    <row r="25" spans="1:15" x14ac:dyDescent="0.4">
      <c r="A25" s="330">
        <v>8</v>
      </c>
      <c r="B25" s="330" t="s">
        <v>1897</v>
      </c>
      <c r="C25" s="330">
        <v>6210</v>
      </c>
      <c r="D25" s="587">
        <v>1000</v>
      </c>
      <c r="E25" s="817">
        <v>350</v>
      </c>
      <c r="F25" s="586"/>
      <c r="G25" s="586">
        <v>0</v>
      </c>
      <c r="H25" s="586"/>
      <c r="I25" s="702"/>
      <c r="J25" s="586"/>
      <c r="K25" s="586"/>
      <c r="L25" s="586"/>
      <c r="M25" s="586">
        <v>11145</v>
      </c>
      <c r="N25" s="586">
        <f t="shared" si="0"/>
        <v>12495</v>
      </c>
      <c r="O25" s="289"/>
    </row>
    <row r="26" spans="1:15" s="156" customFormat="1" x14ac:dyDescent="0.4">
      <c r="A26" s="330">
        <v>9</v>
      </c>
      <c r="B26" s="330" t="s">
        <v>1898</v>
      </c>
      <c r="C26" s="330">
        <v>6225</v>
      </c>
      <c r="D26" s="587">
        <v>2000</v>
      </c>
      <c r="E26" s="817">
        <v>350</v>
      </c>
      <c r="F26" s="586">
        <v>6740</v>
      </c>
      <c r="G26" s="586">
        <v>7415</v>
      </c>
      <c r="H26" s="586"/>
      <c r="I26" s="1776"/>
      <c r="J26" s="586"/>
      <c r="K26" s="586"/>
      <c r="L26" s="586"/>
      <c r="M26" s="586"/>
      <c r="N26" s="586">
        <f t="shared" si="0"/>
        <v>16505</v>
      </c>
      <c r="O26" s="1675"/>
    </row>
    <row r="27" spans="1:15" x14ac:dyDescent="0.4">
      <c r="A27" s="330">
        <v>10</v>
      </c>
      <c r="B27" s="330" t="s">
        <v>1899</v>
      </c>
      <c r="C27" s="330">
        <v>6693</v>
      </c>
      <c r="D27" s="587">
        <v>1000</v>
      </c>
      <c r="E27" s="817">
        <v>350</v>
      </c>
      <c r="F27" s="586"/>
      <c r="G27" s="586">
        <v>0</v>
      </c>
      <c r="H27" s="586"/>
      <c r="I27" s="586"/>
      <c r="J27" s="586"/>
      <c r="K27" s="586"/>
      <c r="L27" s="586">
        <v>4130</v>
      </c>
      <c r="M27" s="586"/>
      <c r="N27" s="586">
        <f t="shared" si="0"/>
        <v>5480</v>
      </c>
      <c r="O27" s="289"/>
    </row>
    <row r="28" spans="1:15" x14ac:dyDescent="0.4">
      <c r="A28" s="330">
        <v>11</v>
      </c>
      <c r="B28" s="1209" t="s">
        <v>1900</v>
      </c>
      <c r="C28" s="1209">
        <v>10558</v>
      </c>
      <c r="D28" s="587">
        <v>1000</v>
      </c>
      <c r="E28" s="2916">
        <v>350</v>
      </c>
      <c r="F28" s="1091"/>
      <c r="G28" s="586">
        <v>0</v>
      </c>
      <c r="H28" s="586"/>
      <c r="I28" s="586"/>
      <c r="J28" s="1091"/>
      <c r="K28" s="1091"/>
      <c r="L28" s="1091"/>
      <c r="M28" s="1091"/>
      <c r="N28" s="586">
        <f t="shared" si="0"/>
        <v>1350</v>
      </c>
      <c r="O28" s="289"/>
    </row>
    <row r="29" spans="1:15" x14ac:dyDescent="0.4">
      <c r="A29" s="330">
        <v>12</v>
      </c>
      <c r="B29" s="1209" t="s">
        <v>1901</v>
      </c>
      <c r="C29" s="1209">
        <v>10562</v>
      </c>
      <c r="D29" s="587">
        <v>1000</v>
      </c>
      <c r="E29" s="2916">
        <v>350</v>
      </c>
      <c r="F29" s="1091"/>
      <c r="G29" s="586">
        <v>0</v>
      </c>
      <c r="H29" s="586"/>
      <c r="I29" s="586"/>
      <c r="J29" s="1091"/>
      <c r="K29" s="1091"/>
      <c r="L29" s="1091"/>
      <c r="M29" s="1091">
        <v>10450</v>
      </c>
      <c r="N29" s="586">
        <f t="shared" si="0"/>
        <v>11800</v>
      </c>
      <c r="O29" s="289"/>
    </row>
    <row r="30" spans="1:15" x14ac:dyDescent="0.4">
      <c r="A30" s="330">
        <v>13</v>
      </c>
      <c r="B30" s="330" t="s">
        <v>1902</v>
      </c>
      <c r="C30" s="1209">
        <v>10570</v>
      </c>
      <c r="D30" s="587">
        <v>1000</v>
      </c>
      <c r="E30" s="2916">
        <v>350</v>
      </c>
      <c r="F30" s="1091"/>
      <c r="G30" s="586">
        <v>0</v>
      </c>
      <c r="H30" s="586"/>
      <c r="I30" s="586"/>
      <c r="J30" s="1091"/>
      <c r="K30" s="1091"/>
      <c r="L30" s="1091"/>
      <c r="M30" s="1091"/>
      <c r="N30" s="586">
        <f t="shared" si="0"/>
        <v>1350</v>
      </c>
      <c r="O30" s="289"/>
    </row>
    <row r="31" spans="1:15" x14ac:dyDescent="0.4">
      <c r="A31" s="330">
        <v>14</v>
      </c>
      <c r="B31" s="1209" t="s">
        <v>1903</v>
      </c>
      <c r="C31" s="1209">
        <v>10568</v>
      </c>
      <c r="D31" s="587">
        <v>1000</v>
      </c>
      <c r="E31" s="2916">
        <v>350</v>
      </c>
      <c r="F31" s="1091"/>
      <c r="G31" s="586">
        <v>0</v>
      </c>
      <c r="H31" s="586"/>
      <c r="I31" s="586"/>
      <c r="J31" s="1091"/>
      <c r="K31" s="1091"/>
      <c r="L31" s="1091"/>
      <c r="M31" s="1091"/>
      <c r="N31" s="586">
        <f t="shared" si="0"/>
        <v>1350</v>
      </c>
      <c r="O31" s="289"/>
    </row>
    <row r="32" spans="1:15" x14ac:dyDescent="0.4">
      <c r="A32" s="330">
        <v>15</v>
      </c>
      <c r="B32" s="1209" t="s">
        <v>1904</v>
      </c>
      <c r="C32" s="1209">
        <v>10569</v>
      </c>
      <c r="D32" s="587">
        <v>3500</v>
      </c>
      <c r="E32" s="2916">
        <v>350</v>
      </c>
      <c r="F32" s="1091"/>
      <c r="G32" s="586">
        <v>0</v>
      </c>
      <c r="H32" s="586"/>
      <c r="I32" s="586"/>
      <c r="J32" s="1091"/>
      <c r="K32" s="1091"/>
      <c r="L32" s="1091"/>
      <c r="M32" s="1091"/>
      <c r="N32" s="586">
        <f t="shared" si="0"/>
        <v>3850</v>
      </c>
      <c r="O32" s="289"/>
    </row>
    <row r="33" spans="1:18" x14ac:dyDescent="0.4">
      <c r="A33" s="330">
        <v>16</v>
      </c>
      <c r="B33" s="1209" t="s">
        <v>1905</v>
      </c>
      <c r="C33" s="1209">
        <v>7758</v>
      </c>
      <c r="D33" s="587">
        <v>2000</v>
      </c>
      <c r="E33" s="2916">
        <v>350</v>
      </c>
      <c r="F33" s="1091"/>
      <c r="G33" s="586">
        <v>0</v>
      </c>
      <c r="H33" s="586"/>
      <c r="I33" s="586"/>
      <c r="J33" s="1091"/>
      <c r="K33" s="1091"/>
      <c r="L33" s="1091"/>
      <c r="M33" s="1091"/>
      <c r="N33" s="586">
        <f t="shared" si="0"/>
        <v>2350</v>
      </c>
      <c r="O33" s="289"/>
    </row>
    <row r="34" spans="1:18" x14ac:dyDescent="0.4">
      <c r="A34" s="330">
        <v>17</v>
      </c>
      <c r="B34" s="1209" t="s">
        <v>1906</v>
      </c>
      <c r="C34" s="1209">
        <v>11376</v>
      </c>
      <c r="D34" s="587">
        <v>5000</v>
      </c>
      <c r="E34" s="2916">
        <v>350</v>
      </c>
      <c r="F34" s="1091"/>
      <c r="G34" s="586">
        <v>0</v>
      </c>
      <c r="H34" s="586"/>
      <c r="I34" s="586"/>
      <c r="J34" s="1091"/>
      <c r="K34" s="1091"/>
      <c r="L34" s="1091"/>
      <c r="M34" s="1091"/>
      <c r="N34" s="586">
        <f t="shared" si="0"/>
        <v>5350</v>
      </c>
      <c r="O34" s="289"/>
    </row>
    <row r="35" spans="1:18" x14ac:dyDescent="0.4">
      <c r="A35" s="330">
        <v>18</v>
      </c>
      <c r="B35" s="1209" t="s">
        <v>1907</v>
      </c>
      <c r="C35" s="1209">
        <v>11375</v>
      </c>
      <c r="D35" s="587">
        <v>2000</v>
      </c>
      <c r="E35" s="2916">
        <v>350</v>
      </c>
      <c r="F35" s="1091"/>
      <c r="G35" s="586">
        <v>0</v>
      </c>
      <c r="H35" s="586"/>
      <c r="I35" s="586"/>
      <c r="J35" s="1091"/>
      <c r="K35" s="1091"/>
      <c r="L35" s="1091"/>
      <c r="M35" s="1091"/>
      <c r="N35" s="586">
        <f t="shared" si="0"/>
        <v>2350</v>
      </c>
      <c r="O35" s="289"/>
    </row>
    <row r="36" spans="1:18" x14ac:dyDescent="0.4">
      <c r="A36" s="330"/>
      <c r="B36" s="330"/>
      <c r="C36" s="330"/>
      <c r="D36" s="587"/>
      <c r="E36" s="586"/>
      <c r="F36" s="586"/>
      <c r="G36" s="586"/>
      <c r="H36" s="586"/>
      <c r="I36" s="586"/>
      <c r="J36" s="586"/>
      <c r="K36" s="586"/>
      <c r="L36" s="586"/>
      <c r="M36" s="586"/>
      <c r="N36" s="586">
        <f t="shared" si="0"/>
        <v>0</v>
      </c>
      <c r="O36" s="289"/>
    </row>
    <row r="37" spans="1:18" s="216" customFormat="1" x14ac:dyDescent="0.4">
      <c r="A37" s="733"/>
      <c r="B37" s="330" t="s">
        <v>46</v>
      </c>
      <c r="C37" s="696"/>
      <c r="D37" s="2872">
        <f>SUM(D18:D36)</f>
        <v>32500</v>
      </c>
      <c r="E37" s="700">
        <f t="shared" ref="E37:M37" si="1">SUM(E18:E36)</f>
        <v>6300</v>
      </c>
      <c r="F37" s="700">
        <f t="shared" si="1"/>
        <v>31335</v>
      </c>
      <c r="G37" s="700">
        <f>SUM(G18:G36)</f>
        <v>14250</v>
      </c>
      <c r="H37" s="700">
        <f t="shared" si="1"/>
        <v>0</v>
      </c>
      <c r="I37" s="700">
        <f t="shared" si="1"/>
        <v>0</v>
      </c>
      <c r="J37" s="700">
        <f t="shared" si="1"/>
        <v>6085</v>
      </c>
      <c r="K37" s="700">
        <f t="shared" si="1"/>
        <v>672</v>
      </c>
      <c r="L37" s="700">
        <f t="shared" si="1"/>
        <v>4130</v>
      </c>
      <c r="M37" s="700">
        <f t="shared" si="1"/>
        <v>53070</v>
      </c>
      <c r="N37" s="700">
        <f>SUM(N18:N36)</f>
        <v>148342</v>
      </c>
      <c r="O37" s="324"/>
    </row>
    <row r="38" spans="1:18" x14ac:dyDescent="0.4">
      <c r="A38" s="688"/>
      <c r="B38" s="330"/>
      <c r="C38" s="330"/>
      <c r="D38" s="823"/>
      <c r="E38" s="339"/>
      <c r="F38" s="339"/>
      <c r="G38" s="339"/>
      <c r="H38" s="586"/>
      <c r="I38" s="586"/>
      <c r="J38" s="586"/>
      <c r="K38" s="586"/>
      <c r="L38" s="586"/>
      <c r="M38" s="586"/>
      <c r="N38" s="586"/>
    </row>
    <row r="39" spans="1:18" x14ac:dyDescent="0.4">
      <c r="A39" s="688"/>
      <c r="B39" s="330"/>
      <c r="C39" s="688"/>
      <c r="D39" s="1179"/>
      <c r="E39" s="688"/>
      <c r="F39" s="330"/>
      <c r="G39" s="330"/>
      <c r="H39" s="586"/>
      <c r="I39" s="586"/>
      <c r="J39" s="586"/>
      <c r="K39" s="586"/>
      <c r="L39" s="586"/>
      <c r="M39" s="330"/>
      <c r="N39" s="330"/>
    </row>
    <row r="40" spans="1:18" x14ac:dyDescent="0.4">
      <c r="A40" s="688"/>
      <c r="B40" s="688"/>
      <c r="C40" s="688"/>
      <c r="D40" s="1179"/>
      <c r="E40" s="688"/>
      <c r="F40" s="330"/>
      <c r="G40" s="330"/>
      <c r="H40" s="586"/>
      <c r="I40" s="586"/>
      <c r="J40" s="586"/>
      <c r="K40" s="330"/>
      <c r="L40" s="330"/>
      <c r="M40" s="330"/>
      <c r="N40" s="339"/>
    </row>
    <row r="41" spans="1:18" x14ac:dyDescent="0.4">
      <c r="A41" s="688"/>
      <c r="B41" s="688"/>
      <c r="C41" s="688"/>
      <c r="D41" s="1179"/>
      <c r="E41" s="688"/>
      <c r="F41" s="330"/>
      <c r="G41" s="688"/>
      <c r="H41" s="702"/>
      <c r="I41" s="702"/>
      <c r="J41" s="702"/>
      <c r="K41" s="688"/>
      <c r="L41" s="688"/>
      <c r="M41" s="688"/>
      <c r="N41" s="688"/>
    </row>
    <row r="42" spans="1:18" x14ac:dyDescent="0.4">
      <c r="A42" s="688"/>
      <c r="B42" s="330" t="s">
        <v>47</v>
      </c>
      <c r="C42" s="688"/>
      <c r="D42" s="1179"/>
      <c r="E42" s="688"/>
      <c r="F42" s="688"/>
      <c r="G42" s="688"/>
      <c r="H42" s="702"/>
      <c r="I42" s="702" t="s">
        <v>50</v>
      </c>
      <c r="J42" s="702"/>
      <c r="K42" s="688"/>
      <c r="L42" s="688"/>
      <c r="M42" s="688"/>
      <c r="N42" s="688"/>
    </row>
    <row r="43" spans="1:18" x14ac:dyDescent="0.4">
      <c r="A43" s="688"/>
      <c r="B43" s="688"/>
      <c r="C43" s="330"/>
      <c r="D43" s="331"/>
      <c r="E43" s="330"/>
      <c r="F43" s="688"/>
      <c r="G43" s="688"/>
      <c r="H43" s="702"/>
      <c r="I43" s="702"/>
      <c r="J43" s="702"/>
      <c r="K43" s="688"/>
      <c r="L43" s="688"/>
      <c r="M43" s="688"/>
      <c r="N43" s="688"/>
    </row>
    <row r="44" spans="1:18" x14ac:dyDescent="0.4">
      <c r="A44" s="688"/>
      <c r="B44" s="688"/>
      <c r="C44" s="330"/>
      <c r="D44" s="331"/>
      <c r="E44" s="330"/>
      <c r="F44" s="688"/>
      <c r="G44" s="688"/>
      <c r="H44" s="702"/>
      <c r="I44" s="702"/>
      <c r="J44" s="702"/>
      <c r="K44" s="688"/>
      <c r="L44" s="688"/>
      <c r="M44" s="688"/>
      <c r="N44" s="688"/>
    </row>
    <row r="45" spans="1:18" x14ac:dyDescent="0.4">
      <c r="A45" s="688"/>
      <c r="B45" s="330" t="s">
        <v>64</v>
      </c>
      <c r="C45" s="688"/>
      <c r="D45" s="1179"/>
      <c r="E45" s="688"/>
      <c r="F45" s="688"/>
      <c r="G45" s="688"/>
      <c r="H45" s="702"/>
      <c r="I45" s="702"/>
      <c r="J45" s="702"/>
      <c r="K45" s="688"/>
      <c r="L45" s="688"/>
      <c r="M45" s="688"/>
      <c r="N45" s="688"/>
    </row>
    <row r="46" spans="1:18" s="24" customFormat="1" ht="30" customHeight="1" x14ac:dyDescent="0.35">
      <c r="A46" s="48"/>
      <c r="B46" s="301"/>
      <c r="C46" s="301"/>
      <c r="D46" s="301"/>
      <c r="E46" s="48"/>
      <c r="F46" s="48"/>
      <c r="G46" s="48"/>
      <c r="H46" s="48"/>
      <c r="I46" s="731"/>
      <c r="J46" s="48"/>
      <c r="K46" s="48"/>
      <c r="L46" s="48"/>
      <c r="M46" s="48"/>
      <c r="N46" s="48"/>
      <c r="O46" s="27"/>
      <c r="R46" s="12"/>
    </row>
    <row r="47" spans="1:18" s="24" customFormat="1" ht="30" customHeight="1" x14ac:dyDescent="0.35">
      <c r="A47" s="48"/>
      <c r="B47" s="301"/>
      <c r="C47" s="301"/>
      <c r="D47" s="301"/>
      <c r="E47" s="48"/>
      <c r="F47" s="48"/>
      <c r="G47" s="48"/>
      <c r="H47" s="48"/>
      <c r="I47" s="731"/>
      <c r="J47" s="48"/>
      <c r="K47" s="48"/>
      <c r="L47" s="48"/>
      <c r="M47" s="48"/>
      <c r="N47" s="48"/>
      <c r="O47" s="27"/>
      <c r="R47" s="12"/>
    </row>
    <row r="48" spans="1:18" s="24" customFormat="1" ht="30" customHeight="1" x14ac:dyDescent="0.35">
      <c r="A48" s="48"/>
      <c r="B48" s="301" t="s">
        <v>5789</v>
      </c>
      <c r="C48" s="301"/>
      <c r="D48" s="301"/>
      <c r="E48" s="48"/>
      <c r="F48" s="48"/>
      <c r="G48" s="48"/>
      <c r="H48" s="48"/>
      <c r="I48" s="731"/>
      <c r="J48" s="48"/>
      <c r="K48" s="48"/>
      <c r="L48" s="48"/>
      <c r="M48" s="48"/>
      <c r="N48" s="48"/>
      <c r="O48" s="27"/>
      <c r="R48" s="12"/>
    </row>
    <row r="49" spans="1:15" x14ac:dyDescent="0.4">
      <c r="A49" s="688"/>
      <c r="B49" s="688"/>
      <c r="C49" s="688"/>
      <c r="D49" s="1179"/>
      <c r="E49" s="688"/>
      <c r="F49" s="688"/>
      <c r="G49" s="688"/>
      <c r="H49" s="702"/>
      <c r="I49" s="702"/>
      <c r="J49" s="702"/>
      <c r="K49" s="688"/>
      <c r="L49" s="688"/>
      <c r="M49" s="688"/>
      <c r="N49" s="688"/>
    </row>
    <row r="50" spans="1:15" x14ac:dyDescent="0.4">
      <c r="A50" s="330">
        <v>13</v>
      </c>
      <c r="B50" s="330" t="s">
        <v>1908</v>
      </c>
      <c r="C50" s="330">
        <v>3414</v>
      </c>
      <c r="D50" s="587">
        <v>2000</v>
      </c>
      <c r="E50" s="586">
        <v>200</v>
      </c>
      <c r="F50" s="586"/>
      <c r="G50" s="586" t="s">
        <v>1909</v>
      </c>
      <c r="H50" s="586"/>
      <c r="I50" s="586"/>
      <c r="J50" s="586"/>
      <c r="K50" s="586"/>
      <c r="L50" s="586"/>
      <c r="M50" s="586"/>
      <c r="N50" s="586">
        <f>SUM(D50:M50)</f>
        <v>2200</v>
      </c>
      <c r="O50" s="289"/>
    </row>
    <row r="51" spans="1:15" s="156" customFormat="1" x14ac:dyDescent="0.4">
      <c r="A51" s="804">
        <v>12</v>
      </c>
      <c r="B51" s="804" t="s">
        <v>1910</v>
      </c>
      <c r="C51" s="804">
        <v>7030</v>
      </c>
      <c r="D51" s="1584">
        <v>1000</v>
      </c>
      <c r="E51" s="2217">
        <v>350</v>
      </c>
      <c r="F51" s="2217" t="s">
        <v>1343</v>
      </c>
      <c r="G51" s="2217"/>
      <c r="H51" s="2217"/>
      <c r="I51" s="2217"/>
      <c r="J51" s="2217"/>
      <c r="K51" s="2217"/>
      <c r="L51" s="2217"/>
      <c r="M51" s="2217"/>
      <c r="N51" s="1078">
        <f>SUM(D51:M51)</f>
        <v>1350</v>
      </c>
      <c r="O51" s="1675"/>
    </row>
    <row r="52" spans="1:15" s="156" customFormat="1" x14ac:dyDescent="0.4">
      <c r="A52" s="804">
        <v>13</v>
      </c>
      <c r="B52" s="804" t="s">
        <v>1911</v>
      </c>
      <c r="C52" s="804">
        <v>10561</v>
      </c>
      <c r="D52" s="1584">
        <v>1000</v>
      </c>
      <c r="E52" s="2217">
        <v>350</v>
      </c>
      <c r="F52" s="2217" t="s">
        <v>1343</v>
      </c>
      <c r="G52" s="2217"/>
      <c r="H52" s="2217"/>
      <c r="I52" s="2217"/>
      <c r="J52" s="2217"/>
      <c r="K52" s="2217"/>
      <c r="L52" s="2217"/>
      <c r="M52" s="2217"/>
      <c r="N52" s="1078">
        <f>SUM(D52:M52)</f>
        <v>1350</v>
      </c>
      <c r="O52" s="1675"/>
    </row>
    <row r="53" spans="1:15" s="156" customFormat="1" x14ac:dyDescent="0.4">
      <c r="A53" s="804">
        <v>7</v>
      </c>
      <c r="B53" s="804" t="s">
        <v>1912</v>
      </c>
      <c r="C53" s="804">
        <v>2929</v>
      </c>
      <c r="D53" s="1584">
        <v>1000</v>
      </c>
      <c r="E53" s="1078">
        <v>350</v>
      </c>
      <c r="F53" s="1078"/>
      <c r="G53" s="1078"/>
      <c r="H53" s="1078"/>
      <c r="I53" s="2448"/>
      <c r="J53" s="1078"/>
      <c r="K53" s="1078"/>
      <c r="L53" s="1078"/>
      <c r="M53" s="1078"/>
      <c r="N53" s="1078">
        <f>SUM(D53:M53)</f>
        <v>1350</v>
      </c>
      <c r="O53" s="1675"/>
    </row>
    <row r="54" spans="1:15" s="1776" customFormat="1" x14ac:dyDescent="0.4">
      <c r="A54" s="804">
        <v>12</v>
      </c>
      <c r="B54" s="804" t="s">
        <v>1913</v>
      </c>
      <c r="C54" s="804">
        <v>10560</v>
      </c>
      <c r="D54" s="1584">
        <v>1000</v>
      </c>
      <c r="E54" s="2217">
        <v>350</v>
      </c>
      <c r="F54" s="2447"/>
      <c r="G54" s="2447"/>
      <c r="H54" s="1078"/>
      <c r="I54" s="1078"/>
      <c r="J54" s="2448"/>
      <c r="K54" s="2447"/>
      <c r="L54" s="2447"/>
      <c r="M54" s="2447"/>
      <c r="N54" s="1078">
        <f>SUM(D54:M54)</f>
        <v>1350</v>
      </c>
    </row>
  </sheetData>
  <hyperlinks>
    <hyperlink ref="B12" r:id="rId1" xr:uid="{00000000-0004-0000-5800-000000000000}"/>
  </hyperlinks>
  <printOptions gridLines="1"/>
  <pageMargins left="0.7" right="0.7" top="0.75" bottom="0.75" header="0.3" footer="0.3"/>
  <pageSetup scale="30" orientation="landscape" r:id="rId2"/>
  <drawing r:id="rId3"/>
  <legacyDrawing r:id="rId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4">
    <tabColor rgb="FFFF33CC"/>
  </sheetPr>
  <dimension ref="A2:U41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6.25" x14ac:dyDescent="0.4"/>
  <cols>
    <col min="1" max="1" width="3.85546875" style="23" bestFit="1" customWidth="1"/>
    <col min="2" max="2" width="114.28515625" style="23" bestFit="1" customWidth="1"/>
    <col min="3" max="3" width="18.140625" style="23" bestFit="1" customWidth="1"/>
    <col min="4" max="4" width="19.5703125" style="23" bestFit="1" customWidth="1"/>
    <col min="5" max="5" width="16.140625" style="23" bestFit="1" customWidth="1"/>
    <col min="6" max="6" width="16.85546875" style="23" bestFit="1" customWidth="1"/>
    <col min="7" max="7" width="12.7109375" style="23" bestFit="1" customWidth="1"/>
    <col min="8" max="8" width="19.85546875" style="23" customWidth="1"/>
    <col min="9" max="9" width="11.5703125" style="23" bestFit="1" customWidth="1"/>
    <col min="10" max="10" width="12.85546875" style="23" bestFit="1" customWidth="1"/>
    <col min="11" max="11" width="10.42578125" style="23" bestFit="1" customWidth="1"/>
    <col min="12" max="12" width="23.42578125" style="23" bestFit="1" customWidth="1"/>
    <col min="13" max="13" width="17.5703125" style="23" customWidth="1"/>
    <col min="14" max="14" width="19.5703125" style="23" bestFit="1" customWidth="1"/>
    <col min="15" max="15" width="14.7109375" style="23" customWidth="1"/>
    <col min="16" max="16" width="0.28515625" style="23" customWidth="1"/>
    <col min="17" max="16384" width="9.140625" style="23"/>
  </cols>
  <sheetData>
    <row r="2" spans="1:21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21" s="71" customFormat="1" ht="30" customHeight="1" x14ac:dyDescent="0.4">
      <c r="A3" s="431"/>
      <c r="B3" s="432" t="s">
        <v>19</v>
      </c>
      <c r="C3" s="405"/>
      <c r="D3" s="405"/>
      <c r="E3" s="490"/>
      <c r="F3" s="491"/>
      <c r="G3" s="490"/>
      <c r="H3" s="490"/>
      <c r="I3" s="431"/>
      <c r="J3" s="435"/>
      <c r="K3" s="435"/>
      <c r="L3" s="435"/>
      <c r="M3" s="435"/>
      <c r="N3" s="435"/>
    </row>
    <row r="4" spans="1:21" s="71" customFormat="1" ht="22.5" customHeight="1" x14ac:dyDescent="0.4">
      <c r="A4" s="431"/>
      <c r="B4" s="405" t="s">
        <v>20</v>
      </c>
      <c r="C4" s="405"/>
      <c r="D4" s="405"/>
      <c r="E4" s="492"/>
      <c r="F4" s="493"/>
      <c r="G4" s="492"/>
      <c r="H4" s="492"/>
      <c r="I4" s="494"/>
      <c r="J4" s="435"/>
      <c r="K4" s="435"/>
      <c r="L4" s="435"/>
      <c r="M4" s="435"/>
      <c r="N4" s="435"/>
    </row>
    <row r="5" spans="1:21" s="71" customFormat="1" ht="27.75" customHeight="1" x14ac:dyDescent="0.4">
      <c r="A5" s="431"/>
      <c r="B5" s="405" t="s">
        <v>21</v>
      </c>
      <c r="C5" s="405"/>
      <c r="D5" s="405"/>
      <c r="E5" s="492"/>
      <c r="F5" s="493"/>
      <c r="G5" s="492"/>
      <c r="H5" s="492"/>
      <c r="I5" s="494"/>
      <c r="J5" s="435"/>
      <c r="K5" s="435"/>
      <c r="L5" s="435"/>
      <c r="M5" s="435"/>
      <c r="N5" s="435"/>
    </row>
    <row r="6" spans="1:21" s="71" customFormat="1" x14ac:dyDescent="0.4">
      <c r="A6" s="431"/>
      <c r="B6" s="405" t="s">
        <v>22</v>
      </c>
      <c r="C6" s="405"/>
      <c r="D6" s="405"/>
      <c r="E6" s="492"/>
      <c r="F6" s="493"/>
      <c r="G6" s="492"/>
      <c r="H6" s="492"/>
      <c r="I6" s="494"/>
      <c r="J6" s="435"/>
      <c r="K6" s="435"/>
      <c r="L6" s="435"/>
      <c r="M6" s="435"/>
      <c r="N6" s="435"/>
    </row>
    <row r="7" spans="1:21" s="71" customFormat="1" x14ac:dyDescent="0.4">
      <c r="A7" s="431"/>
      <c r="B7" s="405" t="s">
        <v>23</v>
      </c>
      <c r="C7" s="405"/>
      <c r="D7" s="405"/>
      <c r="E7" s="492"/>
      <c r="F7" s="493"/>
      <c r="G7" s="492"/>
      <c r="H7" s="492"/>
      <c r="I7" s="494"/>
      <c r="J7" s="435"/>
      <c r="K7" s="435"/>
      <c r="L7" s="435"/>
      <c r="M7" s="435"/>
      <c r="N7" s="435"/>
    </row>
    <row r="8" spans="1:21" s="71" customFormat="1" x14ac:dyDescent="0.4">
      <c r="A8" s="431"/>
      <c r="B8" s="405" t="s">
        <v>24</v>
      </c>
      <c r="C8" s="405"/>
      <c r="D8" s="405"/>
      <c r="E8" s="492"/>
      <c r="F8" s="493"/>
      <c r="G8" s="492"/>
      <c r="H8" s="492"/>
      <c r="I8" s="494"/>
      <c r="J8" s="435"/>
      <c r="K8" s="435"/>
      <c r="L8" s="435"/>
      <c r="M8" s="435"/>
      <c r="N8" s="435"/>
    </row>
    <row r="9" spans="1:21" s="71" customFormat="1" x14ac:dyDescent="0.4">
      <c r="A9" s="431"/>
      <c r="B9" s="405"/>
      <c r="C9" s="405"/>
      <c r="D9" s="405"/>
      <c r="E9" s="492"/>
      <c r="F9" s="493"/>
      <c r="G9" s="492"/>
      <c r="H9" s="492"/>
      <c r="I9" s="494"/>
      <c r="J9" s="435"/>
      <c r="K9" s="435"/>
      <c r="L9" s="435"/>
      <c r="M9" s="435"/>
      <c r="N9" s="435"/>
    </row>
    <row r="10" spans="1:21" s="71" customFormat="1" x14ac:dyDescent="0.4">
      <c r="A10" s="431"/>
      <c r="B10" s="228" t="s">
        <v>1914</v>
      </c>
      <c r="C10" s="228"/>
      <c r="D10" s="228"/>
      <c r="E10" s="492"/>
      <c r="F10" s="493"/>
      <c r="G10" s="492"/>
      <c r="H10" s="492"/>
      <c r="I10" s="494"/>
      <c r="J10" s="435"/>
      <c r="K10" s="435"/>
      <c r="L10" s="435"/>
      <c r="M10" s="435"/>
      <c r="N10" s="435"/>
    </row>
    <row r="11" spans="1:21" s="71" customFormat="1" x14ac:dyDescent="0.4">
      <c r="A11" s="431"/>
      <c r="B11" s="228" t="s">
        <v>1915</v>
      </c>
      <c r="C11" s="228"/>
      <c r="D11" s="228"/>
      <c r="E11" s="492"/>
      <c r="F11" s="493"/>
      <c r="G11" s="492"/>
      <c r="H11" s="492"/>
      <c r="I11" s="494"/>
      <c r="J11" s="435"/>
      <c r="K11" s="435"/>
      <c r="L11" s="435"/>
      <c r="M11" s="435"/>
      <c r="N11" s="435"/>
    </row>
    <row r="12" spans="1:21" x14ac:dyDescent="0.4">
      <c r="A12" s="228"/>
      <c r="B12" s="322" t="s">
        <v>1916</v>
      </c>
      <c r="C12" s="322"/>
      <c r="D12" s="322"/>
      <c r="E12" s="322"/>
      <c r="F12" s="322"/>
      <c r="G12" s="322"/>
      <c r="H12" s="322"/>
      <c r="I12" s="322"/>
      <c r="J12" s="322"/>
      <c r="K12" s="228"/>
      <c r="L12" s="228"/>
      <c r="M12" s="322"/>
      <c r="N12" s="322"/>
      <c r="O12" s="37"/>
      <c r="P12" s="37"/>
      <c r="Q12" s="37"/>
      <c r="R12" s="37"/>
      <c r="S12" s="37"/>
      <c r="T12" s="37"/>
      <c r="U12" s="37"/>
    </row>
    <row r="13" spans="1:21" x14ac:dyDescent="0.4">
      <c r="A13" s="228"/>
      <c r="B13" s="1988" t="s">
        <v>1917</v>
      </c>
      <c r="C13" s="322"/>
      <c r="D13" s="322"/>
      <c r="E13" s="322"/>
      <c r="F13" s="322"/>
      <c r="G13" s="322"/>
      <c r="H13" s="322"/>
      <c r="I13" s="322"/>
      <c r="J13" s="322"/>
      <c r="K13" s="228"/>
      <c r="L13" s="228"/>
      <c r="M13" s="322"/>
      <c r="N13" s="322"/>
      <c r="O13" s="37"/>
      <c r="P13" s="37"/>
      <c r="Q13" s="37"/>
      <c r="R13" s="37"/>
      <c r="S13" s="37"/>
      <c r="T13" s="37"/>
      <c r="U13" s="37"/>
    </row>
    <row r="14" spans="1:21" x14ac:dyDescent="0.4">
      <c r="A14" s="228"/>
      <c r="B14" s="2950" t="s">
        <v>5760</v>
      </c>
      <c r="C14" s="2950"/>
      <c r="D14" s="2950"/>
      <c r="E14" s="2950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21" x14ac:dyDescent="0.4">
      <c r="A15" s="228"/>
      <c r="B15" s="228"/>
      <c r="C15" s="228"/>
      <c r="D15" s="228"/>
      <c r="E15" s="228"/>
      <c r="F15" s="228" t="s">
        <v>50</v>
      </c>
      <c r="G15" s="228"/>
      <c r="H15" s="228"/>
      <c r="I15" s="228" t="s">
        <v>50</v>
      </c>
      <c r="J15" s="228"/>
      <c r="K15" s="228"/>
      <c r="L15" s="228"/>
      <c r="M15" s="228"/>
      <c r="N15" s="228"/>
    </row>
    <row r="16" spans="1:21" s="32" customFormat="1" x14ac:dyDescent="0.4">
      <c r="A16" s="367"/>
      <c r="B16" s="367" t="s">
        <v>1800</v>
      </c>
      <c r="C16" s="367" t="s">
        <v>1802</v>
      </c>
      <c r="D16" s="367" t="s">
        <v>94</v>
      </c>
      <c r="E16" s="367" t="s">
        <v>496</v>
      </c>
      <c r="F16" s="367" t="s">
        <v>216</v>
      </c>
      <c r="G16" s="367" t="s">
        <v>149</v>
      </c>
      <c r="H16" s="367" t="s">
        <v>1566</v>
      </c>
      <c r="I16" s="367" t="s">
        <v>131</v>
      </c>
      <c r="J16" s="367" t="s">
        <v>36</v>
      </c>
      <c r="K16" s="367" t="s">
        <v>33</v>
      </c>
      <c r="L16" s="367" t="s">
        <v>351</v>
      </c>
      <c r="M16" s="367" t="s">
        <v>1803</v>
      </c>
      <c r="N16" s="367" t="s">
        <v>252</v>
      </c>
    </row>
    <row r="17" spans="1:18" x14ac:dyDescent="0.4">
      <c r="A17" s="228">
        <v>1</v>
      </c>
      <c r="B17" s="228" t="s">
        <v>1918</v>
      </c>
      <c r="C17" s="228">
        <v>301</v>
      </c>
      <c r="D17" s="399">
        <v>1800</v>
      </c>
      <c r="E17" s="399">
        <v>350</v>
      </c>
      <c r="F17" s="399"/>
      <c r="G17" s="399"/>
      <c r="H17" s="399"/>
      <c r="I17" s="399"/>
      <c r="J17" s="399"/>
      <c r="K17" s="399"/>
      <c r="L17" s="399"/>
      <c r="M17" s="399"/>
      <c r="N17" s="399">
        <f>SUM(D17:M17)</f>
        <v>2150</v>
      </c>
      <c r="O17" s="31"/>
    </row>
    <row r="18" spans="1:18" x14ac:dyDescent="0.4">
      <c r="A18" s="228"/>
      <c r="B18" s="228"/>
      <c r="C18" s="228"/>
      <c r="D18" s="498"/>
      <c r="E18" s="498"/>
      <c r="F18" s="399"/>
      <c r="G18" s="399"/>
      <c r="H18" s="399"/>
      <c r="I18" s="399"/>
      <c r="J18" s="399"/>
      <c r="K18" s="399"/>
      <c r="L18" s="399"/>
      <c r="M18" s="399"/>
      <c r="N18" s="498"/>
      <c r="O18" s="31"/>
      <c r="P18" s="31"/>
    </row>
    <row r="19" spans="1:18" x14ac:dyDescent="0.4">
      <c r="A19" s="228"/>
      <c r="B19" s="228"/>
      <c r="C19" s="228"/>
      <c r="D19" s="498"/>
      <c r="E19" s="498"/>
      <c r="F19" s="399"/>
      <c r="G19" s="399"/>
      <c r="H19" s="399"/>
      <c r="I19" s="399"/>
      <c r="J19" s="399"/>
      <c r="K19" s="399"/>
      <c r="L19" s="399"/>
      <c r="M19" s="399"/>
      <c r="N19" s="498"/>
      <c r="O19" s="31"/>
      <c r="P19" s="31"/>
    </row>
    <row r="20" spans="1:18" s="32" customFormat="1" x14ac:dyDescent="0.4">
      <c r="A20" s="367"/>
      <c r="B20" s="228" t="s">
        <v>46</v>
      </c>
      <c r="C20" s="367"/>
      <c r="D20" s="498">
        <f>SUM(D17:D19)</f>
        <v>1800</v>
      </c>
      <c r="E20" s="498">
        <f t="shared" ref="E20:N20" si="0">SUM(E17:E19)</f>
        <v>350</v>
      </c>
      <c r="F20" s="498">
        <f t="shared" si="0"/>
        <v>0</v>
      </c>
      <c r="G20" s="498">
        <f t="shared" si="0"/>
        <v>0</v>
      </c>
      <c r="H20" s="498">
        <f t="shared" si="0"/>
        <v>0</v>
      </c>
      <c r="I20" s="498">
        <f t="shared" si="0"/>
        <v>0</v>
      </c>
      <c r="J20" s="498">
        <f t="shared" si="0"/>
        <v>0</v>
      </c>
      <c r="K20" s="498">
        <f t="shared" si="0"/>
        <v>0</v>
      </c>
      <c r="L20" s="498">
        <f t="shared" si="0"/>
        <v>0</v>
      </c>
      <c r="M20" s="498">
        <f t="shared" si="0"/>
        <v>0</v>
      </c>
      <c r="N20" s="498">
        <f t="shared" si="0"/>
        <v>2150</v>
      </c>
      <c r="O20" s="95"/>
      <c r="P20" s="95"/>
    </row>
    <row r="21" spans="1:18" s="32" customFormat="1" x14ac:dyDescent="0.4">
      <c r="A21" s="367"/>
      <c r="B21" s="228"/>
      <c r="C21" s="367"/>
      <c r="D21" s="498"/>
      <c r="E21" s="498"/>
      <c r="F21" s="498"/>
      <c r="G21" s="498"/>
      <c r="H21" s="399"/>
      <c r="I21" s="498"/>
      <c r="J21" s="399"/>
      <c r="K21" s="399"/>
      <c r="L21" s="399"/>
      <c r="M21" s="498"/>
      <c r="N21" s="498"/>
      <c r="O21" s="95"/>
      <c r="P21" s="95"/>
    </row>
    <row r="22" spans="1:18" s="32" customFormat="1" x14ac:dyDescent="0.4">
      <c r="A22" s="367"/>
      <c r="B22" s="228"/>
      <c r="C22" s="367"/>
      <c r="D22" s="410"/>
      <c r="E22" s="410"/>
      <c r="F22" s="410"/>
      <c r="G22" s="410"/>
      <c r="H22" s="276"/>
      <c r="I22" s="410"/>
      <c r="J22" s="276"/>
      <c r="K22" s="276"/>
      <c r="L22" s="276"/>
      <c r="M22" s="410"/>
      <c r="N22" s="410"/>
      <c r="O22" s="95"/>
      <c r="P22" s="95"/>
    </row>
    <row r="23" spans="1:18" x14ac:dyDescent="0.4">
      <c r="A23" s="228"/>
      <c r="B23" s="22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31"/>
      <c r="P23" s="31"/>
    </row>
    <row r="24" spans="1:18" x14ac:dyDescent="0.4">
      <c r="A24" s="228"/>
      <c r="B24" s="228" t="s">
        <v>63</v>
      </c>
      <c r="C24" s="276"/>
      <c r="D24" s="735"/>
      <c r="E24" s="276"/>
      <c r="F24" s="276"/>
      <c r="G24" s="276"/>
      <c r="H24" s="276"/>
      <c r="I24" s="276"/>
      <c r="J24" s="276"/>
      <c r="K24" s="276"/>
      <c r="L24" s="276"/>
      <c r="M24" s="276"/>
      <c r="N24" s="276"/>
      <c r="O24" s="31"/>
      <c r="P24" s="31"/>
    </row>
    <row r="25" spans="1:18" x14ac:dyDescent="0.4">
      <c r="A25" s="228"/>
      <c r="B25" s="228"/>
      <c r="C25" s="276"/>
      <c r="D25" s="276"/>
      <c r="E25" s="276"/>
      <c r="F25" s="276"/>
      <c r="G25" s="276"/>
      <c r="H25" s="276"/>
      <c r="I25" s="276"/>
      <c r="J25" s="276"/>
      <c r="K25" s="276"/>
      <c r="L25" s="276"/>
      <c r="M25" s="276"/>
      <c r="N25" s="276"/>
      <c r="O25" s="31"/>
      <c r="P25" s="31"/>
    </row>
    <row r="26" spans="1:18" x14ac:dyDescent="0.4">
      <c r="A26" s="228"/>
      <c r="B26" s="228"/>
      <c r="C26" s="228"/>
      <c r="D26" s="276"/>
      <c r="E26" s="276"/>
      <c r="F26" s="735"/>
      <c r="G26" s="276"/>
      <c r="H26" s="276"/>
      <c r="I26" s="276"/>
      <c r="J26" s="276"/>
      <c r="K26" s="276"/>
      <c r="L26" s="276"/>
      <c r="M26" s="276" t="s">
        <v>1810</v>
      </c>
      <c r="N26" s="276"/>
      <c r="O26" s="31"/>
      <c r="P26" s="31"/>
    </row>
    <row r="27" spans="1:18" x14ac:dyDescent="0.4">
      <c r="A27" s="228"/>
      <c r="B27" s="228" t="s">
        <v>1650</v>
      </c>
      <c r="C27" s="736"/>
      <c r="D27" s="737"/>
      <c r="E27" s="737"/>
      <c r="F27" s="737"/>
      <c r="G27" s="737"/>
      <c r="H27" s="737" t="s">
        <v>1811</v>
      </c>
      <c r="I27" s="737"/>
      <c r="J27" s="737"/>
      <c r="K27" s="737"/>
      <c r="L27" s="737"/>
      <c r="M27" s="737"/>
      <c r="N27" s="737"/>
      <c r="O27" s="181"/>
      <c r="P27" s="181"/>
      <c r="Q27" s="182"/>
    </row>
    <row r="28" spans="1:18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  <c r="O28" s="27"/>
      <c r="R28" s="12"/>
    </row>
    <row r="29" spans="1:18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  <c r="O29" s="27"/>
      <c r="R29" s="12"/>
    </row>
    <row r="30" spans="1:18" s="24" customFormat="1" ht="30" customHeight="1" x14ac:dyDescent="0.35">
      <c r="A30" s="48"/>
      <c r="B30" s="301" t="s">
        <v>5789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  <c r="O30" s="27"/>
      <c r="R30" s="12"/>
    </row>
    <row r="31" spans="1:18" x14ac:dyDescent="0.4">
      <c r="A31" s="228"/>
      <c r="B31" s="228"/>
      <c r="C31" s="48"/>
      <c r="D31" s="737"/>
      <c r="E31" s="737"/>
      <c r="F31" s="737"/>
      <c r="G31" s="737"/>
      <c r="H31" s="737"/>
      <c r="I31" s="737"/>
      <c r="J31" s="737"/>
      <c r="K31" s="737"/>
      <c r="L31" s="737"/>
      <c r="M31" s="737"/>
      <c r="N31" s="737"/>
      <c r="O31" s="181"/>
      <c r="P31" s="181"/>
      <c r="Q31" s="182"/>
    </row>
    <row r="32" spans="1:18" x14ac:dyDescent="0.4">
      <c r="B32" s="23" t="s">
        <v>50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182"/>
    </row>
    <row r="33" spans="4:17" x14ac:dyDescent="0.4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182"/>
    </row>
    <row r="34" spans="4:17" x14ac:dyDescent="0.4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182"/>
    </row>
    <row r="35" spans="4:17" x14ac:dyDescent="0.4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</row>
    <row r="36" spans="4:17" x14ac:dyDescent="0.4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</row>
    <row r="37" spans="4:17" x14ac:dyDescent="0.4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</row>
    <row r="38" spans="4:17" ht="12" customHeight="1" x14ac:dyDescent="0.4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</row>
    <row r="39" spans="4:17" x14ac:dyDescent="0.4"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</row>
    <row r="40" spans="4:17" x14ac:dyDescent="0.4"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41" spans="4:17" x14ac:dyDescent="0.4"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</row>
  </sheetData>
  <mergeCells count="1">
    <mergeCell ref="B14:E14"/>
  </mergeCells>
  <phoneticPr fontId="0" type="noConversion"/>
  <printOptions gridLines="1"/>
  <pageMargins left="0.7" right="0.7" top="0.75" bottom="0.75" header="0.3" footer="0.3"/>
  <pageSetup scale="37"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00">
    <tabColor rgb="FFFF00FF"/>
  </sheetPr>
  <dimension ref="A2:R39"/>
  <sheetViews>
    <sheetView view="pageBreakPreview" topLeftCell="A7" zoomScale="50" zoomScaleNormal="100" zoomScaleSheetLayoutView="50" workbookViewId="0">
      <selection activeCell="F24" sqref="F24"/>
    </sheetView>
  </sheetViews>
  <sheetFormatPr defaultRowHeight="12.75" x14ac:dyDescent="0.2"/>
  <cols>
    <col min="2" max="2" width="79.140625" customWidth="1"/>
    <col min="3" max="3" width="21.5703125" style="65" customWidth="1"/>
    <col min="4" max="4" width="22.28515625" customWidth="1"/>
    <col min="5" max="5" width="18" customWidth="1"/>
    <col min="6" max="6" width="16.140625" customWidth="1"/>
    <col min="7" max="7" width="17.7109375" customWidth="1"/>
    <col min="8" max="8" width="16.7109375" customWidth="1"/>
    <col min="9" max="9" width="18.140625" customWidth="1"/>
    <col min="10" max="10" width="19.28515625" bestFit="1" customWidth="1"/>
    <col min="11" max="11" width="15.85546875" bestFit="1" customWidth="1"/>
    <col min="12" max="12" width="18.5703125" customWidth="1"/>
    <col min="13" max="14" width="22.42578125" customWidth="1"/>
    <col min="15" max="15" width="18.140625" customWidth="1"/>
    <col min="16" max="18" width="9.140625" customWidth="1"/>
  </cols>
  <sheetData>
    <row r="2" spans="1:15" ht="26.25" x14ac:dyDescent="0.4">
      <c r="A2" s="228"/>
      <c r="B2" s="228"/>
      <c r="C2" s="321"/>
      <c r="D2" s="276"/>
      <c r="E2" s="276"/>
      <c r="F2" s="228"/>
      <c r="G2" s="228"/>
      <c r="H2" s="276"/>
      <c r="I2" s="276"/>
      <c r="J2" s="228"/>
      <c r="K2" s="228"/>
      <c r="L2" s="228"/>
      <c r="M2" s="276"/>
      <c r="N2" s="276"/>
      <c r="O2" s="23"/>
    </row>
    <row r="3" spans="1:15" ht="26.25" x14ac:dyDescent="0.4">
      <c r="A3" s="228"/>
      <c r="B3" s="228"/>
      <c r="C3" s="321"/>
      <c r="D3" s="276"/>
      <c r="E3" s="276"/>
      <c r="F3" s="228"/>
      <c r="G3" s="228"/>
      <c r="H3" s="276"/>
      <c r="I3" s="276"/>
      <c r="J3" s="228"/>
      <c r="K3" s="228"/>
      <c r="L3" s="228"/>
      <c r="M3" s="276"/>
      <c r="N3" s="276"/>
      <c r="O3" s="23"/>
    </row>
    <row r="4" spans="1:15" ht="26.25" x14ac:dyDescent="0.4">
      <c r="A4" s="228"/>
      <c r="B4" s="432" t="s">
        <v>19</v>
      </c>
      <c r="C4" s="1011"/>
      <c r="D4" s="405"/>
      <c r="E4" s="433"/>
      <c r="F4" s="406"/>
      <c r="G4" s="228"/>
      <c r="H4" s="228"/>
      <c r="I4" s="228"/>
      <c r="J4" s="228"/>
      <c r="K4" s="228"/>
      <c r="L4" s="228"/>
      <c r="M4" s="228"/>
      <c r="N4" s="228"/>
      <c r="O4" s="23"/>
    </row>
    <row r="5" spans="1:15" ht="26.25" x14ac:dyDescent="0.4">
      <c r="A5" s="228"/>
      <c r="B5" s="405" t="s">
        <v>20</v>
      </c>
      <c r="C5" s="1011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  <c r="O5" s="71"/>
    </row>
    <row r="6" spans="1:15" ht="26.25" x14ac:dyDescent="0.4">
      <c r="A6" s="228"/>
      <c r="B6" s="405" t="s">
        <v>21</v>
      </c>
      <c r="C6" s="1011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  <c r="O6" s="71"/>
    </row>
    <row r="7" spans="1:15" ht="26.25" x14ac:dyDescent="0.4">
      <c r="A7" s="228"/>
      <c r="B7" s="405" t="s">
        <v>22</v>
      </c>
      <c r="C7" s="1011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  <c r="O7" s="71"/>
    </row>
    <row r="8" spans="1:15" ht="26.25" x14ac:dyDescent="0.4">
      <c r="A8" s="228"/>
      <c r="B8" s="405" t="s">
        <v>23</v>
      </c>
      <c r="C8" s="1011"/>
      <c r="D8" s="405"/>
      <c r="E8" s="406"/>
      <c r="F8" s="406"/>
      <c r="G8" s="406"/>
      <c r="H8" s="408"/>
      <c r="I8" s="408"/>
      <c r="J8" s="435"/>
      <c r="K8" s="435"/>
      <c r="L8" s="435"/>
      <c r="M8" s="435"/>
      <c r="N8" s="435"/>
      <c r="O8" s="71"/>
    </row>
    <row r="9" spans="1:15" ht="26.25" x14ac:dyDescent="0.4">
      <c r="A9" s="228"/>
      <c r="B9" s="405" t="s">
        <v>24</v>
      </c>
      <c r="C9" s="1011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  <c r="O9" s="71"/>
    </row>
    <row r="10" spans="1:15" ht="26.25" x14ac:dyDescent="0.4">
      <c r="A10" s="228"/>
      <c r="B10" s="228"/>
      <c r="C10" s="321"/>
      <c r="D10" s="276"/>
      <c r="E10" s="276"/>
      <c r="F10" s="228"/>
      <c r="G10" s="228"/>
      <c r="H10" s="276"/>
      <c r="I10" s="276"/>
      <c r="J10" s="228"/>
      <c r="K10" s="228"/>
      <c r="L10" s="228"/>
      <c r="M10" s="276"/>
      <c r="N10" s="276"/>
      <c r="O10" s="23"/>
    </row>
    <row r="11" spans="1:15" ht="26.25" x14ac:dyDescent="0.4">
      <c r="A11" s="228"/>
      <c r="B11" s="228" t="s">
        <v>1919</v>
      </c>
      <c r="C11" s="321"/>
      <c r="D11" s="276"/>
      <c r="E11" s="276"/>
      <c r="F11" s="321"/>
      <c r="G11" s="228"/>
      <c r="H11" s="276"/>
      <c r="I11" s="276"/>
      <c r="J11" s="228"/>
      <c r="K11" s="228"/>
      <c r="L11" s="228"/>
      <c r="M11" s="276"/>
      <c r="N11" s="276"/>
      <c r="O11" s="23"/>
    </row>
    <row r="12" spans="1:15" ht="26.25" x14ac:dyDescent="0.4">
      <c r="A12" s="228"/>
      <c r="B12" s="228" t="s">
        <v>1920</v>
      </c>
      <c r="C12" s="321"/>
      <c r="D12" s="276"/>
      <c r="E12" s="276"/>
      <c r="F12" s="228"/>
      <c r="G12" s="228"/>
      <c r="H12" s="738"/>
      <c r="I12" s="276"/>
      <c r="J12" s="228"/>
      <c r="K12" s="228"/>
      <c r="L12" s="228"/>
      <c r="M12" s="276"/>
      <c r="N12" s="276"/>
      <c r="O12" s="23"/>
    </row>
    <row r="13" spans="1:15" ht="26.25" x14ac:dyDescent="0.4">
      <c r="A13" s="228"/>
      <c r="B13" s="228"/>
      <c r="C13" s="321"/>
      <c r="D13" s="276"/>
      <c r="E13" s="276"/>
      <c r="F13" s="228"/>
      <c r="G13" s="228"/>
      <c r="H13" s="738"/>
      <c r="I13" s="276"/>
      <c r="J13" s="228"/>
      <c r="K13" s="228"/>
      <c r="L13" s="228"/>
      <c r="M13" s="276"/>
      <c r="N13" s="276"/>
      <c r="O13" s="23"/>
    </row>
    <row r="14" spans="1:15" ht="26.25" x14ac:dyDescent="0.4">
      <c r="A14" s="228"/>
      <c r="B14" s="993" t="s">
        <v>1921</v>
      </c>
      <c r="C14" s="321"/>
      <c r="D14" s="276"/>
      <c r="E14" s="276"/>
      <c r="F14" s="228"/>
      <c r="G14" s="228"/>
      <c r="H14" s="276"/>
      <c r="I14" s="276"/>
      <c r="J14" s="228"/>
      <c r="K14" s="228"/>
      <c r="L14" s="228"/>
      <c r="M14" s="276"/>
      <c r="N14" s="276"/>
      <c r="O14" s="23"/>
    </row>
    <row r="15" spans="1:15" ht="26.25" x14ac:dyDescent="0.4">
      <c r="A15" s="228"/>
      <c r="B15" s="2950" t="s">
        <v>5760</v>
      </c>
      <c r="C15" s="2950"/>
      <c r="D15" s="2950"/>
      <c r="E15" s="276"/>
      <c r="F15" s="228" t="s">
        <v>1922</v>
      </c>
      <c r="G15" s="228"/>
      <c r="H15" s="276"/>
      <c r="I15" s="276"/>
      <c r="J15" s="228"/>
      <c r="K15" s="228"/>
      <c r="L15" s="228"/>
      <c r="M15" s="276"/>
      <c r="N15" s="276"/>
      <c r="O15" s="23"/>
    </row>
    <row r="16" spans="1:15" s="30" customFormat="1" ht="23.25" x14ac:dyDescent="0.35">
      <c r="A16" s="457"/>
      <c r="B16" s="739" t="s">
        <v>29</v>
      </c>
      <c r="C16" s="1422" t="s">
        <v>451</v>
      </c>
      <c r="D16" s="739" t="s">
        <v>128</v>
      </c>
      <c r="E16" s="739" t="s">
        <v>31</v>
      </c>
      <c r="F16" s="739" t="s">
        <v>1923</v>
      </c>
      <c r="G16" s="739" t="s">
        <v>1924</v>
      </c>
      <c r="H16" s="739" t="s">
        <v>1925</v>
      </c>
      <c r="I16" s="739" t="s">
        <v>33</v>
      </c>
      <c r="J16" s="739" t="s">
        <v>36</v>
      </c>
      <c r="K16" s="739" t="s">
        <v>33</v>
      </c>
      <c r="L16" s="739" t="s">
        <v>97</v>
      </c>
      <c r="M16" s="739" t="s">
        <v>74</v>
      </c>
      <c r="N16" s="739" t="s">
        <v>13</v>
      </c>
      <c r="O16" s="45"/>
    </row>
    <row r="17" spans="1:18" ht="26.25" x14ac:dyDescent="0.4">
      <c r="A17" s="228">
        <v>1</v>
      </c>
      <c r="B17" s="228" t="s">
        <v>1926</v>
      </c>
      <c r="C17" s="321">
        <v>6100</v>
      </c>
      <c r="D17" s="654">
        <v>1000</v>
      </c>
      <c r="E17" s="654">
        <v>350</v>
      </c>
      <c r="F17" s="654"/>
      <c r="G17" s="654"/>
      <c r="H17" s="654"/>
      <c r="I17" s="654"/>
      <c r="J17" s="654"/>
      <c r="K17" s="654"/>
      <c r="L17" s="654"/>
      <c r="M17" s="654">
        <v>7530</v>
      </c>
      <c r="N17" s="654">
        <f>SUM(D17:M17)</f>
        <v>8880</v>
      </c>
      <c r="O17" s="98"/>
    </row>
    <row r="18" spans="1:18" ht="26.25" x14ac:dyDescent="0.4">
      <c r="A18" s="228">
        <v>2</v>
      </c>
      <c r="B18" s="228" t="s">
        <v>1927</v>
      </c>
      <c r="C18" s="321">
        <v>1081</v>
      </c>
      <c r="D18" s="654">
        <v>4000</v>
      </c>
      <c r="E18" s="654">
        <v>350</v>
      </c>
      <c r="F18" s="654"/>
      <c r="G18" s="654"/>
      <c r="H18" s="654"/>
      <c r="I18" s="654"/>
      <c r="J18" s="654"/>
      <c r="K18" s="654"/>
      <c r="L18" s="228"/>
      <c r="M18" s="654"/>
      <c r="N18" s="654">
        <f>SUM(D18:M18)</f>
        <v>4350</v>
      </c>
      <c r="O18" s="98"/>
    </row>
    <row r="19" spans="1:18" ht="26.25" x14ac:dyDescent="0.4">
      <c r="A19" s="228">
        <v>3</v>
      </c>
      <c r="B19" s="228" t="s">
        <v>1928</v>
      </c>
      <c r="C19" s="321">
        <v>4743</v>
      </c>
      <c r="D19" s="654">
        <v>1500</v>
      </c>
      <c r="E19" s="654">
        <v>350</v>
      </c>
      <c r="F19" s="654"/>
      <c r="G19" s="654"/>
      <c r="H19" s="654"/>
      <c r="I19" s="654"/>
      <c r="J19" s="654"/>
      <c r="K19" s="654"/>
      <c r="L19" s="654"/>
      <c r="M19" s="654"/>
      <c r="N19" s="654">
        <f>SUM(D19:M19)</f>
        <v>1850</v>
      </c>
      <c r="O19" s="97"/>
    </row>
    <row r="20" spans="1:18" ht="26.25" x14ac:dyDescent="0.4">
      <c r="A20" s="228">
        <v>4</v>
      </c>
      <c r="B20" s="228" t="s">
        <v>5734</v>
      </c>
      <c r="C20" s="321">
        <v>11988</v>
      </c>
      <c r="D20" s="654">
        <v>1500</v>
      </c>
      <c r="E20" s="654">
        <v>350</v>
      </c>
      <c r="F20" s="654"/>
      <c r="G20" s="654"/>
      <c r="H20" s="654"/>
      <c r="I20" s="654"/>
      <c r="J20" s="654"/>
      <c r="K20" s="654"/>
      <c r="L20" s="654"/>
      <c r="M20" s="654"/>
      <c r="N20" s="654">
        <f>SUM(D20:M20)</f>
        <v>1850</v>
      </c>
      <c r="O20" s="97"/>
    </row>
    <row r="21" spans="1:18" ht="26.25" x14ac:dyDescent="0.4">
      <c r="A21" s="228"/>
      <c r="B21" s="228"/>
      <c r="C21" s="321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97"/>
    </row>
    <row r="22" spans="1:18" s="5" customFormat="1" ht="26.25" x14ac:dyDescent="0.4">
      <c r="A22" s="367"/>
      <c r="B22" s="228" t="s">
        <v>483</v>
      </c>
      <c r="C22" s="229"/>
      <c r="D22" s="657">
        <f>SUM(D17:D20)</f>
        <v>8000</v>
      </c>
      <c r="E22" s="657">
        <f t="shared" ref="E22:N22" si="0">SUM(E17:E20)</f>
        <v>1400</v>
      </c>
      <c r="F22" s="657">
        <f t="shared" si="0"/>
        <v>0</v>
      </c>
      <c r="G22" s="657">
        <f t="shared" si="0"/>
        <v>0</v>
      </c>
      <c r="H22" s="657">
        <f t="shared" si="0"/>
        <v>0</v>
      </c>
      <c r="I22" s="657">
        <f t="shared" si="0"/>
        <v>0</v>
      </c>
      <c r="J22" s="657">
        <f t="shared" si="0"/>
        <v>0</v>
      </c>
      <c r="K22" s="657">
        <f t="shared" si="0"/>
        <v>0</v>
      </c>
      <c r="L22" s="657">
        <f t="shared" si="0"/>
        <v>0</v>
      </c>
      <c r="M22" s="657">
        <f t="shared" si="0"/>
        <v>7530</v>
      </c>
      <c r="N22" s="657">
        <f t="shared" si="0"/>
        <v>16930</v>
      </c>
      <c r="O22" s="165"/>
    </row>
    <row r="23" spans="1:18" ht="26.25" x14ac:dyDescent="0.4">
      <c r="A23" s="228"/>
      <c r="B23" s="228"/>
      <c r="C23" s="321"/>
      <c r="D23" s="276"/>
      <c r="E23" s="276"/>
      <c r="F23" s="228"/>
      <c r="G23" s="228"/>
      <c r="H23" s="276"/>
      <c r="I23" s="276"/>
      <c r="J23" s="228"/>
      <c r="K23" s="228"/>
      <c r="L23" s="228"/>
      <c r="M23" s="276"/>
      <c r="N23" s="276"/>
      <c r="O23" s="33"/>
    </row>
    <row r="24" spans="1:18" ht="26.25" x14ac:dyDescent="0.4">
      <c r="A24" s="228"/>
      <c r="B24" s="228"/>
      <c r="C24" s="321"/>
      <c r="D24" s="276"/>
      <c r="E24" s="276"/>
      <c r="F24" s="228"/>
      <c r="G24" s="228" t="s">
        <v>1929</v>
      </c>
      <c r="H24" s="276"/>
      <c r="I24" s="276"/>
      <c r="J24" s="228"/>
      <c r="K24" s="228"/>
      <c r="L24" s="228"/>
      <c r="M24" s="276"/>
      <c r="N24" s="276"/>
      <c r="O24" s="33"/>
    </row>
    <row r="25" spans="1:18" ht="26.25" x14ac:dyDescent="0.4">
      <c r="A25" s="228"/>
      <c r="B25" s="228"/>
      <c r="C25" s="321"/>
      <c r="D25" s="276"/>
      <c r="E25" s="276"/>
      <c r="F25" s="228"/>
      <c r="G25" s="228"/>
      <c r="H25" s="276"/>
      <c r="I25" s="276"/>
      <c r="J25" s="228"/>
      <c r="K25" s="228"/>
      <c r="L25" s="228"/>
      <c r="M25" s="276"/>
      <c r="N25" s="276"/>
      <c r="O25" s="33"/>
    </row>
    <row r="26" spans="1:18" ht="26.25" x14ac:dyDescent="0.4">
      <c r="A26" s="228"/>
      <c r="B26" s="228" t="s">
        <v>63</v>
      </c>
      <c r="C26" s="321"/>
      <c r="D26" s="276"/>
      <c r="E26" s="276"/>
      <c r="F26" s="228"/>
      <c r="G26" s="228"/>
      <c r="H26" s="276"/>
      <c r="I26" s="276"/>
      <c r="J26" s="228"/>
      <c r="K26" s="228"/>
      <c r="L26" s="228"/>
      <c r="M26" s="276"/>
      <c r="N26" s="276"/>
      <c r="O26" s="33"/>
    </row>
    <row r="27" spans="1:18" ht="26.25" x14ac:dyDescent="0.4">
      <c r="A27" s="228"/>
      <c r="B27" s="228"/>
      <c r="C27" s="229"/>
      <c r="D27" s="276"/>
      <c r="E27" s="276"/>
      <c r="F27" s="228"/>
      <c r="G27" s="228"/>
      <c r="H27" s="276"/>
      <c r="I27" s="276"/>
      <c r="J27" s="228"/>
      <c r="K27" s="228"/>
      <c r="L27" s="228"/>
      <c r="M27" s="276"/>
      <c r="N27" s="276"/>
      <c r="O27" s="33"/>
    </row>
    <row r="28" spans="1:18" ht="26.25" x14ac:dyDescent="0.4">
      <c r="A28" s="228"/>
      <c r="B28" s="367"/>
      <c r="C28" s="229"/>
      <c r="D28" s="276"/>
      <c r="E28" s="276"/>
      <c r="F28" s="228"/>
      <c r="G28" s="228"/>
      <c r="H28" s="276"/>
      <c r="I28" s="276"/>
      <c r="J28" s="228"/>
      <c r="K28" s="228"/>
      <c r="L28" s="228"/>
      <c r="M28" s="276"/>
      <c r="N28" s="276"/>
      <c r="O28" s="33"/>
    </row>
    <row r="29" spans="1:18" ht="26.25" x14ac:dyDescent="0.4">
      <c r="A29" s="228"/>
      <c r="B29" s="228" t="s">
        <v>415</v>
      </c>
      <c r="C29" s="321"/>
      <c r="D29" s="276"/>
      <c r="E29" s="276"/>
      <c r="F29" s="228"/>
      <c r="G29" s="228"/>
      <c r="H29" s="276" t="s">
        <v>1481</v>
      </c>
      <c r="I29" s="276"/>
      <c r="J29" s="228"/>
      <c r="K29" s="228"/>
      <c r="L29" s="228"/>
      <c r="M29" s="276" t="s">
        <v>50</v>
      </c>
      <c r="N29" s="276" t="s">
        <v>50</v>
      </c>
      <c r="O29" s="33"/>
    </row>
    <row r="30" spans="1:18" s="24" customFormat="1" ht="30" customHeight="1" x14ac:dyDescent="0.35">
      <c r="A30" s="48"/>
      <c r="B30" s="301"/>
      <c r="C30" s="644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  <c r="O30" s="27"/>
      <c r="R30" s="12"/>
    </row>
    <row r="31" spans="1:18" s="24" customFormat="1" ht="30" customHeight="1" x14ac:dyDescent="0.35">
      <c r="A31" s="48"/>
      <c r="B31" s="301"/>
      <c r="C31" s="644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  <c r="O31" s="27"/>
      <c r="R31" s="12"/>
    </row>
    <row r="32" spans="1:18" s="24" customFormat="1" ht="30" customHeight="1" x14ac:dyDescent="0.35">
      <c r="A32" s="48"/>
      <c r="B32" s="301" t="s">
        <v>5789</v>
      </c>
      <c r="C32" s="644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  <c r="O32" s="27"/>
      <c r="R32" s="12"/>
    </row>
    <row r="33" spans="1:17" s="23" customFormat="1" ht="35.25" x14ac:dyDescent="0.5">
      <c r="A33" s="228"/>
      <c r="B33" s="542"/>
      <c r="C33" s="644"/>
      <c r="D33" s="737"/>
      <c r="E33" s="737"/>
      <c r="F33" s="737"/>
      <c r="G33" s="737"/>
      <c r="H33" s="737"/>
      <c r="I33" s="737"/>
      <c r="J33" s="737"/>
      <c r="K33" s="737"/>
      <c r="L33" s="737"/>
      <c r="M33" s="737"/>
      <c r="N33" s="737"/>
      <c r="O33" s="181"/>
      <c r="P33" s="181"/>
      <c r="Q33" s="182"/>
    </row>
    <row r="34" spans="1:17" ht="26.25" x14ac:dyDescent="0.4">
      <c r="A34" s="33"/>
      <c r="B34" s="33"/>
      <c r="C34" s="294"/>
      <c r="D34" s="31"/>
      <c r="E34" s="31"/>
      <c r="F34" s="33"/>
      <c r="G34" s="33"/>
      <c r="H34" s="59"/>
      <c r="I34" s="59"/>
      <c r="J34" s="33"/>
      <c r="K34" s="33"/>
      <c r="L34" s="33"/>
      <c r="M34" s="31"/>
      <c r="N34" s="31"/>
      <c r="O34" s="33"/>
    </row>
    <row r="35" spans="1:17" ht="23.25" x14ac:dyDescent="0.35">
      <c r="A35" s="24"/>
      <c r="B35" s="15"/>
      <c r="C35" s="1164"/>
      <c r="D35" s="27"/>
      <c r="E35" s="27"/>
      <c r="F35" s="15"/>
      <c r="G35" s="15"/>
      <c r="H35" s="29"/>
      <c r="I35" s="29"/>
      <c r="J35" s="15"/>
      <c r="K35" s="15"/>
      <c r="L35" s="15"/>
      <c r="M35" s="27"/>
      <c r="N35" s="27"/>
      <c r="O35" s="15"/>
    </row>
    <row r="36" spans="1:17" ht="23.25" x14ac:dyDescent="0.35">
      <c r="A36" s="24"/>
      <c r="B36" s="15"/>
      <c r="C36" s="1164"/>
      <c r="D36" s="27"/>
      <c r="E36" s="27"/>
      <c r="F36" s="15"/>
      <c r="G36" s="15"/>
      <c r="H36" s="29"/>
      <c r="I36" s="29"/>
      <c r="J36" s="15"/>
      <c r="K36" s="15"/>
      <c r="L36" s="15"/>
      <c r="M36" s="27"/>
      <c r="N36" s="27"/>
      <c r="O36" s="15"/>
    </row>
    <row r="37" spans="1:17" ht="23.25" x14ac:dyDescent="0.35">
      <c r="A37" s="24"/>
      <c r="B37" s="15"/>
      <c r="C37" s="1164"/>
      <c r="D37" s="27"/>
      <c r="E37" s="27"/>
      <c r="F37" s="15"/>
      <c r="G37" s="15"/>
      <c r="H37" s="29"/>
      <c r="I37" s="29"/>
      <c r="J37" s="15"/>
      <c r="K37" s="15"/>
      <c r="L37" s="15"/>
      <c r="M37" s="27"/>
      <c r="N37" s="27"/>
      <c r="O37" s="15"/>
    </row>
    <row r="38" spans="1:17" ht="23.25" x14ac:dyDescent="0.35">
      <c r="A38" s="24"/>
      <c r="B38" s="15"/>
      <c r="C38" s="1164"/>
      <c r="D38" s="27"/>
      <c r="E38" s="27"/>
      <c r="F38" s="15"/>
      <c r="G38" s="15"/>
      <c r="H38" s="29"/>
      <c r="I38" s="29"/>
      <c r="J38" s="15"/>
      <c r="K38" s="15"/>
      <c r="L38" s="15"/>
      <c r="M38" s="27"/>
      <c r="N38" s="27"/>
      <c r="O38" s="15"/>
    </row>
    <row r="39" spans="1:17" ht="23.25" x14ac:dyDescent="0.35">
      <c r="A39" s="24"/>
      <c r="B39" s="15"/>
      <c r="C39" s="1164"/>
      <c r="D39" s="27"/>
      <c r="E39" s="27"/>
      <c r="F39" s="15"/>
      <c r="G39" s="15"/>
      <c r="H39" s="29"/>
      <c r="I39" s="29"/>
      <c r="J39" s="15"/>
      <c r="K39" s="15"/>
      <c r="L39" s="15"/>
      <c r="M39" s="27"/>
      <c r="N39" s="27"/>
      <c r="O39" s="15"/>
    </row>
  </sheetData>
  <mergeCells count="1">
    <mergeCell ref="B15:D15"/>
  </mergeCells>
  <hyperlinks>
    <hyperlink ref="B14" r:id="rId1" xr:uid="{6F13AAE9-A445-4D7E-84FC-AB84BBCBB1D1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86">
    <tabColor rgb="FFFF0000"/>
  </sheetPr>
  <dimension ref="A2:Q43"/>
  <sheetViews>
    <sheetView view="pageBreakPreview" topLeftCell="A13" zoomScale="51" zoomScaleNormal="62" zoomScaleSheetLayoutView="51" workbookViewId="0">
      <selection activeCell="E28" sqref="E28"/>
    </sheetView>
  </sheetViews>
  <sheetFormatPr defaultColWidth="9.140625" defaultRowHeight="26.1" customHeight="1" x14ac:dyDescent="0.35"/>
  <cols>
    <col min="1" max="1" width="4" style="33" bestFit="1" customWidth="1"/>
    <col min="2" max="2" width="92.5703125" style="33" customWidth="1"/>
    <col min="3" max="3" width="17.28515625" style="294" bestFit="1" customWidth="1"/>
    <col min="4" max="4" width="20.28515625" style="33" customWidth="1"/>
    <col min="5" max="6" width="20.85546875" style="33" bestFit="1" customWidth="1"/>
    <col min="7" max="7" width="17.28515625" style="33" bestFit="1" customWidth="1"/>
    <col min="8" max="8" width="13.85546875" style="33" customWidth="1"/>
    <col min="9" max="9" width="11" style="33" customWidth="1"/>
    <col min="10" max="10" width="15.85546875" style="33" customWidth="1"/>
    <col min="11" max="11" width="12.5703125" style="33" customWidth="1"/>
    <col min="12" max="12" width="21.85546875" style="33" customWidth="1"/>
    <col min="13" max="13" width="20.85546875" style="33" bestFit="1" customWidth="1"/>
    <col min="14" max="14" width="23.140625" style="33" bestFit="1" customWidth="1"/>
    <col min="15" max="16384" width="9.140625" style="33"/>
  </cols>
  <sheetData>
    <row r="2" spans="1:14" ht="26.1" customHeight="1" x14ac:dyDescent="0.4">
      <c r="A2" s="365"/>
      <c r="B2" s="228"/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365"/>
    </row>
    <row r="3" spans="1:14" ht="26.1" customHeight="1" x14ac:dyDescent="0.4">
      <c r="A3" s="431"/>
      <c r="B3" s="432" t="s">
        <v>19</v>
      </c>
      <c r="C3" s="1011"/>
      <c r="D3" s="405"/>
      <c r="E3" s="433"/>
      <c r="F3" s="434"/>
      <c r="G3" s="433"/>
      <c r="H3" s="433"/>
      <c r="I3" s="431"/>
      <c r="J3" s="435"/>
      <c r="K3" s="435"/>
      <c r="L3" s="435"/>
      <c r="M3" s="435"/>
      <c r="N3" s="435"/>
    </row>
    <row r="4" spans="1:14" ht="26.1" customHeight="1" x14ac:dyDescent="0.4">
      <c r="A4" s="431"/>
      <c r="B4" s="405" t="s">
        <v>20</v>
      </c>
      <c r="C4" s="1011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4" ht="26.1" customHeight="1" x14ac:dyDescent="0.4">
      <c r="A5" s="431"/>
      <c r="B5" s="405" t="s">
        <v>21</v>
      </c>
      <c r="C5" s="1011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4" ht="26.1" customHeight="1" x14ac:dyDescent="0.4">
      <c r="A6" s="431"/>
      <c r="B6" s="405" t="s">
        <v>22</v>
      </c>
      <c r="C6" s="1011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4" ht="26.1" customHeight="1" x14ac:dyDescent="0.4">
      <c r="A7" s="431"/>
      <c r="B7" s="405" t="s">
        <v>23</v>
      </c>
      <c r="C7" s="1011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4" ht="26.1" customHeight="1" x14ac:dyDescent="0.4">
      <c r="A8" s="431"/>
      <c r="B8" s="405" t="s">
        <v>24</v>
      </c>
      <c r="C8" s="1011"/>
      <c r="D8" s="405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4" ht="26.1" customHeight="1" x14ac:dyDescent="0.4">
      <c r="A9" s="365"/>
      <c r="B9" s="228"/>
      <c r="C9" s="321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365"/>
    </row>
    <row r="10" spans="1:14" ht="26.1" customHeight="1" x14ac:dyDescent="0.4">
      <c r="A10" s="365"/>
      <c r="B10" s="228" t="s">
        <v>1930</v>
      </c>
      <c r="C10" s="321"/>
      <c r="D10" s="228"/>
      <c r="E10" s="228"/>
      <c r="F10" s="228"/>
      <c r="G10" s="367"/>
      <c r="H10" s="367"/>
      <c r="I10" s="367"/>
      <c r="J10" s="367"/>
      <c r="K10" s="367"/>
      <c r="L10" s="367"/>
      <c r="M10" s="367"/>
      <c r="N10" s="472"/>
    </row>
    <row r="11" spans="1:14" ht="26.1" customHeight="1" x14ac:dyDescent="0.4">
      <c r="A11" s="365"/>
      <c r="B11" s="876" t="s">
        <v>1931</v>
      </c>
      <c r="C11" s="321"/>
      <c r="D11" s="228"/>
      <c r="E11" s="228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4" ht="26.1" customHeight="1" x14ac:dyDescent="0.4">
      <c r="A12" s="365"/>
      <c r="B12" s="228" t="s">
        <v>1932</v>
      </c>
      <c r="C12" s="321"/>
      <c r="D12" s="228"/>
      <c r="E12" s="365"/>
      <c r="F12" s="365"/>
      <c r="G12" s="365"/>
      <c r="H12" s="365"/>
      <c r="I12" s="365"/>
      <c r="J12" s="365"/>
      <c r="K12" s="365"/>
      <c r="L12" s="365"/>
      <c r="M12" s="365"/>
      <c r="N12" s="365"/>
    </row>
    <row r="13" spans="1:14" ht="26.1" customHeight="1" x14ac:dyDescent="0.4">
      <c r="A13" s="365"/>
      <c r="B13" s="228"/>
      <c r="C13" s="321"/>
      <c r="D13" s="228"/>
      <c r="E13" s="365"/>
      <c r="F13" s="365"/>
      <c r="G13" s="365"/>
      <c r="H13" s="365"/>
      <c r="I13" s="365"/>
      <c r="J13" s="365"/>
      <c r="K13" s="365"/>
      <c r="L13" s="365"/>
      <c r="M13" s="365"/>
      <c r="N13" s="365"/>
    </row>
    <row r="14" spans="1:14" ht="26.1" customHeight="1" x14ac:dyDescent="0.4">
      <c r="A14" s="365"/>
      <c r="B14" s="2950" t="s">
        <v>5739</v>
      </c>
      <c r="C14" s="2950"/>
      <c r="D14" s="2950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4" ht="26.1" customHeight="1" x14ac:dyDescent="0.35">
      <c r="A15" s="365"/>
      <c r="B15" s="365"/>
      <c r="C15" s="668"/>
      <c r="D15" s="365"/>
      <c r="E15" s="365"/>
      <c r="F15" s="365"/>
      <c r="G15" s="365"/>
      <c r="H15" s="365"/>
      <c r="I15" s="365"/>
      <c r="J15" s="365"/>
      <c r="K15" s="365"/>
      <c r="L15" s="365"/>
      <c r="M15" s="365"/>
      <c r="N15" s="365"/>
    </row>
    <row r="16" spans="1:14" s="139" customFormat="1" ht="26.1" customHeight="1" x14ac:dyDescent="0.4">
      <c r="A16" s="438"/>
      <c r="B16" s="440" t="s">
        <v>147</v>
      </c>
      <c r="C16" s="1012" t="s">
        <v>214</v>
      </c>
      <c r="D16" s="440" t="s">
        <v>94</v>
      </c>
      <c r="E16" s="440" t="s">
        <v>7</v>
      </c>
      <c r="F16" s="440" t="s">
        <v>288</v>
      </c>
      <c r="G16" s="440" t="s">
        <v>149</v>
      </c>
      <c r="H16" s="440" t="s">
        <v>289</v>
      </c>
      <c r="I16" s="440" t="s">
        <v>35</v>
      </c>
      <c r="J16" s="440" t="s">
        <v>11</v>
      </c>
      <c r="K16" s="440" t="s">
        <v>131</v>
      </c>
      <c r="L16" s="440" t="s">
        <v>73</v>
      </c>
      <c r="M16" s="440" t="s">
        <v>291</v>
      </c>
      <c r="N16" s="440" t="s">
        <v>13</v>
      </c>
    </row>
    <row r="17" spans="1:14" ht="26.1" customHeight="1" x14ac:dyDescent="0.4">
      <c r="A17" s="228">
        <v>1</v>
      </c>
      <c r="B17" s="228" t="s">
        <v>1933</v>
      </c>
      <c r="C17" s="321">
        <v>5999</v>
      </c>
      <c r="D17" s="411">
        <v>1000</v>
      </c>
      <c r="E17" s="411">
        <v>350</v>
      </c>
      <c r="F17" s="228"/>
      <c r="G17" s="228"/>
      <c r="H17" s="228"/>
      <c r="I17" s="228"/>
      <c r="J17" s="228"/>
      <c r="K17" s="228"/>
      <c r="L17" s="411"/>
      <c r="M17" s="411">
        <v>3110</v>
      </c>
      <c r="N17" s="500">
        <f>SUM(D17:M17)</f>
        <v>4460</v>
      </c>
    </row>
    <row r="18" spans="1:14" ht="26.1" customHeight="1" x14ac:dyDescent="0.4">
      <c r="A18" s="228">
        <v>2</v>
      </c>
      <c r="B18" s="228" t="s">
        <v>1934</v>
      </c>
      <c r="C18" s="321">
        <v>5993</v>
      </c>
      <c r="D18" s="411">
        <v>1000</v>
      </c>
      <c r="E18" s="411">
        <v>350</v>
      </c>
      <c r="F18" s="411">
        <v>730</v>
      </c>
      <c r="G18" s="411">
        <v>427</v>
      </c>
      <c r="H18" s="411"/>
      <c r="I18" s="411"/>
      <c r="J18" s="411"/>
      <c r="K18" s="411"/>
      <c r="L18" s="411">
        <v>1545</v>
      </c>
      <c r="M18" s="411">
        <v>1670</v>
      </c>
      <c r="N18" s="500">
        <f>SUM(D18:M18)</f>
        <v>5722</v>
      </c>
    </row>
    <row r="19" spans="1:14" ht="26.1" customHeight="1" x14ac:dyDescent="0.4">
      <c r="A19" s="228">
        <v>3</v>
      </c>
      <c r="B19" s="228" t="s">
        <v>5737</v>
      </c>
      <c r="C19" s="321">
        <v>11991</v>
      </c>
      <c r="D19" s="411">
        <v>1000</v>
      </c>
      <c r="E19" s="411">
        <v>350</v>
      </c>
      <c r="F19" s="411"/>
      <c r="G19" s="411"/>
      <c r="H19" s="411"/>
      <c r="I19" s="741"/>
      <c r="J19" s="411"/>
      <c r="K19" s="437"/>
      <c r="L19" s="437"/>
      <c r="M19" s="411"/>
      <c r="N19" s="500">
        <f>SUM(D19:M19)</f>
        <v>1350</v>
      </c>
    </row>
    <row r="20" spans="1:14" ht="26.1" customHeight="1" x14ac:dyDescent="0.4">
      <c r="A20" s="228">
        <v>4</v>
      </c>
      <c r="B20" s="228" t="s">
        <v>5744</v>
      </c>
      <c r="C20" s="321">
        <v>11994</v>
      </c>
      <c r="D20" s="411">
        <v>1000</v>
      </c>
      <c r="E20" s="411">
        <v>350</v>
      </c>
      <c r="F20" s="412"/>
      <c r="G20" s="412"/>
      <c r="H20" s="411"/>
      <c r="I20" s="741"/>
      <c r="J20" s="411"/>
      <c r="K20" s="437"/>
      <c r="L20" s="437"/>
      <c r="M20" s="411"/>
      <c r="N20" s="500">
        <f>SUM(D20:M20)</f>
        <v>1350</v>
      </c>
    </row>
    <row r="21" spans="1:14" ht="26.1" customHeight="1" x14ac:dyDescent="0.4">
      <c r="A21" s="228">
        <v>5</v>
      </c>
      <c r="B21" s="228" t="s">
        <v>5747</v>
      </c>
      <c r="C21" s="321">
        <v>11992</v>
      </c>
      <c r="D21" s="411">
        <v>1000</v>
      </c>
      <c r="E21" s="411">
        <v>350</v>
      </c>
      <c r="F21" s="412"/>
      <c r="G21" s="412"/>
      <c r="H21" s="411"/>
      <c r="I21" s="741"/>
      <c r="J21" s="411"/>
      <c r="K21" s="437"/>
      <c r="L21" s="437"/>
      <c r="M21" s="411"/>
      <c r="N21" s="500">
        <f>SUM(D21:M21)</f>
        <v>1350</v>
      </c>
    </row>
    <row r="22" spans="1:14" ht="26.1" customHeight="1" x14ac:dyDescent="0.4">
      <c r="A22" s="228"/>
      <c r="B22" s="228"/>
      <c r="C22" s="321"/>
      <c r="D22" s="412"/>
      <c r="E22" s="412"/>
      <c r="F22" s="412"/>
      <c r="G22" s="412"/>
      <c r="H22" s="411"/>
      <c r="I22" s="741"/>
      <c r="J22" s="411"/>
      <c r="K22" s="437"/>
      <c r="L22" s="437"/>
      <c r="M22" s="411"/>
      <c r="N22" s="500"/>
    </row>
    <row r="23" spans="1:14" ht="26.1" customHeight="1" x14ac:dyDescent="0.4">
      <c r="A23" s="365"/>
      <c r="B23" s="367" t="s">
        <v>227</v>
      </c>
      <c r="C23" s="321"/>
      <c r="D23" s="412">
        <f>SUM(D17:D21)</f>
        <v>5000</v>
      </c>
      <c r="E23" s="412">
        <f>SUM(E17:E21)</f>
        <v>1750</v>
      </c>
      <c r="F23" s="412">
        <f t="shared" ref="F23:M23" si="0">SUM(F17:F20)</f>
        <v>730</v>
      </c>
      <c r="G23" s="412">
        <f t="shared" si="0"/>
        <v>427</v>
      </c>
      <c r="H23" s="412">
        <f t="shared" si="0"/>
        <v>0</v>
      </c>
      <c r="I23" s="412">
        <f t="shared" si="0"/>
        <v>0</v>
      </c>
      <c r="J23" s="412">
        <f t="shared" si="0"/>
        <v>0</v>
      </c>
      <c r="K23" s="412">
        <f t="shared" si="0"/>
        <v>0</v>
      </c>
      <c r="L23" s="412">
        <f t="shared" si="0"/>
        <v>1545</v>
      </c>
      <c r="M23" s="412">
        <f t="shared" si="0"/>
        <v>4780</v>
      </c>
      <c r="N23" s="412">
        <f>SUM(N17:N21)</f>
        <v>14232</v>
      </c>
    </row>
    <row r="24" spans="1:14" ht="26.1" customHeight="1" x14ac:dyDescent="0.4">
      <c r="A24" s="365"/>
      <c r="B24" s="228"/>
      <c r="C24" s="321"/>
      <c r="D24" s="412"/>
      <c r="E24" s="412"/>
      <c r="F24" s="412"/>
      <c r="G24" s="412"/>
      <c r="H24" s="411"/>
      <c r="I24" s="411"/>
      <c r="J24" s="411"/>
      <c r="K24" s="437"/>
      <c r="L24" s="437"/>
      <c r="M24" s="411"/>
      <c r="N24" s="412"/>
    </row>
    <row r="25" spans="1:14" ht="26.1" customHeight="1" x14ac:dyDescent="0.4">
      <c r="A25" s="365"/>
      <c r="B25" s="228"/>
      <c r="C25" s="321"/>
      <c r="D25" s="410"/>
      <c r="E25" s="410"/>
      <c r="F25" s="410"/>
      <c r="G25" s="410"/>
      <c r="H25" s="276"/>
      <c r="I25" s="276"/>
      <c r="J25" s="276"/>
      <c r="K25" s="582"/>
      <c r="L25" s="582"/>
      <c r="M25" s="276"/>
      <c r="N25" s="410"/>
    </row>
    <row r="26" spans="1:14" ht="26.1" customHeight="1" x14ac:dyDescent="0.4">
      <c r="A26" s="365"/>
      <c r="B26" s="228"/>
      <c r="C26" s="321"/>
      <c r="D26" s="410"/>
      <c r="E26" s="410"/>
      <c r="F26" s="410"/>
      <c r="G26" s="410"/>
      <c r="H26" s="276"/>
      <c r="I26" s="276"/>
      <c r="J26" s="276"/>
      <c r="K26" s="582"/>
      <c r="L26" s="582"/>
      <c r="M26" s="276"/>
      <c r="N26" s="410"/>
    </row>
    <row r="27" spans="1:14" ht="26.1" customHeight="1" x14ac:dyDescent="0.4">
      <c r="A27" s="365"/>
      <c r="B27" s="365"/>
      <c r="C27" s="321"/>
      <c r="D27" s="410"/>
      <c r="E27" s="410"/>
      <c r="F27" s="410"/>
      <c r="G27" s="410"/>
      <c r="H27" s="276"/>
      <c r="I27" s="276"/>
      <c r="J27" s="276"/>
      <c r="K27" s="582"/>
      <c r="L27" s="582"/>
      <c r="M27" s="276"/>
      <c r="N27" s="410"/>
    </row>
    <row r="28" spans="1:14" ht="26.1" customHeight="1" x14ac:dyDescent="0.4">
      <c r="A28" s="365"/>
      <c r="B28" s="365"/>
      <c r="C28" s="321"/>
      <c r="D28" s="410"/>
      <c r="E28" s="410"/>
      <c r="F28" s="410"/>
      <c r="G28" s="410"/>
      <c r="H28" s="276"/>
      <c r="I28" s="276"/>
      <c r="J28" s="276"/>
      <c r="K28" s="582"/>
      <c r="L28" s="582"/>
      <c r="M28" s="276"/>
      <c r="N28" s="410"/>
    </row>
    <row r="29" spans="1:14" ht="26.1" customHeight="1" x14ac:dyDescent="0.4">
      <c r="A29" s="365"/>
      <c r="B29" s="228" t="s">
        <v>63</v>
      </c>
      <c r="C29" s="321"/>
      <c r="D29" s="410"/>
      <c r="E29" s="410"/>
      <c r="F29" s="410"/>
      <c r="G29" s="410"/>
      <c r="H29" s="276"/>
      <c r="I29" s="276"/>
      <c r="J29" s="276"/>
      <c r="K29" s="582"/>
      <c r="L29" s="582"/>
      <c r="M29" s="276"/>
      <c r="N29" s="410"/>
    </row>
    <row r="30" spans="1:14" ht="26.1" customHeight="1" x14ac:dyDescent="0.35">
      <c r="A30" s="365"/>
      <c r="B30" s="365"/>
      <c r="C30" s="668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ht="26.1" customHeight="1" x14ac:dyDescent="0.4">
      <c r="A31" s="365"/>
      <c r="B31" s="1013"/>
      <c r="C31" s="1014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</row>
    <row r="32" spans="1:14" ht="26.1" customHeight="1" x14ac:dyDescent="0.4">
      <c r="A32" s="365"/>
      <c r="B32" s="228" t="s">
        <v>64</v>
      </c>
      <c r="C32" s="668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7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303"/>
      <c r="Q33" s="12"/>
    </row>
    <row r="34" spans="1:17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303"/>
      <c r="Q34" s="12"/>
    </row>
    <row r="35" spans="1:17" s="24" customFormat="1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303"/>
      <c r="Q35" s="12"/>
    </row>
    <row r="36" spans="1:17" s="81" customFormat="1" ht="27" x14ac:dyDescent="0.35">
      <c r="A36" s="377"/>
      <c r="B36" s="377"/>
      <c r="C36" s="530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7" ht="26.1" customHeight="1" x14ac:dyDescent="0.4">
      <c r="A37" s="23">
        <v>7</v>
      </c>
      <c r="B37" s="23" t="s">
        <v>1935</v>
      </c>
      <c r="C37" s="145">
        <v>5994</v>
      </c>
      <c r="D37" s="140">
        <v>1500</v>
      </c>
      <c r="E37" s="236">
        <v>200</v>
      </c>
      <c r="F37" s="236"/>
      <c r="G37" s="236"/>
      <c r="H37" s="236"/>
      <c r="I37" s="236"/>
      <c r="J37" s="236"/>
      <c r="K37" s="236"/>
      <c r="L37" s="236"/>
      <c r="M37" s="236">
        <v>1505</v>
      </c>
      <c r="N37" s="162">
        <f>SUM(D37:M37)</f>
        <v>3205</v>
      </c>
    </row>
    <row r="38" spans="1:17" s="215" customFormat="1" ht="25.5" customHeight="1" x14ac:dyDescent="0.4">
      <c r="A38" s="436">
        <v>2</v>
      </c>
      <c r="B38" s="436" t="s">
        <v>1936</v>
      </c>
      <c r="C38" s="1962">
        <v>5995</v>
      </c>
      <c r="D38" s="784">
        <v>1000</v>
      </c>
      <c r="E38" s="784">
        <v>350</v>
      </c>
      <c r="F38" s="784" t="s">
        <v>1343</v>
      </c>
      <c r="G38" s="784"/>
      <c r="H38" s="784"/>
      <c r="I38" s="784"/>
      <c r="J38" s="784"/>
      <c r="K38" s="784"/>
      <c r="L38" s="784"/>
      <c r="M38" s="784">
        <v>4615</v>
      </c>
      <c r="N38" s="1567">
        <f t="shared" ref="N38:N42" si="1">SUM(D38:M38)</f>
        <v>5965</v>
      </c>
    </row>
    <row r="39" spans="1:17" s="215" customFormat="1" ht="26.1" customHeight="1" x14ac:dyDescent="0.4">
      <c r="A39" s="436">
        <v>3</v>
      </c>
      <c r="B39" s="436" t="s">
        <v>1937</v>
      </c>
      <c r="C39" s="1962">
        <v>5998</v>
      </c>
      <c r="D39" s="784">
        <v>1000</v>
      </c>
      <c r="E39" s="784">
        <v>350</v>
      </c>
      <c r="F39" s="784" t="s">
        <v>1343</v>
      </c>
      <c r="G39" s="784"/>
      <c r="H39" s="784"/>
      <c r="I39" s="784"/>
      <c r="J39" s="784"/>
      <c r="K39" s="784"/>
      <c r="L39" s="784"/>
      <c r="M39" s="784"/>
      <c r="N39" s="1567">
        <f t="shared" si="1"/>
        <v>1350</v>
      </c>
    </row>
    <row r="40" spans="1:17" s="215" customFormat="1" ht="26.1" customHeight="1" x14ac:dyDescent="0.4">
      <c r="A40" s="436">
        <v>5</v>
      </c>
      <c r="B40" s="436" t="s">
        <v>1938</v>
      </c>
      <c r="C40" s="1962">
        <v>5997</v>
      </c>
      <c r="D40" s="784">
        <v>1000</v>
      </c>
      <c r="E40" s="784">
        <v>350</v>
      </c>
      <c r="F40" s="784" t="s">
        <v>1343</v>
      </c>
      <c r="G40" s="784"/>
      <c r="H40" s="784"/>
      <c r="I40" s="784"/>
      <c r="J40" s="784"/>
      <c r="K40" s="784"/>
      <c r="L40" s="784">
        <v>1035</v>
      </c>
      <c r="M40" s="784">
        <v>3760</v>
      </c>
      <c r="N40" s="1567">
        <f t="shared" si="1"/>
        <v>6145</v>
      </c>
    </row>
    <row r="41" spans="1:17" s="215" customFormat="1" ht="26.1" customHeight="1" x14ac:dyDescent="0.4">
      <c r="A41" s="436">
        <v>6</v>
      </c>
      <c r="B41" s="436" t="s">
        <v>1939</v>
      </c>
      <c r="C41" s="1962">
        <v>5996</v>
      </c>
      <c r="D41" s="784">
        <v>1000</v>
      </c>
      <c r="E41" s="784">
        <v>350</v>
      </c>
      <c r="F41" s="784" t="s">
        <v>1343</v>
      </c>
      <c r="G41" s="784"/>
      <c r="H41" s="784"/>
      <c r="I41" s="784"/>
      <c r="J41" s="784">
        <v>295</v>
      </c>
      <c r="K41" s="784">
        <v>75</v>
      </c>
      <c r="L41" s="784">
        <v>1295</v>
      </c>
      <c r="M41" s="784">
        <v>2410</v>
      </c>
      <c r="N41" s="1567">
        <f t="shared" si="1"/>
        <v>5425</v>
      </c>
    </row>
    <row r="42" spans="1:17" s="215" customFormat="1" ht="26.1" customHeight="1" x14ac:dyDescent="0.4">
      <c r="A42" s="436">
        <v>7</v>
      </c>
      <c r="B42" s="436" t="s">
        <v>1940</v>
      </c>
      <c r="C42" s="1962">
        <v>5991</v>
      </c>
      <c r="D42" s="784">
        <v>1000</v>
      </c>
      <c r="E42" s="784">
        <v>350</v>
      </c>
      <c r="F42" s="784" t="s">
        <v>1343</v>
      </c>
      <c r="G42" s="784"/>
      <c r="H42" s="784"/>
      <c r="I42" s="784"/>
      <c r="J42" s="784">
        <v>2200</v>
      </c>
      <c r="K42" s="784">
        <v>490</v>
      </c>
      <c r="L42" s="784">
        <v>1470</v>
      </c>
      <c r="M42" s="784"/>
      <c r="N42" s="1567">
        <f t="shared" si="1"/>
        <v>5510</v>
      </c>
    </row>
    <row r="43" spans="1:17" s="215" customFormat="1" ht="26.1" customHeight="1" x14ac:dyDescent="0.4">
      <c r="A43" s="436"/>
      <c r="B43" s="436"/>
      <c r="C43" s="1962"/>
      <c r="D43" s="784"/>
      <c r="E43" s="784"/>
      <c r="F43" s="784"/>
      <c r="G43" s="784"/>
      <c r="H43" s="784"/>
      <c r="I43" s="784"/>
      <c r="J43" s="784"/>
      <c r="K43" s="784"/>
      <c r="L43" s="784"/>
      <c r="M43" s="784"/>
      <c r="N43" s="1567"/>
    </row>
  </sheetData>
  <mergeCells count="1">
    <mergeCell ref="B14:D14"/>
  </mergeCells>
  <hyperlinks>
    <hyperlink ref="B11" r:id="rId1" xr:uid="{00000000-0004-0000-5C00-000000000000}"/>
  </hyperlinks>
  <printOptions gridLines="1"/>
  <pageMargins left="0.7" right="0.7" top="0.75" bottom="0.75" header="0.3" footer="0.3"/>
  <pageSetup scale="36" orientation="landscape" r:id="rId2"/>
  <drawing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1EA5-F536-402F-B9F7-4607F2F896E5}">
  <sheetPr codeName="Sheet125">
    <tabColor rgb="FFFF3399"/>
  </sheetPr>
  <dimension ref="A2:T41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30" x14ac:dyDescent="0.4"/>
  <cols>
    <col min="1" max="1" width="10.42578125" style="79" bestFit="1" customWidth="1"/>
    <col min="2" max="2" width="116.85546875" style="153" customWidth="1"/>
    <col min="3" max="3" width="21.28515625" style="153" customWidth="1"/>
    <col min="4" max="4" width="26" style="153" customWidth="1"/>
    <col min="5" max="5" width="23.5703125" style="153" bestFit="1" customWidth="1"/>
    <col min="6" max="6" width="29" style="153" bestFit="1" customWidth="1"/>
    <col min="7" max="7" width="29.140625" style="153" customWidth="1"/>
    <col min="8" max="8" width="15.7109375" style="153" customWidth="1"/>
    <col min="9" max="9" width="14.42578125" style="153" customWidth="1"/>
    <col min="10" max="10" width="16.85546875" style="153" bestFit="1" customWidth="1"/>
    <col min="11" max="11" width="12.7109375" style="153" bestFit="1" customWidth="1"/>
    <col min="12" max="12" width="25.85546875" style="153" bestFit="1" customWidth="1"/>
    <col min="13" max="13" width="29" style="153" bestFit="1" customWidth="1"/>
    <col min="14" max="14" width="25.140625" style="153" bestFit="1" customWidth="1"/>
    <col min="15" max="15" width="12.7109375" style="153" bestFit="1" customWidth="1"/>
    <col min="16" max="16384" width="9.140625" style="153"/>
  </cols>
  <sheetData>
    <row r="2" spans="1:20" x14ac:dyDescent="0.4">
      <c r="A2" s="330"/>
      <c r="B2" s="330"/>
      <c r="C2" s="330"/>
      <c r="D2" s="330"/>
      <c r="E2" s="330"/>
      <c r="F2" s="330"/>
      <c r="G2" s="688"/>
      <c r="H2" s="330"/>
      <c r="I2" s="688"/>
      <c r="J2" s="330"/>
      <c r="K2" s="688"/>
      <c r="L2" s="688"/>
      <c r="M2" s="331"/>
    </row>
    <row r="3" spans="1:20" s="78" customFormat="1" ht="30" customHeight="1" x14ac:dyDescent="0.5">
      <c r="A3" s="331"/>
      <c r="B3" s="588" t="s">
        <v>19</v>
      </c>
      <c r="C3" s="591"/>
      <c r="D3" s="591"/>
      <c r="E3" s="691"/>
      <c r="F3" s="690"/>
      <c r="G3" s="691"/>
      <c r="H3" s="691"/>
      <c r="I3" s="331"/>
      <c r="J3" s="692"/>
      <c r="K3" s="692"/>
      <c r="L3" s="692"/>
      <c r="M3" s="331"/>
    </row>
    <row r="4" spans="1:20" s="78" customFormat="1" ht="22.5" customHeight="1" x14ac:dyDescent="0.5">
      <c r="A4" s="331"/>
      <c r="B4" s="591" t="s">
        <v>20</v>
      </c>
      <c r="C4" s="591"/>
      <c r="D4" s="591"/>
      <c r="E4" s="693"/>
      <c r="F4" s="690"/>
      <c r="G4" s="693"/>
      <c r="H4" s="693"/>
      <c r="I4" s="694"/>
      <c r="J4" s="692"/>
      <c r="K4" s="692"/>
      <c r="L4" s="692"/>
      <c r="M4" s="692"/>
    </row>
    <row r="5" spans="1:20" s="78" customFormat="1" ht="27.75" customHeight="1" x14ac:dyDescent="0.5">
      <c r="A5" s="331"/>
      <c r="B5" s="591" t="s">
        <v>21</v>
      </c>
      <c r="C5" s="591"/>
      <c r="D5" s="591"/>
      <c r="E5" s="693"/>
      <c r="F5" s="690"/>
      <c r="G5" s="693"/>
      <c r="H5" s="693"/>
      <c r="I5" s="694"/>
      <c r="J5" s="692"/>
      <c r="K5" s="692"/>
      <c r="L5" s="692"/>
      <c r="M5" s="692"/>
    </row>
    <row r="6" spans="1:20" s="78" customFormat="1" ht="31.5" x14ac:dyDescent="0.5">
      <c r="A6" s="331"/>
      <c r="B6" s="591" t="s">
        <v>22</v>
      </c>
      <c r="C6" s="591"/>
      <c r="D6" s="591"/>
      <c r="E6" s="693"/>
      <c r="F6" s="690"/>
      <c r="G6" s="693"/>
      <c r="H6" s="693"/>
      <c r="I6" s="694"/>
      <c r="J6" s="692"/>
      <c r="K6" s="692"/>
      <c r="L6" s="692"/>
      <c r="M6" s="692"/>
    </row>
    <row r="7" spans="1:20" s="78" customFormat="1" ht="31.5" x14ac:dyDescent="0.5">
      <c r="A7" s="331"/>
      <c r="B7" s="591" t="s">
        <v>23</v>
      </c>
      <c r="C7" s="591"/>
      <c r="D7" s="591"/>
      <c r="E7" s="693"/>
      <c r="F7" s="690"/>
      <c r="G7" s="693"/>
      <c r="H7" s="693"/>
      <c r="I7" s="694"/>
      <c r="J7" s="692"/>
      <c r="K7" s="692"/>
      <c r="L7" s="692"/>
      <c r="M7" s="692"/>
    </row>
    <row r="8" spans="1:20" s="78" customFormat="1" ht="31.5" x14ac:dyDescent="0.5">
      <c r="A8" s="331"/>
      <c r="B8" s="591" t="s">
        <v>24</v>
      </c>
      <c r="C8" s="591"/>
      <c r="D8" s="591"/>
      <c r="E8" s="693"/>
      <c r="F8" s="690"/>
      <c r="G8" s="693"/>
      <c r="H8" s="693"/>
      <c r="I8" s="694"/>
      <c r="J8" s="692"/>
      <c r="K8" s="692"/>
      <c r="L8" s="692"/>
      <c r="M8" s="692"/>
    </row>
    <row r="9" spans="1:20" s="78" customFormat="1" ht="31.5" x14ac:dyDescent="0.5">
      <c r="A9" s="331"/>
      <c r="B9" s="591"/>
      <c r="C9" s="591"/>
      <c r="D9" s="591"/>
      <c r="E9" s="693"/>
      <c r="F9" s="690"/>
      <c r="G9" s="693"/>
      <c r="H9" s="693"/>
      <c r="I9" s="694"/>
      <c r="J9" s="692"/>
      <c r="K9" s="692"/>
      <c r="L9" s="692"/>
      <c r="M9" s="692"/>
    </row>
    <row r="10" spans="1:20" s="78" customFormat="1" ht="31.5" x14ac:dyDescent="0.5">
      <c r="A10" s="331"/>
      <c r="B10" s="330" t="s">
        <v>1941</v>
      </c>
      <c r="C10" s="330"/>
      <c r="D10" s="330"/>
      <c r="E10" s="330"/>
      <c r="F10" s="330"/>
      <c r="G10" s="693"/>
      <c r="H10" s="693"/>
      <c r="I10" s="694"/>
      <c r="J10" s="692"/>
      <c r="K10" s="692"/>
      <c r="L10" s="692"/>
      <c r="M10" s="692"/>
    </row>
    <row r="11" spans="1:20" s="78" customFormat="1" ht="31.5" x14ac:dyDescent="0.5">
      <c r="A11" s="331"/>
      <c r="B11" s="2277" t="s">
        <v>1942</v>
      </c>
      <c r="C11" s="330"/>
      <c r="D11" s="330"/>
      <c r="E11" s="330"/>
      <c r="F11" s="330"/>
      <c r="G11" s="693"/>
      <c r="H11" s="693"/>
      <c r="I11" s="694"/>
      <c r="J11" s="692"/>
      <c r="K11" s="692"/>
      <c r="L11" s="692"/>
      <c r="M11" s="692"/>
    </row>
    <row r="12" spans="1:20" s="79" customFormat="1" x14ac:dyDescent="0.4">
      <c r="A12" s="330"/>
      <c r="B12" s="1023" t="s">
        <v>1943</v>
      </c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185"/>
      <c r="O12" s="185"/>
      <c r="P12" s="185"/>
      <c r="Q12" s="185"/>
      <c r="R12" s="185"/>
      <c r="S12" s="185"/>
      <c r="T12" s="185"/>
    </row>
    <row r="13" spans="1:20" s="79" customFormat="1" x14ac:dyDescent="0.4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185"/>
      <c r="O13" s="185"/>
      <c r="P13" s="185"/>
      <c r="Q13" s="185"/>
      <c r="R13" s="185"/>
      <c r="S13" s="185"/>
      <c r="T13" s="185"/>
    </row>
    <row r="14" spans="1:20" x14ac:dyDescent="0.4">
      <c r="A14" s="330"/>
      <c r="B14" s="330" t="s">
        <v>5739</v>
      </c>
      <c r="C14" s="330"/>
      <c r="D14" s="330"/>
      <c r="E14" s="330"/>
      <c r="F14" s="330"/>
      <c r="G14" s="688"/>
      <c r="H14" s="696"/>
      <c r="I14" s="733"/>
      <c r="J14" s="696"/>
      <c r="K14" s="733"/>
      <c r="L14" s="699"/>
      <c r="M14" s="699"/>
      <c r="N14" s="106"/>
    </row>
    <row r="15" spans="1:20" x14ac:dyDescent="0.4">
      <c r="A15" s="330"/>
      <c r="B15" s="330"/>
      <c r="C15" s="330"/>
      <c r="D15" s="330"/>
      <c r="E15" s="330"/>
      <c r="F15" s="330"/>
      <c r="G15" s="688"/>
      <c r="H15" s="696"/>
      <c r="I15" s="733"/>
      <c r="J15" s="696"/>
      <c r="K15" s="733"/>
      <c r="L15" s="699"/>
      <c r="M15" s="699"/>
    </row>
    <row r="16" spans="1:20" s="752" customFormat="1" x14ac:dyDescent="0.4">
      <c r="A16" s="751" t="s">
        <v>493</v>
      </c>
      <c r="B16" s="751" t="s">
        <v>1944</v>
      </c>
      <c r="C16" s="1705" t="s">
        <v>1945</v>
      </c>
      <c r="D16" s="1705" t="s">
        <v>128</v>
      </c>
      <c r="E16" s="1705" t="s">
        <v>215</v>
      </c>
      <c r="F16" s="1705" t="s">
        <v>1946</v>
      </c>
      <c r="G16" s="1705" t="s">
        <v>149</v>
      </c>
      <c r="H16" s="1705" t="s">
        <v>1069</v>
      </c>
      <c r="I16" s="1705" t="s">
        <v>9</v>
      </c>
      <c r="J16" s="1705" t="s">
        <v>36</v>
      </c>
      <c r="K16" s="1705" t="s">
        <v>9</v>
      </c>
      <c r="L16" s="1705" t="s">
        <v>1947</v>
      </c>
      <c r="M16" s="1705" t="s">
        <v>39</v>
      </c>
    </row>
    <row r="17" spans="1:16" x14ac:dyDescent="0.4">
      <c r="A17" s="330">
        <v>1</v>
      </c>
      <c r="B17" s="330" t="s">
        <v>1948</v>
      </c>
      <c r="C17" s="585">
        <v>10864</v>
      </c>
      <c r="D17" s="1706">
        <v>1000</v>
      </c>
      <c r="E17" s="1706">
        <v>350</v>
      </c>
      <c r="F17" s="1706"/>
      <c r="G17" s="594"/>
      <c r="H17" s="1706"/>
      <c r="I17" s="1706"/>
      <c r="J17" s="1706"/>
      <c r="K17" s="1708"/>
      <c r="L17" s="1706"/>
      <c r="M17" s="1706">
        <f>SUM(D17:L17)</f>
        <v>1350</v>
      </c>
    </row>
    <row r="18" spans="1:16" x14ac:dyDescent="0.4">
      <c r="A18" s="330">
        <v>2</v>
      </c>
      <c r="B18" s="330" t="s">
        <v>1949</v>
      </c>
      <c r="C18" s="585">
        <v>10858</v>
      </c>
      <c r="D18" s="1706">
        <v>1000</v>
      </c>
      <c r="E18" s="1706">
        <v>350</v>
      </c>
      <c r="F18" s="1706"/>
      <c r="G18" s="1706"/>
      <c r="H18" s="1706"/>
      <c r="I18" s="1706"/>
      <c r="J18" s="1706"/>
      <c r="K18" s="1708"/>
      <c r="L18" s="1706">
        <v>6410</v>
      </c>
      <c r="M18" s="1706">
        <f>SUM(D18:L18)</f>
        <v>7760</v>
      </c>
    </row>
    <row r="19" spans="1:16" x14ac:dyDescent="0.4">
      <c r="A19" s="330">
        <v>3</v>
      </c>
      <c r="B19" s="330" t="s">
        <v>1950</v>
      </c>
      <c r="C19" s="585">
        <v>10955</v>
      </c>
      <c r="D19" s="1706">
        <v>1000</v>
      </c>
      <c r="E19" s="1706">
        <v>350</v>
      </c>
      <c r="F19" s="1706"/>
      <c r="G19" s="1706"/>
      <c r="H19" s="1706"/>
      <c r="I19" s="1706"/>
      <c r="J19" s="1706"/>
      <c r="K19" s="1708"/>
      <c r="L19" s="1706"/>
      <c r="M19" s="1706">
        <f>SUM(D19:L19)</f>
        <v>1350</v>
      </c>
    </row>
    <row r="20" spans="1:16" x14ac:dyDescent="0.4">
      <c r="A20" s="330"/>
      <c r="B20" s="688"/>
      <c r="C20" s="688"/>
      <c r="D20" s="688"/>
      <c r="E20" s="688"/>
      <c r="F20" s="688"/>
      <c r="G20" s="688"/>
      <c r="H20" s="688"/>
      <c r="I20" s="688"/>
      <c r="J20" s="688"/>
      <c r="K20" s="688"/>
      <c r="L20" s="688"/>
      <c r="M20" s="688"/>
    </row>
    <row r="21" spans="1:16" ht="36.75" x14ac:dyDescent="0.85">
      <c r="A21" s="330"/>
      <c r="B21" s="330" t="s">
        <v>13</v>
      </c>
      <c r="C21" s="330"/>
      <c r="D21" s="770">
        <f>SUM(D17:D20)</f>
        <v>3000</v>
      </c>
      <c r="E21" s="770">
        <f t="shared" ref="E21:M21" si="0">SUM(E17:E20)</f>
        <v>1050</v>
      </c>
      <c r="F21" s="770">
        <f t="shared" si="0"/>
        <v>0</v>
      </c>
      <c r="G21" s="770">
        <f t="shared" si="0"/>
        <v>0</v>
      </c>
      <c r="H21" s="770">
        <f t="shared" si="0"/>
        <v>0</v>
      </c>
      <c r="I21" s="770">
        <f t="shared" si="0"/>
        <v>0</v>
      </c>
      <c r="J21" s="770">
        <f t="shared" si="0"/>
        <v>0</v>
      </c>
      <c r="K21" s="770">
        <f t="shared" si="0"/>
        <v>0</v>
      </c>
      <c r="L21" s="770">
        <f t="shared" si="0"/>
        <v>6410</v>
      </c>
      <c r="M21" s="770">
        <f t="shared" si="0"/>
        <v>10460</v>
      </c>
      <c r="N21" s="298"/>
    </row>
    <row r="22" spans="1:16" x14ac:dyDescent="0.4">
      <c r="A22" s="330"/>
      <c r="B22" s="688"/>
      <c r="C22" s="688"/>
      <c r="D22" s="688"/>
      <c r="E22" s="688"/>
      <c r="F22" s="688"/>
      <c r="G22" s="688"/>
      <c r="H22" s="688"/>
      <c r="I22" s="688"/>
      <c r="J22" s="688"/>
      <c r="K22" s="688"/>
      <c r="L22" s="688"/>
      <c r="M22" s="688"/>
    </row>
    <row r="23" spans="1:16" x14ac:dyDescent="0.4">
      <c r="A23" s="330"/>
      <c r="B23" s="688"/>
      <c r="C23" s="330"/>
      <c r="D23" s="688"/>
      <c r="E23" s="688"/>
      <c r="F23" s="688"/>
      <c r="G23" s="688"/>
      <c r="H23" s="688"/>
      <c r="I23" s="688"/>
      <c r="J23" s="688"/>
      <c r="K23" s="688"/>
      <c r="L23" s="688"/>
      <c r="M23" s="688"/>
    </row>
    <row r="24" spans="1:16" x14ac:dyDescent="0.4">
      <c r="A24" s="330"/>
      <c r="B24" s="688"/>
      <c r="C24" s="330"/>
      <c r="D24" s="688"/>
      <c r="E24" s="688" t="s">
        <v>1649</v>
      </c>
      <c r="F24" s="688"/>
      <c r="G24" s="688"/>
      <c r="H24" s="688"/>
      <c r="I24" s="688"/>
      <c r="J24" s="688"/>
      <c r="K24" s="688"/>
      <c r="L24" s="688"/>
      <c r="M24" s="688"/>
    </row>
    <row r="25" spans="1:16" x14ac:dyDescent="0.4">
      <c r="A25" s="330"/>
      <c r="B25" s="688"/>
      <c r="C25" s="330"/>
      <c r="D25" s="688"/>
      <c r="E25" s="330"/>
      <c r="F25" s="688"/>
      <c r="G25" s="688"/>
      <c r="H25" s="688"/>
      <c r="I25" s="688"/>
      <c r="J25" s="688"/>
      <c r="K25" s="688"/>
      <c r="L25" s="688"/>
      <c r="M25" s="688"/>
    </row>
    <row r="26" spans="1:16" x14ac:dyDescent="0.4">
      <c r="A26" s="330"/>
      <c r="B26" s="330" t="s">
        <v>1648</v>
      </c>
      <c r="C26" s="688"/>
      <c r="D26" s="330"/>
      <c r="E26" s="330"/>
      <c r="F26" s="688"/>
      <c r="G26" s="688"/>
      <c r="H26" s="688"/>
      <c r="I26" s="688"/>
      <c r="J26" s="688"/>
      <c r="K26" s="688"/>
      <c r="L26" s="688"/>
      <c r="M26" s="688"/>
    </row>
    <row r="27" spans="1:16" x14ac:dyDescent="0.4">
      <c r="A27" s="330"/>
      <c r="B27" s="688"/>
      <c r="C27" s="688"/>
      <c r="D27" s="330"/>
      <c r="E27" s="330"/>
      <c r="F27" s="688"/>
      <c r="G27" s="688"/>
      <c r="H27" s="688"/>
      <c r="I27" s="688"/>
      <c r="J27" s="688"/>
      <c r="K27" s="688"/>
      <c r="L27" s="688"/>
      <c r="M27" s="688"/>
    </row>
    <row r="28" spans="1:16" x14ac:dyDescent="0.4">
      <c r="A28" s="330"/>
      <c r="B28" s="688"/>
      <c r="C28" s="688"/>
      <c r="D28" s="688" t="s">
        <v>1951</v>
      </c>
      <c r="E28" s="688"/>
      <c r="F28" s="688"/>
      <c r="G28" s="688"/>
      <c r="H28" s="688"/>
      <c r="I28" s="688"/>
      <c r="J28" s="688"/>
      <c r="K28" s="688"/>
      <c r="L28" s="688"/>
      <c r="M28" s="688"/>
    </row>
    <row r="29" spans="1:16" x14ac:dyDescent="0.4">
      <c r="A29" s="330"/>
      <c r="B29" s="330" t="s">
        <v>1397</v>
      </c>
      <c r="C29" s="688"/>
      <c r="D29" s="688"/>
      <c r="E29" s="688"/>
      <c r="F29" s="688"/>
      <c r="G29" s="688"/>
      <c r="H29" s="688"/>
      <c r="I29" s="688"/>
      <c r="J29" s="688"/>
      <c r="K29" s="688"/>
      <c r="L29" s="688"/>
      <c r="M29" s="688"/>
    </row>
    <row r="30" spans="1:16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P30" s="12"/>
    </row>
    <row r="31" spans="1:16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P31" s="12"/>
    </row>
    <row r="32" spans="1:16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P32" s="12"/>
    </row>
    <row r="33" spans="1:13" x14ac:dyDescent="0.4">
      <c r="A33" s="330"/>
      <c r="B33" s="688"/>
      <c r="C33" s="688"/>
      <c r="D33" s="688"/>
      <c r="E33" s="688"/>
      <c r="F33" s="688"/>
      <c r="G33" s="688"/>
      <c r="H33" s="688"/>
      <c r="I33" s="688"/>
      <c r="J33" s="688"/>
      <c r="K33" s="688"/>
      <c r="L33" s="688"/>
      <c r="M33" s="688"/>
    </row>
    <row r="41" spans="1:13" ht="21.75" customHeight="1" x14ac:dyDescent="0.4"/>
  </sheetData>
  <hyperlinks>
    <hyperlink ref="B11" r:id="rId1" display="kahuhiagirls@gmail.com" xr:uid="{B9AF13E5-A394-48D4-A7ED-FF66486E8E64}"/>
    <hyperlink ref="B12" r:id="rId2" xr:uid="{C00EC868-D65C-4E86-B668-615FAF4D9880}"/>
  </hyperlinks>
  <printOptions gridLines="1"/>
  <pageMargins left="0.7" right="0.7" top="0.75" bottom="0.75" header="0.3" footer="0.3"/>
  <pageSetup paperSize="9" scale="32" orientation="landscape" r:id="rId3"/>
  <drawing r:id="rId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19">
    <tabColor rgb="FFE35DED"/>
  </sheetPr>
  <dimension ref="A2:T40"/>
  <sheetViews>
    <sheetView view="pageBreakPreview" topLeftCell="A10" zoomScale="50" zoomScaleNormal="100" zoomScaleSheetLayoutView="50" workbookViewId="0">
      <selection activeCell="H21" sqref="H21"/>
    </sheetView>
  </sheetViews>
  <sheetFormatPr defaultColWidth="9.140625" defaultRowHeight="30" x14ac:dyDescent="0.4"/>
  <cols>
    <col min="1" max="1" width="10.42578125" style="79" bestFit="1" customWidth="1"/>
    <col min="2" max="2" width="116.85546875" style="153" customWidth="1"/>
    <col min="3" max="3" width="21.28515625" style="153" customWidth="1"/>
    <col min="4" max="4" width="26" style="153" customWidth="1"/>
    <col min="5" max="5" width="21.5703125" style="153" bestFit="1" customWidth="1"/>
    <col min="6" max="6" width="29" style="153" bestFit="1" customWidth="1"/>
    <col min="7" max="7" width="29.140625" style="153" customWidth="1"/>
    <col min="8" max="8" width="15.7109375" style="153" customWidth="1"/>
    <col min="9" max="9" width="14.42578125" style="153" customWidth="1"/>
    <col min="10" max="10" width="16.85546875" style="153" bestFit="1" customWidth="1"/>
    <col min="11" max="11" width="12.7109375" style="153" bestFit="1" customWidth="1"/>
    <col min="12" max="12" width="25.85546875" style="153" bestFit="1" customWidth="1"/>
    <col min="13" max="13" width="29" style="153" bestFit="1" customWidth="1"/>
    <col min="14" max="14" width="25.140625" style="153" bestFit="1" customWidth="1"/>
    <col min="15" max="15" width="12.7109375" style="153" bestFit="1" customWidth="1"/>
    <col min="16" max="16384" width="9.140625" style="153"/>
  </cols>
  <sheetData>
    <row r="2" spans="1:20" x14ac:dyDescent="0.4">
      <c r="A2" s="330"/>
      <c r="B2" s="330"/>
      <c r="C2" s="330"/>
      <c r="D2" s="330"/>
      <c r="E2" s="330"/>
      <c r="F2" s="330"/>
      <c r="G2" s="688"/>
      <c r="H2" s="330"/>
      <c r="I2" s="688"/>
      <c r="J2" s="330"/>
      <c r="K2" s="688"/>
      <c r="L2" s="688"/>
      <c r="M2" s="331"/>
    </row>
    <row r="3" spans="1:20" s="78" customFormat="1" ht="30" customHeight="1" x14ac:dyDescent="0.5">
      <c r="A3" s="331"/>
      <c r="B3" s="588" t="s">
        <v>19</v>
      </c>
      <c r="C3" s="591"/>
      <c r="D3" s="591"/>
      <c r="E3" s="742"/>
      <c r="F3" s="743"/>
      <c r="G3" s="742"/>
      <c r="H3" s="742"/>
      <c r="I3" s="331"/>
      <c r="J3" s="692"/>
      <c r="K3" s="692"/>
      <c r="L3" s="692"/>
      <c r="M3" s="331"/>
    </row>
    <row r="4" spans="1:20" s="78" customFormat="1" ht="22.5" customHeight="1" x14ac:dyDescent="0.5">
      <c r="A4" s="331"/>
      <c r="B4" s="591" t="s">
        <v>20</v>
      </c>
      <c r="C4" s="591"/>
      <c r="D4" s="591"/>
      <c r="E4" s="744"/>
      <c r="F4" s="743"/>
      <c r="G4" s="744"/>
      <c r="H4" s="744"/>
      <c r="I4" s="745"/>
      <c r="J4" s="692"/>
      <c r="K4" s="692"/>
      <c r="L4" s="692"/>
      <c r="M4" s="692"/>
    </row>
    <row r="5" spans="1:20" s="78" customFormat="1" ht="27.75" customHeight="1" x14ac:dyDescent="0.5">
      <c r="A5" s="331"/>
      <c r="B5" s="591" t="s">
        <v>21</v>
      </c>
      <c r="C5" s="591"/>
      <c r="D5" s="591"/>
      <c r="E5" s="744"/>
      <c r="F5" s="743"/>
      <c r="G5" s="744"/>
      <c r="H5" s="744"/>
      <c r="I5" s="745"/>
      <c r="J5" s="692"/>
      <c r="K5" s="692"/>
      <c r="L5" s="692"/>
      <c r="M5" s="692"/>
    </row>
    <row r="6" spans="1:20" s="78" customFormat="1" ht="31.5" x14ac:dyDescent="0.5">
      <c r="A6" s="331"/>
      <c r="B6" s="591" t="s">
        <v>22</v>
      </c>
      <c r="C6" s="591"/>
      <c r="D6" s="591"/>
      <c r="E6" s="744"/>
      <c r="F6" s="743"/>
      <c r="G6" s="744"/>
      <c r="H6" s="744"/>
      <c r="I6" s="745"/>
      <c r="J6" s="692"/>
      <c r="K6" s="692"/>
      <c r="L6" s="692"/>
      <c r="M6" s="692"/>
    </row>
    <row r="7" spans="1:20" s="78" customFormat="1" ht="31.5" x14ac:dyDescent="0.5">
      <c r="A7" s="331"/>
      <c r="B7" s="591" t="s">
        <v>23</v>
      </c>
      <c r="C7" s="591"/>
      <c r="D7" s="591"/>
      <c r="E7" s="744"/>
      <c r="F7" s="743"/>
      <c r="G7" s="744"/>
      <c r="H7" s="744"/>
      <c r="I7" s="745"/>
      <c r="J7" s="692"/>
      <c r="K7" s="692"/>
      <c r="L7" s="692"/>
      <c r="M7" s="692"/>
    </row>
    <row r="8" spans="1:20" s="78" customFormat="1" ht="31.5" x14ac:dyDescent="0.5">
      <c r="A8" s="331"/>
      <c r="B8" s="591" t="s">
        <v>24</v>
      </c>
      <c r="C8" s="591"/>
      <c r="D8" s="591"/>
      <c r="E8" s="744"/>
      <c r="F8" s="743"/>
      <c r="G8" s="744"/>
      <c r="H8" s="744"/>
      <c r="I8" s="745"/>
      <c r="J8" s="692"/>
      <c r="K8" s="692"/>
      <c r="L8" s="692"/>
      <c r="M8" s="692"/>
    </row>
    <row r="9" spans="1:20" s="78" customFormat="1" ht="31.5" x14ac:dyDescent="0.5">
      <c r="A9" s="331"/>
      <c r="B9" s="591"/>
      <c r="C9" s="591"/>
      <c r="D9" s="591"/>
      <c r="E9" s="744"/>
      <c r="F9" s="743"/>
      <c r="G9" s="744"/>
      <c r="H9" s="744"/>
      <c r="I9" s="745"/>
      <c r="J9" s="692"/>
      <c r="K9" s="692"/>
      <c r="L9" s="692"/>
      <c r="M9" s="692"/>
    </row>
    <row r="10" spans="1:20" s="78" customFormat="1" ht="31.5" x14ac:dyDescent="0.5">
      <c r="A10" s="331"/>
      <c r="B10" s="330" t="s">
        <v>1952</v>
      </c>
      <c r="C10" s="330"/>
      <c r="D10" s="330"/>
      <c r="E10" s="330"/>
      <c r="F10" s="330"/>
      <c r="G10" s="744"/>
      <c r="H10" s="744"/>
      <c r="I10" s="745"/>
      <c r="J10" s="692"/>
      <c r="K10" s="692"/>
      <c r="L10" s="692"/>
      <c r="M10" s="692"/>
    </row>
    <row r="11" spans="1:20" s="78" customFormat="1" ht="31.5" x14ac:dyDescent="0.5">
      <c r="A11" s="331"/>
      <c r="B11" s="746" t="s">
        <v>1953</v>
      </c>
      <c r="C11" s="330"/>
      <c r="D11" s="330"/>
      <c r="E11" s="330"/>
      <c r="F11" s="330"/>
      <c r="G11" s="744"/>
      <c r="H11" s="744"/>
      <c r="I11" s="745"/>
      <c r="J11" s="692"/>
      <c r="K11" s="692"/>
      <c r="L11" s="692"/>
      <c r="M11" s="692"/>
    </row>
    <row r="12" spans="1:20" s="79" customFormat="1" x14ac:dyDescent="0.4">
      <c r="A12" s="330"/>
      <c r="B12" s="993" t="s">
        <v>1954</v>
      </c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185"/>
      <c r="O12" s="185"/>
      <c r="P12" s="185"/>
      <c r="Q12" s="185"/>
      <c r="R12" s="185"/>
      <c r="S12" s="185"/>
      <c r="T12" s="185"/>
    </row>
    <row r="13" spans="1:20" s="79" customFormat="1" x14ac:dyDescent="0.4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185"/>
      <c r="O13" s="185"/>
      <c r="P13" s="185"/>
      <c r="Q13" s="185"/>
      <c r="R13" s="185"/>
      <c r="S13" s="185"/>
      <c r="T13" s="185"/>
    </row>
    <row r="14" spans="1:20" x14ac:dyDescent="0.4">
      <c r="A14" s="330"/>
      <c r="B14" s="330" t="s">
        <v>5739</v>
      </c>
      <c r="C14" s="330"/>
      <c r="D14" s="330"/>
      <c r="E14" s="330"/>
      <c r="F14" s="330"/>
      <c r="G14" s="688"/>
      <c r="H14" s="696"/>
      <c r="I14" s="733"/>
      <c r="J14" s="696"/>
      <c r="K14" s="733"/>
      <c r="L14" s="699"/>
      <c r="M14" s="699"/>
      <c r="N14" s="106"/>
    </row>
    <row r="15" spans="1:20" x14ac:dyDescent="0.4">
      <c r="A15" s="330"/>
      <c r="B15" s="330"/>
      <c r="C15" s="330"/>
      <c r="D15" s="330"/>
      <c r="E15" s="330"/>
      <c r="F15" s="330"/>
      <c r="G15" s="688"/>
      <c r="H15" s="696"/>
      <c r="I15" s="733"/>
      <c r="J15" s="696"/>
      <c r="K15" s="733"/>
      <c r="L15" s="699"/>
      <c r="M15" s="699"/>
    </row>
    <row r="16" spans="1:20" s="752" customFormat="1" x14ac:dyDescent="0.4">
      <c r="A16" s="751" t="s">
        <v>493</v>
      </c>
      <c r="B16" s="751" t="s">
        <v>1944</v>
      </c>
      <c r="C16" s="1705" t="s">
        <v>1945</v>
      </c>
      <c r="D16" s="1705" t="s">
        <v>128</v>
      </c>
      <c r="E16" s="1705" t="s">
        <v>215</v>
      </c>
      <c r="F16" s="1705" t="s">
        <v>1946</v>
      </c>
      <c r="G16" s="1705" t="s">
        <v>149</v>
      </c>
      <c r="H16" s="1705" t="s">
        <v>1069</v>
      </c>
      <c r="I16" s="1705" t="s">
        <v>9</v>
      </c>
      <c r="J16" s="1705" t="s">
        <v>36</v>
      </c>
      <c r="K16" s="1705" t="s">
        <v>9</v>
      </c>
      <c r="L16" s="1705" t="s">
        <v>1947</v>
      </c>
      <c r="M16" s="1705" t="s">
        <v>39</v>
      </c>
    </row>
    <row r="17" spans="1:16" x14ac:dyDescent="0.4">
      <c r="A17" s="330">
        <v>1</v>
      </c>
      <c r="B17" s="330" t="s">
        <v>1955</v>
      </c>
      <c r="C17" s="585">
        <v>546</v>
      </c>
      <c r="D17" s="1706">
        <v>1000</v>
      </c>
      <c r="E17" s="1706">
        <v>350</v>
      </c>
      <c r="F17" s="1706">
        <v>16060</v>
      </c>
      <c r="G17" s="1707">
        <v>18790</v>
      </c>
      <c r="H17" s="1706"/>
      <c r="I17" s="1706"/>
      <c r="J17" s="1706"/>
      <c r="K17" s="1708"/>
      <c r="L17" s="1706"/>
      <c r="M17" s="1706">
        <f>SUM(D17:L17)</f>
        <v>36200</v>
      </c>
    </row>
    <row r="18" spans="1:16" x14ac:dyDescent="0.4">
      <c r="A18" s="330"/>
      <c r="B18" s="330"/>
      <c r="C18" s="585"/>
      <c r="D18" s="1706"/>
      <c r="E18" s="1706"/>
      <c r="F18" s="1706"/>
      <c r="G18" s="1706"/>
      <c r="H18" s="1706"/>
      <c r="I18" s="1706"/>
      <c r="J18" s="1706"/>
      <c r="K18" s="1708"/>
      <c r="L18" s="1706"/>
      <c r="M18" s="1706"/>
    </row>
    <row r="19" spans="1:16" x14ac:dyDescent="0.4">
      <c r="A19" s="330"/>
      <c r="B19" s="688"/>
      <c r="C19" s="688"/>
      <c r="D19" s="688"/>
      <c r="E19" s="688"/>
      <c r="F19" s="688"/>
      <c r="G19" s="688"/>
      <c r="H19" s="688"/>
      <c r="I19" s="688"/>
      <c r="J19" s="688"/>
      <c r="K19" s="688"/>
      <c r="L19" s="688"/>
      <c r="M19" s="688"/>
    </row>
    <row r="20" spans="1:16" ht="36.75" x14ac:dyDescent="0.85">
      <c r="A20" s="330"/>
      <c r="B20" s="330" t="s">
        <v>13</v>
      </c>
      <c r="C20" s="330"/>
      <c r="D20" s="750">
        <f>SUM(D17:D19)</f>
        <v>1000</v>
      </c>
      <c r="E20" s="750">
        <f t="shared" ref="E20:M20" si="0">SUM(E17:E19)</f>
        <v>350</v>
      </c>
      <c r="F20" s="750">
        <f t="shared" si="0"/>
        <v>16060</v>
      </c>
      <c r="G20" s="750">
        <f t="shared" si="0"/>
        <v>18790</v>
      </c>
      <c r="H20" s="750">
        <f t="shared" si="0"/>
        <v>0</v>
      </c>
      <c r="I20" s="750">
        <f t="shared" si="0"/>
        <v>0</v>
      </c>
      <c r="J20" s="750">
        <f t="shared" si="0"/>
        <v>0</v>
      </c>
      <c r="K20" s="750">
        <f t="shared" si="0"/>
        <v>0</v>
      </c>
      <c r="L20" s="750">
        <f t="shared" si="0"/>
        <v>0</v>
      </c>
      <c r="M20" s="750">
        <f t="shared" si="0"/>
        <v>36200</v>
      </c>
      <c r="N20" s="109"/>
    </row>
    <row r="21" spans="1:16" x14ac:dyDescent="0.4">
      <c r="A21" s="330"/>
      <c r="B21" s="688"/>
      <c r="C21" s="688"/>
      <c r="D21" s="688"/>
      <c r="E21" s="688"/>
      <c r="F21" s="688"/>
      <c r="G21" s="688"/>
      <c r="H21" s="688"/>
      <c r="I21" s="688"/>
      <c r="J21" s="688"/>
      <c r="K21" s="688"/>
      <c r="L21" s="688"/>
      <c r="M21" s="688"/>
    </row>
    <row r="22" spans="1:16" x14ac:dyDescent="0.4">
      <c r="A22" s="330"/>
      <c r="B22" s="688"/>
      <c r="C22" s="330"/>
      <c r="D22" s="688"/>
      <c r="E22" s="688"/>
      <c r="F22" s="688"/>
      <c r="G22" s="688"/>
      <c r="H22" s="688"/>
      <c r="I22" s="688"/>
      <c r="J22" s="688"/>
      <c r="K22" s="688"/>
      <c r="L22" s="688"/>
      <c r="M22" s="688"/>
    </row>
    <row r="23" spans="1:16" x14ac:dyDescent="0.4">
      <c r="A23" s="330"/>
      <c r="B23" s="688"/>
      <c r="C23" s="330"/>
      <c r="D23" s="688"/>
      <c r="E23" s="688" t="s">
        <v>1649</v>
      </c>
      <c r="F23" s="688"/>
      <c r="G23" s="688"/>
      <c r="H23" s="688"/>
      <c r="I23" s="688"/>
      <c r="J23" s="688"/>
      <c r="K23" s="688"/>
      <c r="L23" s="688"/>
      <c r="M23" s="688"/>
    </row>
    <row r="24" spans="1:16" x14ac:dyDescent="0.4">
      <c r="A24" s="330"/>
      <c r="B24" s="688"/>
      <c r="C24" s="330"/>
      <c r="D24" s="688"/>
      <c r="E24" s="330"/>
      <c r="F24" s="688"/>
      <c r="G24" s="688"/>
      <c r="H24" s="688"/>
      <c r="I24" s="688"/>
      <c r="J24" s="688"/>
      <c r="K24" s="688"/>
      <c r="L24" s="688"/>
      <c r="M24" s="688"/>
    </row>
    <row r="25" spans="1:16" x14ac:dyDescent="0.4">
      <c r="A25" s="330"/>
      <c r="B25" s="330" t="s">
        <v>1648</v>
      </c>
      <c r="C25" s="688"/>
      <c r="D25" s="330"/>
      <c r="E25" s="330"/>
      <c r="F25" s="688"/>
      <c r="G25" s="688"/>
      <c r="H25" s="688"/>
      <c r="I25" s="688"/>
      <c r="J25" s="688"/>
      <c r="K25" s="688"/>
      <c r="L25" s="688"/>
      <c r="M25" s="688"/>
    </row>
    <row r="26" spans="1:16" x14ac:dyDescent="0.4">
      <c r="A26" s="330"/>
      <c r="B26" s="688"/>
      <c r="C26" s="688"/>
      <c r="D26" s="330"/>
      <c r="E26" s="330"/>
      <c r="F26" s="688"/>
      <c r="G26" s="688"/>
      <c r="H26" s="688"/>
      <c r="I26" s="688"/>
      <c r="J26" s="688"/>
      <c r="K26" s="688"/>
      <c r="L26" s="688"/>
      <c r="M26" s="688"/>
    </row>
    <row r="27" spans="1:16" x14ac:dyDescent="0.4">
      <c r="A27" s="330"/>
      <c r="B27" s="688"/>
      <c r="C27" s="688"/>
      <c r="D27" s="688" t="s">
        <v>1951</v>
      </c>
      <c r="E27" s="688"/>
      <c r="F27" s="688"/>
      <c r="G27" s="688"/>
      <c r="H27" s="688"/>
      <c r="I27" s="688"/>
      <c r="J27" s="688"/>
      <c r="K27" s="688"/>
      <c r="L27" s="688"/>
      <c r="M27" s="688"/>
    </row>
    <row r="28" spans="1:16" x14ac:dyDescent="0.4">
      <c r="A28" s="330"/>
      <c r="B28" s="330" t="s">
        <v>1397</v>
      </c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</row>
    <row r="29" spans="1:16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P29" s="12"/>
    </row>
    <row r="30" spans="1:16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P30" s="12"/>
    </row>
    <row r="31" spans="1:16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P31" s="12"/>
    </row>
    <row r="32" spans="1:16" x14ac:dyDescent="0.4">
      <c r="A32" s="330"/>
      <c r="B32" s="688"/>
      <c r="C32" s="688"/>
      <c r="D32" s="688"/>
      <c r="E32" s="688"/>
      <c r="F32" s="688"/>
      <c r="G32" s="688"/>
      <c r="H32" s="688"/>
      <c r="I32" s="688"/>
      <c r="J32" s="688"/>
      <c r="K32" s="688"/>
      <c r="L32" s="688"/>
      <c r="M32" s="688"/>
    </row>
    <row r="40" ht="21.75" customHeight="1" x14ac:dyDescent="0.4"/>
  </sheetData>
  <hyperlinks>
    <hyperlink ref="B11" r:id="rId1" display="kahuhiagirls@gmail.com" xr:uid="{00000000-0004-0000-5D00-000000000000}"/>
    <hyperlink ref="B12" r:id="rId2" xr:uid="{00000000-0004-0000-5D00-000001000000}"/>
  </hyperlinks>
  <printOptions gridLines="1"/>
  <pageMargins left="0.7" right="0.7" top="0.75" bottom="0.75" header="0.3" footer="0.3"/>
  <pageSetup paperSize="9" scale="32" orientation="landscape" r:id="rId3"/>
  <drawing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38">
    <tabColor rgb="FFFF33CC"/>
  </sheetPr>
  <dimension ref="A2:P38"/>
  <sheetViews>
    <sheetView view="pageBreakPreview" topLeftCell="A16" zoomScale="50" zoomScaleNormal="100" zoomScaleSheetLayoutView="50" workbookViewId="0">
      <selection activeCell="D23" sqref="D23"/>
    </sheetView>
  </sheetViews>
  <sheetFormatPr defaultColWidth="9.140625" defaultRowHeight="27.75" x14ac:dyDescent="0.4"/>
  <cols>
    <col min="1" max="1" width="4.42578125" style="34" bestFit="1" customWidth="1"/>
    <col min="2" max="2" width="79" style="34" customWidth="1"/>
    <col min="3" max="3" width="17.85546875" style="34" customWidth="1"/>
    <col min="4" max="4" width="23.5703125" style="34" bestFit="1" customWidth="1"/>
    <col min="5" max="6" width="23" style="34" bestFit="1" customWidth="1"/>
    <col min="7" max="7" width="20.42578125" style="34" customWidth="1"/>
    <col min="8" max="8" width="14.140625" style="34" bestFit="1" customWidth="1"/>
    <col min="9" max="9" width="11.140625" style="34" bestFit="1" customWidth="1"/>
    <col min="10" max="11" width="21.28515625" style="34" bestFit="1" customWidth="1"/>
    <col min="12" max="12" width="18.28515625" style="34" customWidth="1"/>
    <col min="13" max="13" width="23.5703125" style="34" bestFit="1" customWidth="1"/>
    <col min="14" max="14" width="26.42578125" style="34" customWidth="1"/>
    <col min="15" max="15" width="14.42578125" style="34" customWidth="1"/>
    <col min="16" max="16384" width="9.140625" style="34"/>
  </cols>
  <sheetData>
    <row r="2" spans="1:14" x14ac:dyDescent="0.4">
      <c r="A2" s="379"/>
      <c r="B2" s="565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22.5" customHeight="1" x14ac:dyDescent="0.45">
      <c r="A3" s="384"/>
      <c r="B3" s="385" t="s">
        <v>19</v>
      </c>
      <c r="C3" s="386"/>
      <c r="D3" s="386"/>
      <c r="E3" s="507"/>
      <c r="F3" s="508"/>
      <c r="G3" s="508"/>
      <c r="H3" s="509"/>
      <c r="I3" s="509"/>
      <c r="J3" s="509"/>
      <c r="K3" s="509"/>
      <c r="L3" s="509"/>
      <c r="M3" s="389"/>
      <c r="N3" s="389"/>
    </row>
    <row r="4" spans="1:14" s="83" customFormat="1" ht="27.75" customHeight="1" x14ac:dyDescent="0.45">
      <c r="A4" s="384"/>
      <c r="B4" s="386" t="s">
        <v>20</v>
      </c>
      <c r="C4" s="386"/>
      <c r="D4" s="386"/>
      <c r="E4" s="508"/>
      <c r="F4" s="508"/>
      <c r="G4" s="508"/>
      <c r="H4" s="509"/>
      <c r="I4" s="509"/>
      <c r="J4" s="509"/>
      <c r="K4" s="509"/>
      <c r="L4" s="509"/>
      <c r="M4" s="389"/>
      <c r="N4" s="389"/>
    </row>
    <row r="5" spans="1:14" s="83" customFormat="1" ht="28.5" x14ac:dyDescent="0.45">
      <c r="A5" s="384"/>
      <c r="B5" s="386" t="s">
        <v>21</v>
      </c>
      <c r="C5" s="386"/>
      <c r="D5" s="386"/>
      <c r="E5" s="508"/>
      <c r="F5" s="508"/>
      <c r="G5" s="508"/>
      <c r="H5" s="509"/>
      <c r="I5" s="509"/>
      <c r="J5" s="509"/>
      <c r="K5" s="509"/>
      <c r="L5" s="509"/>
      <c r="M5" s="389"/>
      <c r="N5" s="389"/>
    </row>
    <row r="6" spans="1:14" s="83" customFormat="1" ht="28.5" x14ac:dyDescent="0.45">
      <c r="A6" s="384"/>
      <c r="B6" s="386" t="s">
        <v>22</v>
      </c>
      <c r="C6" s="386"/>
      <c r="D6" s="386"/>
      <c r="E6" s="508"/>
      <c r="F6" s="508"/>
      <c r="G6" s="508"/>
      <c r="H6" s="509"/>
      <c r="I6" s="509"/>
      <c r="J6" s="509"/>
      <c r="K6" s="509"/>
      <c r="L6" s="509"/>
      <c r="M6" s="389"/>
      <c r="N6" s="389"/>
    </row>
    <row r="7" spans="1:14" s="83" customFormat="1" ht="28.5" x14ac:dyDescent="0.45">
      <c r="A7" s="384"/>
      <c r="B7" s="386" t="s">
        <v>23</v>
      </c>
      <c r="C7" s="386"/>
      <c r="D7" s="386"/>
      <c r="E7" s="508"/>
      <c r="F7" s="508"/>
      <c r="G7" s="508"/>
      <c r="H7" s="509"/>
      <c r="I7" s="509"/>
      <c r="J7" s="509"/>
      <c r="K7" s="509"/>
      <c r="L7" s="509"/>
      <c r="M7" s="389"/>
      <c r="N7" s="389"/>
    </row>
    <row r="8" spans="1:14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1956</v>
      </c>
      <c r="C10" s="386"/>
      <c r="D10" s="386"/>
      <c r="E10" s="508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1957</v>
      </c>
      <c r="C11" s="386"/>
      <c r="D11" s="386"/>
      <c r="E11" s="508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76" t="s">
        <v>1958</v>
      </c>
      <c r="C12" s="386"/>
      <c r="D12" s="386"/>
      <c r="E12" s="386"/>
      <c r="F12" s="508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2951" t="s">
        <v>5760</v>
      </c>
      <c r="C14" s="2951"/>
      <c r="D14" s="2951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235</v>
      </c>
      <c r="C16" s="396" t="s">
        <v>1565</v>
      </c>
      <c r="D16" s="396" t="s">
        <v>94</v>
      </c>
      <c r="E16" s="396" t="s">
        <v>31</v>
      </c>
      <c r="F16" s="396" t="s">
        <v>32</v>
      </c>
      <c r="G16" s="396" t="s">
        <v>33</v>
      </c>
      <c r="H16" s="396" t="s">
        <v>150</v>
      </c>
      <c r="I16" s="396" t="s">
        <v>9</v>
      </c>
      <c r="J16" s="396" t="s">
        <v>132</v>
      </c>
      <c r="K16" s="396" t="s">
        <v>9</v>
      </c>
      <c r="L16" s="396" t="s">
        <v>97</v>
      </c>
      <c r="M16" s="396" t="s">
        <v>1820</v>
      </c>
      <c r="N16" s="396" t="s">
        <v>1959</v>
      </c>
    </row>
    <row r="17" spans="1:16" x14ac:dyDescent="0.4">
      <c r="A17" s="379">
        <v>1</v>
      </c>
      <c r="B17" s="379" t="s">
        <v>1960</v>
      </c>
      <c r="C17" s="379">
        <v>1865</v>
      </c>
      <c r="D17" s="445">
        <v>4300</v>
      </c>
      <c r="E17" s="445">
        <v>350</v>
      </c>
      <c r="F17" s="403"/>
      <c r="G17" s="403"/>
      <c r="H17" s="379"/>
      <c r="I17" s="379"/>
      <c r="J17" s="379"/>
      <c r="K17" s="379"/>
      <c r="L17" s="379"/>
      <c r="M17" s="445"/>
      <c r="N17" s="445">
        <f t="shared" ref="N17:N21" si="0">SUM(D17:M17)</f>
        <v>4650</v>
      </c>
      <c r="O17" s="82"/>
    </row>
    <row r="18" spans="1:16" x14ac:dyDescent="0.4">
      <c r="A18" s="379">
        <v>2</v>
      </c>
      <c r="B18" s="379" t="s">
        <v>1961</v>
      </c>
      <c r="C18" s="379">
        <v>3537</v>
      </c>
      <c r="D18" s="445">
        <v>1500</v>
      </c>
      <c r="E18" s="445">
        <v>350</v>
      </c>
      <c r="F18" s="403">
        <v>6065</v>
      </c>
      <c r="G18" s="403">
        <v>3712</v>
      </c>
      <c r="H18" s="379"/>
      <c r="I18" s="379"/>
      <c r="J18" s="379"/>
      <c r="K18" s="383"/>
      <c r="L18" s="599"/>
      <c r="M18" s="599"/>
      <c r="N18" s="445">
        <f t="shared" si="0"/>
        <v>11627</v>
      </c>
      <c r="O18" s="82"/>
    </row>
    <row r="19" spans="1:16" x14ac:dyDescent="0.4">
      <c r="A19" s="379">
        <v>3</v>
      </c>
      <c r="B19" s="379" t="s">
        <v>1962</v>
      </c>
      <c r="C19" s="379">
        <v>8479</v>
      </c>
      <c r="D19" s="445">
        <v>1000</v>
      </c>
      <c r="E19" s="445">
        <v>350</v>
      </c>
      <c r="F19" s="379"/>
      <c r="G19" s="379"/>
      <c r="H19" s="379"/>
      <c r="I19" s="379"/>
      <c r="J19" s="740">
        <v>5600</v>
      </c>
      <c r="K19" s="740">
        <v>1568</v>
      </c>
      <c r="L19" s="379"/>
      <c r="M19" s="403">
        <v>11990</v>
      </c>
      <c r="N19" s="445">
        <f t="shared" si="0"/>
        <v>20508</v>
      </c>
    </row>
    <row r="20" spans="1:16" x14ac:dyDescent="0.4">
      <c r="A20" s="379">
        <v>4</v>
      </c>
      <c r="B20" s="379" t="s">
        <v>1963</v>
      </c>
      <c r="C20" s="379">
        <v>9198</v>
      </c>
      <c r="D20" s="445">
        <v>2000</v>
      </c>
      <c r="E20" s="445">
        <v>350</v>
      </c>
      <c r="F20" s="379"/>
      <c r="G20" s="379"/>
      <c r="H20" s="379"/>
      <c r="I20" s="379"/>
      <c r="J20" s="445">
        <v>4040</v>
      </c>
      <c r="K20" s="445">
        <v>606</v>
      </c>
      <c r="L20" s="379"/>
      <c r="M20" s="403"/>
      <c r="N20" s="445">
        <f t="shared" si="0"/>
        <v>6996</v>
      </c>
    </row>
    <row r="21" spans="1:16" x14ac:dyDescent="0.4">
      <c r="A21" s="379">
        <v>5</v>
      </c>
      <c r="B21" s="379" t="s">
        <v>1964</v>
      </c>
      <c r="C21" s="379">
        <v>9332</v>
      </c>
      <c r="D21" s="445">
        <v>4000</v>
      </c>
      <c r="E21" s="445">
        <v>350</v>
      </c>
      <c r="F21" s="379"/>
      <c r="G21" s="379"/>
      <c r="H21" s="379"/>
      <c r="I21" s="379"/>
      <c r="J21" s="379"/>
      <c r="K21" s="379"/>
      <c r="L21" s="379"/>
      <c r="M21" s="403"/>
      <c r="N21" s="445">
        <f t="shared" si="0"/>
        <v>4350</v>
      </c>
    </row>
    <row r="22" spans="1:16" x14ac:dyDescent="0.4">
      <c r="A22" s="379"/>
      <c r="B22" s="379"/>
      <c r="C22" s="379"/>
      <c r="D22" s="445"/>
      <c r="E22" s="445"/>
      <c r="F22" s="379"/>
      <c r="G22" s="379"/>
      <c r="H22" s="379"/>
      <c r="I22" s="379"/>
      <c r="J22" s="379"/>
      <c r="K22" s="379"/>
      <c r="L22" s="379"/>
      <c r="M22" s="403"/>
      <c r="N22" s="445"/>
    </row>
    <row r="23" spans="1:16" x14ac:dyDescent="0.4">
      <c r="A23" s="396"/>
      <c r="B23" s="379" t="s">
        <v>1965</v>
      </c>
      <c r="C23" s="396"/>
      <c r="D23" s="539">
        <f>SUM(D17:D22)</f>
        <v>12800</v>
      </c>
      <c r="E23" s="539">
        <f>SUM(E17:E22)</f>
        <v>1750</v>
      </c>
      <c r="F23" s="539">
        <f t="shared" ref="F23:M23" si="1">SUM(F17:F20)</f>
        <v>6065</v>
      </c>
      <c r="G23" s="539">
        <f t="shared" si="1"/>
        <v>3712</v>
      </c>
      <c r="H23" s="539">
        <f t="shared" si="1"/>
        <v>0</v>
      </c>
      <c r="I23" s="539">
        <f t="shared" si="1"/>
        <v>0</v>
      </c>
      <c r="J23" s="539">
        <f t="shared" si="1"/>
        <v>9640</v>
      </c>
      <c r="K23" s="539">
        <f t="shared" si="1"/>
        <v>2174</v>
      </c>
      <c r="L23" s="539">
        <f t="shared" si="1"/>
        <v>0</v>
      </c>
      <c r="M23" s="539">
        <f t="shared" si="1"/>
        <v>11990</v>
      </c>
      <c r="N23" s="539">
        <f>SUM(N17:N22)</f>
        <v>48131</v>
      </c>
      <c r="O23" s="86"/>
    </row>
    <row r="24" spans="1:16" x14ac:dyDescent="0.4">
      <c r="A24" s="396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6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6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 t="s">
        <v>1966</v>
      </c>
    </row>
    <row r="27" spans="1:16" x14ac:dyDescent="0.4">
      <c r="A27" s="379"/>
      <c r="B27" s="379"/>
      <c r="C27" s="379"/>
      <c r="D27" s="379"/>
      <c r="E27" s="379" t="s">
        <v>50</v>
      </c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6" x14ac:dyDescent="0.4">
      <c r="A28" s="379"/>
      <c r="B28" s="379" t="s">
        <v>952</v>
      </c>
      <c r="C28" s="379"/>
      <c r="D28" s="379"/>
      <c r="E28" s="379"/>
      <c r="F28" s="379"/>
      <c r="G28" s="379"/>
      <c r="H28" s="379"/>
      <c r="I28" s="379"/>
      <c r="J28" s="379" t="s">
        <v>50</v>
      </c>
      <c r="K28" s="379"/>
      <c r="L28" s="379"/>
      <c r="M28" s="379"/>
      <c r="N28" s="379"/>
    </row>
    <row r="29" spans="1:16" x14ac:dyDescent="0.4">
      <c r="A29" s="379"/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</row>
    <row r="30" spans="1:16" x14ac:dyDescent="0.4">
      <c r="A30" s="379"/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</row>
    <row r="31" spans="1:16" x14ac:dyDescent="0.4">
      <c r="A31" s="379"/>
      <c r="B31" s="379" t="s">
        <v>1967</v>
      </c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6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  <c r="P32" s="12"/>
    </row>
    <row r="33" spans="1:16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  <c r="P33" s="12"/>
    </row>
    <row r="34" spans="1:16" s="24" customFormat="1" ht="30" customHeight="1" x14ac:dyDescent="0.4">
      <c r="A34" s="48"/>
      <c r="B34" s="366" t="s">
        <v>5789</v>
      </c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  <c r="P34" s="12"/>
    </row>
    <row r="35" spans="1:16" x14ac:dyDescent="0.4">
      <c r="A35" s="379"/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6" x14ac:dyDescent="0.4">
      <c r="A36" s="379">
        <v>3</v>
      </c>
      <c r="B36" s="379" t="s">
        <v>1968</v>
      </c>
      <c r="C36" s="565">
        <v>795558</v>
      </c>
      <c r="D36" s="445">
        <v>1000</v>
      </c>
      <c r="E36" s="445">
        <v>350</v>
      </c>
      <c r="F36" s="403"/>
      <c r="G36" s="403"/>
      <c r="H36" s="379"/>
      <c r="I36" s="379"/>
      <c r="J36" s="379"/>
      <c r="K36" s="379"/>
      <c r="L36" s="379"/>
      <c r="M36" s="403"/>
      <c r="N36" s="445">
        <f>SUM(D36:M36)</f>
        <v>1350</v>
      </c>
    </row>
    <row r="37" spans="1:16" s="261" customFormat="1" x14ac:dyDescent="0.4">
      <c r="A37" s="383">
        <v>6</v>
      </c>
      <c r="B37" s="383" t="s">
        <v>1969</v>
      </c>
      <c r="C37" s="383">
        <v>873932</v>
      </c>
      <c r="D37" s="599">
        <v>2000</v>
      </c>
      <c r="E37" s="599">
        <v>350</v>
      </c>
      <c r="F37" s="383"/>
      <c r="G37" s="383"/>
      <c r="H37" s="383"/>
      <c r="I37" s="383"/>
      <c r="J37" s="383"/>
      <c r="K37" s="383"/>
      <c r="L37" s="383"/>
      <c r="M37" s="1348"/>
      <c r="N37" s="599">
        <f>SUM(D37:M37)</f>
        <v>2350</v>
      </c>
    </row>
    <row r="38" spans="1:16" s="261" customFormat="1" x14ac:dyDescent="0.4">
      <c r="A38" s="383">
        <v>7</v>
      </c>
      <c r="B38" s="383" t="s">
        <v>1970</v>
      </c>
      <c r="C38" s="383">
        <v>776005</v>
      </c>
      <c r="D38" s="599">
        <v>2500</v>
      </c>
      <c r="E38" s="599">
        <v>350</v>
      </c>
      <c r="F38" s="383"/>
      <c r="G38" s="383"/>
      <c r="H38" s="383"/>
      <c r="I38" s="383"/>
      <c r="J38" s="383"/>
      <c r="K38" s="383"/>
      <c r="L38" s="383"/>
      <c r="M38" s="1348"/>
      <c r="N38" s="599">
        <f>SUM(D38:M38)</f>
        <v>2850</v>
      </c>
    </row>
  </sheetData>
  <mergeCells count="1">
    <mergeCell ref="B14:D14"/>
  </mergeCells>
  <hyperlinks>
    <hyperlink ref="B12" r:id="rId1" xr:uid="{00000000-0004-0000-5E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B2E2-51CF-4134-A3CB-BE2443D00523}">
  <dimension ref="A1:N30"/>
  <sheetViews>
    <sheetView view="pageBreakPreview" topLeftCell="A4" zoomScale="60" zoomScaleNormal="51" workbookViewId="0">
      <selection activeCell="B13" sqref="B13:D13"/>
    </sheetView>
  </sheetViews>
  <sheetFormatPr defaultRowHeight="12.75" x14ac:dyDescent="0.2"/>
  <cols>
    <col min="2" max="2" width="110.28515625" bestFit="1" customWidth="1"/>
    <col min="3" max="3" width="15" bestFit="1" customWidth="1"/>
    <col min="4" max="4" width="21.7109375" bestFit="1" customWidth="1"/>
    <col min="5" max="5" width="18.28515625" bestFit="1" customWidth="1"/>
    <col min="6" max="7" width="22" bestFit="1" customWidth="1"/>
    <col min="8" max="8" width="16.42578125" bestFit="1" customWidth="1"/>
    <col min="9" max="9" width="11" bestFit="1" customWidth="1"/>
    <col min="10" max="10" width="13.85546875" bestFit="1" customWidth="1"/>
    <col min="11" max="11" width="11" bestFit="1" customWidth="1"/>
    <col min="12" max="12" width="22.5703125" bestFit="1" customWidth="1"/>
    <col min="13" max="14" width="24.42578125" bestFit="1" customWidth="1"/>
  </cols>
  <sheetData>
    <row r="1" spans="1:14" ht="27.75" x14ac:dyDescent="0.4">
      <c r="A1" s="377"/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4" ht="27.75" x14ac:dyDescent="0.4">
      <c r="A2" s="377"/>
      <c r="B2" s="385" t="s">
        <v>19</v>
      </c>
      <c r="C2" s="386"/>
      <c r="D2" s="386"/>
      <c r="E2" s="507"/>
      <c r="F2" s="508"/>
      <c r="G2" s="379"/>
      <c r="H2" s="379"/>
      <c r="I2" s="379"/>
      <c r="J2" s="379"/>
      <c r="K2" s="379"/>
      <c r="L2" s="377"/>
      <c r="M2" s="377"/>
      <c r="N2" s="377"/>
    </row>
    <row r="3" spans="1:14" ht="28.5" x14ac:dyDescent="0.45">
      <c r="A3" s="385"/>
      <c r="B3" s="386" t="s">
        <v>20</v>
      </c>
      <c r="C3" s="386"/>
      <c r="D3" s="386"/>
      <c r="E3" s="508"/>
      <c r="F3" s="508"/>
      <c r="G3" s="508"/>
      <c r="H3" s="509"/>
      <c r="I3" s="509"/>
      <c r="J3" s="389"/>
      <c r="K3" s="389"/>
      <c r="L3" s="389"/>
      <c r="M3" s="389"/>
      <c r="N3" s="389"/>
    </row>
    <row r="4" spans="1:14" ht="28.5" x14ac:dyDescent="0.45">
      <c r="A4" s="386"/>
      <c r="B4" s="386" t="s">
        <v>21</v>
      </c>
      <c r="C4" s="38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ht="28.5" x14ac:dyDescent="0.45">
      <c r="A5" s="386"/>
      <c r="B5" s="386" t="s">
        <v>22</v>
      </c>
      <c r="C5" s="38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4" ht="28.5" x14ac:dyDescent="0.45">
      <c r="A6" s="386"/>
      <c r="B6" s="386" t="s">
        <v>23</v>
      </c>
      <c r="C6" s="38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ht="28.5" x14ac:dyDescent="0.45">
      <c r="A7" s="386"/>
      <c r="B7" s="386" t="s">
        <v>24</v>
      </c>
      <c r="C7" s="386"/>
      <c r="D7" s="386"/>
      <c r="E7" s="508"/>
      <c r="F7" s="379"/>
      <c r="G7" s="508"/>
      <c r="H7" s="509"/>
      <c r="I7" s="509"/>
      <c r="J7" s="389"/>
      <c r="K7" s="389"/>
      <c r="L7" s="389"/>
      <c r="M7" s="389"/>
      <c r="N7" s="389"/>
    </row>
    <row r="8" spans="1:14" ht="28.5" x14ac:dyDescent="0.45">
      <c r="A8" s="386"/>
      <c r="B8" s="386"/>
      <c r="C8" s="38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</row>
    <row r="9" spans="1:14" ht="28.5" x14ac:dyDescent="0.45">
      <c r="A9" s="386"/>
      <c r="B9" s="379" t="s">
        <v>1971</v>
      </c>
      <c r="C9" s="38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</row>
    <row r="10" spans="1:14" ht="27.75" x14ac:dyDescent="0.4">
      <c r="A10" s="377"/>
      <c r="B10" s="2806" t="s">
        <v>1972</v>
      </c>
      <c r="C10" s="565"/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</row>
    <row r="11" spans="1:14" ht="27.75" x14ac:dyDescent="0.4">
      <c r="A11" s="377"/>
      <c r="B11" s="81"/>
      <c r="C11" s="565"/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</row>
    <row r="12" spans="1:14" ht="27.75" x14ac:dyDescent="0.4">
      <c r="A12" s="377"/>
      <c r="B12" s="379"/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7"/>
      <c r="B13" s="2951" t="s">
        <v>5739</v>
      </c>
      <c r="C13" s="2951"/>
      <c r="D13" s="2951"/>
      <c r="E13" s="380"/>
      <c r="F13" s="380"/>
      <c r="G13" s="380"/>
      <c r="H13" s="380"/>
      <c r="I13" s="380"/>
      <c r="J13" s="380"/>
      <c r="K13" s="380"/>
      <c r="L13" s="380"/>
      <c r="M13" s="380"/>
      <c r="N13" s="396"/>
    </row>
    <row r="14" spans="1:14" ht="27.75" x14ac:dyDescent="0.4">
      <c r="A14" s="650"/>
      <c r="B14" s="379"/>
      <c r="C14" s="565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96"/>
    </row>
    <row r="15" spans="1:14" ht="27.75" x14ac:dyDescent="0.4">
      <c r="A15" s="380"/>
      <c r="B15" s="513" t="s">
        <v>29</v>
      </c>
      <c r="C15" s="1511" t="s">
        <v>451</v>
      </c>
      <c r="D15" s="513" t="s">
        <v>128</v>
      </c>
      <c r="E15" s="513" t="s">
        <v>31</v>
      </c>
      <c r="F15" s="513" t="s">
        <v>1923</v>
      </c>
      <c r="G15" s="513" t="s">
        <v>1924</v>
      </c>
      <c r="H15" s="513" t="s">
        <v>1925</v>
      </c>
      <c r="I15" s="513" t="s">
        <v>33</v>
      </c>
      <c r="J15" s="513" t="s">
        <v>36</v>
      </c>
      <c r="K15" s="513" t="s">
        <v>33</v>
      </c>
      <c r="L15" s="513" t="s">
        <v>97</v>
      </c>
      <c r="M15" s="513" t="s">
        <v>74</v>
      </c>
      <c r="N15" s="513" t="s">
        <v>1675</v>
      </c>
    </row>
    <row r="16" spans="1:14" ht="27.75" x14ac:dyDescent="0.4">
      <c r="A16" s="379">
        <v>1</v>
      </c>
      <c r="B16" s="379" t="s">
        <v>1973</v>
      </c>
      <c r="C16" s="565">
        <v>8170</v>
      </c>
      <c r="D16" s="445">
        <v>2000</v>
      </c>
      <c r="E16" s="445">
        <v>350</v>
      </c>
      <c r="F16" s="445"/>
      <c r="G16" s="445"/>
      <c r="H16" s="651"/>
      <c r="I16" s="651"/>
      <c r="J16" s="651"/>
      <c r="K16" s="651"/>
      <c r="L16" s="445"/>
      <c r="M16" s="445"/>
      <c r="N16" s="445">
        <f>SUM(D16:M16)</f>
        <v>2350</v>
      </c>
    </row>
    <row r="17" spans="1:14" ht="27.75" x14ac:dyDescent="0.4">
      <c r="A17" s="379"/>
      <c r="B17" s="379"/>
      <c r="C17" s="565"/>
      <c r="D17" s="445"/>
      <c r="E17" s="445"/>
      <c r="F17" s="445"/>
      <c r="G17" s="445"/>
      <c r="H17" s="651"/>
      <c r="I17" s="651"/>
      <c r="J17" s="651"/>
      <c r="K17" s="651"/>
      <c r="L17" s="445"/>
      <c r="M17" s="445"/>
      <c r="N17" s="445"/>
    </row>
    <row r="18" spans="1:14" ht="34.5" x14ac:dyDescent="0.85">
      <c r="A18" s="379"/>
      <c r="B18" s="379"/>
      <c r="C18" s="565"/>
      <c r="D18" s="602">
        <f t="shared" ref="D18:N18" si="0">SUM(D16:D17)</f>
        <v>2000</v>
      </c>
      <c r="E18" s="602">
        <f t="shared" si="0"/>
        <v>350</v>
      </c>
      <c r="F18" s="602">
        <f t="shared" si="0"/>
        <v>0</v>
      </c>
      <c r="G18" s="602">
        <f t="shared" si="0"/>
        <v>0</v>
      </c>
      <c r="H18" s="602">
        <f t="shared" si="0"/>
        <v>0</v>
      </c>
      <c r="I18" s="602">
        <f t="shared" si="0"/>
        <v>0</v>
      </c>
      <c r="J18" s="602">
        <f t="shared" si="0"/>
        <v>0</v>
      </c>
      <c r="K18" s="602">
        <f t="shared" si="0"/>
        <v>0</v>
      </c>
      <c r="L18" s="602">
        <f t="shared" si="0"/>
        <v>0</v>
      </c>
      <c r="M18" s="602">
        <f t="shared" si="0"/>
        <v>0</v>
      </c>
      <c r="N18" s="602">
        <f t="shared" si="0"/>
        <v>2350</v>
      </c>
    </row>
    <row r="19" spans="1:14" ht="31.5" x14ac:dyDescent="0.65">
      <c r="A19" s="377"/>
      <c r="B19" s="379"/>
      <c r="C19" s="565"/>
      <c r="D19" s="539"/>
      <c r="E19" s="539"/>
      <c r="F19" s="539"/>
      <c r="G19" s="539"/>
      <c r="H19" s="753"/>
      <c r="I19" s="753"/>
      <c r="J19" s="753"/>
      <c r="K19" s="753"/>
      <c r="L19" s="539"/>
      <c r="M19" s="539"/>
      <c r="N19" s="539"/>
    </row>
    <row r="20" spans="1:14" ht="27.75" x14ac:dyDescent="0.4">
      <c r="A20" s="377"/>
      <c r="B20" s="380"/>
      <c r="C20" s="565"/>
      <c r="D20" s="539"/>
      <c r="E20" s="539"/>
      <c r="F20" s="651"/>
      <c r="G20" s="651"/>
      <c r="H20" s="651"/>
      <c r="I20" s="651"/>
      <c r="J20" s="651"/>
      <c r="K20" s="651"/>
      <c r="L20" s="539"/>
      <c r="M20" s="539"/>
      <c r="N20" s="539"/>
    </row>
    <row r="21" spans="1:14" ht="27.75" x14ac:dyDescent="0.4">
      <c r="A21" s="377"/>
      <c r="B21" s="380"/>
      <c r="C21" s="565"/>
      <c r="D21" s="397"/>
      <c r="E21" s="397"/>
      <c r="F21" s="377"/>
      <c r="G21" s="377"/>
      <c r="H21" s="377"/>
      <c r="I21" s="377"/>
      <c r="J21" s="377"/>
      <c r="K21" s="377"/>
      <c r="L21" s="397"/>
      <c r="M21" s="397"/>
      <c r="N21" s="397"/>
    </row>
    <row r="22" spans="1:14" ht="27" x14ac:dyDescent="0.35">
      <c r="A22" s="377"/>
      <c r="B22" s="377"/>
      <c r="C22" s="650"/>
      <c r="D22" s="377"/>
      <c r="E22" s="377"/>
      <c r="F22" s="377"/>
      <c r="G22" s="377"/>
      <c r="H22" s="377"/>
      <c r="I22" s="377"/>
      <c r="J22" s="377"/>
      <c r="K22" s="377"/>
      <c r="L22" s="377"/>
      <c r="M22" s="377"/>
      <c r="N22" s="377"/>
    </row>
    <row r="23" spans="1:14" ht="27" x14ac:dyDescent="0.35">
      <c r="A23" s="377"/>
      <c r="B23" s="377"/>
      <c r="C23" s="650"/>
      <c r="D23" s="377"/>
      <c r="E23" s="377"/>
      <c r="F23" s="377"/>
      <c r="G23" s="377"/>
      <c r="H23" s="377"/>
      <c r="I23" s="377"/>
      <c r="J23" s="377"/>
      <c r="K23" s="377"/>
      <c r="L23" s="377"/>
      <c r="M23" s="377"/>
      <c r="N23" s="377"/>
    </row>
    <row r="24" spans="1:14" ht="27.75" x14ac:dyDescent="0.4">
      <c r="A24" s="377"/>
      <c r="B24" s="510" t="s">
        <v>63</v>
      </c>
      <c r="C24" s="2973"/>
      <c r="D24" s="2973"/>
      <c r="E24" s="377"/>
      <c r="F24" s="377"/>
      <c r="G24" s="377"/>
      <c r="H24" s="379"/>
      <c r="I24" s="377"/>
      <c r="J24" s="377"/>
      <c r="K24" s="377"/>
      <c r="L24" s="377"/>
      <c r="M24" s="377"/>
      <c r="N24" s="377"/>
    </row>
    <row r="25" spans="1:14" ht="27.75" x14ac:dyDescent="0.4">
      <c r="A25" s="377"/>
      <c r="B25" s="377"/>
      <c r="C25" s="650"/>
      <c r="D25" s="377"/>
      <c r="E25" s="377"/>
      <c r="F25" s="377"/>
      <c r="G25" s="379"/>
      <c r="H25" s="377"/>
      <c r="I25" s="377"/>
      <c r="J25" s="377"/>
      <c r="K25" s="377"/>
      <c r="L25" s="377"/>
      <c r="M25" s="377"/>
      <c r="N25" s="377"/>
    </row>
    <row r="26" spans="1:14" ht="27.75" x14ac:dyDescent="0.4">
      <c r="A26" s="377"/>
      <c r="B26" s="377"/>
      <c r="C26" s="2951"/>
      <c r="D26" s="2951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27.75" x14ac:dyDescent="0.4">
      <c r="A27" s="380"/>
      <c r="B27" s="510" t="s">
        <v>240</v>
      </c>
      <c r="C27" s="650"/>
      <c r="D27" s="377"/>
      <c r="E27" s="377"/>
      <c r="F27" s="377"/>
      <c r="G27" s="377"/>
      <c r="H27" s="377"/>
      <c r="I27" s="377" t="s">
        <v>50</v>
      </c>
      <c r="J27" s="377"/>
      <c r="K27" s="377"/>
      <c r="L27" s="377"/>
      <c r="M27" s="377"/>
      <c r="N27" s="377"/>
    </row>
    <row r="28" spans="1:14" ht="23.25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</row>
    <row r="29" spans="1:14" ht="23.25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ht="26.25" x14ac:dyDescent="0.4">
      <c r="A30" s="48"/>
      <c r="B30" s="366" t="s">
        <v>1974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</sheetData>
  <mergeCells count="3">
    <mergeCell ref="B13:D13"/>
    <mergeCell ref="C24:D24"/>
    <mergeCell ref="C26:D26"/>
  </mergeCells>
  <hyperlinks>
    <hyperlink ref="B10" r:id="rId1" xr:uid="{655C7EF6-A74E-433B-BEC5-FED13812CBE8}"/>
  </hyperlinks>
  <pageMargins left="0.7" right="0.7" top="0.75" bottom="0.75" header="0.3" footer="0.3"/>
  <pageSetup scale="26" orientation="portrait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206">
    <tabColor rgb="FFFF0000"/>
  </sheetPr>
  <dimension ref="A2:P38"/>
  <sheetViews>
    <sheetView view="pageBreakPreview" topLeftCell="A8" zoomScale="50" zoomScaleNormal="100" zoomScaleSheetLayoutView="50" workbookViewId="0">
      <selection activeCell="H25" sqref="H25"/>
    </sheetView>
  </sheetViews>
  <sheetFormatPr defaultColWidth="9.140625" defaultRowHeight="27" x14ac:dyDescent="0.35"/>
  <cols>
    <col min="1" max="1" width="4.42578125" style="81" bestFit="1" customWidth="1"/>
    <col min="2" max="2" width="99" style="81" customWidth="1"/>
    <col min="3" max="3" width="25.140625" style="264" bestFit="1" customWidth="1"/>
    <col min="4" max="4" width="22.7109375" style="81" bestFit="1" customWidth="1"/>
    <col min="5" max="7" width="21.28515625" style="81" bestFit="1" customWidth="1"/>
    <col min="8" max="8" width="16.85546875" style="81" bestFit="1" customWidth="1"/>
    <col min="9" max="9" width="11.28515625" style="81" bestFit="1" customWidth="1"/>
    <col min="10" max="10" width="21.28515625" style="81" bestFit="1" customWidth="1"/>
    <col min="11" max="11" width="17.5703125" style="81" bestFit="1" customWidth="1"/>
    <col min="12" max="12" width="22" style="81" bestFit="1" customWidth="1"/>
    <col min="13" max="14" width="24.42578125" style="81" bestFit="1" customWidth="1"/>
    <col min="15" max="16384" width="9.140625" style="81"/>
  </cols>
  <sheetData>
    <row r="2" spans="1:14" ht="27.75" x14ac:dyDescent="0.4">
      <c r="A2" s="377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4" ht="27.75" x14ac:dyDescent="0.4">
      <c r="A3" s="377"/>
      <c r="B3" s="385" t="s">
        <v>19</v>
      </c>
      <c r="C3" s="386"/>
      <c r="D3" s="386"/>
      <c r="E3" s="507"/>
      <c r="F3" s="508"/>
      <c r="G3" s="379"/>
      <c r="H3" s="379"/>
      <c r="I3" s="379"/>
      <c r="J3" s="379"/>
      <c r="K3" s="379"/>
      <c r="L3" s="377"/>
      <c r="M3" s="377"/>
      <c r="N3" s="377"/>
    </row>
    <row r="4" spans="1:14" s="83" customFormat="1" ht="28.5" customHeight="1" x14ac:dyDescent="0.45">
      <c r="A4" s="385"/>
      <c r="B4" s="386" t="s">
        <v>20</v>
      </c>
      <c r="C4" s="38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s="83" customFormat="1" ht="25.5" customHeight="1" x14ac:dyDescent="0.45">
      <c r="A5" s="386"/>
      <c r="B5" s="386" t="s">
        <v>21</v>
      </c>
      <c r="C5" s="38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4" s="83" customFormat="1" ht="28.5" x14ac:dyDescent="0.45">
      <c r="A6" s="386"/>
      <c r="B6" s="386" t="s">
        <v>22</v>
      </c>
      <c r="C6" s="38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s="83" customFormat="1" ht="28.5" x14ac:dyDescent="0.45">
      <c r="A7" s="386"/>
      <c r="B7" s="386" t="s">
        <v>23</v>
      </c>
      <c r="C7" s="386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</row>
    <row r="8" spans="1:14" s="83" customFormat="1" ht="28.5" x14ac:dyDescent="0.45">
      <c r="A8" s="386"/>
      <c r="B8" s="386" t="s">
        <v>24</v>
      </c>
      <c r="C8" s="38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</row>
    <row r="9" spans="1:14" s="83" customFormat="1" ht="28.5" x14ac:dyDescent="0.45">
      <c r="A9" s="386"/>
      <c r="B9" s="386"/>
      <c r="C9" s="38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</row>
    <row r="10" spans="1:14" s="83" customFormat="1" ht="28.5" x14ac:dyDescent="0.45">
      <c r="A10" s="386"/>
      <c r="B10" s="379" t="s">
        <v>1975</v>
      </c>
      <c r="C10" s="386"/>
      <c r="D10" s="386"/>
      <c r="E10" s="508"/>
      <c r="F10" s="379"/>
      <c r="G10" s="508"/>
      <c r="H10" s="509"/>
      <c r="I10" s="509"/>
      <c r="J10" s="389"/>
      <c r="K10" s="389"/>
      <c r="L10" s="389"/>
      <c r="M10" s="389"/>
      <c r="N10" s="389"/>
    </row>
    <row r="11" spans="1:14" ht="27.75" x14ac:dyDescent="0.4">
      <c r="A11" s="377"/>
      <c r="B11" s="379" t="s">
        <v>1976</v>
      </c>
      <c r="C11" s="565"/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</row>
    <row r="12" spans="1:14" ht="27.75" x14ac:dyDescent="0.4">
      <c r="A12" s="377"/>
      <c r="C12" s="565"/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</row>
    <row r="13" spans="1:14" ht="27.75" x14ac:dyDescent="0.4">
      <c r="A13" s="377"/>
      <c r="B13" s="379"/>
      <c r="C13" s="565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7"/>
      <c r="B14" s="2951" t="s">
        <v>5739</v>
      </c>
      <c r="C14" s="2951"/>
      <c r="D14" s="2951"/>
      <c r="E14" s="380"/>
      <c r="F14" s="380"/>
      <c r="G14" s="380"/>
      <c r="H14" s="380"/>
      <c r="I14" s="380"/>
      <c r="J14" s="380"/>
      <c r="K14" s="380"/>
      <c r="L14" s="380"/>
      <c r="M14" s="380"/>
      <c r="N14" s="396"/>
    </row>
    <row r="15" spans="1:14" ht="27.75" x14ac:dyDescent="0.4">
      <c r="A15" s="650"/>
      <c r="B15" s="379"/>
      <c r="C15" s="565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96"/>
    </row>
    <row r="16" spans="1:14" s="87" customFormat="1" ht="27.75" x14ac:dyDescent="0.4">
      <c r="A16" s="380"/>
      <c r="B16" s="513" t="s">
        <v>29</v>
      </c>
      <c r="C16" s="1511" t="s">
        <v>451</v>
      </c>
      <c r="D16" s="513" t="s">
        <v>128</v>
      </c>
      <c r="E16" s="513" t="s">
        <v>31</v>
      </c>
      <c r="F16" s="513" t="s">
        <v>1923</v>
      </c>
      <c r="G16" s="513" t="s">
        <v>1924</v>
      </c>
      <c r="H16" s="513" t="s">
        <v>1925</v>
      </c>
      <c r="I16" s="513" t="s">
        <v>33</v>
      </c>
      <c r="J16" s="513" t="s">
        <v>36</v>
      </c>
      <c r="K16" s="513" t="s">
        <v>33</v>
      </c>
      <c r="L16" s="513" t="s">
        <v>97</v>
      </c>
      <c r="M16" s="513" t="s">
        <v>74</v>
      </c>
      <c r="N16" s="513" t="s">
        <v>1675</v>
      </c>
    </row>
    <row r="17" spans="1:16" ht="27.75" x14ac:dyDescent="0.4">
      <c r="A17" s="379">
        <v>1</v>
      </c>
      <c r="B17" s="379" t="s">
        <v>1977</v>
      </c>
      <c r="C17" s="565">
        <v>6002</v>
      </c>
      <c r="D17" s="445">
        <v>1000</v>
      </c>
      <c r="E17" s="445">
        <v>350</v>
      </c>
      <c r="F17" s="445">
        <v>6730</v>
      </c>
      <c r="G17" s="445">
        <v>7206</v>
      </c>
      <c r="H17" s="651"/>
      <c r="I17" s="651"/>
      <c r="J17" s="651"/>
      <c r="K17" s="651"/>
      <c r="L17" s="445"/>
      <c r="M17" s="445">
        <v>20805</v>
      </c>
      <c r="N17" s="445">
        <f>SUM(D17:M17)</f>
        <v>36091</v>
      </c>
    </row>
    <row r="18" spans="1:16" ht="27.75" x14ac:dyDescent="0.4">
      <c r="A18" s="379"/>
      <c r="B18" s="379"/>
      <c r="C18" s="565"/>
      <c r="D18" s="445"/>
      <c r="E18" s="445"/>
      <c r="F18" s="445"/>
      <c r="G18" s="445"/>
      <c r="H18" s="651"/>
      <c r="I18" s="651"/>
      <c r="J18" s="651"/>
      <c r="K18" s="651"/>
      <c r="L18" s="445"/>
      <c r="M18" s="445"/>
      <c r="N18" s="445"/>
    </row>
    <row r="19" spans="1:16" ht="34.5" x14ac:dyDescent="0.85">
      <c r="A19" s="379"/>
      <c r="B19" s="379"/>
      <c r="C19" s="565"/>
      <c r="D19" s="602">
        <f t="shared" ref="D19:N19" si="0">SUM(D17:D18)</f>
        <v>1000</v>
      </c>
      <c r="E19" s="602">
        <f t="shared" si="0"/>
        <v>350</v>
      </c>
      <c r="F19" s="602">
        <f t="shared" si="0"/>
        <v>6730</v>
      </c>
      <c r="G19" s="602">
        <f t="shared" si="0"/>
        <v>7206</v>
      </c>
      <c r="H19" s="602">
        <f t="shared" si="0"/>
        <v>0</v>
      </c>
      <c r="I19" s="602">
        <f t="shared" si="0"/>
        <v>0</v>
      </c>
      <c r="J19" s="602">
        <f t="shared" si="0"/>
        <v>0</v>
      </c>
      <c r="K19" s="602">
        <f t="shared" si="0"/>
        <v>0</v>
      </c>
      <c r="L19" s="602">
        <f t="shared" si="0"/>
        <v>0</v>
      </c>
      <c r="M19" s="602">
        <f t="shared" si="0"/>
        <v>20805</v>
      </c>
      <c r="N19" s="602">
        <f t="shared" si="0"/>
        <v>36091</v>
      </c>
    </row>
    <row r="20" spans="1:16" ht="31.5" x14ac:dyDescent="0.65">
      <c r="A20" s="377"/>
      <c r="B20" s="379"/>
      <c r="C20" s="565"/>
      <c r="D20" s="539"/>
      <c r="E20" s="539"/>
      <c r="F20" s="539"/>
      <c r="G20" s="539"/>
      <c r="H20" s="753"/>
      <c r="I20" s="753"/>
      <c r="J20" s="753"/>
      <c r="K20" s="753"/>
      <c r="L20" s="539"/>
      <c r="M20" s="539"/>
      <c r="N20" s="539"/>
    </row>
    <row r="21" spans="1:16" ht="27.75" x14ac:dyDescent="0.4">
      <c r="A21" s="377"/>
      <c r="B21" s="380"/>
      <c r="C21" s="565"/>
      <c r="D21" s="539"/>
      <c r="E21" s="539"/>
      <c r="F21" s="651"/>
      <c r="G21" s="651"/>
      <c r="H21" s="651"/>
      <c r="I21" s="651"/>
      <c r="J21" s="651"/>
      <c r="K21" s="651"/>
      <c r="L21" s="539"/>
      <c r="M21" s="539"/>
      <c r="N21" s="539"/>
    </row>
    <row r="22" spans="1:16" ht="27.75" x14ac:dyDescent="0.4">
      <c r="A22" s="377"/>
      <c r="B22" s="380"/>
      <c r="C22" s="565"/>
      <c r="D22" s="397"/>
      <c r="E22" s="397"/>
      <c r="F22" s="377"/>
      <c r="G22" s="377"/>
      <c r="H22" s="377"/>
      <c r="I22" s="377"/>
      <c r="J22" s="377"/>
      <c r="K22" s="377"/>
      <c r="L22" s="397"/>
      <c r="M22" s="397"/>
      <c r="N22" s="397"/>
    </row>
    <row r="23" spans="1:16" x14ac:dyDescent="0.35">
      <c r="A23" s="377"/>
      <c r="B23" s="377"/>
      <c r="C23" s="650"/>
      <c r="D23" s="377"/>
      <c r="E23" s="377"/>
      <c r="F23" s="377"/>
      <c r="G23" s="377"/>
      <c r="H23" s="377"/>
      <c r="I23" s="377"/>
      <c r="J23" s="377"/>
      <c r="K23" s="377"/>
      <c r="L23" s="377"/>
      <c r="M23" s="377"/>
      <c r="N23" s="377"/>
    </row>
    <row r="24" spans="1:16" x14ac:dyDescent="0.35">
      <c r="A24" s="377"/>
      <c r="B24" s="377"/>
      <c r="C24" s="650"/>
      <c r="D24" s="377"/>
      <c r="E24" s="377"/>
      <c r="F24" s="377"/>
      <c r="G24" s="377"/>
      <c r="H24" s="377"/>
      <c r="I24" s="377"/>
      <c r="J24" s="377"/>
      <c r="K24" s="377"/>
      <c r="L24" s="377"/>
      <c r="M24" s="377"/>
      <c r="N24" s="377"/>
    </row>
    <row r="25" spans="1:16" ht="27.75" x14ac:dyDescent="0.4">
      <c r="A25" s="377"/>
      <c r="B25" s="510" t="s">
        <v>63</v>
      </c>
      <c r="C25" s="2973"/>
      <c r="D25" s="2973"/>
      <c r="E25" s="377"/>
      <c r="F25" s="377"/>
      <c r="G25" s="377"/>
      <c r="H25" s="379"/>
      <c r="I25" s="377"/>
      <c r="J25" s="377"/>
      <c r="K25" s="377"/>
      <c r="L25" s="377"/>
      <c r="M25" s="377"/>
      <c r="N25" s="377"/>
    </row>
    <row r="26" spans="1:16" ht="27.75" x14ac:dyDescent="0.4">
      <c r="A26" s="377"/>
      <c r="B26" s="377"/>
      <c r="C26" s="650"/>
      <c r="D26" s="377"/>
      <c r="E26" s="377"/>
      <c r="F26" s="377"/>
      <c r="G26" s="379"/>
      <c r="H26" s="377"/>
      <c r="I26" s="377"/>
      <c r="J26" s="377"/>
      <c r="K26" s="377"/>
      <c r="L26" s="377"/>
      <c r="M26" s="377"/>
      <c r="N26" s="377"/>
    </row>
    <row r="27" spans="1:16" ht="27.75" x14ac:dyDescent="0.4">
      <c r="A27" s="377"/>
      <c r="B27" s="377"/>
      <c r="C27" s="2951"/>
      <c r="D27" s="2951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6" ht="27.75" x14ac:dyDescent="0.4">
      <c r="A28" s="380"/>
      <c r="B28" s="510" t="s">
        <v>240</v>
      </c>
      <c r="C28" s="650"/>
      <c r="D28" s="377"/>
      <c r="E28" s="377"/>
      <c r="F28" s="377"/>
      <c r="G28" s="377"/>
      <c r="H28" s="377"/>
      <c r="I28" s="377" t="s">
        <v>50</v>
      </c>
      <c r="J28" s="377"/>
      <c r="K28" s="377"/>
      <c r="L28" s="377"/>
      <c r="M28" s="377"/>
      <c r="N28" s="377"/>
    </row>
    <row r="29" spans="1:16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  <c r="P29" s="12"/>
    </row>
    <row r="30" spans="1:16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  <c r="P30" s="12"/>
    </row>
    <row r="31" spans="1:16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  <c r="P31" s="12"/>
    </row>
    <row r="32" spans="1:16" ht="27.75" x14ac:dyDescent="0.4">
      <c r="A32" s="377"/>
      <c r="B32" s="379" t="s">
        <v>1978</v>
      </c>
      <c r="C32" s="48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x14ac:dyDescent="0.35">
      <c r="C33" s="264" t="s">
        <v>1979</v>
      </c>
    </row>
    <row r="36" spans="1:14" s="290" customFormat="1" ht="27.75" x14ac:dyDescent="0.4">
      <c r="A36" s="383">
        <v>2</v>
      </c>
      <c r="B36" s="383" t="s">
        <v>1980</v>
      </c>
      <c r="C36" s="1561">
        <v>621790</v>
      </c>
      <c r="D36" s="599">
        <v>1000</v>
      </c>
      <c r="E36" s="599">
        <v>350</v>
      </c>
      <c r="F36" s="599"/>
      <c r="G36" s="599"/>
      <c r="H36" s="2449"/>
      <c r="I36" s="2449"/>
      <c r="J36" s="599">
        <v>1820</v>
      </c>
      <c r="K36" s="599">
        <v>291</v>
      </c>
      <c r="L36" s="599"/>
      <c r="M36" s="599"/>
      <c r="N36" s="599">
        <f>SUM(D36:M36)</f>
        <v>3461</v>
      </c>
    </row>
    <row r="37" spans="1:14" s="290" customFormat="1" ht="27.75" x14ac:dyDescent="0.4">
      <c r="A37" s="383">
        <v>3</v>
      </c>
      <c r="B37" s="383" t="s">
        <v>1981</v>
      </c>
      <c r="C37" s="1561">
        <v>3094</v>
      </c>
      <c r="D37" s="599">
        <v>1000</v>
      </c>
      <c r="E37" s="599">
        <v>350</v>
      </c>
      <c r="F37" s="599"/>
      <c r="G37" s="599"/>
      <c r="H37" s="2449"/>
      <c r="I37" s="2449"/>
      <c r="J37" s="2449"/>
      <c r="K37" s="2449"/>
      <c r="L37" s="599">
        <v>2000</v>
      </c>
      <c r="M37" s="599"/>
      <c r="N37" s="599">
        <f>SUM(D37:M37)</f>
        <v>3350</v>
      </c>
    </row>
    <row r="38" spans="1:14" s="290" customFormat="1" ht="27.75" x14ac:dyDescent="0.4">
      <c r="A38" s="383">
        <v>4</v>
      </c>
      <c r="B38" s="383" t="s">
        <v>1982</v>
      </c>
      <c r="C38" s="1561">
        <v>10175</v>
      </c>
      <c r="D38" s="599">
        <v>1200</v>
      </c>
      <c r="E38" s="599">
        <v>350</v>
      </c>
      <c r="F38" s="599"/>
      <c r="G38" s="599"/>
      <c r="H38" s="2449"/>
      <c r="I38" s="2449"/>
      <c r="J38" s="2449"/>
      <c r="K38" s="2449"/>
      <c r="L38" s="599"/>
      <c r="M38" s="599"/>
      <c r="N38" s="599">
        <f>SUM(D38:M38)</f>
        <v>1550</v>
      </c>
    </row>
  </sheetData>
  <mergeCells count="3">
    <mergeCell ref="B14:D14"/>
    <mergeCell ref="C25:D25"/>
    <mergeCell ref="C27:D27"/>
  </mergeCells>
  <printOptions gridLines="1"/>
  <pageMargins left="0.7" right="0.7" top="0.75" bottom="0.75" header="0.3" footer="0.3"/>
  <pageSetup paperSize="9" scale="37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42">
    <tabColor rgb="FF00B050"/>
  </sheetPr>
  <dimension ref="A2:R60"/>
  <sheetViews>
    <sheetView view="pageBreakPreview" topLeftCell="A4" zoomScale="50" zoomScaleNormal="100" zoomScaleSheetLayoutView="50" workbookViewId="0">
      <selection activeCell="G25" sqref="G25"/>
    </sheetView>
  </sheetViews>
  <sheetFormatPr defaultColWidth="9.140625" defaultRowHeight="26.25" x14ac:dyDescent="0.4"/>
  <cols>
    <col min="1" max="1" width="7" style="33" customWidth="1"/>
    <col min="2" max="2" width="68.140625" style="33" customWidth="1"/>
    <col min="3" max="3" width="21" style="33" customWidth="1"/>
    <col min="4" max="4" width="24.5703125" style="33" customWidth="1"/>
    <col min="5" max="5" width="29.42578125" style="102" customWidth="1"/>
    <col min="6" max="6" width="21.140625" style="23" customWidth="1"/>
    <col min="7" max="7" width="26" style="33" customWidth="1"/>
    <col min="8" max="8" width="18" style="59" customWidth="1"/>
    <col min="9" max="9" width="15.7109375" style="59" customWidth="1"/>
    <col min="10" max="10" width="18.140625" style="33" customWidth="1"/>
    <col min="11" max="11" width="19.140625" style="33" customWidth="1"/>
    <col min="12" max="12" width="21.7109375" style="33" bestFit="1" customWidth="1"/>
    <col min="13" max="13" width="26.7109375" style="33" customWidth="1"/>
    <col min="14" max="14" width="19.42578125" style="33" customWidth="1"/>
    <col min="15" max="16384" width="9.140625" style="33"/>
  </cols>
  <sheetData>
    <row r="2" spans="1:13" x14ac:dyDescent="0.4">
      <c r="A2" s="365"/>
      <c r="B2" s="365"/>
      <c r="C2" s="365"/>
      <c r="D2" s="365"/>
      <c r="E2" s="667"/>
      <c r="F2" s="228"/>
      <c r="G2" s="365"/>
      <c r="H2" s="582"/>
      <c r="I2" s="582"/>
      <c r="J2" s="365"/>
      <c r="K2" s="365"/>
      <c r="L2" s="365"/>
      <c r="M2" s="365"/>
    </row>
    <row r="3" spans="1:13" s="71" customFormat="1" x14ac:dyDescent="0.4">
      <c r="A3" s="431"/>
      <c r="B3" s="432" t="s">
        <v>19</v>
      </c>
      <c r="C3" s="405"/>
      <c r="D3" s="405"/>
      <c r="E3" s="754"/>
      <c r="F3" s="434"/>
      <c r="G3" s="433"/>
      <c r="H3" s="433"/>
      <c r="I3" s="431"/>
      <c r="J3" s="435"/>
      <c r="K3" s="435"/>
      <c r="L3" s="435"/>
      <c r="M3" s="435"/>
    </row>
    <row r="4" spans="1:13" s="71" customFormat="1" x14ac:dyDescent="0.4">
      <c r="A4" s="431"/>
      <c r="B4" s="405" t="s">
        <v>20</v>
      </c>
      <c r="C4" s="405"/>
      <c r="D4" s="405"/>
      <c r="E4" s="755"/>
      <c r="F4" s="407"/>
      <c r="G4" s="406"/>
      <c r="H4" s="406"/>
      <c r="I4" s="408"/>
      <c r="J4" s="435"/>
      <c r="K4" s="435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755"/>
      <c r="F5" s="407"/>
      <c r="G5" s="406"/>
      <c r="H5" s="406"/>
      <c r="I5" s="408"/>
      <c r="J5" s="435"/>
      <c r="K5" s="435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755"/>
      <c r="F6" s="407"/>
      <c r="G6" s="406"/>
      <c r="H6" s="406"/>
      <c r="I6" s="408"/>
      <c r="J6" s="435"/>
      <c r="K6" s="435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755"/>
      <c r="F7" s="407"/>
      <c r="G7" s="406"/>
      <c r="H7" s="406"/>
      <c r="I7" s="408"/>
      <c r="J7" s="435"/>
      <c r="K7" s="435"/>
      <c r="L7" s="435"/>
      <c r="M7" s="435"/>
    </row>
    <row r="8" spans="1:13" s="71" customFormat="1" x14ac:dyDescent="0.4">
      <c r="A8" s="431"/>
      <c r="B8" s="405" t="s">
        <v>24</v>
      </c>
      <c r="C8" s="405"/>
      <c r="D8" s="405"/>
      <c r="E8" s="755"/>
      <c r="F8" s="407"/>
      <c r="G8" s="406"/>
      <c r="H8" s="406"/>
      <c r="I8" s="408"/>
      <c r="J8" s="435"/>
      <c r="K8" s="435"/>
      <c r="L8" s="435"/>
      <c r="M8" s="435"/>
    </row>
    <row r="9" spans="1:13" s="71" customFormat="1" x14ac:dyDescent="0.4">
      <c r="A9" s="431"/>
      <c r="B9" s="405"/>
      <c r="C9" s="405"/>
      <c r="D9" s="405"/>
      <c r="E9" s="755"/>
      <c r="F9" s="407"/>
      <c r="G9" s="406"/>
      <c r="H9" s="406"/>
      <c r="I9" s="408"/>
      <c r="J9" s="435"/>
      <c r="K9" s="435"/>
      <c r="L9" s="435"/>
      <c r="M9" s="435"/>
    </row>
    <row r="10" spans="1:13" s="71" customFormat="1" x14ac:dyDescent="0.4">
      <c r="A10" s="431"/>
      <c r="B10" s="228" t="s">
        <v>1983</v>
      </c>
      <c r="C10" s="405"/>
      <c r="D10" s="405"/>
      <c r="E10" s="755"/>
      <c r="F10" s="407"/>
      <c r="G10" s="406"/>
      <c r="H10" s="406"/>
      <c r="I10" s="408"/>
      <c r="J10" s="435"/>
      <c r="K10" s="435"/>
      <c r="L10" s="435"/>
      <c r="M10" s="435"/>
    </row>
    <row r="11" spans="1:13" s="71" customFormat="1" x14ac:dyDescent="0.4">
      <c r="A11" s="431"/>
      <c r="B11" s="228" t="s">
        <v>1984</v>
      </c>
      <c r="C11" s="405"/>
      <c r="D11" s="405"/>
      <c r="E11" s="755"/>
      <c r="F11" s="407"/>
      <c r="G11" s="406"/>
      <c r="H11" s="406"/>
      <c r="I11" s="408"/>
      <c r="J11" s="435"/>
      <c r="K11" s="435"/>
      <c r="L11" s="435"/>
      <c r="M11" s="435"/>
    </row>
    <row r="12" spans="1:13" x14ac:dyDescent="0.4">
      <c r="A12" s="365"/>
      <c r="B12" s="727" t="s">
        <v>1985</v>
      </c>
      <c r="C12" s="365"/>
      <c r="D12" s="365"/>
      <c r="E12" s="275"/>
      <c r="F12" s="365"/>
      <c r="G12" s="582"/>
      <c r="H12" s="582"/>
      <c r="I12" s="365"/>
      <c r="J12" s="365"/>
      <c r="K12" s="365"/>
      <c r="L12" s="365"/>
      <c r="M12" s="365"/>
    </row>
    <row r="13" spans="1:13" x14ac:dyDescent="0.4">
      <c r="A13" s="365"/>
      <c r="B13" s="228"/>
      <c r="C13" s="365"/>
      <c r="D13" s="365"/>
      <c r="E13" s="275"/>
      <c r="F13" s="365"/>
      <c r="G13" s="582"/>
      <c r="H13" s="582"/>
      <c r="I13" s="365"/>
      <c r="J13" s="365"/>
      <c r="K13" s="365"/>
      <c r="L13" s="365"/>
      <c r="M13" s="365"/>
    </row>
    <row r="14" spans="1:13" x14ac:dyDescent="0.4">
      <c r="A14" s="365"/>
      <c r="B14" s="2950" t="s">
        <v>5739</v>
      </c>
      <c r="C14" s="2950"/>
      <c r="D14" s="2950"/>
      <c r="E14" s="275"/>
      <c r="F14" s="228"/>
      <c r="G14" s="276"/>
      <c r="H14" s="276"/>
      <c r="I14" s="365"/>
      <c r="J14" s="365"/>
      <c r="K14" s="365"/>
      <c r="L14" s="365"/>
      <c r="M14" s="365"/>
    </row>
    <row r="15" spans="1:13" x14ac:dyDescent="0.4">
      <c r="A15" s="365"/>
      <c r="B15" s="228"/>
      <c r="C15" s="228"/>
      <c r="D15" s="228"/>
      <c r="E15" s="275"/>
      <c r="F15" s="228"/>
      <c r="G15" s="276"/>
      <c r="H15" s="276"/>
      <c r="I15" s="365"/>
      <c r="J15" s="365"/>
      <c r="K15" s="365"/>
      <c r="L15" s="365"/>
      <c r="M15" s="365"/>
    </row>
    <row r="16" spans="1:13" x14ac:dyDescent="0.4">
      <c r="A16" s="365"/>
      <c r="B16" s="365"/>
      <c r="C16" s="228"/>
      <c r="D16" s="228"/>
      <c r="E16" s="275"/>
      <c r="F16" s="228"/>
      <c r="G16" s="228"/>
      <c r="H16" s="276"/>
      <c r="I16" s="276"/>
      <c r="J16" s="365"/>
      <c r="K16" s="365"/>
      <c r="L16" s="365"/>
      <c r="M16" s="365"/>
    </row>
    <row r="17" spans="1:15" s="32" customFormat="1" x14ac:dyDescent="0.4">
      <c r="A17" s="367"/>
      <c r="B17" s="367" t="s">
        <v>250</v>
      </c>
      <c r="C17" s="367" t="s">
        <v>30</v>
      </c>
      <c r="D17" s="367" t="s">
        <v>6</v>
      </c>
      <c r="E17" s="230" t="s">
        <v>31</v>
      </c>
      <c r="F17" s="367" t="s">
        <v>32</v>
      </c>
      <c r="G17" s="367" t="s">
        <v>131</v>
      </c>
      <c r="H17" s="410" t="s">
        <v>34</v>
      </c>
      <c r="I17" s="410" t="s">
        <v>33</v>
      </c>
      <c r="J17" s="367" t="s">
        <v>36</v>
      </c>
      <c r="K17" s="367" t="s">
        <v>33</v>
      </c>
      <c r="L17" s="367" t="s">
        <v>1803</v>
      </c>
      <c r="M17" s="367" t="s">
        <v>133</v>
      </c>
    </row>
    <row r="18" spans="1:15" x14ac:dyDescent="0.4">
      <c r="A18" s="228">
        <v>1</v>
      </c>
      <c r="B18" s="228" t="s">
        <v>1986</v>
      </c>
      <c r="C18" s="275">
        <v>599450</v>
      </c>
      <c r="D18" s="411">
        <v>2000</v>
      </c>
      <c r="E18" s="503">
        <v>350</v>
      </c>
      <c r="F18" s="276"/>
      <c r="G18" s="228"/>
      <c r="H18" s="276"/>
      <c r="I18" s="582"/>
      <c r="J18" s="365"/>
      <c r="K18" s="365"/>
      <c r="L18" s="411"/>
      <c r="M18" s="503">
        <f>SUM(D18:L18)</f>
        <v>2350</v>
      </c>
    </row>
    <row r="19" spans="1:15" x14ac:dyDescent="0.4">
      <c r="A19" s="365">
        <v>2</v>
      </c>
      <c r="B19" s="228" t="s">
        <v>4643</v>
      </c>
      <c r="C19" s="228">
        <v>920654</v>
      </c>
      <c r="D19" s="411">
        <v>1650</v>
      </c>
      <c r="E19" s="580">
        <v>350</v>
      </c>
      <c r="F19" s="228"/>
      <c r="G19" s="228"/>
      <c r="H19" s="276"/>
      <c r="I19" s="276"/>
      <c r="J19" s="228"/>
      <c r="K19" s="228"/>
      <c r="L19" s="228"/>
      <c r="M19" s="411">
        <f>SUM(D19:L19)</f>
        <v>2000</v>
      </c>
    </row>
    <row r="20" spans="1:15" x14ac:dyDescent="0.4">
      <c r="A20" s="365"/>
      <c r="B20" s="365"/>
      <c r="C20" s="365"/>
      <c r="D20" s="437"/>
      <c r="E20" s="667"/>
      <c r="F20" s="228"/>
      <c r="G20" s="365"/>
      <c r="H20" s="582"/>
      <c r="I20" s="582"/>
      <c r="J20" s="365"/>
      <c r="K20" s="365"/>
      <c r="L20" s="365"/>
      <c r="M20" s="437"/>
    </row>
    <row r="21" spans="1:15" s="41" customFormat="1" x14ac:dyDescent="0.4">
      <c r="A21" s="472"/>
      <c r="B21" s="228" t="s">
        <v>227</v>
      </c>
      <c r="C21" s="472"/>
      <c r="D21" s="412">
        <f t="shared" ref="D21:L21" si="0">SUM(D18:D19)</f>
        <v>3650</v>
      </c>
      <c r="E21" s="717">
        <f t="shared" si="0"/>
        <v>700</v>
      </c>
      <c r="F21" s="412">
        <f t="shared" si="0"/>
        <v>0</v>
      </c>
      <c r="G21" s="412">
        <f t="shared" si="0"/>
        <v>0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>SUM(D21:L21)</f>
        <v>4350</v>
      </c>
      <c r="N21" s="292"/>
    </row>
    <row r="22" spans="1:15" x14ac:dyDescent="0.4">
      <c r="A22" s="365"/>
      <c r="B22" s="365"/>
      <c r="C22" s="365"/>
      <c r="D22" s="437"/>
      <c r="E22" s="757"/>
      <c r="F22" s="411"/>
      <c r="G22" s="437"/>
      <c r="H22" s="437"/>
      <c r="I22" s="437"/>
      <c r="J22" s="437"/>
      <c r="K22" s="437"/>
      <c r="L22" s="437"/>
      <c r="M22" s="437"/>
      <c r="N22" s="213"/>
    </row>
    <row r="23" spans="1:15" x14ac:dyDescent="0.4">
      <c r="A23" s="365"/>
      <c r="B23" s="228"/>
      <c r="C23" s="365"/>
      <c r="D23" s="365"/>
      <c r="E23" s="667"/>
      <c r="F23" s="228"/>
      <c r="G23" s="365"/>
      <c r="H23" s="582"/>
      <c r="I23" s="582"/>
      <c r="J23" s="365"/>
      <c r="K23" s="365"/>
      <c r="L23" s="365"/>
      <c r="M23" s="365"/>
    </row>
    <row r="24" spans="1:15" x14ac:dyDescent="0.4">
      <c r="A24" s="365"/>
      <c r="B24" s="365"/>
      <c r="C24" s="365"/>
      <c r="D24" s="365"/>
      <c r="E24" s="667"/>
      <c r="F24" s="228"/>
      <c r="G24" s="365"/>
      <c r="H24" s="582"/>
      <c r="I24" s="582"/>
      <c r="J24" s="365"/>
      <c r="K24" s="365"/>
      <c r="L24" s="365"/>
      <c r="M24" s="365"/>
    </row>
    <row r="25" spans="1:15" x14ac:dyDescent="0.4">
      <c r="A25" s="365"/>
      <c r="B25" s="365"/>
      <c r="C25" s="228"/>
      <c r="D25" s="365"/>
      <c r="E25" s="667"/>
      <c r="F25" s="228"/>
      <c r="G25" s="365"/>
      <c r="H25" s="582"/>
      <c r="I25" s="582"/>
      <c r="J25" s="365"/>
      <c r="K25" s="365"/>
      <c r="L25" s="365"/>
      <c r="M25" s="365"/>
    </row>
    <row r="26" spans="1:15" x14ac:dyDescent="0.4">
      <c r="A26" s="365"/>
      <c r="B26" s="365"/>
      <c r="C26" s="228"/>
      <c r="D26" s="228"/>
      <c r="E26" s="275"/>
      <c r="F26" s="228"/>
      <c r="G26" s="228"/>
      <c r="H26" s="582"/>
      <c r="I26" s="758"/>
      <c r="J26" s="365"/>
      <c r="K26" s="365"/>
      <c r="L26" s="365" t="s">
        <v>50</v>
      </c>
      <c r="M26" s="365"/>
    </row>
    <row r="27" spans="1:15" x14ac:dyDescent="0.4">
      <c r="A27" s="365"/>
      <c r="B27" s="228" t="s">
        <v>393</v>
      </c>
      <c r="C27" s="228"/>
      <c r="D27" s="228"/>
      <c r="E27" s="275"/>
      <c r="F27" s="228"/>
      <c r="G27" s="228"/>
      <c r="H27" s="582"/>
      <c r="I27" s="582"/>
      <c r="J27" s="365"/>
      <c r="K27" s="365"/>
      <c r="L27" s="365"/>
      <c r="M27" s="365"/>
    </row>
    <row r="28" spans="1:15" x14ac:dyDescent="0.4">
      <c r="A28" s="365"/>
      <c r="B28" s="365"/>
      <c r="C28" s="365"/>
      <c r="D28" s="365"/>
      <c r="E28" s="667"/>
      <c r="F28" s="228"/>
      <c r="G28" s="365"/>
      <c r="H28" s="582"/>
      <c r="I28" s="582"/>
      <c r="J28" s="365"/>
      <c r="K28" s="365"/>
      <c r="L28" s="365"/>
      <c r="M28" s="365"/>
    </row>
    <row r="29" spans="1:15" x14ac:dyDescent="0.4">
      <c r="A29" s="365"/>
      <c r="B29" s="365"/>
      <c r="C29" s="672"/>
      <c r="D29" s="365"/>
      <c r="E29" s="667"/>
      <c r="F29" s="228"/>
      <c r="G29" s="365"/>
      <c r="H29" s="582"/>
      <c r="I29" s="582"/>
      <c r="J29" s="365"/>
      <c r="K29" s="365"/>
      <c r="L29" s="365"/>
      <c r="M29" s="365"/>
    </row>
    <row r="30" spans="1:15" x14ac:dyDescent="0.4">
      <c r="A30" s="365"/>
      <c r="B30" s="228" t="s">
        <v>240</v>
      </c>
      <c r="C30" s="365"/>
      <c r="D30" s="365"/>
      <c r="E30" s="667"/>
      <c r="F30" s="228"/>
      <c r="G30" s="365"/>
      <c r="H30" s="582"/>
      <c r="I30" s="582"/>
      <c r="J30" s="365"/>
      <c r="K30" s="365"/>
      <c r="L30" s="365"/>
      <c r="M30" s="365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O31" s="12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O32" s="12"/>
    </row>
    <row r="33" spans="1:15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O33" s="12"/>
    </row>
    <row r="34" spans="1:15" s="53" customFormat="1" ht="34.5" x14ac:dyDescent="0.45">
      <c r="A34" s="554"/>
      <c r="B34" s="554"/>
      <c r="C34" s="665" t="s">
        <v>1979</v>
      </c>
      <c r="D34" s="554"/>
      <c r="E34" s="554"/>
      <c r="F34" s="554"/>
      <c r="G34" s="554"/>
      <c r="H34" s="554"/>
      <c r="I34" s="554"/>
      <c r="J34" s="554"/>
      <c r="K34" s="554"/>
      <c r="L34" s="554"/>
      <c r="M34" s="554"/>
    </row>
    <row r="35" spans="1:15" s="215" customFormat="1" x14ac:dyDescent="0.4">
      <c r="A35" s="67">
        <v>7</v>
      </c>
      <c r="B35" s="67" t="s">
        <v>1987</v>
      </c>
      <c r="C35" s="218">
        <v>911350</v>
      </c>
      <c r="D35" s="219">
        <v>1000</v>
      </c>
      <c r="E35" s="305">
        <v>200</v>
      </c>
      <c r="F35" s="217"/>
      <c r="G35" s="67" t="s">
        <v>956</v>
      </c>
      <c r="H35" s="217"/>
      <c r="I35" s="358"/>
      <c r="L35" s="219"/>
      <c r="M35" s="304">
        <f t="shared" ref="M35:M41" si="1">SUM(D35:L35)</f>
        <v>1200</v>
      </c>
    </row>
    <row r="36" spans="1:15" s="215" customFormat="1" x14ac:dyDescent="0.4">
      <c r="A36" s="67">
        <v>3</v>
      </c>
      <c r="B36" s="67" t="s">
        <v>1988</v>
      </c>
      <c r="C36" s="218">
        <v>7966</v>
      </c>
      <c r="D36" s="219">
        <v>2000</v>
      </c>
      <c r="E36" s="305">
        <v>200</v>
      </c>
      <c r="F36" s="217"/>
      <c r="G36" s="67" t="s">
        <v>956</v>
      </c>
      <c r="H36" s="217"/>
      <c r="I36" s="358"/>
      <c r="L36" s="219"/>
      <c r="M36" s="304">
        <f t="shared" si="1"/>
        <v>2200</v>
      </c>
    </row>
    <row r="37" spans="1:15" s="215" customFormat="1" x14ac:dyDescent="0.4">
      <c r="A37" s="67">
        <v>3</v>
      </c>
      <c r="B37" s="67" t="s">
        <v>1989</v>
      </c>
      <c r="C37" s="218">
        <v>343387</v>
      </c>
      <c r="D37" s="219">
        <v>1000</v>
      </c>
      <c r="E37" s="305">
        <v>200</v>
      </c>
      <c r="F37" s="2974" t="s">
        <v>1990</v>
      </c>
      <c r="G37" s="2974"/>
      <c r="H37" s="2974"/>
      <c r="I37" s="2974"/>
      <c r="J37" s="2974"/>
      <c r="K37" s="2974"/>
      <c r="L37" s="219">
        <v>11260</v>
      </c>
      <c r="M37" s="304">
        <f t="shared" si="1"/>
        <v>12460</v>
      </c>
    </row>
    <row r="38" spans="1:15" s="215" customFormat="1" x14ac:dyDescent="0.4">
      <c r="A38" s="67">
        <v>5</v>
      </c>
      <c r="B38" s="67" t="s">
        <v>1991</v>
      </c>
      <c r="C38" s="218">
        <v>902017</v>
      </c>
      <c r="D38" s="219">
        <v>1000</v>
      </c>
      <c r="E38" s="305">
        <v>200</v>
      </c>
      <c r="F38" s="217" t="s">
        <v>1992</v>
      </c>
      <c r="G38" s="67"/>
      <c r="H38" s="217">
        <v>1065</v>
      </c>
      <c r="I38" s="217">
        <v>107</v>
      </c>
      <c r="L38" s="219"/>
      <c r="M38" s="304">
        <f t="shared" si="1"/>
        <v>2372</v>
      </c>
    </row>
    <row r="39" spans="1:15" x14ac:dyDescent="0.4">
      <c r="A39" s="228">
        <v>2</v>
      </c>
      <c r="B39" s="228" t="s">
        <v>1993</v>
      </c>
      <c r="C39" s="275">
        <v>7967</v>
      </c>
      <c r="D39" s="411">
        <v>7300</v>
      </c>
      <c r="E39" s="756">
        <v>200</v>
      </c>
      <c r="F39" s="276"/>
      <c r="G39" s="228"/>
      <c r="H39" s="276"/>
      <c r="I39" s="582"/>
      <c r="J39" s="365"/>
      <c r="K39" s="365"/>
      <c r="L39" s="411"/>
      <c r="M39" s="503">
        <f t="shared" si="1"/>
        <v>7500</v>
      </c>
    </row>
    <row r="40" spans="1:15" x14ac:dyDescent="0.4">
      <c r="A40" s="228">
        <v>1</v>
      </c>
      <c r="B40" s="228" t="s">
        <v>1994</v>
      </c>
      <c r="C40" s="275">
        <v>472</v>
      </c>
      <c r="D40" s="411">
        <v>2000</v>
      </c>
      <c r="E40" s="503">
        <v>350</v>
      </c>
      <c r="F40" s="411"/>
      <c r="G40" s="411"/>
      <c r="H40" s="411"/>
      <c r="I40" s="411"/>
      <c r="J40" s="411"/>
      <c r="K40" s="411"/>
      <c r="L40" s="411"/>
      <c r="M40" s="503">
        <f t="shared" si="1"/>
        <v>2350</v>
      </c>
    </row>
    <row r="41" spans="1:15" x14ac:dyDescent="0.4">
      <c r="A41" s="228">
        <v>3</v>
      </c>
      <c r="B41" s="228" t="s">
        <v>1995</v>
      </c>
      <c r="C41" s="275">
        <v>780490</v>
      </c>
      <c r="D41" s="411">
        <v>1000</v>
      </c>
      <c r="E41" s="503">
        <v>350</v>
      </c>
      <c r="F41" s="276"/>
      <c r="G41" s="228"/>
      <c r="H41" s="276"/>
      <c r="I41" s="582"/>
      <c r="J41" s="365"/>
      <c r="K41" s="365"/>
      <c r="L41" s="411"/>
      <c r="M41" s="503">
        <f t="shared" si="1"/>
        <v>1350</v>
      </c>
    </row>
    <row r="42" spans="1:15" s="215" customFormat="1" x14ac:dyDescent="0.4">
      <c r="A42" s="436">
        <v>2</v>
      </c>
      <c r="B42" s="436" t="s">
        <v>1996</v>
      </c>
      <c r="C42" s="893">
        <v>8402</v>
      </c>
      <c r="D42" s="784">
        <v>2000</v>
      </c>
      <c r="E42" s="1079">
        <v>350</v>
      </c>
      <c r="F42" s="735"/>
      <c r="G42" s="436"/>
      <c r="H42" s="735"/>
      <c r="I42" s="2220"/>
      <c r="J42" s="798"/>
      <c r="K42" s="798"/>
      <c r="L42" s="784"/>
      <c r="M42" s="1079">
        <f>SUM(D42:L42)</f>
        <v>2350</v>
      </c>
    </row>
    <row r="60" spans="18:18" x14ac:dyDescent="0.4">
      <c r="R60" s="33" t="s">
        <v>1997</v>
      </c>
    </row>
  </sheetData>
  <mergeCells count="2">
    <mergeCell ref="B14:D14"/>
    <mergeCell ref="F37:K37"/>
  </mergeCells>
  <phoneticPr fontId="0" type="noConversion"/>
  <hyperlinks>
    <hyperlink ref="B12" r:id="rId1" xr:uid="{00000000-0004-0000-61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18">
    <tabColor rgb="FF00B050"/>
  </sheetPr>
  <dimension ref="A2:O37"/>
  <sheetViews>
    <sheetView view="pageBreakPreview" zoomScale="50" zoomScaleNormal="100" zoomScaleSheetLayoutView="50" workbookViewId="0">
      <selection activeCell="H19" sqref="H19"/>
    </sheetView>
  </sheetViews>
  <sheetFormatPr defaultColWidth="9.140625" defaultRowHeight="25.5" x14ac:dyDescent="0.35"/>
  <cols>
    <col min="1" max="1" width="4.140625" style="33" bestFit="1" customWidth="1"/>
    <col min="2" max="2" width="112.7109375" style="33" bestFit="1" customWidth="1"/>
    <col min="3" max="3" width="17.28515625" style="102" bestFit="1" customWidth="1"/>
    <col min="4" max="4" width="21.7109375" style="33" bestFit="1" customWidth="1"/>
    <col min="5" max="5" width="19.5703125" style="33" bestFit="1" customWidth="1"/>
    <col min="6" max="6" width="27.42578125" style="33" customWidth="1"/>
    <col min="7" max="7" width="19.5703125" style="33" bestFit="1" customWidth="1"/>
    <col min="8" max="9" width="10.85546875" style="33" customWidth="1"/>
    <col min="10" max="10" width="19.5703125" style="33" bestFit="1" customWidth="1"/>
    <col min="11" max="11" width="16.140625" style="33" bestFit="1" customWidth="1"/>
    <col min="12" max="13" width="19.5703125" style="33" bestFit="1" customWidth="1"/>
    <col min="14" max="14" width="21.85546875" style="33" bestFit="1" customWidth="1"/>
    <col min="15" max="16384" width="9.140625" style="33"/>
  </cols>
  <sheetData>
    <row r="2" spans="1:14" ht="26.25" x14ac:dyDescent="0.4">
      <c r="A2" s="365"/>
      <c r="B2" s="228"/>
      <c r="C2" s="275"/>
      <c r="D2" s="228"/>
      <c r="E2" s="228"/>
      <c r="F2" s="228"/>
      <c r="G2" s="365"/>
      <c r="H2" s="228"/>
      <c r="I2" s="365"/>
      <c r="J2" s="228"/>
      <c r="K2" s="365"/>
      <c r="L2" s="365"/>
      <c r="M2" s="366"/>
      <c r="N2" s="228"/>
    </row>
    <row r="3" spans="1:14" s="71" customFormat="1" ht="22.5" customHeight="1" x14ac:dyDescent="0.4">
      <c r="A3" s="435"/>
      <c r="B3" s="432" t="s">
        <v>19</v>
      </c>
      <c r="C3" s="489"/>
      <c r="D3" s="405"/>
      <c r="E3" s="433"/>
      <c r="F3" s="406"/>
      <c r="G3" s="406"/>
      <c r="H3" s="408"/>
      <c r="I3" s="408"/>
      <c r="J3" s="435"/>
      <c r="K3" s="435"/>
      <c r="L3" s="435"/>
      <c r="M3" s="435"/>
      <c r="N3" s="435"/>
    </row>
    <row r="4" spans="1:14" s="71" customFormat="1" ht="27.75" customHeight="1" x14ac:dyDescent="0.4">
      <c r="A4" s="435"/>
      <c r="B4" s="405" t="s">
        <v>20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ht="26.25" x14ac:dyDescent="0.4">
      <c r="A5" s="435"/>
      <c r="B5" s="405" t="s">
        <v>21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ht="26.25" x14ac:dyDescent="0.4">
      <c r="A6" s="435"/>
      <c r="B6" s="405" t="s">
        <v>22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x14ac:dyDescent="0.4">
      <c r="A7" s="435"/>
      <c r="B7" s="405" t="s">
        <v>23</v>
      </c>
      <c r="C7" s="489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4" s="23" customFormat="1" ht="26.25" x14ac:dyDescent="0.4">
      <c r="A8" s="228"/>
      <c r="B8" s="405" t="s">
        <v>24</v>
      </c>
      <c r="C8" s="489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4" s="23" customFormat="1" ht="26.25" x14ac:dyDescent="0.4">
      <c r="A9" s="228"/>
      <c r="B9" s="405"/>
      <c r="C9" s="489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4" s="23" customFormat="1" ht="26.25" x14ac:dyDescent="0.4">
      <c r="A10" s="228"/>
      <c r="B10" s="228" t="s">
        <v>1998</v>
      </c>
      <c r="C10" s="489"/>
      <c r="D10" s="405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s="23" customFormat="1" ht="26.25" x14ac:dyDescent="0.4">
      <c r="A11" s="228"/>
      <c r="B11" s="228" t="s">
        <v>1999</v>
      </c>
      <c r="C11" s="489"/>
      <c r="D11" s="405"/>
      <c r="E11" s="406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s="23" customFormat="1" ht="26.25" x14ac:dyDescent="0.4">
      <c r="A12" s="228"/>
      <c r="B12" s="24" t="s">
        <v>2000</v>
      </c>
      <c r="C12" s="489"/>
      <c r="D12" s="405"/>
      <c r="E12" s="406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35">
      <c r="A13" s="365"/>
      <c r="B13" s="365"/>
      <c r="C13" s="667"/>
      <c r="D13" s="365"/>
      <c r="E13" s="365"/>
      <c r="F13" s="365"/>
      <c r="G13" s="365"/>
      <c r="H13" s="365"/>
      <c r="I13" s="365"/>
      <c r="J13" s="365"/>
      <c r="K13" s="365"/>
      <c r="L13" s="365"/>
      <c r="M13" s="656"/>
      <c r="N13" s="365"/>
    </row>
    <row r="14" spans="1:14" ht="26.25" x14ac:dyDescent="0.4">
      <c r="A14" s="365"/>
      <c r="B14" s="228" t="s">
        <v>5760</v>
      </c>
      <c r="C14" s="275"/>
      <c r="D14" s="228"/>
      <c r="E14" s="228"/>
      <c r="F14" s="228"/>
      <c r="G14" s="365"/>
      <c r="H14" s="367"/>
      <c r="I14" s="472"/>
      <c r="J14" s="367"/>
      <c r="K14" s="472"/>
      <c r="L14" s="472"/>
      <c r="M14" s="653"/>
      <c r="N14" s="367"/>
    </row>
    <row r="15" spans="1:14" ht="26.25" x14ac:dyDescent="0.4">
      <c r="A15" s="365"/>
      <c r="B15" s="228"/>
      <c r="C15" s="275"/>
      <c r="D15" s="228"/>
      <c r="E15" s="228"/>
      <c r="F15" s="228"/>
      <c r="G15" s="365"/>
      <c r="H15" s="367"/>
      <c r="I15" s="472"/>
      <c r="J15" s="367"/>
      <c r="K15" s="472"/>
      <c r="L15" s="472"/>
      <c r="M15" s="653"/>
      <c r="N15" s="367"/>
    </row>
    <row r="16" spans="1:14" s="41" customFormat="1" ht="26.25" x14ac:dyDescent="0.4">
      <c r="A16" s="472"/>
      <c r="B16" s="367" t="s">
        <v>1944</v>
      </c>
      <c r="C16" s="230" t="s">
        <v>1945</v>
      </c>
      <c r="D16" s="367" t="s">
        <v>128</v>
      </c>
      <c r="E16" s="367" t="s">
        <v>215</v>
      </c>
      <c r="F16" s="367" t="s">
        <v>1946</v>
      </c>
      <c r="G16" s="367" t="s">
        <v>149</v>
      </c>
      <c r="H16" s="367" t="s">
        <v>1069</v>
      </c>
      <c r="I16" s="367" t="s">
        <v>9</v>
      </c>
      <c r="J16" s="653" t="s">
        <v>36</v>
      </c>
      <c r="K16" s="367" t="s">
        <v>9</v>
      </c>
      <c r="L16" s="367" t="s">
        <v>73</v>
      </c>
      <c r="M16" s="653" t="s">
        <v>1947</v>
      </c>
      <c r="N16" s="367" t="s">
        <v>39</v>
      </c>
    </row>
    <row r="17" spans="1:15" ht="26.25" x14ac:dyDescent="0.4">
      <c r="A17" s="228">
        <v>1</v>
      </c>
      <c r="B17" s="228" t="s">
        <v>2001</v>
      </c>
      <c r="C17" s="275">
        <v>2184</v>
      </c>
      <c r="D17" s="411">
        <v>2100</v>
      </c>
      <c r="E17" s="411">
        <v>350</v>
      </c>
      <c r="F17" s="411"/>
      <c r="G17" s="411"/>
      <c r="H17" s="411"/>
      <c r="I17" s="411"/>
      <c r="J17" s="411"/>
      <c r="K17" s="411"/>
      <c r="L17" s="437"/>
      <c r="M17" s="499"/>
      <c r="N17" s="687">
        <f>SUM(D17:M17)</f>
        <v>2450</v>
      </c>
    </row>
    <row r="18" spans="1:15" ht="26.25" x14ac:dyDescent="0.4">
      <c r="A18" s="228">
        <v>2</v>
      </c>
      <c r="B18" s="228" t="s">
        <v>2002</v>
      </c>
      <c r="C18" s="275">
        <v>7649</v>
      </c>
      <c r="D18" s="411">
        <v>1000</v>
      </c>
      <c r="E18" s="411">
        <v>350</v>
      </c>
      <c r="F18" s="411">
        <v>2790</v>
      </c>
      <c r="G18" s="411">
        <v>3238</v>
      </c>
      <c r="H18" s="411"/>
      <c r="I18" s="411"/>
      <c r="J18" s="411"/>
      <c r="K18" s="437"/>
      <c r="L18" s="411"/>
      <c r="M18" s="499">
        <v>3995</v>
      </c>
      <c r="N18" s="687">
        <f>SUM(D18:M18)</f>
        <v>11373</v>
      </c>
    </row>
    <row r="19" spans="1:15" ht="26.25" x14ac:dyDescent="0.4">
      <c r="A19" s="228">
        <v>3</v>
      </c>
      <c r="B19" s="228" t="s">
        <v>2003</v>
      </c>
      <c r="C19" s="275">
        <v>928098</v>
      </c>
      <c r="D19" s="411">
        <v>1000</v>
      </c>
      <c r="E19" s="411">
        <v>350</v>
      </c>
      <c r="F19" s="411"/>
      <c r="G19" s="411"/>
      <c r="H19" s="411"/>
      <c r="I19" s="437"/>
      <c r="J19" s="437"/>
      <c r="K19" s="437"/>
      <c r="L19" s="437"/>
      <c r="M19" s="411"/>
      <c r="N19" s="687">
        <f>SUM(D19:M19)</f>
        <v>1350</v>
      </c>
    </row>
    <row r="20" spans="1:15" ht="26.25" x14ac:dyDescent="0.4">
      <c r="A20" s="228">
        <v>4</v>
      </c>
      <c r="B20" s="228" t="s">
        <v>2004</v>
      </c>
      <c r="C20" s="275">
        <v>777699</v>
      </c>
      <c r="D20" s="411">
        <v>10000</v>
      </c>
      <c r="E20" s="411">
        <v>350</v>
      </c>
      <c r="F20" s="411"/>
      <c r="G20" s="411"/>
      <c r="H20" s="411"/>
      <c r="I20" s="437"/>
      <c r="J20" s="437"/>
      <c r="K20" s="437"/>
      <c r="L20" s="437"/>
      <c r="M20" s="411"/>
      <c r="N20" s="687">
        <f>SUM(D20:M20)</f>
        <v>10350</v>
      </c>
    </row>
    <row r="21" spans="1:15" ht="26.25" x14ac:dyDescent="0.4">
      <c r="A21" s="228"/>
      <c r="B21" s="228"/>
      <c r="C21" s="275"/>
      <c r="D21" s="411"/>
      <c r="E21" s="411"/>
      <c r="F21" s="411"/>
      <c r="G21" s="411"/>
      <c r="H21" s="411"/>
      <c r="I21" s="437"/>
      <c r="J21" s="437"/>
      <c r="K21" s="437"/>
      <c r="L21" s="437"/>
      <c r="M21" s="411"/>
      <c r="N21" s="687"/>
    </row>
    <row r="22" spans="1:15" s="41" customFormat="1" ht="26.25" x14ac:dyDescent="0.4">
      <c r="A22" s="367"/>
      <c r="B22" s="367" t="s">
        <v>13</v>
      </c>
      <c r="C22" s="230"/>
      <c r="D22" s="412">
        <f>SUM(D17:D20)</f>
        <v>14100</v>
      </c>
      <c r="E22" s="412">
        <f t="shared" ref="E22:N22" si="0">SUM(E17:E20)</f>
        <v>1400</v>
      </c>
      <c r="F22" s="412">
        <f t="shared" si="0"/>
        <v>2790</v>
      </c>
      <c r="G22" s="412">
        <f t="shared" si="0"/>
        <v>3238</v>
      </c>
      <c r="H22" s="412">
        <f t="shared" si="0"/>
        <v>0</v>
      </c>
      <c r="I22" s="412">
        <f t="shared" si="0"/>
        <v>0</v>
      </c>
      <c r="J22" s="412">
        <f t="shared" si="0"/>
        <v>0</v>
      </c>
      <c r="K22" s="412">
        <f t="shared" si="0"/>
        <v>0</v>
      </c>
      <c r="L22" s="412">
        <f t="shared" si="0"/>
        <v>0</v>
      </c>
      <c r="M22" s="412">
        <f t="shared" si="0"/>
        <v>3995</v>
      </c>
      <c r="N22" s="412">
        <f t="shared" si="0"/>
        <v>25523</v>
      </c>
    </row>
    <row r="23" spans="1:15" ht="26.25" x14ac:dyDescent="0.4">
      <c r="A23" s="365"/>
      <c r="B23" s="228"/>
      <c r="C23" s="275"/>
      <c r="D23" s="500"/>
      <c r="E23" s="276"/>
      <c r="F23" s="228"/>
      <c r="G23" s="365"/>
      <c r="H23" s="228"/>
      <c r="I23" s="365"/>
      <c r="J23" s="228"/>
      <c r="K23" s="365"/>
      <c r="L23" s="365"/>
      <c r="M23" s="656"/>
      <c r="N23" s="500"/>
    </row>
    <row r="24" spans="1:15" ht="26.25" x14ac:dyDescent="0.4">
      <c r="A24" s="228"/>
      <c r="B24" s="228"/>
      <c r="C24" s="275"/>
      <c r="D24" s="276"/>
      <c r="E24" s="276"/>
      <c r="F24" s="276"/>
      <c r="G24" s="228"/>
      <c r="H24" s="276"/>
      <c r="I24" s="582"/>
      <c r="J24" s="365"/>
      <c r="K24" s="365"/>
      <c r="L24" s="365"/>
      <c r="M24" s="276"/>
      <c r="N24" s="276"/>
    </row>
    <row r="25" spans="1:15" ht="26.25" x14ac:dyDescent="0.4">
      <c r="A25" s="365"/>
      <c r="B25" s="365"/>
      <c r="C25" s="275"/>
      <c r="D25" s="500"/>
      <c r="E25" s="276"/>
      <c r="F25" s="228" t="s">
        <v>2005</v>
      </c>
      <c r="G25" s="365"/>
      <c r="H25" s="228"/>
      <c r="I25" s="365"/>
      <c r="J25" s="228"/>
      <c r="K25" s="365"/>
      <c r="L25" s="365"/>
      <c r="M25" s="656"/>
      <c r="N25" s="760"/>
    </row>
    <row r="26" spans="1:15" ht="33" x14ac:dyDescent="0.85">
      <c r="A26" s="365"/>
      <c r="B26" s="365"/>
      <c r="C26" s="275"/>
      <c r="D26" s="761"/>
      <c r="E26" s="410"/>
      <c r="F26" s="228"/>
      <c r="G26" s="365"/>
      <c r="H26" s="228"/>
      <c r="I26" s="365"/>
      <c r="J26" s="228"/>
      <c r="K26" s="365"/>
      <c r="L26" s="365"/>
      <c r="M26" s="656"/>
      <c r="N26" s="500"/>
    </row>
    <row r="27" spans="1:15" ht="26.25" x14ac:dyDescent="0.4">
      <c r="A27" s="365"/>
      <c r="B27" s="228" t="s">
        <v>47</v>
      </c>
      <c r="C27" s="275"/>
      <c r="D27" s="228"/>
      <c r="E27" s="228"/>
      <c r="F27" s="228"/>
      <c r="G27" s="365"/>
      <c r="H27" s="228"/>
      <c r="I27" s="365"/>
      <c r="J27" s="228"/>
      <c r="K27" s="365"/>
      <c r="L27" s="365"/>
      <c r="M27" s="656"/>
      <c r="N27" s="365"/>
    </row>
    <row r="28" spans="1:15" ht="26.25" x14ac:dyDescent="0.4">
      <c r="A28" s="365"/>
      <c r="B28" s="365"/>
      <c r="C28" s="275"/>
      <c r="D28" s="228"/>
      <c r="E28" s="228"/>
      <c r="F28" s="228"/>
      <c r="G28" s="365"/>
      <c r="H28" s="228"/>
      <c r="I28" s="365"/>
      <c r="J28" s="228"/>
      <c r="K28" s="365"/>
      <c r="L28" s="365"/>
      <c r="M28" s="656"/>
      <c r="N28" s="365"/>
    </row>
    <row r="29" spans="1:15" ht="26.25" x14ac:dyDescent="0.4">
      <c r="A29" s="365"/>
      <c r="B29" s="228"/>
      <c r="C29" s="275"/>
      <c r="D29" s="228"/>
      <c r="E29" s="228"/>
      <c r="F29" s="228"/>
      <c r="G29" s="365"/>
      <c r="H29" s="228"/>
      <c r="I29" s="365"/>
      <c r="J29" s="228"/>
      <c r="K29" s="365"/>
      <c r="L29" s="365"/>
      <c r="M29" s="656" t="s">
        <v>1062</v>
      </c>
      <c r="N29" s="365"/>
    </row>
    <row r="30" spans="1:15" ht="26.25" x14ac:dyDescent="0.4">
      <c r="A30" s="365"/>
      <c r="B30" s="228" t="s">
        <v>2006</v>
      </c>
      <c r="C30" s="275"/>
      <c r="D30" s="228"/>
      <c r="E30" s="228"/>
      <c r="F30" s="228"/>
      <c r="G30" s="365"/>
      <c r="H30" s="228"/>
      <c r="I30" s="365"/>
      <c r="J30" s="228"/>
      <c r="K30" s="365"/>
      <c r="L30" s="365"/>
      <c r="M30" s="656"/>
      <c r="N30" s="365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  <c r="O31" s="12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  <c r="O32" s="12"/>
    </row>
    <row r="33" spans="1:15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  <c r="O33" s="12"/>
    </row>
    <row r="34" spans="1:15" x14ac:dyDescent="0.35">
      <c r="A34" s="365"/>
      <c r="B34" s="365"/>
      <c r="C34" s="48"/>
      <c r="D34" s="365"/>
      <c r="E34" s="365"/>
      <c r="F34" s="365"/>
      <c r="G34" s="365"/>
      <c r="H34" s="365"/>
      <c r="I34" s="365"/>
      <c r="J34" s="365"/>
      <c r="K34" s="365"/>
      <c r="L34" s="365"/>
      <c r="M34" s="656"/>
      <c r="N34" s="365"/>
    </row>
    <row r="35" spans="1:15" ht="26.25" x14ac:dyDescent="0.4">
      <c r="A35" s="23">
        <v>2</v>
      </c>
      <c r="B35" s="23" t="s">
        <v>434</v>
      </c>
      <c r="C35" s="94">
        <v>814548</v>
      </c>
      <c r="D35" s="236">
        <v>1100</v>
      </c>
      <c r="E35" s="236">
        <v>200</v>
      </c>
      <c r="F35" s="236" t="s">
        <v>2007</v>
      </c>
      <c r="G35" s="236"/>
      <c r="H35" s="236"/>
      <c r="I35" s="236"/>
      <c r="J35" s="236"/>
      <c r="K35" s="245"/>
      <c r="L35" s="245"/>
      <c r="M35" s="246"/>
      <c r="N35" s="247">
        <f>SUM(D35:M35)</f>
        <v>1300</v>
      </c>
    </row>
    <row r="36" spans="1:15" ht="26.25" x14ac:dyDescent="0.4">
      <c r="A36" s="23">
        <v>4</v>
      </c>
      <c r="B36" s="23" t="s">
        <v>2008</v>
      </c>
      <c r="C36" s="94">
        <v>710018</v>
      </c>
      <c r="D36" s="236">
        <v>1000</v>
      </c>
      <c r="E36" s="236">
        <v>200</v>
      </c>
      <c r="F36" s="236"/>
      <c r="G36" s="236"/>
      <c r="H36" s="236"/>
      <c r="I36" s="236"/>
      <c r="J36" s="236"/>
      <c r="K36" s="245"/>
      <c r="L36" s="245"/>
      <c r="M36" s="246"/>
      <c r="N36" s="247">
        <f>SUM(D36:M36)</f>
        <v>1200</v>
      </c>
    </row>
    <row r="37" spans="1:15" s="215" customFormat="1" ht="26.25" x14ac:dyDescent="0.4">
      <c r="A37" s="436">
        <v>3</v>
      </c>
      <c r="B37" s="436" t="s">
        <v>2009</v>
      </c>
      <c r="C37" s="893">
        <v>815312</v>
      </c>
      <c r="D37" s="784">
        <v>2000</v>
      </c>
      <c r="E37" s="784">
        <v>350</v>
      </c>
      <c r="F37" s="784"/>
      <c r="G37" s="784"/>
      <c r="H37" s="784"/>
      <c r="I37" s="1592"/>
      <c r="J37" s="1592"/>
      <c r="K37" s="1592"/>
      <c r="L37" s="1592"/>
      <c r="M37" s="784"/>
      <c r="N37" s="1593">
        <f>SUM(D37:M37)</f>
        <v>2350</v>
      </c>
    </row>
  </sheetData>
  <printOptions gridLines="1"/>
  <pageMargins left="0.7" right="0.7" top="0.75" bottom="0.75" header="0.3" footer="0.3"/>
  <pageSetup paperSize="9" scale="39"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23">
    <tabColor rgb="FF0070C0"/>
  </sheetPr>
  <dimension ref="A1:P48"/>
  <sheetViews>
    <sheetView view="pageBreakPreview" topLeftCell="A11" zoomScale="50" zoomScaleNormal="100" zoomScaleSheetLayoutView="50" workbookViewId="0">
      <selection activeCell="K35" sqref="K35"/>
    </sheetView>
  </sheetViews>
  <sheetFormatPr defaultColWidth="9.140625" defaultRowHeight="27" x14ac:dyDescent="0.35"/>
  <cols>
    <col min="1" max="1" width="8" style="81" customWidth="1"/>
    <col min="2" max="2" width="70.7109375" style="81" customWidth="1"/>
    <col min="3" max="3" width="18.7109375" style="81" customWidth="1"/>
    <col min="4" max="4" width="24.42578125" style="81" bestFit="1" customWidth="1"/>
    <col min="5" max="5" width="22" style="81" bestFit="1" customWidth="1"/>
    <col min="6" max="6" width="18.7109375" style="81" customWidth="1"/>
    <col min="7" max="7" width="14.140625" style="81" customWidth="1"/>
    <col min="8" max="8" width="21.28515625" style="81" bestFit="1" customWidth="1"/>
    <col min="9" max="9" width="17.5703125" style="81" bestFit="1" customWidth="1"/>
    <col min="10" max="10" width="23.140625" style="81" customWidth="1"/>
    <col min="11" max="11" width="21.42578125" style="81" customWidth="1"/>
    <col min="12" max="12" width="27.42578125" style="81" customWidth="1"/>
    <col min="13" max="13" width="22" style="81" bestFit="1" customWidth="1"/>
    <col min="14" max="14" width="24.42578125" style="81" bestFit="1" customWidth="1"/>
    <col min="15" max="15" width="20.42578125" style="81" customWidth="1"/>
    <col min="16" max="16" width="13" style="81" customWidth="1"/>
    <col min="17" max="16384" width="9.140625" style="81"/>
  </cols>
  <sheetData>
    <row r="1" spans="1:14" ht="0.75" customHeight="1" x14ac:dyDescent="0.35"/>
    <row r="2" spans="1:14" ht="0.75" customHeight="1" x14ac:dyDescent="0.35"/>
    <row r="3" spans="1:14" ht="0.75" customHeight="1" x14ac:dyDescent="0.35"/>
    <row r="4" spans="1:14" s="124" customFormat="1" ht="30" customHeight="1" x14ac:dyDescent="0.45">
      <c r="A4" s="565"/>
      <c r="B4" s="385" t="s">
        <v>19</v>
      </c>
      <c r="C4" s="386"/>
      <c r="D4" s="386"/>
      <c r="E4" s="647"/>
      <c r="F4" s="534"/>
      <c r="G4" s="647"/>
      <c r="H4" s="647"/>
      <c r="I4" s="565"/>
      <c r="J4" s="759"/>
      <c r="K4" s="759"/>
      <c r="L4" s="759"/>
      <c r="M4" s="759"/>
      <c r="N4" s="759"/>
    </row>
    <row r="5" spans="1:14" s="124" customFormat="1" ht="22.5" customHeight="1" x14ac:dyDescent="0.45">
      <c r="A5" s="565"/>
      <c r="B5" s="386" t="s">
        <v>20</v>
      </c>
      <c r="C5" s="386"/>
      <c r="D5" s="386"/>
      <c r="E5" s="508"/>
      <c r="F5" s="534"/>
      <c r="G5" s="508"/>
      <c r="H5" s="508"/>
      <c r="I5" s="509"/>
      <c r="J5" s="759"/>
      <c r="K5" s="759"/>
      <c r="L5" s="759"/>
      <c r="M5" s="759"/>
      <c r="N5" s="759"/>
    </row>
    <row r="6" spans="1:14" s="124" customFormat="1" ht="27.75" customHeight="1" x14ac:dyDescent="0.45">
      <c r="A6" s="565"/>
      <c r="B6" s="386" t="s">
        <v>21</v>
      </c>
      <c r="C6" s="386"/>
      <c r="D6" s="386"/>
      <c r="E6" s="508"/>
      <c r="F6" s="534"/>
      <c r="G6" s="508"/>
      <c r="H6" s="508"/>
      <c r="I6" s="509"/>
      <c r="J6" s="759"/>
      <c r="K6" s="759"/>
      <c r="L6" s="759"/>
      <c r="M6" s="759"/>
      <c r="N6" s="759"/>
    </row>
    <row r="7" spans="1:14" s="124" customFormat="1" ht="28.5" x14ac:dyDescent="0.45">
      <c r="A7" s="565"/>
      <c r="B7" s="386" t="s">
        <v>22</v>
      </c>
      <c r="C7" s="386"/>
      <c r="D7" s="386"/>
      <c r="E7" s="508"/>
      <c r="F7" s="534"/>
      <c r="G7" s="508"/>
      <c r="H7" s="508"/>
      <c r="I7" s="509"/>
      <c r="J7" s="759"/>
      <c r="K7" s="759"/>
      <c r="L7" s="759"/>
      <c r="M7" s="759"/>
      <c r="N7" s="759"/>
    </row>
    <row r="8" spans="1:14" s="124" customFormat="1" ht="28.5" x14ac:dyDescent="0.45">
      <c r="A8" s="565"/>
      <c r="B8" s="386" t="s">
        <v>23</v>
      </c>
      <c r="C8" s="386"/>
      <c r="D8" s="386"/>
      <c r="E8" s="508"/>
      <c r="F8" s="534"/>
      <c r="G8" s="508"/>
      <c r="H8" s="508"/>
      <c r="I8" s="509"/>
      <c r="J8" s="759"/>
      <c r="K8" s="759"/>
      <c r="L8" s="759"/>
      <c r="M8" s="759"/>
      <c r="N8" s="759"/>
    </row>
    <row r="9" spans="1:14" s="124" customFormat="1" ht="28.5" x14ac:dyDescent="0.45">
      <c r="A9" s="565"/>
      <c r="B9" s="386" t="s">
        <v>24</v>
      </c>
      <c r="C9" s="386"/>
      <c r="D9" s="386"/>
      <c r="E9" s="508"/>
      <c r="F9" s="534"/>
      <c r="G9" s="508"/>
      <c r="H9" s="508"/>
      <c r="I9" s="509"/>
      <c r="J9" s="759"/>
      <c r="K9" s="759"/>
      <c r="L9" s="759"/>
      <c r="M9" s="759"/>
      <c r="N9" s="759"/>
    </row>
    <row r="10" spans="1:14" s="124" customFormat="1" ht="28.5" x14ac:dyDescent="0.45">
      <c r="A10" s="565"/>
      <c r="B10" s="386"/>
      <c r="C10" s="386"/>
      <c r="D10" s="386"/>
      <c r="E10" s="508"/>
      <c r="F10" s="534"/>
      <c r="G10" s="508"/>
      <c r="H10" s="508"/>
      <c r="I10" s="509"/>
      <c r="J10" s="759"/>
      <c r="K10" s="759"/>
      <c r="L10" s="759"/>
      <c r="M10" s="759"/>
      <c r="N10" s="759"/>
    </row>
    <row r="11" spans="1:14" ht="27.75" x14ac:dyDescent="0.4">
      <c r="A11" s="377"/>
      <c r="B11" s="379" t="s">
        <v>2010</v>
      </c>
      <c r="C11" s="379"/>
      <c r="D11" s="377"/>
      <c r="E11" s="377"/>
      <c r="F11" s="396"/>
      <c r="G11" s="396"/>
      <c r="H11" s="396"/>
      <c r="I11" s="1512"/>
      <c r="J11" s="380"/>
      <c r="K11" s="377"/>
      <c r="L11" s="377"/>
      <c r="M11" s="377"/>
      <c r="N11" s="377"/>
    </row>
    <row r="12" spans="1:14" ht="27.75" x14ac:dyDescent="0.4">
      <c r="A12" s="377"/>
      <c r="B12" s="379" t="s">
        <v>2011</v>
      </c>
      <c r="C12" s="379"/>
      <c r="D12" s="377"/>
      <c r="E12" s="377"/>
      <c r="F12" s="396"/>
      <c r="G12" s="396"/>
      <c r="H12" s="396"/>
      <c r="I12" s="1512"/>
      <c r="J12" s="380"/>
      <c r="K12" s="377"/>
      <c r="L12" s="377"/>
      <c r="M12" s="377"/>
      <c r="N12" s="377"/>
    </row>
    <row r="13" spans="1:14" ht="27.75" x14ac:dyDescent="0.4">
      <c r="A13" s="377"/>
      <c r="B13" s="1094" t="s">
        <v>2012</v>
      </c>
      <c r="C13" s="379"/>
      <c r="D13" s="377"/>
      <c r="E13" s="377"/>
      <c r="F13" s="396"/>
      <c r="G13" s="396"/>
      <c r="H13" s="396"/>
      <c r="I13" s="1512"/>
      <c r="J13" s="380"/>
      <c r="K13" s="377"/>
      <c r="L13" s="377"/>
      <c r="M13" s="377"/>
      <c r="N13" s="377"/>
    </row>
    <row r="14" spans="1:14" ht="27.75" x14ac:dyDescent="0.4">
      <c r="A14" s="377"/>
      <c r="B14" s="379" t="s">
        <v>2013</v>
      </c>
      <c r="C14" s="379"/>
      <c r="D14" s="377"/>
      <c r="E14" s="377"/>
      <c r="F14" s="396"/>
      <c r="G14" s="396"/>
      <c r="H14" s="396"/>
      <c r="I14" s="1512"/>
      <c r="J14" s="380"/>
      <c r="K14" s="377"/>
      <c r="L14" s="377"/>
      <c r="M14" s="377"/>
      <c r="N14" s="377"/>
    </row>
    <row r="15" spans="1:14" ht="27.75" x14ac:dyDescent="0.4">
      <c r="A15" s="377"/>
      <c r="B15" s="379"/>
      <c r="C15" s="379"/>
      <c r="D15" s="377"/>
      <c r="E15" s="377"/>
      <c r="F15" s="396"/>
      <c r="G15" s="396"/>
      <c r="H15" s="396"/>
      <c r="I15" s="1512"/>
      <c r="J15" s="380"/>
      <c r="K15" s="377"/>
      <c r="L15" s="377"/>
      <c r="M15" s="377"/>
      <c r="N15" s="377"/>
    </row>
    <row r="16" spans="1:14" ht="27.75" x14ac:dyDescent="0.4">
      <c r="A16" s="377"/>
      <c r="B16" s="2951" t="s">
        <v>5760</v>
      </c>
      <c r="C16" s="2951"/>
      <c r="D16" s="2951"/>
      <c r="E16" s="379"/>
      <c r="F16" s="379"/>
      <c r="G16" s="403"/>
      <c r="H16" s="403"/>
      <c r="I16" s="377"/>
      <c r="J16" s="377"/>
      <c r="K16" s="377"/>
      <c r="L16" s="377"/>
      <c r="M16" s="377"/>
      <c r="N16" s="377"/>
    </row>
    <row r="17" spans="1:16" x14ac:dyDescent="0.35">
      <c r="A17" s="377"/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</row>
    <row r="18" spans="1:16" s="87" customFormat="1" ht="27.75" x14ac:dyDescent="0.4">
      <c r="A18" s="380"/>
      <c r="B18" s="396" t="s">
        <v>1564</v>
      </c>
      <c r="C18" s="900" t="s">
        <v>2014</v>
      </c>
      <c r="D18" s="1176" t="s">
        <v>94</v>
      </c>
      <c r="E18" s="1176" t="s">
        <v>31</v>
      </c>
      <c r="F18" s="1176" t="s">
        <v>1923</v>
      </c>
      <c r="G18" s="1176" t="s">
        <v>149</v>
      </c>
      <c r="H18" s="1176" t="s">
        <v>1925</v>
      </c>
      <c r="I18" s="1176" t="s">
        <v>131</v>
      </c>
      <c r="J18" s="1176" t="s">
        <v>498</v>
      </c>
      <c r="K18" s="1176" t="s">
        <v>33</v>
      </c>
      <c r="L18" s="1176" t="s">
        <v>97</v>
      </c>
      <c r="M18" s="1176" t="s">
        <v>106</v>
      </c>
      <c r="N18" s="1176" t="s">
        <v>13</v>
      </c>
      <c r="O18" s="86"/>
      <c r="P18" s="86"/>
    </row>
    <row r="19" spans="1:16" ht="27.75" x14ac:dyDescent="0.4">
      <c r="A19" s="379">
        <v>1</v>
      </c>
      <c r="B19" s="379" t="s">
        <v>2015</v>
      </c>
      <c r="C19" s="401">
        <v>988</v>
      </c>
      <c r="D19" s="445">
        <v>1000</v>
      </c>
      <c r="E19" s="445">
        <v>350</v>
      </c>
      <c r="F19" s="445"/>
      <c r="G19" s="445"/>
      <c r="H19" s="445"/>
      <c r="I19" s="445"/>
      <c r="J19" s="445">
        <v>2020</v>
      </c>
      <c r="K19" s="445">
        <v>122</v>
      </c>
      <c r="L19" s="445"/>
      <c r="M19" s="445"/>
      <c r="N19" s="445">
        <f>SUM(D19:M19)</f>
        <v>3492</v>
      </c>
      <c r="O19" s="207"/>
    </row>
    <row r="20" spans="1:16" ht="27.75" x14ac:dyDescent="0.4">
      <c r="A20" s="379">
        <v>2</v>
      </c>
      <c r="B20" s="379" t="s">
        <v>2016</v>
      </c>
      <c r="C20" s="401">
        <v>989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ref="N20:N35" si="0">SUM(D20:M20)</f>
        <v>1350</v>
      </c>
      <c r="O20" s="207"/>
    </row>
    <row r="21" spans="1:16" ht="27.75" x14ac:dyDescent="0.4">
      <c r="A21" s="379">
        <v>3</v>
      </c>
      <c r="B21" s="379" t="s">
        <v>2017</v>
      </c>
      <c r="C21" s="401">
        <v>990</v>
      </c>
      <c r="D21" s="445">
        <v>1000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1350</v>
      </c>
      <c r="O21" s="207"/>
    </row>
    <row r="22" spans="1:16" ht="27.75" x14ac:dyDescent="0.4">
      <c r="A22" s="379">
        <v>4</v>
      </c>
      <c r="B22" s="379" t="s">
        <v>2018</v>
      </c>
      <c r="C22" s="401">
        <v>991</v>
      </c>
      <c r="D22" s="445">
        <v>1000</v>
      </c>
      <c r="E22" s="445">
        <v>350</v>
      </c>
      <c r="F22" s="445"/>
      <c r="G22" s="445"/>
      <c r="H22" s="445"/>
      <c r="I22" s="445"/>
      <c r="J22" s="445"/>
      <c r="K22" s="445"/>
      <c r="L22" s="445"/>
      <c r="M22" s="445"/>
      <c r="N22" s="445">
        <f t="shared" si="0"/>
        <v>1350</v>
      </c>
      <c r="O22" s="207"/>
    </row>
    <row r="23" spans="1:16" ht="27.75" x14ac:dyDescent="0.4">
      <c r="A23" s="379">
        <v>5</v>
      </c>
      <c r="B23" s="379" t="s">
        <v>2019</v>
      </c>
      <c r="C23" s="401">
        <v>992</v>
      </c>
      <c r="D23" s="445">
        <v>1000</v>
      </c>
      <c r="E23" s="445">
        <v>350</v>
      </c>
      <c r="F23" s="445"/>
      <c r="G23" s="445"/>
      <c r="H23" s="445"/>
      <c r="I23" s="445"/>
      <c r="J23" s="445"/>
      <c r="K23" s="445"/>
      <c r="L23" s="445"/>
      <c r="M23" s="445"/>
      <c r="N23" s="445">
        <f t="shared" si="0"/>
        <v>1350</v>
      </c>
      <c r="O23" s="207"/>
    </row>
    <row r="24" spans="1:16" ht="27.75" x14ac:dyDescent="0.4">
      <c r="A24" s="379">
        <v>6</v>
      </c>
      <c r="B24" s="379" t="s">
        <v>2020</v>
      </c>
      <c r="C24" s="401">
        <v>993</v>
      </c>
      <c r="D24" s="445">
        <v>1000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/>
      <c r="N24" s="445">
        <f t="shared" si="0"/>
        <v>1350</v>
      </c>
      <c r="O24" s="207"/>
    </row>
    <row r="25" spans="1:16" ht="27.75" x14ac:dyDescent="0.4">
      <c r="A25" s="379">
        <v>7</v>
      </c>
      <c r="B25" s="379" t="s">
        <v>2021</v>
      </c>
      <c r="C25" s="401">
        <v>994</v>
      </c>
      <c r="D25" s="445">
        <v>1000</v>
      </c>
      <c r="E25" s="445">
        <v>350</v>
      </c>
      <c r="F25" s="445"/>
      <c r="G25" s="445"/>
      <c r="H25" s="445"/>
      <c r="I25" s="445"/>
      <c r="J25" s="445"/>
      <c r="K25" s="445"/>
      <c r="L25" s="445">
        <v>1090</v>
      </c>
      <c r="M25" s="445"/>
      <c r="N25" s="445">
        <f t="shared" si="0"/>
        <v>2440</v>
      </c>
      <c r="O25" s="207"/>
    </row>
    <row r="26" spans="1:16" ht="27.75" x14ac:dyDescent="0.4">
      <c r="A26" s="379">
        <v>8</v>
      </c>
      <c r="B26" s="379" t="s">
        <v>2022</v>
      </c>
      <c r="C26" s="401">
        <v>995</v>
      </c>
      <c r="D26" s="445">
        <v>1000</v>
      </c>
      <c r="E26" s="445">
        <v>350</v>
      </c>
      <c r="F26" s="445"/>
      <c r="G26" s="445"/>
      <c r="H26" s="445"/>
      <c r="I26" s="445"/>
      <c r="J26" s="445"/>
      <c r="K26" s="445"/>
      <c r="L26" s="445">
        <v>2070</v>
      </c>
      <c r="M26" s="445">
        <v>1420</v>
      </c>
      <c r="N26" s="445">
        <f t="shared" si="0"/>
        <v>4840</v>
      </c>
      <c r="O26" s="207"/>
    </row>
    <row r="27" spans="1:16" ht="27.75" x14ac:dyDescent="0.4">
      <c r="A27" s="379">
        <v>9</v>
      </c>
      <c r="B27" s="379" t="s">
        <v>2023</v>
      </c>
      <c r="C27" s="401">
        <v>997</v>
      </c>
      <c r="D27" s="445">
        <v>1000</v>
      </c>
      <c r="E27" s="445">
        <v>350</v>
      </c>
      <c r="F27" s="445"/>
      <c r="G27" s="445"/>
      <c r="H27" s="445"/>
      <c r="I27" s="445"/>
      <c r="J27" s="445"/>
      <c r="K27" s="445"/>
      <c r="L27" s="445"/>
      <c r="M27" s="445"/>
      <c r="N27" s="445">
        <f t="shared" si="0"/>
        <v>1350</v>
      </c>
      <c r="O27" s="207"/>
    </row>
    <row r="28" spans="1:16" ht="27.75" x14ac:dyDescent="0.4">
      <c r="A28" s="379">
        <v>10</v>
      </c>
      <c r="B28" s="379" t="s">
        <v>2024</v>
      </c>
      <c r="C28" s="401">
        <v>998</v>
      </c>
      <c r="D28" s="445">
        <v>1000</v>
      </c>
      <c r="E28" s="445">
        <v>350</v>
      </c>
      <c r="F28" s="445"/>
      <c r="G28" s="445"/>
      <c r="H28" s="445">
        <v>570</v>
      </c>
      <c r="I28" s="445">
        <v>126</v>
      </c>
      <c r="J28" s="445"/>
      <c r="K28" s="445"/>
      <c r="L28" s="445">
        <v>1380</v>
      </c>
      <c r="M28" s="445">
        <v>1655</v>
      </c>
      <c r="N28" s="445">
        <f t="shared" si="0"/>
        <v>5081</v>
      </c>
      <c r="O28" s="207"/>
    </row>
    <row r="29" spans="1:16" ht="27.75" x14ac:dyDescent="0.4">
      <c r="A29" s="379">
        <v>11</v>
      </c>
      <c r="B29" s="379" t="s">
        <v>2025</v>
      </c>
      <c r="C29" s="401">
        <v>1000</v>
      </c>
      <c r="D29" s="445">
        <v>1000</v>
      </c>
      <c r="E29" s="445">
        <v>350</v>
      </c>
      <c r="F29" s="445"/>
      <c r="G29" s="445"/>
      <c r="H29" s="445"/>
      <c r="I29" s="445"/>
      <c r="J29" s="445"/>
      <c r="K29" s="445"/>
      <c r="L29" s="445"/>
      <c r="M29" s="445"/>
      <c r="N29" s="445">
        <f t="shared" si="0"/>
        <v>1350</v>
      </c>
      <c r="O29" s="207"/>
    </row>
    <row r="30" spans="1:16" ht="27.75" x14ac:dyDescent="0.4">
      <c r="A30" s="379">
        <v>12</v>
      </c>
      <c r="B30" s="379" t="s">
        <v>2026</v>
      </c>
      <c r="C30" s="401">
        <v>1003</v>
      </c>
      <c r="D30" s="445">
        <v>1000</v>
      </c>
      <c r="E30" s="445">
        <v>350</v>
      </c>
      <c r="F30" s="445"/>
      <c r="G30" s="445"/>
      <c r="H30" s="445"/>
      <c r="I30" s="445"/>
      <c r="J30" s="445"/>
      <c r="K30" s="445"/>
      <c r="L30" s="445"/>
      <c r="M30" s="445"/>
      <c r="N30" s="445">
        <f t="shared" si="0"/>
        <v>1350</v>
      </c>
      <c r="O30" s="207"/>
    </row>
    <row r="31" spans="1:16" ht="27.75" x14ac:dyDescent="0.4">
      <c r="A31" s="379">
        <v>13</v>
      </c>
      <c r="B31" s="379" t="s">
        <v>2027</v>
      </c>
      <c r="C31" s="401">
        <v>1004</v>
      </c>
      <c r="D31" s="445">
        <v>1000</v>
      </c>
      <c r="E31" s="445">
        <v>350</v>
      </c>
      <c r="F31" s="445"/>
      <c r="G31" s="445"/>
      <c r="H31" s="445">
        <v>1215</v>
      </c>
      <c r="I31" s="445">
        <v>122</v>
      </c>
      <c r="J31" s="445"/>
      <c r="K31" s="445"/>
      <c r="L31" s="445"/>
      <c r="M31" s="445"/>
      <c r="N31" s="445">
        <f t="shared" si="0"/>
        <v>2687</v>
      </c>
      <c r="O31" s="207"/>
    </row>
    <row r="32" spans="1:16" ht="27.75" x14ac:dyDescent="0.4">
      <c r="A32" s="379">
        <v>14</v>
      </c>
      <c r="B32" s="379" t="s">
        <v>2028</v>
      </c>
      <c r="C32" s="401">
        <v>3174</v>
      </c>
      <c r="D32" s="445">
        <v>1000</v>
      </c>
      <c r="E32" s="445">
        <v>350</v>
      </c>
      <c r="F32" s="445"/>
      <c r="G32" s="445"/>
      <c r="H32" s="445"/>
      <c r="I32" s="445"/>
      <c r="J32" s="445">
        <v>1685</v>
      </c>
      <c r="K32" s="445">
        <v>263</v>
      </c>
      <c r="L32" s="445"/>
      <c r="M32" s="445"/>
      <c r="N32" s="445">
        <f t="shared" si="0"/>
        <v>3298</v>
      </c>
      <c r="O32" s="207"/>
    </row>
    <row r="33" spans="1:15" ht="27.75" x14ac:dyDescent="0.4">
      <c r="A33" s="379">
        <v>15</v>
      </c>
      <c r="B33" s="379" t="s">
        <v>2029</v>
      </c>
      <c r="C33" s="401">
        <v>1002</v>
      </c>
      <c r="D33" s="445">
        <v>1000</v>
      </c>
      <c r="E33" s="445">
        <v>350</v>
      </c>
      <c r="F33" s="445"/>
      <c r="G33" s="445"/>
      <c r="H33" s="445"/>
      <c r="I33" s="445"/>
      <c r="J33" s="445"/>
      <c r="K33" s="445"/>
      <c r="L33" s="445"/>
      <c r="M33" s="445">
        <v>1580</v>
      </c>
      <c r="N33" s="445">
        <f t="shared" si="0"/>
        <v>2930</v>
      </c>
      <c r="O33" s="207"/>
    </row>
    <row r="34" spans="1:15" s="34" customFormat="1" ht="27.75" x14ac:dyDescent="0.4">
      <c r="A34" s="379">
        <v>16</v>
      </c>
      <c r="B34" s="379" t="s">
        <v>2030</v>
      </c>
      <c r="C34" s="401">
        <v>9116</v>
      </c>
      <c r="D34" s="445">
        <v>1000</v>
      </c>
      <c r="E34" s="445">
        <v>350</v>
      </c>
      <c r="F34" s="445"/>
      <c r="G34" s="445"/>
      <c r="H34" s="445"/>
      <c r="I34" s="445"/>
      <c r="J34" s="445"/>
      <c r="K34" s="445"/>
      <c r="L34" s="445"/>
      <c r="M34" s="445"/>
      <c r="N34" s="445">
        <f t="shared" si="0"/>
        <v>1350</v>
      </c>
      <c r="O34" s="207"/>
    </row>
    <row r="35" spans="1:15" s="87" customFormat="1" ht="27.75" x14ac:dyDescent="0.4">
      <c r="A35" s="396">
        <v>17</v>
      </c>
      <c r="B35" s="379" t="s">
        <v>5704</v>
      </c>
      <c r="C35" s="401">
        <v>12011</v>
      </c>
      <c r="D35" s="445">
        <v>1000</v>
      </c>
      <c r="E35" s="445">
        <v>350</v>
      </c>
      <c r="F35" s="445"/>
      <c r="G35" s="445"/>
      <c r="H35" s="445"/>
      <c r="I35" s="445"/>
      <c r="J35" s="445"/>
      <c r="K35" s="445"/>
      <c r="L35" s="445"/>
      <c r="M35" s="445"/>
      <c r="N35" s="445">
        <f t="shared" si="0"/>
        <v>1350</v>
      </c>
      <c r="O35" s="174"/>
    </row>
    <row r="36" spans="1:15" s="87" customFormat="1" ht="27.75" x14ac:dyDescent="0.4">
      <c r="A36" s="380"/>
      <c r="B36" s="379"/>
      <c r="C36" s="900"/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174"/>
    </row>
    <row r="37" spans="1:15" s="87" customFormat="1" ht="27.75" x14ac:dyDescent="0.4">
      <c r="A37" s="380"/>
      <c r="B37" s="396" t="s">
        <v>13</v>
      </c>
      <c r="C37" s="900"/>
      <c r="D37" s="539">
        <f>SUM(D19:D35)</f>
        <v>17000</v>
      </c>
      <c r="E37" s="539">
        <f t="shared" ref="E37:N37" si="1">SUM(E19:E35)</f>
        <v>5950</v>
      </c>
      <c r="F37" s="539">
        <f t="shared" si="1"/>
        <v>0</v>
      </c>
      <c r="G37" s="539">
        <f t="shared" si="1"/>
        <v>0</v>
      </c>
      <c r="H37" s="539">
        <f t="shared" si="1"/>
        <v>1785</v>
      </c>
      <c r="I37" s="539">
        <f t="shared" si="1"/>
        <v>248</v>
      </c>
      <c r="J37" s="539">
        <f t="shared" si="1"/>
        <v>3705</v>
      </c>
      <c r="K37" s="539">
        <f t="shared" si="1"/>
        <v>385</v>
      </c>
      <c r="L37" s="539">
        <f t="shared" si="1"/>
        <v>4540</v>
      </c>
      <c r="M37" s="539">
        <f t="shared" si="1"/>
        <v>4655</v>
      </c>
      <c r="N37" s="539">
        <f t="shared" si="1"/>
        <v>38268</v>
      </c>
      <c r="O37" s="174"/>
    </row>
    <row r="38" spans="1:15" s="87" customFormat="1" ht="27.75" x14ac:dyDescent="0.4">
      <c r="A38" s="380"/>
      <c r="B38" s="379"/>
      <c r="C38" s="900"/>
      <c r="D38" s="539"/>
      <c r="E38" s="539"/>
      <c r="F38" s="539"/>
      <c r="G38" s="539"/>
      <c r="H38" s="539"/>
      <c r="I38" s="539"/>
      <c r="J38" s="539"/>
      <c r="K38" s="539"/>
      <c r="L38" s="539"/>
      <c r="M38" s="539"/>
      <c r="N38" s="539"/>
      <c r="O38" s="174"/>
    </row>
    <row r="39" spans="1:15" ht="27.75" x14ac:dyDescent="0.4">
      <c r="A39" s="377"/>
      <c r="B39" s="377"/>
      <c r="C39" s="401"/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4"/>
    </row>
    <row r="40" spans="1:15" ht="27.75" x14ac:dyDescent="0.4">
      <c r="A40" s="377"/>
      <c r="B40" s="379" t="s">
        <v>63</v>
      </c>
      <c r="C40" s="401"/>
      <c r="D40" s="379" t="s">
        <v>1062</v>
      </c>
      <c r="E40" s="379"/>
      <c r="F40" s="379"/>
      <c r="G40" s="379"/>
      <c r="H40" s="379"/>
      <c r="I40" s="379"/>
      <c r="J40" s="379"/>
      <c r="K40" s="379"/>
      <c r="L40" s="379"/>
      <c r="M40" s="379"/>
      <c r="N40" s="379"/>
      <c r="O40" s="34"/>
    </row>
    <row r="41" spans="1:15" ht="27.75" x14ac:dyDescent="0.4">
      <c r="A41" s="377"/>
      <c r="B41" s="377"/>
      <c r="C41" s="401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  <c r="O41" s="34"/>
    </row>
    <row r="42" spans="1:15" ht="27.75" x14ac:dyDescent="0.4">
      <c r="A42" s="377"/>
      <c r="B42" s="379"/>
      <c r="C42" s="401"/>
      <c r="D42" s="379"/>
      <c r="E42" s="379"/>
      <c r="F42" s="379"/>
      <c r="G42" s="379"/>
      <c r="H42" s="379"/>
      <c r="I42" s="379"/>
      <c r="J42" s="379"/>
      <c r="K42" s="379"/>
      <c r="L42" s="379"/>
      <c r="M42" s="379"/>
      <c r="N42" s="379"/>
      <c r="O42" s="34"/>
    </row>
    <row r="43" spans="1:15" ht="27.75" x14ac:dyDescent="0.4">
      <c r="A43" s="377"/>
      <c r="B43" s="379" t="s">
        <v>240</v>
      </c>
      <c r="C43" s="401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4"/>
    </row>
    <row r="44" spans="1:15" s="34" customFormat="1" ht="30" customHeight="1" x14ac:dyDescent="0.4">
      <c r="A44" s="379"/>
      <c r="B44" s="565"/>
      <c r="C44" s="565"/>
      <c r="D44" s="401"/>
      <c r="E44" s="379"/>
      <c r="F44" s="379"/>
      <c r="G44" s="379"/>
      <c r="H44" s="379"/>
      <c r="I44" s="1058"/>
      <c r="J44" s="379"/>
      <c r="K44" s="379"/>
      <c r="L44" s="379"/>
      <c r="M44" s="379"/>
      <c r="N44" s="379"/>
    </row>
    <row r="45" spans="1:15" s="34" customFormat="1" ht="30" customHeight="1" x14ac:dyDescent="0.4">
      <c r="A45" s="379"/>
      <c r="B45" s="565"/>
      <c r="C45" s="565"/>
      <c r="D45" s="401"/>
      <c r="E45" s="379"/>
      <c r="F45" s="379"/>
      <c r="G45" s="379"/>
      <c r="H45" s="379"/>
      <c r="I45" s="1058"/>
      <c r="J45" s="379"/>
      <c r="K45" s="379"/>
      <c r="L45" s="379"/>
      <c r="M45" s="379"/>
      <c r="N45" s="379"/>
    </row>
    <row r="46" spans="1:15" s="34" customFormat="1" ht="30" customHeight="1" x14ac:dyDescent="0.4">
      <c r="A46" s="379"/>
      <c r="B46" s="565" t="s">
        <v>5789</v>
      </c>
      <c r="C46" s="565"/>
      <c r="D46" s="401"/>
      <c r="E46" s="379"/>
      <c r="F46" s="379"/>
      <c r="G46" s="379"/>
      <c r="H46" s="379"/>
      <c r="I46" s="1058"/>
      <c r="J46" s="379"/>
      <c r="K46" s="379"/>
      <c r="L46" s="379"/>
      <c r="M46" s="379"/>
      <c r="N46" s="379"/>
    </row>
    <row r="47" spans="1:15" x14ac:dyDescent="0.35">
      <c r="A47" s="377"/>
      <c r="B47" s="377"/>
      <c r="C47" s="382"/>
      <c r="D47" s="377"/>
      <c r="E47" s="377"/>
      <c r="F47" s="377"/>
      <c r="G47" s="377"/>
      <c r="H47" s="377"/>
      <c r="I47" s="377"/>
      <c r="J47" s="377"/>
      <c r="K47" s="377"/>
      <c r="L47" s="377"/>
      <c r="M47" s="650"/>
      <c r="N47" s="377"/>
    </row>
    <row r="48" spans="1:15" ht="27.75" x14ac:dyDescent="0.4"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</row>
  </sheetData>
  <mergeCells count="1">
    <mergeCell ref="B16:D16"/>
  </mergeCells>
  <hyperlinks>
    <hyperlink ref="B13" r:id="rId1" xr:uid="{00000000-0004-0000-64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230">
    <tabColor rgb="FF00B050"/>
  </sheetPr>
  <dimension ref="A2:U150"/>
  <sheetViews>
    <sheetView view="pageBreakPreview" topLeftCell="A66" zoomScale="40" zoomScaleNormal="100" zoomScaleSheetLayoutView="40" workbookViewId="0">
      <selection activeCell="N79" sqref="N79"/>
    </sheetView>
  </sheetViews>
  <sheetFormatPr defaultColWidth="9.140625" defaultRowHeight="35.1" customHeight="1" x14ac:dyDescent="0.4"/>
  <cols>
    <col min="1" max="1" width="8.85546875" style="153" bestFit="1" customWidth="1"/>
    <col min="2" max="2" width="84" style="153" customWidth="1"/>
    <col min="3" max="3" width="19.5703125" style="2303" bestFit="1" customWidth="1"/>
    <col min="4" max="4" width="20.7109375" style="2304" bestFit="1" customWidth="1"/>
    <col min="5" max="5" width="30.28515625" style="1877" bestFit="1" customWidth="1"/>
    <col min="6" max="6" width="26.5703125" style="1877" bestFit="1" customWidth="1"/>
    <col min="7" max="8" width="29.42578125" style="2304" bestFit="1" customWidth="1"/>
    <col min="9" max="9" width="26.5703125" style="1877" bestFit="1" customWidth="1"/>
    <col min="10" max="10" width="23.7109375" style="1877" bestFit="1" customWidth="1"/>
    <col min="11" max="11" width="25.7109375" style="2304" customWidth="1"/>
    <col min="12" max="12" width="23.7109375" style="2304" bestFit="1" customWidth="1"/>
    <col min="13" max="13" width="29.7109375" style="1877" bestFit="1" customWidth="1"/>
    <col min="14" max="14" width="27.42578125" style="2304" bestFit="1" customWidth="1"/>
    <col min="15" max="15" width="33.42578125" style="2304" bestFit="1" customWidth="1"/>
    <col min="16" max="16" width="2.5703125" style="153" customWidth="1"/>
    <col min="17" max="17" width="21" style="153" customWidth="1"/>
    <col min="18" max="44" width="9.140625" style="153"/>
    <col min="45" max="45" width="9.140625" style="153" customWidth="1"/>
    <col min="46" max="16384" width="9.140625" style="153"/>
  </cols>
  <sheetData>
    <row r="2" spans="1:15" ht="35.1" customHeight="1" x14ac:dyDescent="0.4">
      <c r="A2" s="688"/>
      <c r="B2" s="688"/>
      <c r="C2" s="2278"/>
      <c r="D2" s="2279"/>
      <c r="E2" s="1866"/>
      <c r="F2" s="1866"/>
      <c r="G2" s="2279"/>
      <c r="H2" s="2279"/>
      <c r="I2" s="1866"/>
      <c r="J2" s="1866"/>
      <c r="K2" s="2279"/>
      <c r="L2" s="2279"/>
      <c r="M2" s="1866"/>
      <c r="N2" s="2279"/>
      <c r="O2" s="2279"/>
    </row>
    <row r="3" spans="1:15" ht="35.1" customHeight="1" x14ac:dyDescent="0.4">
      <c r="A3" s="688"/>
      <c r="B3" s="588" t="s">
        <v>19</v>
      </c>
      <c r="C3" s="2280"/>
      <c r="D3" s="2281"/>
      <c r="E3" s="1867"/>
      <c r="F3" s="1867"/>
      <c r="G3" s="2282"/>
      <c r="H3" s="2282"/>
      <c r="I3" s="1867"/>
      <c r="J3" s="1867"/>
      <c r="K3" s="2282"/>
      <c r="L3" s="2279"/>
      <c r="M3" s="1866"/>
      <c r="N3" s="2279"/>
      <c r="O3" s="2279"/>
    </row>
    <row r="4" spans="1:15" s="1178" customFormat="1" ht="35.1" customHeight="1" x14ac:dyDescent="0.5">
      <c r="A4" s="588"/>
      <c r="B4" s="591" t="s">
        <v>20</v>
      </c>
      <c r="C4" s="2280"/>
      <c r="D4" s="2281"/>
      <c r="E4" s="1867"/>
      <c r="F4" s="1867"/>
      <c r="G4" s="1868"/>
      <c r="H4" s="1868"/>
      <c r="I4" s="1867"/>
      <c r="J4" s="1869"/>
      <c r="K4" s="2283"/>
      <c r="L4" s="2283"/>
      <c r="M4" s="1869"/>
      <c r="N4" s="2283"/>
      <c r="O4" s="2283"/>
    </row>
    <row r="5" spans="1:15" s="1178" customFormat="1" ht="35.1" customHeight="1" x14ac:dyDescent="0.5">
      <c r="A5" s="591"/>
      <c r="B5" s="591" t="s">
        <v>21</v>
      </c>
      <c r="C5" s="2280"/>
      <c r="D5" s="2281"/>
      <c r="E5" s="1867"/>
      <c r="F5" s="1867"/>
      <c r="G5" s="1868"/>
      <c r="H5" s="1868"/>
      <c r="I5" s="1867"/>
      <c r="J5" s="1869"/>
      <c r="K5" s="2283"/>
      <c r="L5" s="2283"/>
      <c r="M5" s="1869"/>
      <c r="N5" s="2283"/>
      <c r="O5" s="2283"/>
    </row>
    <row r="6" spans="1:15" s="1178" customFormat="1" ht="35.1" customHeight="1" x14ac:dyDescent="0.5">
      <c r="A6" s="591"/>
      <c r="B6" s="591" t="s">
        <v>22</v>
      </c>
      <c r="C6" s="2280"/>
      <c r="D6" s="2281"/>
      <c r="E6" s="1867"/>
      <c r="F6" s="1867"/>
      <c r="G6" s="1868"/>
      <c r="H6" s="1868"/>
      <c r="I6" s="1867"/>
      <c r="J6" s="1869"/>
      <c r="K6" s="2283"/>
      <c r="L6" s="2283"/>
      <c r="M6" s="1869"/>
      <c r="N6" s="2283"/>
      <c r="O6" s="2283"/>
    </row>
    <row r="7" spans="1:15" s="1178" customFormat="1" ht="35.1" customHeight="1" x14ac:dyDescent="0.5">
      <c r="A7" s="591"/>
      <c r="B7" s="591" t="s">
        <v>23</v>
      </c>
      <c r="C7" s="2280"/>
      <c r="D7" s="2281"/>
      <c r="E7" s="1867"/>
      <c r="F7" s="1867"/>
      <c r="G7" s="1868"/>
      <c r="H7" s="1868"/>
      <c r="I7" s="1867"/>
      <c r="J7" s="1869"/>
      <c r="K7" s="2283"/>
      <c r="L7" s="2283"/>
      <c r="M7" s="1869"/>
      <c r="N7" s="2283"/>
      <c r="O7" s="2283"/>
    </row>
    <row r="8" spans="1:15" s="1178" customFormat="1" ht="35.1" customHeight="1" x14ac:dyDescent="0.5">
      <c r="A8" s="591"/>
      <c r="B8" s="591" t="s">
        <v>24</v>
      </c>
      <c r="C8" s="2280"/>
      <c r="D8" s="2281"/>
      <c r="E8" s="1867"/>
      <c r="F8" s="1867"/>
      <c r="G8" s="1868"/>
      <c r="H8" s="1868"/>
      <c r="I8" s="1867"/>
      <c r="J8" s="1869"/>
      <c r="K8" s="2283"/>
      <c r="L8" s="2283"/>
      <c r="M8" s="1869"/>
      <c r="N8" s="2283"/>
      <c r="O8" s="2283"/>
    </row>
    <row r="9" spans="1:15" s="1178" customFormat="1" ht="35.1" customHeight="1" x14ac:dyDescent="0.5">
      <c r="A9" s="591"/>
      <c r="B9" s="591"/>
      <c r="C9" s="2280"/>
      <c r="D9" s="2281"/>
      <c r="E9" s="1867"/>
      <c r="F9" s="1867"/>
      <c r="G9" s="1868"/>
      <c r="H9" s="1868"/>
      <c r="I9" s="1867"/>
      <c r="J9" s="1869"/>
      <c r="K9" s="2283"/>
      <c r="L9" s="2283"/>
      <c r="M9" s="1869"/>
      <c r="N9" s="2283"/>
      <c r="O9" s="2283"/>
    </row>
    <row r="10" spans="1:15" s="1178" customFormat="1" ht="35.1" customHeight="1" x14ac:dyDescent="0.5">
      <c r="A10" s="591"/>
      <c r="B10" s="330" t="s">
        <v>2031</v>
      </c>
      <c r="C10" s="2284"/>
      <c r="D10" s="2282"/>
      <c r="E10" s="1867"/>
      <c r="F10" s="1867"/>
      <c r="G10" s="2282"/>
      <c r="H10" s="1868"/>
      <c r="I10" s="1867"/>
      <c r="J10" s="1869"/>
      <c r="K10" s="2283"/>
      <c r="L10" s="2283"/>
      <c r="M10" s="1869"/>
      <c r="N10" s="2283"/>
      <c r="O10" s="2283"/>
    </row>
    <row r="11" spans="1:15" s="1178" customFormat="1" ht="35.1" customHeight="1" x14ac:dyDescent="0.5">
      <c r="A11" s="591"/>
      <c r="B11" s="330" t="s">
        <v>2032</v>
      </c>
      <c r="C11" s="2284"/>
      <c r="D11" s="2282"/>
      <c r="E11" s="1867"/>
      <c r="F11" s="1870"/>
      <c r="G11" s="2282"/>
      <c r="H11" s="1868"/>
      <c r="I11" s="1867"/>
      <c r="J11" s="1869"/>
      <c r="K11" s="2283"/>
      <c r="L11" s="2283"/>
      <c r="M11" s="1869"/>
      <c r="N11" s="2283"/>
      <c r="O11" s="2283"/>
    </row>
    <row r="12" spans="1:15" ht="35.1" customHeight="1" x14ac:dyDescent="0.4">
      <c r="A12" s="688"/>
      <c r="B12" s="330" t="s">
        <v>2033</v>
      </c>
      <c r="C12" s="2284"/>
      <c r="D12" s="2282"/>
      <c r="E12" s="1867"/>
      <c r="F12" s="1867"/>
      <c r="G12" s="2282"/>
      <c r="H12" s="2282"/>
      <c r="I12" s="1867"/>
      <c r="J12" s="1866"/>
      <c r="K12" s="2279"/>
      <c r="L12" s="2279"/>
      <c r="M12" s="1866"/>
      <c r="N12" s="2279"/>
      <c r="O12" s="2279"/>
    </row>
    <row r="13" spans="1:15" ht="35.1" customHeight="1" x14ac:dyDescent="0.4">
      <c r="A13" s="688"/>
      <c r="B13" s="330"/>
      <c r="C13" s="2284"/>
      <c r="D13" s="2282"/>
      <c r="E13" s="1867"/>
      <c r="F13" s="1867"/>
      <c r="G13" s="2282"/>
      <c r="H13" s="2282"/>
      <c r="I13" s="1867"/>
      <c r="J13" s="1866"/>
      <c r="K13" s="2279"/>
      <c r="L13" s="2279"/>
      <c r="M13" s="1866"/>
      <c r="N13" s="2279"/>
      <c r="O13" s="2279"/>
    </row>
    <row r="14" spans="1:15" ht="35.1" customHeight="1" x14ac:dyDescent="0.4">
      <c r="A14" s="688"/>
      <c r="B14" s="330" t="s">
        <v>5773</v>
      </c>
      <c r="C14" s="2284"/>
      <c r="D14" s="2282"/>
      <c r="E14" s="1867"/>
      <c r="F14" s="1867"/>
      <c r="G14" s="2282"/>
      <c r="H14" s="2282"/>
      <c r="I14" s="1867"/>
      <c r="J14" s="1866"/>
      <c r="K14" s="2279" t="s">
        <v>242</v>
      </c>
      <c r="L14" s="2279"/>
      <c r="M14" s="1866"/>
      <c r="N14" s="2279"/>
      <c r="O14" s="2279"/>
    </row>
    <row r="15" spans="1:15" ht="35.1" customHeight="1" x14ac:dyDescent="0.4">
      <c r="A15" s="688"/>
      <c r="B15" s="330"/>
      <c r="C15" s="2284"/>
      <c r="D15" s="2282"/>
      <c r="E15" s="1867"/>
      <c r="F15" s="1867"/>
      <c r="G15" s="2282"/>
      <c r="H15" s="2282"/>
      <c r="I15" s="1867"/>
      <c r="J15" s="1866"/>
      <c r="K15" s="2279"/>
      <c r="L15" s="2279"/>
      <c r="M15" s="1866"/>
      <c r="N15" s="2279"/>
      <c r="O15" s="2279"/>
    </row>
    <row r="16" spans="1:15" s="106" customFormat="1" ht="35.1" customHeight="1" x14ac:dyDescent="0.4">
      <c r="A16" s="696" t="s">
        <v>1133</v>
      </c>
      <c r="B16" s="696" t="s">
        <v>92</v>
      </c>
      <c r="C16" s="2285" t="s">
        <v>2034</v>
      </c>
      <c r="D16" s="2286" t="s">
        <v>2035</v>
      </c>
      <c r="E16" s="1871" t="s">
        <v>128</v>
      </c>
      <c r="F16" s="1871" t="s">
        <v>31</v>
      </c>
      <c r="G16" s="2286" t="s">
        <v>129</v>
      </c>
      <c r="H16" s="2286" t="s">
        <v>9</v>
      </c>
      <c r="I16" s="1871" t="s">
        <v>150</v>
      </c>
      <c r="J16" s="1871" t="s">
        <v>33</v>
      </c>
      <c r="K16" s="2286" t="s">
        <v>132</v>
      </c>
      <c r="L16" s="2286" t="s">
        <v>33</v>
      </c>
      <c r="M16" s="1871" t="s">
        <v>351</v>
      </c>
      <c r="N16" s="2286" t="s">
        <v>74</v>
      </c>
      <c r="O16" s="2286" t="s">
        <v>133</v>
      </c>
    </row>
    <row r="17" spans="1:21" ht="35.1" customHeight="1" x14ac:dyDescent="0.4">
      <c r="A17" s="330">
        <v>1</v>
      </c>
      <c r="B17" s="330" t="s">
        <v>2036</v>
      </c>
      <c r="C17" s="2284">
        <v>17</v>
      </c>
      <c r="D17" s="2282">
        <v>2965</v>
      </c>
      <c r="E17" s="1867">
        <v>1000</v>
      </c>
      <c r="F17" s="1867">
        <v>350</v>
      </c>
      <c r="G17" s="1867"/>
      <c r="H17" s="1867">
        <v>0</v>
      </c>
      <c r="I17" s="1867"/>
      <c r="J17" s="1867">
        <v>0</v>
      </c>
      <c r="K17" s="1867"/>
      <c r="L17" s="1867">
        <v>0</v>
      </c>
      <c r="M17" s="1867"/>
      <c r="N17" s="1867"/>
      <c r="O17" s="1867">
        <f t="shared" ref="O17:O48" si="0">SUM(E17:N17)</f>
        <v>1350</v>
      </c>
    </row>
    <row r="18" spans="1:21" ht="34.5" customHeight="1" x14ac:dyDescent="0.4">
      <c r="A18" s="330">
        <v>2</v>
      </c>
      <c r="B18" s="330" t="s">
        <v>2037</v>
      </c>
      <c r="C18" s="2284">
        <v>41</v>
      </c>
      <c r="D18" s="2282">
        <v>7168</v>
      </c>
      <c r="E18" s="1867">
        <v>1000</v>
      </c>
      <c r="F18" s="1867">
        <v>350</v>
      </c>
      <c r="G18" s="1867">
        <v>1900</v>
      </c>
      <c r="H18" s="1867">
        <v>2090</v>
      </c>
      <c r="I18" s="1867"/>
      <c r="J18" s="1867">
        <v>0</v>
      </c>
      <c r="K18" s="1867"/>
      <c r="L18" s="1867">
        <v>0</v>
      </c>
      <c r="M18" s="1867"/>
      <c r="N18" s="1867"/>
      <c r="O18" s="1867">
        <f t="shared" si="0"/>
        <v>5340</v>
      </c>
    </row>
    <row r="19" spans="1:21" ht="35.1" customHeight="1" x14ac:dyDescent="0.4">
      <c r="A19" s="330">
        <v>3</v>
      </c>
      <c r="B19" s="330" t="s">
        <v>2038</v>
      </c>
      <c r="C19" s="2284">
        <v>47</v>
      </c>
      <c r="D19" s="2282">
        <v>2993</v>
      </c>
      <c r="E19" s="1867">
        <v>1000</v>
      </c>
      <c r="F19" s="1867">
        <v>350</v>
      </c>
      <c r="G19" s="1867"/>
      <c r="H19" s="1867">
        <v>0</v>
      </c>
      <c r="I19" s="1867"/>
      <c r="J19" s="1867">
        <v>0</v>
      </c>
      <c r="K19" s="1867"/>
      <c r="L19" s="1867">
        <v>0</v>
      </c>
      <c r="M19" s="1867">
        <v>5010</v>
      </c>
      <c r="N19" s="1867"/>
      <c r="O19" s="1867">
        <f t="shared" si="0"/>
        <v>6360</v>
      </c>
    </row>
    <row r="20" spans="1:21" ht="35.1" customHeight="1" x14ac:dyDescent="0.4">
      <c r="A20" s="330">
        <v>4</v>
      </c>
      <c r="B20" s="330" t="s">
        <v>2039</v>
      </c>
      <c r="C20" s="2284">
        <v>57</v>
      </c>
      <c r="D20" s="2282">
        <v>2259</v>
      </c>
      <c r="E20" s="1867">
        <v>1500</v>
      </c>
      <c r="F20" s="1867">
        <v>350</v>
      </c>
      <c r="G20" s="1867"/>
      <c r="H20" s="1867">
        <v>0</v>
      </c>
      <c r="I20" s="1871"/>
      <c r="J20" s="1867">
        <v>0</v>
      </c>
      <c r="K20" s="1871"/>
      <c r="L20" s="1867">
        <v>0</v>
      </c>
      <c r="M20" s="1871"/>
      <c r="N20" s="1871"/>
      <c r="O20" s="1867">
        <f t="shared" si="0"/>
        <v>1850</v>
      </c>
      <c r="P20" s="79"/>
      <c r="Q20" s="79"/>
      <c r="R20" s="79"/>
      <c r="S20" s="79"/>
      <c r="T20" s="79"/>
      <c r="U20" s="79"/>
    </row>
    <row r="21" spans="1:21" ht="35.1" customHeight="1" x14ac:dyDescent="0.4">
      <c r="A21" s="330">
        <v>5</v>
      </c>
      <c r="B21" s="330" t="s">
        <v>2040</v>
      </c>
      <c r="C21" s="2284">
        <v>58</v>
      </c>
      <c r="D21" s="2282">
        <v>4181</v>
      </c>
      <c r="E21" s="1867">
        <v>2000</v>
      </c>
      <c r="F21" s="1867">
        <v>350</v>
      </c>
      <c r="G21" s="1867">
        <v>8415</v>
      </c>
      <c r="H21" s="1867">
        <v>1096</v>
      </c>
      <c r="I21" s="1867">
        <v>840</v>
      </c>
      <c r="J21" s="1867">
        <v>89</v>
      </c>
      <c r="K21" s="1867"/>
      <c r="L21" s="1867">
        <v>0</v>
      </c>
      <c r="M21" s="1867"/>
      <c r="N21" s="1867">
        <v>27165</v>
      </c>
      <c r="O21" s="1867">
        <f t="shared" si="0"/>
        <v>39955</v>
      </c>
    </row>
    <row r="22" spans="1:21" ht="35.1" customHeight="1" x14ac:dyDescent="0.4">
      <c r="A22" s="330">
        <v>6</v>
      </c>
      <c r="B22" s="2287" t="s">
        <v>2041</v>
      </c>
      <c r="C22" s="2288">
        <v>74</v>
      </c>
      <c r="D22" s="2289">
        <v>6233</v>
      </c>
      <c r="E22" s="1867">
        <v>1000</v>
      </c>
      <c r="F22" s="1867">
        <v>350</v>
      </c>
      <c r="G22" s="1867">
        <v>665</v>
      </c>
      <c r="H22" s="1867">
        <v>671</v>
      </c>
      <c r="I22" s="1867"/>
      <c r="J22" s="1867">
        <v>0</v>
      </c>
      <c r="K22" s="1867"/>
      <c r="L22" s="1867">
        <v>0</v>
      </c>
      <c r="M22" s="1867">
        <v>3760</v>
      </c>
      <c r="N22" s="1867"/>
      <c r="O22" s="1867">
        <f t="shared" si="0"/>
        <v>6446</v>
      </c>
    </row>
    <row r="23" spans="1:21" ht="35.1" customHeight="1" x14ac:dyDescent="0.4">
      <c r="A23" s="330">
        <v>7</v>
      </c>
      <c r="B23" s="330" t="s">
        <v>2042</v>
      </c>
      <c r="C23" s="2284">
        <v>75</v>
      </c>
      <c r="D23" s="2282">
        <v>8162</v>
      </c>
      <c r="E23" s="1867">
        <v>1000</v>
      </c>
      <c r="F23" s="1867">
        <v>350</v>
      </c>
      <c r="G23" s="1867"/>
      <c r="H23" s="1867">
        <v>0</v>
      </c>
      <c r="I23" s="1867"/>
      <c r="J23" s="1867">
        <v>0</v>
      </c>
      <c r="K23" s="1867"/>
      <c r="L23" s="1867">
        <v>0</v>
      </c>
      <c r="M23" s="1867"/>
      <c r="N23" s="1867"/>
      <c r="O23" s="1867">
        <f t="shared" si="0"/>
        <v>1350</v>
      </c>
    </row>
    <row r="24" spans="1:21" ht="34.5" customHeight="1" x14ac:dyDescent="0.4">
      <c r="A24" s="330">
        <v>8</v>
      </c>
      <c r="B24" s="2287" t="s">
        <v>2043</v>
      </c>
      <c r="C24" s="2288">
        <v>92</v>
      </c>
      <c r="D24" s="2289">
        <v>4865</v>
      </c>
      <c r="E24" s="1867">
        <v>5000</v>
      </c>
      <c r="F24" s="1867">
        <v>350</v>
      </c>
      <c r="G24" s="1867"/>
      <c r="H24" s="1867">
        <v>0</v>
      </c>
      <c r="I24" s="1867"/>
      <c r="J24" s="1867">
        <v>0</v>
      </c>
      <c r="K24" s="1867"/>
      <c r="L24" s="1867">
        <v>0</v>
      </c>
      <c r="M24" s="1867"/>
      <c r="N24" s="1867"/>
      <c r="O24" s="1867">
        <f t="shared" si="0"/>
        <v>5350</v>
      </c>
    </row>
    <row r="25" spans="1:21" ht="34.5" customHeight="1" x14ac:dyDescent="0.4">
      <c r="A25" s="330">
        <v>9</v>
      </c>
      <c r="B25" s="330" t="s">
        <v>2044</v>
      </c>
      <c r="C25" s="2284">
        <v>107</v>
      </c>
      <c r="D25" s="2282">
        <v>687</v>
      </c>
      <c r="E25" s="1867">
        <v>3000</v>
      </c>
      <c r="F25" s="1867">
        <v>350</v>
      </c>
      <c r="G25" s="1867">
        <v>23680</v>
      </c>
      <c r="H25" s="1867">
        <v>8871</v>
      </c>
      <c r="I25" s="1867"/>
      <c r="J25" s="1867">
        <v>0</v>
      </c>
      <c r="K25" s="1867">
        <v>1125</v>
      </c>
      <c r="L25" s="1867">
        <v>360</v>
      </c>
      <c r="M25" s="1867"/>
      <c r="N25" s="1867">
        <v>5720</v>
      </c>
      <c r="O25" s="1867">
        <f t="shared" si="0"/>
        <v>43106</v>
      </c>
    </row>
    <row r="26" spans="1:21" ht="35.1" customHeight="1" x14ac:dyDescent="0.4">
      <c r="A26" s="330">
        <v>10</v>
      </c>
      <c r="B26" s="330" t="s">
        <v>2045</v>
      </c>
      <c r="C26" s="2284">
        <v>136</v>
      </c>
      <c r="D26" s="2282">
        <v>3387</v>
      </c>
      <c r="E26" s="1867">
        <v>15000</v>
      </c>
      <c r="F26" s="1867">
        <v>350</v>
      </c>
      <c r="G26" s="1867"/>
      <c r="H26" s="1867">
        <v>0</v>
      </c>
      <c r="I26" s="1867"/>
      <c r="J26" s="1867">
        <v>0</v>
      </c>
      <c r="K26" s="1867"/>
      <c r="L26" s="1867">
        <v>0</v>
      </c>
      <c r="M26" s="1867"/>
      <c r="N26" s="1867"/>
      <c r="O26" s="1867">
        <f t="shared" si="0"/>
        <v>15350</v>
      </c>
    </row>
    <row r="27" spans="1:21" ht="34.5" customHeight="1" x14ac:dyDescent="0.4">
      <c r="A27" s="330">
        <v>11</v>
      </c>
      <c r="B27" s="330" t="s">
        <v>2046</v>
      </c>
      <c r="C27" s="2284">
        <v>140</v>
      </c>
      <c r="D27" s="2282">
        <v>1870</v>
      </c>
      <c r="E27" s="1867">
        <v>2000</v>
      </c>
      <c r="F27" s="1867">
        <v>350</v>
      </c>
      <c r="G27" s="1867">
        <v>25250</v>
      </c>
      <c r="H27" s="1867">
        <v>2291</v>
      </c>
      <c r="I27" s="1867"/>
      <c r="J27" s="1867">
        <v>0</v>
      </c>
      <c r="K27" s="1867"/>
      <c r="L27" s="1867">
        <v>0</v>
      </c>
      <c r="M27" s="1867">
        <v>0</v>
      </c>
      <c r="N27" s="1867"/>
      <c r="O27" s="1867">
        <f t="shared" si="0"/>
        <v>29891</v>
      </c>
    </row>
    <row r="28" spans="1:21" ht="30" x14ac:dyDescent="0.4">
      <c r="A28" s="330">
        <v>13</v>
      </c>
      <c r="B28" s="2287" t="s">
        <v>2048</v>
      </c>
      <c r="C28" s="2288">
        <v>144</v>
      </c>
      <c r="D28" s="2289">
        <v>4832</v>
      </c>
      <c r="E28" s="1867">
        <v>1000</v>
      </c>
      <c r="F28" s="1867">
        <v>350</v>
      </c>
      <c r="G28" s="1867"/>
      <c r="H28" s="1867">
        <v>0</v>
      </c>
      <c r="I28" s="1867"/>
      <c r="J28" s="1867">
        <v>0</v>
      </c>
      <c r="K28" s="1867"/>
      <c r="L28" s="1867">
        <v>0</v>
      </c>
      <c r="M28" s="1867"/>
      <c r="N28" s="1867"/>
      <c r="O28" s="1867">
        <f t="shared" si="0"/>
        <v>1350</v>
      </c>
      <c r="P28" s="79"/>
      <c r="Q28" s="79"/>
      <c r="R28" s="79"/>
      <c r="S28" s="79"/>
      <c r="T28" s="79"/>
      <c r="U28" s="79"/>
    </row>
    <row r="29" spans="1:21" ht="35.1" customHeight="1" x14ac:dyDescent="0.4">
      <c r="A29" s="330">
        <v>14</v>
      </c>
      <c r="B29" s="330" t="s">
        <v>2049</v>
      </c>
      <c r="C29" s="2284">
        <v>152</v>
      </c>
      <c r="D29" s="2282">
        <v>2919</v>
      </c>
      <c r="E29" s="1867">
        <v>5000</v>
      </c>
      <c r="F29" s="1867">
        <v>350</v>
      </c>
      <c r="G29" s="1867">
        <v>0</v>
      </c>
      <c r="H29" s="1867">
        <v>0</v>
      </c>
      <c r="I29" s="1867"/>
      <c r="J29" s="1867">
        <v>0</v>
      </c>
      <c r="K29" s="1867"/>
      <c r="L29" s="1867">
        <v>0</v>
      </c>
      <c r="M29" s="1867"/>
      <c r="N29" s="1867"/>
      <c r="O29" s="1867">
        <f t="shared" si="0"/>
        <v>5350</v>
      </c>
    </row>
    <row r="30" spans="1:21" ht="35.1" customHeight="1" x14ac:dyDescent="0.4">
      <c r="A30" s="330">
        <v>15</v>
      </c>
      <c r="B30" s="330" t="s">
        <v>2050</v>
      </c>
      <c r="C30" s="2284">
        <v>158</v>
      </c>
      <c r="D30" s="2282">
        <v>2352</v>
      </c>
      <c r="E30" s="1867">
        <v>1000</v>
      </c>
      <c r="F30" s="1867">
        <v>350</v>
      </c>
      <c r="G30" s="1867">
        <v>1960</v>
      </c>
      <c r="H30" s="1867">
        <v>2160</v>
      </c>
      <c r="I30" s="1871"/>
      <c r="J30" s="1867">
        <v>0</v>
      </c>
      <c r="K30" s="1871"/>
      <c r="L30" s="1867">
        <v>0</v>
      </c>
      <c r="M30" s="1867"/>
      <c r="N30" s="1867"/>
      <c r="O30" s="1867">
        <f t="shared" si="0"/>
        <v>5470</v>
      </c>
      <c r="P30" s="79"/>
      <c r="Q30" s="79"/>
      <c r="R30" s="79"/>
      <c r="S30" s="79"/>
      <c r="T30" s="79"/>
      <c r="U30" s="79"/>
    </row>
    <row r="31" spans="1:21" ht="35.1" customHeight="1" x14ac:dyDescent="0.4">
      <c r="A31" s="330">
        <v>16</v>
      </c>
      <c r="B31" s="330" t="s">
        <v>2051</v>
      </c>
      <c r="C31" s="2284">
        <v>159</v>
      </c>
      <c r="D31" s="2282">
        <v>2436</v>
      </c>
      <c r="E31" s="1867">
        <v>3000</v>
      </c>
      <c r="F31" s="1867">
        <v>350</v>
      </c>
      <c r="G31" s="1867"/>
      <c r="H31" s="1867">
        <v>0</v>
      </c>
      <c r="I31" s="1867"/>
      <c r="J31" s="1867">
        <v>0</v>
      </c>
      <c r="K31" s="1867"/>
      <c r="L31" s="1867">
        <v>0</v>
      </c>
      <c r="M31" s="1867"/>
      <c r="N31" s="1867"/>
      <c r="O31" s="1867">
        <f t="shared" si="0"/>
        <v>3350</v>
      </c>
    </row>
    <row r="32" spans="1:21" ht="35.1" customHeight="1" x14ac:dyDescent="0.4">
      <c r="A32" s="330">
        <v>17</v>
      </c>
      <c r="B32" s="330" t="s">
        <v>2052</v>
      </c>
      <c r="C32" s="2284">
        <v>162</v>
      </c>
      <c r="D32" s="2282">
        <v>6462</v>
      </c>
      <c r="E32" s="1867">
        <v>1000</v>
      </c>
      <c r="F32" s="1867">
        <v>350</v>
      </c>
      <c r="G32" s="1866"/>
      <c r="H32" s="1867">
        <v>0</v>
      </c>
      <c r="I32" s="1866"/>
      <c r="J32" s="1867">
        <v>0</v>
      </c>
      <c r="K32" s="1866"/>
      <c r="L32" s="1867">
        <v>0</v>
      </c>
      <c r="M32" s="1866"/>
      <c r="N32" s="1866"/>
      <c r="O32" s="1867">
        <f t="shared" si="0"/>
        <v>1350</v>
      </c>
    </row>
    <row r="33" spans="1:21" ht="34.5" customHeight="1" x14ac:dyDescent="0.4">
      <c r="A33" s="330">
        <v>18</v>
      </c>
      <c r="B33" s="330" t="s">
        <v>2053</v>
      </c>
      <c r="C33" s="2284">
        <v>175</v>
      </c>
      <c r="D33" s="2282">
        <v>2863</v>
      </c>
      <c r="E33" s="1867">
        <v>3000</v>
      </c>
      <c r="F33" s="1867">
        <v>350</v>
      </c>
      <c r="G33" s="1867">
        <v>7600</v>
      </c>
      <c r="H33" s="1867">
        <v>959</v>
      </c>
      <c r="I33" s="1867"/>
      <c r="J33" s="1867">
        <v>0</v>
      </c>
      <c r="K33" s="1867"/>
      <c r="L33" s="1867">
        <v>0</v>
      </c>
      <c r="M33" s="1867"/>
      <c r="N33" s="1867"/>
      <c r="O33" s="1867">
        <f t="shared" si="0"/>
        <v>11909</v>
      </c>
    </row>
    <row r="34" spans="1:21" ht="35.1" customHeight="1" x14ac:dyDescent="0.4">
      <c r="A34" s="330">
        <v>19</v>
      </c>
      <c r="B34" s="330" t="s">
        <v>2054</v>
      </c>
      <c r="C34" s="2284">
        <v>188</v>
      </c>
      <c r="D34" s="2282">
        <v>2243</v>
      </c>
      <c r="E34" s="1867">
        <v>1500</v>
      </c>
      <c r="F34" s="1867">
        <v>350</v>
      </c>
      <c r="G34" s="1867">
        <v>4210</v>
      </c>
      <c r="H34" s="1867">
        <v>3282</v>
      </c>
      <c r="I34" s="1871"/>
      <c r="J34" s="1867">
        <v>0</v>
      </c>
      <c r="K34" s="1867">
        <v>2790</v>
      </c>
      <c r="L34" s="1867">
        <v>924</v>
      </c>
      <c r="M34" s="1867">
        <v>4390</v>
      </c>
      <c r="N34" s="1867">
        <v>3130</v>
      </c>
      <c r="O34" s="1867">
        <f t="shared" si="0"/>
        <v>20576</v>
      </c>
    </row>
    <row r="35" spans="1:21" ht="34.5" customHeight="1" x14ac:dyDescent="0.4">
      <c r="A35" s="330">
        <v>20</v>
      </c>
      <c r="B35" s="330" t="s">
        <v>2055</v>
      </c>
      <c r="C35" s="2284">
        <v>190</v>
      </c>
      <c r="D35" s="2282">
        <v>1675</v>
      </c>
      <c r="E35" s="1867">
        <v>1000</v>
      </c>
      <c r="F35" s="1867">
        <v>350</v>
      </c>
      <c r="G35" s="1867"/>
      <c r="H35" s="1867">
        <v>0</v>
      </c>
      <c r="I35" s="1867"/>
      <c r="J35" s="1867">
        <v>0</v>
      </c>
      <c r="K35" s="1867"/>
      <c r="L35" s="1867">
        <v>0</v>
      </c>
      <c r="M35" s="1867"/>
      <c r="N35" s="1867">
        <v>0</v>
      </c>
      <c r="O35" s="1867">
        <f t="shared" si="0"/>
        <v>1350</v>
      </c>
    </row>
    <row r="36" spans="1:21" ht="34.5" customHeight="1" x14ac:dyDescent="0.4">
      <c r="A36" s="330">
        <v>21</v>
      </c>
      <c r="B36" s="330" t="s">
        <v>2056</v>
      </c>
      <c r="C36" s="2284">
        <v>197</v>
      </c>
      <c r="D36" s="2282">
        <v>2975</v>
      </c>
      <c r="E36" s="1867">
        <v>2000</v>
      </c>
      <c r="F36" s="1867">
        <v>350</v>
      </c>
      <c r="G36" s="1867"/>
      <c r="H36" s="1867">
        <v>0</v>
      </c>
      <c r="I36" s="1871"/>
      <c r="J36" s="1867">
        <v>0</v>
      </c>
      <c r="K36" s="1867"/>
      <c r="L36" s="1867">
        <v>0</v>
      </c>
      <c r="M36" s="1867"/>
      <c r="N36" s="1871"/>
      <c r="O36" s="1867">
        <f t="shared" si="0"/>
        <v>2350</v>
      </c>
    </row>
    <row r="37" spans="1:21" ht="35.1" customHeight="1" x14ac:dyDescent="0.4">
      <c r="A37" s="330">
        <v>22</v>
      </c>
      <c r="B37" s="330" t="s">
        <v>2057</v>
      </c>
      <c r="C37" s="2284">
        <v>220</v>
      </c>
      <c r="D37" s="2282">
        <v>3066</v>
      </c>
      <c r="E37" s="1867">
        <v>1000</v>
      </c>
      <c r="F37" s="1867">
        <v>350</v>
      </c>
      <c r="G37" s="1867"/>
      <c r="H37" s="1867">
        <v>0</v>
      </c>
      <c r="I37" s="1867"/>
      <c r="J37" s="1867">
        <v>0</v>
      </c>
      <c r="K37" s="1867"/>
      <c r="L37" s="1867">
        <v>0</v>
      </c>
      <c r="M37" s="1867"/>
      <c r="N37" s="1867"/>
      <c r="O37" s="1867">
        <f t="shared" si="0"/>
        <v>1350</v>
      </c>
    </row>
    <row r="38" spans="1:21" ht="38.450000000000003" customHeight="1" x14ac:dyDescent="0.4">
      <c r="A38" s="330">
        <v>23</v>
      </c>
      <c r="B38" s="330" t="s">
        <v>2058</v>
      </c>
      <c r="C38" s="2284">
        <v>224</v>
      </c>
      <c r="D38" s="2282">
        <v>2338</v>
      </c>
      <c r="E38" s="1867">
        <v>1500</v>
      </c>
      <c r="F38" s="1867">
        <v>350</v>
      </c>
      <c r="G38" s="1867"/>
      <c r="H38" s="1867">
        <v>0</v>
      </c>
      <c r="I38" s="1867">
        <v>8415</v>
      </c>
      <c r="J38" s="1867">
        <v>253</v>
      </c>
      <c r="K38" s="1871"/>
      <c r="L38" s="1867">
        <v>0</v>
      </c>
      <c r="M38" s="1867">
        <v>10305</v>
      </c>
      <c r="N38" s="1867">
        <v>1985</v>
      </c>
      <c r="O38" s="1867">
        <f t="shared" si="0"/>
        <v>22808</v>
      </c>
    </row>
    <row r="39" spans="1:21" ht="35.1" customHeight="1" x14ac:dyDescent="0.4">
      <c r="A39" s="330">
        <v>24</v>
      </c>
      <c r="B39" s="330" t="s">
        <v>2059</v>
      </c>
      <c r="C39" s="2284">
        <v>235</v>
      </c>
      <c r="D39" s="2282">
        <v>2497</v>
      </c>
      <c r="E39" s="1867">
        <v>1000</v>
      </c>
      <c r="F39" s="1867">
        <v>350</v>
      </c>
      <c r="G39" s="1867"/>
      <c r="H39" s="1867">
        <v>0</v>
      </c>
      <c r="I39" s="1871"/>
      <c r="J39" s="1867">
        <v>0</v>
      </c>
      <c r="K39" s="1871"/>
      <c r="L39" s="1867">
        <v>0</v>
      </c>
      <c r="M39" s="1871"/>
      <c r="N39" s="1871"/>
      <c r="O39" s="1867">
        <f t="shared" si="0"/>
        <v>1350</v>
      </c>
    </row>
    <row r="40" spans="1:21" ht="35.1" customHeight="1" x14ac:dyDescent="0.4">
      <c r="A40" s="330">
        <v>25</v>
      </c>
      <c r="B40" s="330" t="s">
        <v>2060</v>
      </c>
      <c r="C40" s="2284">
        <v>236</v>
      </c>
      <c r="D40" s="2282">
        <v>1554</v>
      </c>
      <c r="E40" s="1867">
        <v>2000</v>
      </c>
      <c r="F40" s="1867">
        <v>350</v>
      </c>
      <c r="G40" s="1867">
        <v>22615</v>
      </c>
      <c r="H40" s="1867">
        <v>13798</v>
      </c>
      <c r="I40" s="1867"/>
      <c r="J40" s="1867">
        <v>0</v>
      </c>
      <c r="K40" s="1867"/>
      <c r="L40" s="1867">
        <v>0</v>
      </c>
      <c r="M40" s="1867"/>
      <c r="N40" s="1867"/>
      <c r="O40" s="1867">
        <f t="shared" si="0"/>
        <v>38763</v>
      </c>
    </row>
    <row r="41" spans="1:21" ht="35.1" customHeight="1" x14ac:dyDescent="0.4">
      <c r="A41" s="330">
        <v>26</v>
      </c>
      <c r="B41" s="330" t="s">
        <v>2061</v>
      </c>
      <c r="C41" s="2284">
        <v>245</v>
      </c>
      <c r="D41" s="2282">
        <v>1240</v>
      </c>
      <c r="E41" s="1867">
        <v>1000</v>
      </c>
      <c r="F41" s="1867">
        <v>350</v>
      </c>
      <c r="G41" s="1867">
        <v>3600</v>
      </c>
      <c r="H41" s="1867">
        <v>2160</v>
      </c>
      <c r="I41" s="1867"/>
      <c r="J41" s="1867">
        <v>0</v>
      </c>
      <c r="K41" s="1867"/>
      <c r="L41" s="1867">
        <v>0</v>
      </c>
      <c r="M41" s="1867">
        <v>4070</v>
      </c>
      <c r="N41" s="1867">
        <v>4365</v>
      </c>
      <c r="O41" s="1867">
        <f t="shared" si="0"/>
        <v>15545</v>
      </c>
    </row>
    <row r="42" spans="1:21" ht="32.25" customHeight="1" x14ac:dyDescent="0.4">
      <c r="A42" s="330">
        <v>27</v>
      </c>
      <c r="B42" s="330" t="s">
        <v>2062</v>
      </c>
      <c r="C42" s="2284">
        <v>250</v>
      </c>
      <c r="D42" s="2282">
        <v>688</v>
      </c>
      <c r="E42" s="1867">
        <v>1000</v>
      </c>
      <c r="F42" s="1867">
        <v>350</v>
      </c>
      <c r="G42" s="1867">
        <v>20830</v>
      </c>
      <c r="H42" s="1867">
        <v>20834</v>
      </c>
      <c r="I42" s="1867"/>
      <c r="J42" s="1867">
        <v>0</v>
      </c>
      <c r="K42" s="1867"/>
      <c r="L42" s="1867">
        <v>0</v>
      </c>
      <c r="M42" s="1867">
        <v>5005</v>
      </c>
      <c r="N42" s="1867">
        <v>31760</v>
      </c>
      <c r="O42" s="1867">
        <f t="shared" si="0"/>
        <v>79779</v>
      </c>
    </row>
    <row r="43" spans="1:21" ht="35.1" customHeight="1" x14ac:dyDescent="0.4">
      <c r="A43" s="330">
        <v>28</v>
      </c>
      <c r="B43" s="330" t="s">
        <v>2063</v>
      </c>
      <c r="C43" s="2284">
        <v>251</v>
      </c>
      <c r="D43" s="2282">
        <v>1333</v>
      </c>
      <c r="E43" s="1867">
        <v>2000</v>
      </c>
      <c r="F43" s="1867">
        <v>350</v>
      </c>
      <c r="G43" s="1867">
        <v>8415</v>
      </c>
      <c r="H43" s="1867">
        <v>929</v>
      </c>
      <c r="I43" s="1867"/>
      <c r="J43" s="1867">
        <v>0</v>
      </c>
      <c r="K43" s="1867"/>
      <c r="L43" s="1867">
        <v>0</v>
      </c>
      <c r="M43" s="1867">
        <v>2750</v>
      </c>
      <c r="N43" s="1867"/>
      <c r="O43" s="1867">
        <f t="shared" si="0"/>
        <v>14444</v>
      </c>
    </row>
    <row r="44" spans="1:21" ht="35.1" customHeight="1" x14ac:dyDescent="0.4">
      <c r="A44" s="330">
        <v>29</v>
      </c>
      <c r="B44" s="2287" t="s">
        <v>2064</v>
      </c>
      <c r="C44" s="2288">
        <v>261</v>
      </c>
      <c r="D44" s="2289">
        <v>3513</v>
      </c>
      <c r="E44" s="1867">
        <v>1000</v>
      </c>
      <c r="F44" s="1867">
        <v>350</v>
      </c>
      <c r="G44" s="1867">
        <v>28465</v>
      </c>
      <c r="H44" s="1867">
        <v>31313</v>
      </c>
      <c r="I44" s="1867"/>
      <c r="J44" s="1867">
        <v>0</v>
      </c>
      <c r="K44" s="1867"/>
      <c r="L44" s="1867">
        <v>0</v>
      </c>
      <c r="M44" s="1867"/>
      <c r="N44" s="1867">
        <v>2525</v>
      </c>
      <c r="O44" s="1867">
        <f t="shared" si="0"/>
        <v>63653</v>
      </c>
      <c r="P44" s="79"/>
      <c r="Q44" s="79"/>
      <c r="R44" s="79"/>
      <c r="S44" s="79"/>
      <c r="T44" s="79"/>
      <c r="U44" s="79"/>
    </row>
    <row r="45" spans="1:21" ht="35.1" customHeight="1" x14ac:dyDescent="0.4">
      <c r="A45" s="330">
        <v>30</v>
      </c>
      <c r="B45" s="330" t="s">
        <v>2065</v>
      </c>
      <c r="C45" s="2284">
        <v>266</v>
      </c>
      <c r="D45" s="2282">
        <v>1409</v>
      </c>
      <c r="E45" s="1867">
        <v>2000</v>
      </c>
      <c r="F45" s="1867">
        <v>350</v>
      </c>
      <c r="G45" s="1867">
        <v>5750</v>
      </c>
      <c r="H45" s="1867">
        <v>6103</v>
      </c>
      <c r="I45" s="1867"/>
      <c r="J45" s="1867">
        <v>0</v>
      </c>
      <c r="K45" s="1867"/>
      <c r="L45" s="1867">
        <v>0</v>
      </c>
      <c r="M45" s="1867"/>
      <c r="N45" s="1867">
        <v>62730</v>
      </c>
      <c r="O45" s="1867">
        <f t="shared" si="0"/>
        <v>76933</v>
      </c>
    </row>
    <row r="46" spans="1:21" ht="34.5" customHeight="1" x14ac:dyDescent="0.4">
      <c r="A46" s="330">
        <v>31</v>
      </c>
      <c r="B46" s="330" t="s">
        <v>2066</v>
      </c>
      <c r="C46" s="2284">
        <v>271</v>
      </c>
      <c r="D46" s="2282">
        <v>2623</v>
      </c>
      <c r="E46" s="1867">
        <v>1800</v>
      </c>
      <c r="F46" s="1867">
        <v>350</v>
      </c>
      <c r="G46" s="1867">
        <v>24460</v>
      </c>
      <c r="H46" s="1867">
        <v>14444</v>
      </c>
      <c r="I46" s="1867"/>
      <c r="J46" s="1867"/>
      <c r="K46" s="1871"/>
      <c r="L46" s="1867">
        <v>0</v>
      </c>
      <c r="M46" s="1867">
        <v>8930</v>
      </c>
      <c r="N46" s="1867">
        <v>10455</v>
      </c>
      <c r="O46" s="1867">
        <f t="shared" si="0"/>
        <v>60439</v>
      </c>
    </row>
    <row r="47" spans="1:21" ht="35.1" customHeight="1" x14ac:dyDescent="0.4">
      <c r="A47" s="330">
        <v>32</v>
      </c>
      <c r="B47" s="2287" t="s">
        <v>2067</v>
      </c>
      <c r="C47" s="2288">
        <v>273</v>
      </c>
      <c r="D47" s="2289">
        <v>5909</v>
      </c>
      <c r="E47" s="1867">
        <v>15000</v>
      </c>
      <c r="F47" s="1867">
        <v>350</v>
      </c>
      <c r="G47" s="1867">
        <v>10720</v>
      </c>
      <c r="H47" s="1867">
        <v>7506</v>
      </c>
      <c r="I47" s="1867"/>
      <c r="J47" s="1867">
        <v>0</v>
      </c>
      <c r="K47" s="1867"/>
      <c r="L47" s="1867">
        <v>0</v>
      </c>
      <c r="M47" s="1867">
        <v>12820</v>
      </c>
      <c r="N47" s="1867">
        <v>15880</v>
      </c>
      <c r="O47" s="1867">
        <f t="shared" si="0"/>
        <v>62276</v>
      </c>
    </row>
    <row r="48" spans="1:21" ht="35.1" customHeight="1" x14ac:dyDescent="0.4">
      <c r="A48" s="330">
        <v>33</v>
      </c>
      <c r="B48" s="2287" t="s">
        <v>2068</v>
      </c>
      <c r="C48" s="2288">
        <v>274</v>
      </c>
      <c r="D48" s="2289">
        <v>6044</v>
      </c>
      <c r="E48" s="1867">
        <v>4800</v>
      </c>
      <c r="F48" s="1867">
        <v>350</v>
      </c>
      <c r="G48" s="1867">
        <v>1620</v>
      </c>
      <c r="H48" s="1867">
        <v>842</v>
      </c>
      <c r="I48" s="1867"/>
      <c r="J48" s="1867">
        <v>0</v>
      </c>
      <c r="K48" s="1867"/>
      <c r="L48" s="1867">
        <v>0</v>
      </c>
      <c r="M48" s="1867"/>
      <c r="N48" s="1867"/>
      <c r="O48" s="1867">
        <f t="shared" si="0"/>
        <v>7612</v>
      </c>
    </row>
    <row r="49" spans="1:21" ht="35.1" customHeight="1" x14ac:dyDescent="0.4">
      <c r="A49" s="330">
        <v>34</v>
      </c>
      <c r="B49" s="330" t="s">
        <v>2069</v>
      </c>
      <c r="C49" s="2284">
        <v>284</v>
      </c>
      <c r="D49" s="2282">
        <v>2332</v>
      </c>
      <c r="E49" s="1867">
        <v>1000</v>
      </c>
      <c r="F49" s="1867">
        <v>350</v>
      </c>
      <c r="G49" s="1867">
        <v>1700</v>
      </c>
      <c r="H49" s="1867">
        <v>781</v>
      </c>
      <c r="I49" s="1871"/>
      <c r="J49" s="1867">
        <v>0</v>
      </c>
      <c r="K49" s="1867">
        <v>1215</v>
      </c>
      <c r="L49" s="1867">
        <v>328</v>
      </c>
      <c r="M49" s="1867">
        <v>1055</v>
      </c>
      <c r="N49" s="1867"/>
      <c r="O49" s="1867">
        <f t="shared" ref="O49:O80" si="1">SUM(E49:N49)</f>
        <v>6429</v>
      </c>
    </row>
    <row r="50" spans="1:21" ht="35.1" customHeight="1" x14ac:dyDescent="0.4">
      <c r="A50" s="330">
        <v>35</v>
      </c>
      <c r="B50" s="2287" t="s">
        <v>2070</v>
      </c>
      <c r="C50" s="2288">
        <v>293</v>
      </c>
      <c r="D50" s="2289">
        <v>4804</v>
      </c>
      <c r="E50" s="1867">
        <v>1000</v>
      </c>
      <c r="F50" s="1867">
        <v>350</v>
      </c>
      <c r="G50" s="1867">
        <v>1035</v>
      </c>
      <c r="H50" s="1867">
        <v>1146</v>
      </c>
      <c r="I50" s="1867"/>
      <c r="J50" s="1867">
        <v>0</v>
      </c>
      <c r="K50" s="1867"/>
      <c r="L50" s="1867">
        <v>0</v>
      </c>
      <c r="M50" s="1867">
        <v>3175</v>
      </c>
      <c r="N50" s="1867">
        <v>25120</v>
      </c>
      <c r="O50" s="1867">
        <f t="shared" si="1"/>
        <v>31826</v>
      </c>
    </row>
    <row r="51" spans="1:21" ht="35.1" customHeight="1" x14ac:dyDescent="0.4">
      <c r="A51" s="330">
        <v>36</v>
      </c>
      <c r="B51" s="2287" t="s">
        <v>2071</v>
      </c>
      <c r="C51" s="2288">
        <v>299</v>
      </c>
      <c r="D51" s="2289">
        <v>303207</v>
      </c>
      <c r="E51" s="1867">
        <v>1000</v>
      </c>
      <c r="F51" s="1867">
        <v>350</v>
      </c>
      <c r="G51" s="1867">
        <v>39475</v>
      </c>
      <c r="H51" s="1867">
        <v>40602</v>
      </c>
      <c r="I51" s="1867"/>
      <c r="J51" s="1867">
        <v>0</v>
      </c>
      <c r="K51" s="1867"/>
      <c r="L51" s="1867">
        <v>0</v>
      </c>
      <c r="M51" s="1867"/>
      <c r="N51" s="1867"/>
      <c r="O51" s="1867">
        <f t="shared" si="1"/>
        <v>81427</v>
      </c>
    </row>
    <row r="52" spans="1:21" ht="34.5" customHeight="1" x14ac:dyDescent="0.4">
      <c r="A52" s="330">
        <v>37</v>
      </c>
      <c r="B52" s="2287" t="s">
        <v>2072</v>
      </c>
      <c r="C52" s="2288">
        <v>322</v>
      </c>
      <c r="D52" s="2289">
        <v>3679</v>
      </c>
      <c r="E52" s="1867">
        <v>1000</v>
      </c>
      <c r="F52" s="1867">
        <v>350</v>
      </c>
      <c r="G52" s="1867"/>
      <c r="H52" s="1867">
        <v>0</v>
      </c>
      <c r="I52" s="1867"/>
      <c r="J52" s="1867">
        <v>0</v>
      </c>
      <c r="K52" s="1867"/>
      <c r="L52" s="1867">
        <v>0</v>
      </c>
      <c r="M52" s="1867"/>
      <c r="N52" s="1867"/>
      <c r="O52" s="1867">
        <f t="shared" si="1"/>
        <v>1350</v>
      </c>
    </row>
    <row r="53" spans="1:21" ht="34.5" customHeight="1" x14ac:dyDescent="0.4">
      <c r="A53" s="330">
        <v>38</v>
      </c>
      <c r="B53" s="330" t="s">
        <v>2073</v>
      </c>
      <c r="C53" s="2284">
        <v>323</v>
      </c>
      <c r="D53" s="2282">
        <v>1439</v>
      </c>
      <c r="E53" s="1867">
        <v>1000</v>
      </c>
      <c r="F53" s="1867">
        <v>350</v>
      </c>
      <c r="G53" s="1867">
        <v>40330</v>
      </c>
      <c r="H53" s="1867">
        <v>3634</v>
      </c>
      <c r="I53" s="1867"/>
      <c r="J53" s="1867">
        <v>0</v>
      </c>
      <c r="K53" s="1867"/>
      <c r="L53" s="1867">
        <v>0</v>
      </c>
      <c r="M53" s="1867"/>
      <c r="N53" s="1867"/>
      <c r="O53" s="1867">
        <f t="shared" si="1"/>
        <v>45314</v>
      </c>
    </row>
    <row r="54" spans="1:21" ht="34.5" customHeight="1" x14ac:dyDescent="0.4">
      <c r="A54" s="330">
        <v>39</v>
      </c>
      <c r="B54" s="330" t="s">
        <v>2074</v>
      </c>
      <c r="C54" s="2284">
        <v>324</v>
      </c>
      <c r="D54" s="2282">
        <v>7166</v>
      </c>
      <c r="E54" s="1867">
        <v>1500</v>
      </c>
      <c r="F54" s="1867">
        <v>350</v>
      </c>
      <c r="G54" s="1867"/>
      <c r="H54" s="1867">
        <v>0</v>
      </c>
      <c r="I54" s="1867"/>
      <c r="J54" s="1867">
        <v>0</v>
      </c>
      <c r="K54" s="1867"/>
      <c r="L54" s="1867">
        <v>0</v>
      </c>
      <c r="M54" s="1867"/>
      <c r="N54" s="1867"/>
      <c r="O54" s="1867">
        <f t="shared" si="1"/>
        <v>1850</v>
      </c>
    </row>
    <row r="55" spans="1:21" ht="35.1" customHeight="1" x14ac:dyDescent="0.4">
      <c r="A55" s="330">
        <v>40</v>
      </c>
      <c r="B55" s="330" t="s">
        <v>2075</v>
      </c>
      <c r="C55" s="2284">
        <v>340</v>
      </c>
      <c r="D55" s="2282">
        <v>2992</v>
      </c>
      <c r="E55" s="1867">
        <v>1000</v>
      </c>
      <c r="F55" s="1867">
        <v>350</v>
      </c>
      <c r="G55" s="1867">
        <v>2830</v>
      </c>
      <c r="H55" s="1867">
        <v>3067</v>
      </c>
      <c r="I55" s="1867"/>
      <c r="J55" s="1867">
        <v>0</v>
      </c>
      <c r="K55" s="1867">
        <v>2075</v>
      </c>
      <c r="L55" s="1867">
        <v>585</v>
      </c>
      <c r="M55" s="1867">
        <v>9400</v>
      </c>
      <c r="N55" s="1867">
        <v>6925</v>
      </c>
      <c r="O55" s="1867">
        <f t="shared" si="1"/>
        <v>26232</v>
      </c>
    </row>
    <row r="56" spans="1:21" ht="35.1" customHeight="1" x14ac:dyDescent="0.4">
      <c r="A56" s="330">
        <v>41</v>
      </c>
      <c r="B56" s="2287" t="s">
        <v>2076</v>
      </c>
      <c r="C56" s="2288">
        <v>345</v>
      </c>
      <c r="D56" s="2289">
        <v>6043</v>
      </c>
      <c r="E56" s="1867">
        <v>4800</v>
      </c>
      <c r="F56" s="1867">
        <v>350</v>
      </c>
      <c r="G56" s="1867"/>
      <c r="H56" s="1867">
        <v>0</v>
      </c>
      <c r="I56" s="1867"/>
      <c r="J56" s="1867">
        <v>0</v>
      </c>
      <c r="K56" s="1867"/>
      <c r="L56" s="1867">
        <v>0</v>
      </c>
      <c r="M56" s="1867"/>
      <c r="N56" s="1867"/>
      <c r="O56" s="1867">
        <f t="shared" si="1"/>
        <v>5150</v>
      </c>
    </row>
    <row r="57" spans="1:21" ht="35.1" customHeight="1" x14ac:dyDescent="0.4">
      <c r="A57" s="330">
        <v>42</v>
      </c>
      <c r="B57" s="330" t="s">
        <v>2077</v>
      </c>
      <c r="C57" s="2284">
        <v>347</v>
      </c>
      <c r="D57" s="2282">
        <v>2311</v>
      </c>
      <c r="E57" s="1867">
        <v>1000</v>
      </c>
      <c r="F57" s="1867">
        <v>350</v>
      </c>
      <c r="G57" s="1867"/>
      <c r="H57" s="1867">
        <v>0</v>
      </c>
      <c r="I57" s="1871"/>
      <c r="J57" s="1867">
        <v>0</v>
      </c>
      <c r="K57" s="1871"/>
      <c r="L57" s="1867">
        <v>0</v>
      </c>
      <c r="M57" s="1867"/>
      <c r="N57" s="1867">
        <v>15710</v>
      </c>
      <c r="O57" s="1867">
        <f t="shared" si="1"/>
        <v>17060</v>
      </c>
    </row>
    <row r="58" spans="1:21" ht="35.1" customHeight="1" x14ac:dyDescent="0.4">
      <c r="A58" s="330">
        <v>43</v>
      </c>
      <c r="B58" s="330" t="s">
        <v>2078</v>
      </c>
      <c r="C58" s="2284">
        <v>357</v>
      </c>
      <c r="D58" s="2282">
        <v>1715</v>
      </c>
      <c r="E58" s="1867">
        <v>1000</v>
      </c>
      <c r="F58" s="1867">
        <v>350</v>
      </c>
      <c r="G58" s="1867">
        <v>11750</v>
      </c>
      <c r="H58" s="1867">
        <v>12346</v>
      </c>
      <c r="I58" s="1867"/>
      <c r="J58" s="1867">
        <v>0</v>
      </c>
      <c r="K58" s="1867"/>
      <c r="L58" s="1867">
        <v>0</v>
      </c>
      <c r="M58" s="1867"/>
      <c r="N58" s="1867">
        <v>50435</v>
      </c>
      <c r="O58" s="1867">
        <f t="shared" si="1"/>
        <v>75881</v>
      </c>
    </row>
    <row r="59" spans="1:21" ht="35.1" customHeight="1" x14ac:dyDescent="0.4">
      <c r="A59" s="330">
        <v>44</v>
      </c>
      <c r="B59" s="330" t="s">
        <v>2079</v>
      </c>
      <c r="C59" s="2284">
        <v>359</v>
      </c>
      <c r="D59" s="2282">
        <v>7222</v>
      </c>
      <c r="E59" s="1867">
        <v>2000</v>
      </c>
      <c r="F59" s="1867">
        <v>350</v>
      </c>
      <c r="G59" s="1867"/>
      <c r="H59" s="1867">
        <v>0</v>
      </c>
      <c r="I59" s="1867"/>
      <c r="J59" s="1867">
        <v>0</v>
      </c>
      <c r="K59" s="1867"/>
      <c r="L59" s="1867">
        <v>0</v>
      </c>
      <c r="M59" s="1867"/>
      <c r="N59" s="1867"/>
      <c r="O59" s="1867">
        <f t="shared" si="1"/>
        <v>2350</v>
      </c>
    </row>
    <row r="60" spans="1:21" ht="34.5" customHeight="1" x14ac:dyDescent="0.4">
      <c r="A60" s="330">
        <v>45</v>
      </c>
      <c r="B60" s="330" t="s">
        <v>2080</v>
      </c>
      <c r="C60" s="2284">
        <v>363</v>
      </c>
      <c r="D60" s="2282">
        <v>7167</v>
      </c>
      <c r="E60" s="1867">
        <v>1000</v>
      </c>
      <c r="F60" s="1867">
        <v>350</v>
      </c>
      <c r="G60" s="1867"/>
      <c r="H60" s="1867">
        <v>0</v>
      </c>
      <c r="I60" s="1867"/>
      <c r="J60" s="1867">
        <v>0</v>
      </c>
      <c r="K60" s="1867"/>
      <c r="L60" s="1867">
        <v>0</v>
      </c>
      <c r="M60" s="1867">
        <v>8830</v>
      </c>
      <c r="N60" s="1867">
        <v>5005</v>
      </c>
      <c r="O60" s="1867">
        <f t="shared" si="1"/>
        <v>15185</v>
      </c>
    </row>
    <row r="61" spans="1:21" ht="35.1" customHeight="1" x14ac:dyDescent="0.4">
      <c r="A61" s="330">
        <v>46</v>
      </c>
      <c r="B61" s="2287" t="s">
        <v>2081</v>
      </c>
      <c r="C61" s="2288">
        <v>365</v>
      </c>
      <c r="D61" s="2289">
        <v>5838</v>
      </c>
      <c r="E61" s="1867">
        <v>3000</v>
      </c>
      <c r="F61" s="1867">
        <v>350</v>
      </c>
      <c r="G61" s="1867"/>
      <c r="H61" s="1867">
        <v>0</v>
      </c>
      <c r="I61" s="1867"/>
      <c r="J61" s="1867">
        <v>0</v>
      </c>
      <c r="K61" s="1867"/>
      <c r="L61" s="1867">
        <v>0</v>
      </c>
      <c r="M61" s="1867"/>
      <c r="N61" s="1867">
        <v>17750</v>
      </c>
      <c r="O61" s="1867">
        <f t="shared" si="1"/>
        <v>21100</v>
      </c>
      <c r="P61" s="79"/>
      <c r="Q61" s="79"/>
      <c r="R61" s="79"/>
      <c r="S61" s="79"/>
      <c r="T61" s="79"/>
      <c r="U61" s="79"/>
    </row>
    <row r="62" spans="1:21" s="2292" customFormat="1" ht="35.1" customHeight="1" x14ac:dyDescent="0.4">
      <c r="A62" s="330">
        <v>47</v>
      </c>
      <c r="B62" s="1328" t="s">
        <v>2082</v>
      </c>
      <c r="C62" s="2290">
        <v>387</v>
      </c>
      <c r="D62" s="2291">
        <v>2276</v>
      </c>
      <c r="E62" s="1872">
        <v>2000</v>
      </c>
      <c r="F62" s="1872">
        <v>350</v>
      </c>
      <c r="G62" s="1872"/>
      <c r="H62" s="1867">
        <v>0</v>
      </c>
      <c r="I62" s="1873"/>
      <c r="J62" s="1867">
        <v>0</v>
      </c>
      <c r="K62" s="1873"/>
      <c r="L62" s="1867">
        <v>0</v>
      </c>
      <c r="M62" s="1873"/>
      <c r="N62" s="1872">
        <v>76225</v>
      </c>
      <c r="O62" s="1867">
        <f t="shared" si="1"/>
        <v>78575</v>
      </c>
    </row>
    <row r="63" spans="1:21" ht="35.1" customHeight="1" x14ac:dyDescent="0.4">
      <c r="A63" s="330">
        <v>48</v>
      </c>
      <c r="B63" s="330" t="s">
        <v>2083</v>
      </c>
      <c r="C63" s="2284">
        <v>400</v>
      </c>
      <c r="D63" s="2282">
        <v>2754</v>
      </c>
      <c r="E63" s="1867">
        <v>1000</v>
      </c>
      <c r="F63" s="1867">
        <v>350</v>
      </c>
      <c r="G63" s="1867">
        <v>16840</v>
      </c>
      <c r="H63" s="1867">
        <v>18523</v>
      </c>
      <c r="I63" s="1871"/>
      <c r="J63" s="1867">
        <v>0</v>
      </c>
      <c r="K63" s="1867"/>
      <c r="L63" s="1867">
        <v>0</v>
      </c>
      <c r="M63" s="1867">
        <v>9480</v>
      </c>
      <c r="N63" s="1871"/>
      <c r="O63" s="1867">
        <f t="shared" si="1"/>
        <v>46193</v>
      </c>
    </row>
    <row r="64" spans="1:21" ht="35.1" customHeight="1" x14ac:dyDescent="0.4">
      <c r="A64" s="330">
        <v>49</v>
      </c>
      <c r="B64" s="2287" t="s">
        <v>2084</v>
      </c>
      <c r="C64" s="2288">
        <v>403</v>
      </c>
      <c r="D64" s="2289">
        <v>5373</v>
      </c>
      <c r="E64" s="1867">
        <v>1000</v>
      </c>
      <c r="F64" s="1867">
        <v>350</v>
      </c>
      <c r="G64" s="1867">
        <v>2260</v>
      </c>
      <c r="H64" s="1867">
        <v>1292</v>
      </c>
      <c r="I64" s="1867"/>
      <c r="J64" s="1867">
        <v>0</v>
      </c>
      <c r="K64" s="1867"/>
      <c r="L64" s="1867">
        <v>0</v>
      </c>
      <c r="M64" s="1867">
        <v>745</v>
      </c>
      <c r="N64" s="1867">
        <v>9640</v>
      </c>
      <c r="O64" s="1867">
        <f t="shared" si="1"/>
        <v>15287</v>
      </c>
    </row>
    <row r="65" spans="1:21" ht="35.1" customHeight="1" x14ac:dyDescent="0.4">
      <c r="A65" s="330">
        <v>50</v>
      </c>
      <c r="B65" s="330" t="s">
        <v>2085</v>
      </c>
      <c r="C65" s="2284">
        <v>407</v>
      </c>
      <c r="D65" s="2282">
        <v>1516</v>
      </c>
      <c r="E65" s="1867">
        <v>1000</v>
      </c>
      <c r="F65" s="1867">
        <v>350</v>
      </c>
      <c r="G65" s="1867">
        <v>15275</v>
      </c>
      <c r="H65" s="1867">
        <v>15434</v>
      </c>
      <c r="I65" s="1867"/>
      <c r="J65" s="1867">
        <v>0</v>
      </c>
      <c r="K65" s="1867">
        <v>2020</v>
      </c>
      <c r="L65" s="1867">
        <v>506</v>
      </c>
      <c r="M65" s="1867">
        <v>19090</v>
      </c>
      <c r="N65" s="1867">
        <v>29540</v>
      </c>
      <c r="O65" s="1867">
        <f t="shared" si="1"/>
        <v>83215</v>
      </c>
    </row>
    <row r="66" spans="1:21" ht="34.5" customHeight="1" x14ac:dyDescent="0.4">
      <c r="A66" s="330">
        <v>51</v>
      </c>
      <c r="B66" s="2287" t="s">
        <v>2086</v>
      </c>
      <c r="C66" s="2288">
        <v>408</v>
      </c>
      <c r="D66" s="2289">
        <v>5183</v>
      </c>
      <c r="E66" s="1867">
        <v>5000</v>
      </c>
      <c r="F66" s="1867">
        <v>350</v>
      </c>
      <c r="G66" s="1867">
        <v>9430</v>
      </c>
      <c r="H66" s="1867">
        <v>2360</v>
      </c>
      <c r="I66" s="1867"/>
      <c r="J66" s="1867"/>
      <c r="K66" s="1867"/>
      <c r="L66" s="1867">
        <v>0</v>
      </c>
      <c r="M66" s="1867">
        <v>27445</v>
      </c>
      <c r="N66" s="1867">
        <v>46055</v>
      </c>
      <c r="O66" s="1867">
        <f t="shared" si="1"/>
        <v>90640</v>
      </c>
    </row>
    <row r="67" spans="1:21" ht="35.1" customHeight="1" x14ac:dyDescent="0.4">
      <c r="A67" s="330">
        <v>52</v>
      </c>
      <c r="B67" s="330" t="s">
        <v>2087</v>
      </c>
      <c r="C67" s="2284">
        <v>409</v>
      </c>
      <c r="D67" s="2282">
        <v>8166</v>
      </c>
      <c r="E67" s="1867">
        <v>1000</v>
      </c>
      <c r="F67" s="1867">
        <v>350</v>
      </c>
      <c r="G67" s="1867">
        <v>1095</v>
      </c>
      <c r="H67" s="1867">
        <v>1309</v>
      </c>
      <c r="I67" s="1867"/>
      <c r="J67" s="1867"/>
      <c r="K67" s="1867"/>
      <c r="L67" s="1867">
        <v>0</v>
      </c>
      <c r="M67" s="1867"/>
      <c r="N67" s="1867"/>
      <c r="O67" s="1867">
        <f t="shared" si="1"/>
        <v>3754</v>
      </c>
    </row>
    <row r="68" spans="1:21" ht="35.1" customHeight="1" x14ac:dyDescent="0.4">
      <c r="A68" s="330">
        <v>53</v>
      </c>
      <c r="B68" s="330" t="s">
        <v>2088</v>
      </c>
      <c r="C68" s="2284">
        <v>439</v>
      </c>
      <c r="D68" s="2282">
        <v>3122</v>
      </c>
      <c r="E68" s="1867">
        <v>6000</v>
      </c>
      <c r="F68" s="1867">
        <v>350</v>
      </c>
      <c r="G68" s="1867"/>
      <c r="H68" s="1867">
        <v>0</v>
      </c>
      <c r="I68" s="1867"/>
      <c r="J68" s="1867"/>
      <c r="K68" s="1867"/>
      <c r="L68" s="1867">
        <v>0</v>
      </c>
      <c r="M68" s="1867"/>
      <c r="N68" s="1867">
        <v>8890</v>
      </c>
      <c r="O68" s="1867">
        <f t="shared" si="1"/>
        <v>15240</v>
      </c>
    </row>
    <row r="69" spans="1:21" ht="35.1" customHeight="1" x14ac:dyDescent="0.4">
      <c r="A69" s="330">
        <v>54</v>
      </c>
      <c r="B69" s="2287" t="s">
        <v>2089</v>
      </c>
      <c r="C69" s="2288">
        <v>445</v>
      </c>
      <c r="D69" s="2289">
        <v>337784</v>
      </c>
      <c r="E69" s="1867">
        <v>5000</v>
      </c>
      <c r="F69" s="1867">
        <v>350</v>
      </c>
      <c r="G69" s="1867">
        <v>33635</v>
      </c>
      <c r="H69" s="1867">
        <v>24891</v>
      </c>
      <c r="I69" s="1867"/>
      <c r="J69" s="1867"/>
      <c r="K69" s="1867"/>
      <c r="L69" s="1867">
        <v>0</v>
      </c>
      <c r="M69" s="1867">
        <v>14290</v>
      </c>
      <c r="N69" s="1867"/>
      <c r="O69" s="1867">
        <f t="shared" si="1"/>
        <v>78166</v>
      </c>
    </row>
    <row r="70" spans="1:21" ht="35.1" customHeight="1" x14ac:dyDescent="0.4">
      <c r="A70" s="330">
        <v>55</v>
      </c>
      <c r="B70" s="2287" t="s">
        <v>2090</v>
      </c>
      <c r="C70" s="2288">
        <v>447</v>
      </c>
      <c r="D70" s="2289">
        <v>5541</v>
      </c>
      <c r="E70" s="1867">
        <v>1000</v>
      </c>
      <c r="F70" s="1867">
        <v>350</v>
      </c>
      <c r="G70" s="1867"/>
      <c r="H70" s="1867">
        <v>0</v>
      </c>
      <c r="I70" s="1867"/>
      <c r="J70" s="1867"/>
      <c r="K70" s="1867"/>
      <c r="L70" s="1867">
        <v>0</v>
      </c>
      <c r="M70" s="1867">
        <v>7655</v>
      </c>
      <c r="N70" s="1867">
        <v>63520</v>
      </c>
      <c r="O70" s="1867">
        <f t="shared" si="1"/>
        <v>72525</v>
      </c>
    </row>
    <row r="71" spans="1:21" ht="35.1" customHeight="1" x14ac:dyDescent="0.4">
      <c r="A71" s="330">
        <v>56</v>
      </c>
      <c r="B71" s="2287" t="s">
        <v>2091</v>
      </c>
      <c r="C71" s="2288">
        <v>448</v>
      </c>
      <c r="D71" s="2289">
        <v>444481</v>
      </c>
      <c r="E71" s="1867">
        <v>1000</v>
      </c>
      <c r="F71" s="1867">
        <v>350</v>
      </c>
      <c r="G71" s="1867">
        <v>47170</v>
      </c>
      <c r="H71" s="1867">
        <v>28315</v>
      </c>
      <c r="I71" s="1867"/>
      <c r="J71" s="1867"/>
      <c r="K71" s="1867"/>
      <c r="L71" s="1867">
        <v>0</v>
      </c>
      <c r="M71" s="1867"/>
      <c r="N71" s="1867"/>
      <c r="O71" s="1867">
        <f t="shared" si="1"/>
        <v>76835</v>
      </c>
    </row>
    <row r="72" spans="1:21" ht="34.5" customHeight="1" x14ac:dyDescent="0.4">
      <c r="A72" s="330">
        <v>57</v>
      </c>
      <c r="B72" s="330" t="s">
        <v>2092</v>
      </c>
      <c r="C72" s="2284">
        <v>460</v>
      </c>
      <c r="D72" s="2282">
        <v>2232</v>
      </c>
      <c r="E72" s="1867">
        <v>72000</v>
      </c>
      <c r="F72" s="1867">
        <v>350</v>
      </c>
      <c r="G72" s="1867"/>
      <c r="H72" s="1867">
        <v>0</v>
      </c>
      <c r="I72" s="1871"/>
      <c r="J72" s="1867"/>
      <c r="K72" s="1871"/>
      <c r="L72" s="1867">
        <v>0</v>
      </c>
      <c r="M72" s="1867"/>
      <c r="N72" s="1867"/>
      <c r="O72" s="1867">
        <f t="shared" si="1"/>
        <v>72350</v>
      </c>
    </row>
    <row r="73" spans="1:21" ht="34.5" customHeight="1" x14ac:dyDescent="0.4">
      <c r="A73" s="330">
        <v>58</v>
      </c>
      <c r="B73" s="2287" t="s">
        <v>2093</v>
      </c>
      <c r="C73" s="2288">
        <v>462</v>
      </c>
      <c r="D73" s="2289">
        <v>5381</v>
      </c>
      <c r="E73" s="1867">
        <v>1000</v>
      </c>
      <c r="F73" s="1867">
        <v>350</v>
      </c>
      <c r="G73" s="1867"/>
      <c r="H73" s="1867">
        <v>0</v>
      </c>
      <c r="I73" s="1867"/>
      <c r="J73" s="1867"/>
      <c r="K73" s="1867"/>
      <c r="L73" s="1867">
        <v>0</v>
      </c>
      <c r="M73" s="1867"/>
      <c r="N73" s="1867"/>
      <c r="O73" s="1867">
        <f t="shared" si="1"/>
        <v>1350</v>
      </c>
    </row>
    <row r="74" spans="1:21" ht="30.75" customHeight="1" x14ac:dyDescent="0.4">
      <c r="A74" s="330">
        <v>59</v>
      </c>
      <c r="B74" s="330" t="s">
        <v>2094</v>
      </c>
      <c r="C74" s="2284">
        <v>477</v>
      </c>
      <c r="D74" s="2282">
        <v>2551</v>
      </c>
      <c r="E74" s="1867">
        <v>1000</v>
      </c>
      <c r="F74" s="1867">
        <v>350</v>
      </c>
      <c r="G74" s="1867">
        <v>2300</v>
      </c>
      <c r="H74" s="1867">
        <v>2410</v>
      </c>
      <c r="I74" s="1871"/>
      <c r="J74" s="1867"/>
      <c r="K74" s="1867"/>
      <c r="L74" s="1867">
        <v>0</v>
      </c>
      <c r="M74" s="1867">
        <v>4530</v>
      </c>
      <c r="N74" s="1867">
        <v>27500</v>
      </c>
      <c r="O74" s="1867">
        <f t="shared" si="1"/>
        <v>38090</v>
      </c>
    </row>
    <row r="75" spans="1:21" ht="34.5" customHeight="1" x14ac:dyDescent="0.4">
      <c r="A75" s="330">
        <v>60</v>
      </c>
      <c r="B75" s="330" t="s">
        <v>2095</v>
      </c>
      <c r="C75" s="2284">
        <v>481</v>
      </c>
      <c r="D75" s="2282">
        <v>4846</v>
      </c>
      <c r="E75" s="1867">
        <v>1000</v>
      </c>
      <c r="F75" s="1867">
        <v>350</v>
      </c>
      <c r="G75" s="1867">
        <v>310</v>
      </c>
      <c r="H75" s="1867">
        <v>341</v>
      </c>
      <c r="I75" s="1867"/>
      <c r="J75" s="1867"/>
      <c r="K75" s="1867"/>
      <c r="L75" s="1867">
        <v>0</v>
      </c>
      <c r="M75" s="1867"/>
      <c r="N75" s="1867">
        <v>1195</v>
      </c>
      <c r="O75" s="1867">
        <f t="shared" si="1"/>
        <v>3196</v>
      </c>
    </row>
    <row r="76" spans="1:21" ht="35.1" customHeight="1" x14ac:dyDescent="0.4">
      <c r="A76" s="330">
        <v>61</v>
      </c>
      <c r="B76" s="330" t="s">
        <v>2096</v>
      </c>
      <c r="C76" s="2284">
        <v>490</v>
      </c>
      <c r="D76" s="2282">
        <v>1981</v>
      </c>
      <c r="E76" s="1867">
        <v>2000</v>
      </c>
      <c r="F76" s="1867">
        <v>350</v>
      </c>
      <c r="G76" s="1867"/>
      <c r="H76" s="1867">
        <v>0</v>
      </c>
      <c r="I76" s="1871"/>
      <c r="J76" s="1867"/>
      <c r="K76" s="1871"/>
      <c r="L76" s="1867">
        <v>0</v>
      </c>
      <c r="M76" s="1867"/>
      <c r="N76" s="1867">
        <v>37830</v>
      </c>
      <c r="O76" s="1867">
        <f t="shared" si="1"/>
        <v>40180</v>
      </c>
    </row>
    <row r="77" spans="1:21" ht="35.1" customHeight="1" x14ac:dyDescent="0.4">
      <c r="A77" s="330">
        <v>62</v>
      </c>
      <c r="B77" s="330" t="s">
        <v>2097</v>
      </c>
      <c r="C77" s="2284">
        <v>491</v>
      </c>
      <c r="D77" s="2282">
        <v>2346</v>
      </c>
      <c r="E77" s="1867">
        <v>1000</v>
      </c>
      <c r="F77" s="1867">
        <v>350</v>
      </c>
      <c r="G77" s="1867">
        <v>6000</v>
      </c>
      <c r="H77" s="1867">
        <v>1872</v>
      </c>
      <c r="I77" s="1871"/>
      <c r="J77" s="1867"/>
      <c r="K77" s="1867"/>
      <c r="L77" s="1867">
        <v>0</v>
      </c>
      <c r="M77" s="1867">
        <v>6995</v>
      </c>
      <c r="N77" s="1871"/>
      <c r="O77" s="1867">
        <f t="shared" si="1"/>
        <v>16217</v>
      </c>
    </row>
    <row r="78" spans="1:21" ht="35.1" customHeight="1" x14ac:dyDescent="0.4">
      <c r="A78" s="330">
        <v>63</v>
      </c>
      <c r="B78" s="2287" t="s">
        <v>2098</v>
      </c>
      <c r="C78" s="2288">
        <v>507</v>
      </c>
      <c r="D78" s="2289">
        <v>6237</v>
      </c>
      <c r="E78" s="1867">
        <v>2000</v>
      </c>
      <c r="F78" s="1867">
        <v>350</v>
      </c>
      <c r="G78" s="1867"/>
      <c r="H78" s="1867">
        <v>0</v>
      </c>
      <c r="I78" s="1867"/>
      <c r="J78" s="1867"/>
      <c r="K78" s="1867"/>
      <c r="L78" s="1867">
        <v>0</v>
      </c>
      <c r="M78" s="1867"/>
      <c r="N78" s="1867">
        <v>63840</v>
      </c>
      <c r="O78" s="1867">
        <f t="shared" si="1"/>
        <v>66190</v>
      </c>
    </row>
    <row r="79" spans="1:21" s="79" customFormat="1" ht="35.1" customHeight="1" x14ac:dyDescent="0.4">
      <c r="A79" s="330">
        <v>64</v>
      </c>
      <c r="B79" s="330" t="s">
        <v>2099</v>
      </c>
      <c r="C79" s="2284">
        <v>513</v>
      </c>
      <c r="D79" s="2282">
        <v>3258</v>
      </c>
      <c r="E79" s="1867">
        <v>3000</v>
      </c>
      <c r="F79" s="1867">
        <v>350</v>
      </c>
      <c r="G79" s="1867"/>
      <c r="H79" s="1867">
        <v>0</v>
      </c>
      <c r="I79" s="1867"/>
      <c r="J79" s="1867"/>
      <c r="K79" s="1867"/>
      <c r="L79" s="1867">
        <v>0</v>
      </c>
      <c r="M79" s="1867"/>
      <c r="N79" s="1867"/>
      <c r="O79" s="1867">
        <f t="shared" si="1"/>
        <v>3350</v>
      </c>
      <c r="P79" s="153"/>
      <c r="Q79" s="153"/>
      <c r="R79" s="153"/>
      <c r="S79" s="153"/>
      <c r="T79" s="153"/>
      <c r="U79" s="153"/>
    </row>
    <row r="80" spans="1:21" s="79" customFormat="1" ht="35.1" customHeight="1" x14ac:dyDescent="0.4">
      <c r="A80" s="330">
        <v>65</v>
      </c>
      <c r="B80" s="330" t="s">
        <v>2100</v>
      </c>
      <c r="C80" s="2284">
        <v>515</v>
      </c>
      <c r="D80" s="2282">
        <v>3118</v>
      </c>
      <c r="E80" s="1867">
        <v>1000</v>
      </c>
      <c r="F80" s="1867">
        <v>350</v>
      </c>
      <c r="G80" s="1867"/>
      <c r="H80" s="1867">
        <v>0</v>
      </c>
      <c r="I80" s="1867"/>
      <c r="J80" s="1867"/>
      <c r="K80" s="1867"/>
      <c r="L80" s="1867">
        <v>0</v>
      </c>
      <c r="M80" s="1867"/>
      <c r="N80" s="1867">
        <v>16835</v>
      </c>
      <c r="O80" s="1867">
        <f t="shared" si="1"/>
        <v>18185</v>
      </c>
      <c r="P80" s="153"/>
      <c r="Q80" s="153"/>
      <c r="R80" s="153"/>
      <c r="S80" s="153"/>
      <c r="T80" s="153"/>
      <c r="U80" s="153"/>
    </row>
    <row r="81" spans="1:21" s="79" customFormat="1" ht="35.1" customHeight="1" x14ac:dyDescent="0.4">
      <c r="A81" s="330">
        <v>66</v>
      </c>
      <c r="B81" s="330" t="s">
        <v>2101</v>
      </c>
      <c r="C81" s="2288">
        <v>531</v>
      </c>
      <c r="D81" s="2289">
        <v>6334</v>
      </c>
      <c r="E81" s="1867">
        <v>2300</v>
      </c>
      <c r="F81" s="1867">
        <v>350</v>
      </c>
      <c r="G81" s="1867"/>
      <c r="H81" s="1867">
        <v>0</v>
      </c>
      <c r="I81" s="1867"/>
      <c r="J81" s="1867"/>
      <c r="K81" s="1867"/>
      <c r="L81" s="1867">
        <v>0</v>
      </c>
      <c r="M81" s="1867"/>
      <c r="N81" s="1867"/>
      <c r="O81" s="1867">
        <f t="shared" ref="O81:O100" si="2">SUM(E81:N81)</f>
        <v>2650</v>
      </c>
    </row>
    <row r="82" spans="1:21" s="79" customFormat="1" ht="35.1" customHeight="1" x14ac:dyDescent="0.4">
      <c r="A82" s="330">
        <v>67</v>
      </c>
      <c r="B82" s="2287" t="s">
        <v>2102</v>
      </c>
      <c r="C82" s="2288">
        <v>532</v>
      </c>
      <c r="D82" s="2289">
        <v>5267</v>
      </c>
      <c r="E82" s="1867">
        <v>1000</v>
      </c>
      <c r="F82" s="1867">
        <v>350</v>
      </c>
      <c r="G82" s="1867"/>
      <c r="H82" s="1867">
        <v>0</v>
      </c>
      <c r="I82" s="1867"/>
      <c r="J82" s="1867"/>
      <c r="K82" s="1867"/>
      <c r="L82" s="1867">
        <v>0</v>
      </c>
      <c r="M82" s="1867"/>
      <c r="N82" s="1867">
        <v>2560</v>
      </c>
      <c r="O82" s="1867">
        <f t="shared" si="2"/>
        <v>3910</v>
      </c>
      <c r="P82" s="153"/>
      <c r="Q82" s="153"/>
      <c r="R82" s="153"/>
      <c r="S82" s="153"/>
      <c r="T82" s="153"/>
      <c r="U82" s="153"/>
    </row>
    <row r="83" spans="1:21" s="79" customFormat="1" ht="35.1" customHeight="1" x14ac:dyDescent="0.4">
      <c r="A83" s="330">
        <v>68</v>
      </c>
      <c r="B83" s="330" t="s">
        <v>2103</v>
      </c>
      <c r="C83" s="2284">
        <v>534</v>
      </c>
      <c r="D83" s="2282">
        <v>1207</v>
      </c>
      <c r="E83" s="1867">
        <v>60000</v>
      </c>
      <c r="F83" s="1867">
        <v>350</v>
      </c>
      <c r="G83" s="1867"/>
      <c r="H83" s="1867">
        <v>0</v>
      </c>
      <c r="I83" s="1867"/>
      <c r="J83" s="1867"/>
      <c r="K83" s="1867"/>
      <c r="L83" s="1867">
        <v>0</v>
      </c>
      <c r="M83" s="1867"/>
      <c r="N83" s="1867"/>
      <c r="O83" s="1867">
        <f t="shared" si="2"/>
        <v>60350</v>
      </c>
      <c r="P83" s="153"/>
      <c r="Q83" s="153"/>
      <c r="R83" s="153"/>
      <c r="S83" s="153"/>
      <c r="T83" s="153"/>
      <c r="U83" s="153"/>
    </row>
    <row r="84" spans="1:21" s="79" customFormat="1" ht="35.1" customHeight="1" x14ac:dyDescent="0.4">
      <c r="A84" s="330">
        <v>69</v>
      </c>
      <c r="B84" s="2287" t="s">
        <v>2104</v>
      </c>
      <c r="C84" s="2288">
        <v>544</v>
      </c>
      <c r="D84" s="2289">
        <v>4986</v>
      </c>
      <c r="E84" s="1867">
        <v>1000</v>
      </c>
      <c r="F84" s="1867">
        <v>350</v>
      </c>
      <c r="G84" s="1867">
        <v>8365</v>
      </c>
      <c r="H84" s="1867">
        <v>9204</v>
      </c>
      <c r="I84" s="1867"/>
      <c r="J84" s="1867"/>
      <c r="K84" s="1867"/>
      <c r="L84" s="1867">
        <v>0</v>
      </c>
      <c r="M84" s="1867">
        <v>3760</v>
      </c>
      <c r="N84" s="1867">
        <v>4765</v>
      </c>
      <c r="O84" s="1867">
        <f t="shared" si="2"/>
        <v>27444</v>
      </c>
      <c r="P84" s="153"/>
      <c r="Q84" s="153"/>
      <c r="R84" s="153"/>
      <c r="S84" s="153"/>
      <c r="T84" s="153"/>
      <c r="U84" s="153"/>
    </row>
    <row r="85" spans="1:21" s="79" customFormat="1" ht="35.1" customHeight="1" x14ac:dyDescent="0.4">
      <c r="A85" s="330">
        <v>70</v>
      </c>
      <c r="B85" s="2287" t="s">
        <v>1413</v>
      </c>
      <c r="C85" s="2288">
        <v>545</v>
      </c>
      <c r="D85" s="2289">
        <v>5152</v>
      </c>
      <c r="E85" s="1867">
        <v>1000</v>
      </c>
      <c r="F85" s="1867">
        <v>350</v>
      </c>
      <c r="G85" s="1867">
        <v>5840</v>
      </c>
      <c r="H85" s="1867">
        <v>6427</v>
      </c>
      <c r="I85" s="1867"/>
      <c r="J85" s="1867"/>
      <c r="K85" s="1867"/>
      <c r="L85" s="1867">
        <v>0</v>
      </c>
      <c r="M85" s="1867"/>
      <c r="N85" s="1867"/>
      <c r="O85" s="1867">
        <f t="shared" si="2"/>
        <v>13617</v>
      </c>
      <c r="P85" s="153"/>
      <c r="Q85" s="153"/>
      <c r="R85" s="153"/>
      <c r="S85" s="153"/>
      <c r="T85" s="153"/>
      <c r="U85" s="153"/>
    </row>
    <row r="86" spans="1:21" s="79" customFormat="1" ht="35.1" customHeight="1" x14ac:dyDescent="0.4">
      <c r="A86" s="330">
        <v>71</v>
      </c>
      <c r="B86" s="2287" t="s">
        <v>2105</v>
      </c>
      <c r="C86" s="2288">
        <v>549</v>
      </c>
      <c r="D86" s="2289">
        <v>6009</v>
      </c>
      <c r="E86" s="1867">
        <v>1000</v>
      </c>
      <c r="F86" s="1867">
        <v>350</v>
      </c>
      <c r="G86" s="1867"/>
      <c r="H86" s="1867">
        <v>0</v>
      </c>
      <c r="I86" s="1867"/>
      <c r="J86" s="1867"/>
      <c r="K86" s="1867"/>
      <c r="L86" s="1867">
        <v>0</v>
      </c>
      <c r="M86" s="1867"/>
      <c r="N86" s="1867"/>
      <c r="O86" s="1867">
        <f t="shared" si="2"/>
        <v>1350</v>
      </c>
      <c r="P86" s="153"/>
      <c r="Q86" s="153"/>
      <c r="R86" s="153"/>
      <c r="S86" s="153"/>
      <c r="T86" s="153"/>
      <c r="U86" s="153"/>
    </row>
    <row r="87" spans="1:21" s="79" customFormat="1" ht="35.1" customHeight="1" x14ac:dyDescent="0.4">
      <c r="A87" s="330">
        <v>72</v>
      </c>
      <c r="B87" s="2287" t="s">
        <v>2106</v>
      </c>
      <c r="C87" s="2288">
        <v>551</v>
      </c>
      <c r="D87" s="2289">
        <v>5932</v>
      </c>
      <c r="E87" s="1867">
        <v>10000</v>
      </c>
      <c r="F87" s="1867">
        <v>350</v>
      </c>
      <c r="G87" s="1867"/>
      <c r="H87" s="1867">
        <v>0</v>
      </c>
      <c r="I87" s="1867"/>
      <c r="J87" s="1867"/>
      <c r="K87" s="1867"/>
      <c r="L87" s="1867">
        <v>0</v>
      </c>
      <c r="M87" s="1867"/>
      <c r="N87" s="1867"/>
      <c r="O87" s="1867">
        <f t="shared" si="2"/>
        <v>10350</v>
      </c>
    </row>
    <row r="88" spans="1:21" s="79" customFormat="1" ht="35.1" customHeight="1" x14ac:dyDescent="0.4">
      <c r="A88" s="330">
        <v>73</v>
      </c>
      <c r="B88" s="330" t="s">
        <v>2107</v>
      </c>
      <c r="C88" s="2284">
        <v>570</v>
      </c>
      <c r="D88" s="2282">
        <v>6719</v>
      </c>
      <c r="E88" s="1867">
        <v>1000</v>
      </c>
      <c r="F88" s="1867">
        <v>350</v>
      </c>
      <c r="G88" s="1867"/>
      <c r="H88" s="1867">
        <v>0</v>
      </c>
      <c r="I88" s="1867"/>
      <c r="J88" s="1867"/>
      <c r="K88" s="1867"/>
      <c r="L88" s="1867">
        <v>0</v>
      </c>
      <c r="M88" s="1867"/>
      <c r="N88" s="1867">
        <v>3275</v>
      </c>
      <c r="O88" s="1867">
        <f t="shared" si="2"/>
        <v>4625</v>
      </c>
    </row>
    <row r="89" spans="1:21" s="79" customFormat="1" ht="30" x14ac:dyDescent="0.4">
      <c r="A89" s="330">
        <v>74</v>
      </c>
      <c r="B89" s="330" t="s">
        <v>2108</v>
      </c>
      <c r="C89" s="2293" t="s">
        <v>2109</v>
      </c>
      <c r="D89" s="2282">
        <v>3244</v>
      </c>
      <c r="E89" s="1867">
        <v>1000</v>
      </c>
      <c r="F89" s="1867">
        <v>350</v>
      </c>
      <c r="G89" s="1867">
        <v>6960</v>
      </c>
      <c r="H89" s="1867">
        <v>8006</v>
      </c>
      <c r="I89" s="1867"/>
      <c r="J89" s="1867"/>
      <c r="K89" s="1867"/>
      <c r="L89" s="1867"/>
      <c r="M89" s="1867">
        <v>24595</v>
      </c>
      <c r="N89" s="1867">
        <v>18580</v>
      </c>
      <c r="O89" s="1867">
        <f t="shared" si="2"/>
        <v>59491</v>
      </c>
    </row>
    <row r="90" spans="1:21" s="79" customFormat="1" ht="34.5" customHeight="1" x14ac:dyDescent="0.4">
      <c r="A90" s="330">
        <v>75</v>
      </c>
      <c r="B90" s="330" t="s">
        <v>2110</v>
      </c>
      <c r="C90" s="2284">
        <v>628</v>
      </c>
      <c r="D90" s="2282">
        <v>7485</v>
      </c>
      <c r="E90" s="1867">
        <v>1000</v>
      </c>
      <c r="F90" s="1867">
        <v>350</v>
      </c>
      <c r="G90" s="1867">
        <v>280</v>
      </c>
      <c r="H90" s="1867">
        <v>329</v>
      </c>
      <c r="I90" s="1867"/>
      <c r="J90" s="1867"/>
      <c r="K90" s="1867"/>
      <c r="L90" s="1867"/>
      <c r="M90" s="1867"/>
      <c r="N90" s="1867"/>
      <c r="O90" s="1867">
        <f t="shared" si="2"/>
        <v>1959</v>
      </c>
    </row>
    <row r="91" spans="1:21" s="79" customFormat="1" ht="35.1" customHeight="1" x14ac:dyDescent="0.4">
      <c r="A91" s="330">
        <v>76</v>
      </c>
      <c r="B91" s="330" t="s">
        <v>2111</v>
      </c>
      <c r="C91" s="2284">
        <v>432</v>
      </c>
      <c r="D91" s="2282">
        <v>9876</v>
      </c>
      <c r="E91" s="1867">
        <v>1000</v>
      </c>
      <c r="F91" s="1867">
        <v>350</v>
      </c>
      <c r="G91" s="2282"/>
      <c r="H91" s="1867">
        <v>0</v>
      </c>
      <c r="I91" s="1867"/>
      <c r="J91" s="1867"/>
      <c r="K91" s="2282"/>
      <c r="L91" s="1867"/>
      <c r="M91" s="1867"/>
      <c r="N91" s="2282"/>
      <c r="O91" s="1867">
        <f t="shared" si="2"/>
        <v>1350</v>
      </c>
    </row>
    <row r="92" spans="1:21" s="79" customFormat="1" ht="35.1" customHeight="1" x14ac:dyDescent="0.4">
      <c r="A92" s="330">
        <v>77</v>
      </c>
      <c r="B92" s="330" t="s">
        <v>2112</v>
      </c>
      <c r="C92" s="2284">
        <v>304</v>
      </c>
      <c r="D92" s="2282">
        <v>3965</v>
      </c>
      <c r="E92" s="1867">
        <v>5000</v>
      </c>
      <c r="F92" s="1867">
        <v>350</v>
      </c>
      <c r="G92" s="2282"/>
      <c r="H92" s="1867">
        <v>0</v>
      </c>
      <c r="I92" s="1867"/>
      <c r="J92" s="1867"/>
      <c r="K92" s="2282"/>
      <c r="L92" s="1867"/>
      <c r="M92" s="1867"/>
      <c r="N92" s="2282"/>
      <c r="O92" s="1867">
        <f t="shared" si="2"/>
        <v>5350</v>
      </c>
    </row>
    <row r="93" spans="1:21" s="79" customFormat="1" ht="35.1" customHeight="1" x14ac:dyDescent="0.4">
      <c r="A93" s="330">
        <v>78</v>
      </c>
      <c r="B93" s="330" t="s">
        <v>2113</v>
      </c>
      <c r="C93" s="2284">
        <v>571</v>
      </c>
      <c r="D93" s="2282">
        <v>9992</v>
      </c>
      <c r="E93" s="1867">
        <v>1000</v>
      </c>
      <c r="F93" s="1867">
        <v>350</v>
      </c>
      <c r="G93" s="2282"/>
      <c r="H93" s="1867">
        <v>0</v>
      </c>
      <c r="I93" s="1867"/>
      <c r="J93" s="1867"/>
      <c r="K93" s="2282"/>
      <c r="L93" s="1867"/>
      <c r="M93" s="1867"/>
      <c r="N93" s="2282"/>
      <c r="O93" s="1867">
        <f t="shared" si="2"/>
        <v>1350</v>
      </c>
    </row>
    <row r="94" spans="1:21" ht="34.5" customHeight="1" x14ac:dyDescent="0.4">
      <c r="A94" s="330">
        <v>79</v>
      </c>
      <c r="B94" s="330" t="s">
        <v>2114</v>
      </c>
      <c r="C94" s="2284">
        <v>626</v>
      </c>
      <c r="D94" s="2282">
        <v>3853</v>
      </c>
      <c r="E94" s="1867">
        <v>3000</v>
      </c>
      <c r="F94" s="1867">
        <v>350</v>
      </c>
      <c r="G94" s="1867">
        <v>4760</v>
      </c>
      <c r="H94" s="1867">
        <v>3290</v>
      </c>
      <c r="I94" s="1867"/>
      <c r="J94" s="1867"/>
      <c r="K94" s="1867"/>
      <c r="L94" s="1867"/>
      <c r="M94" s="1867"/>
      <c r="N94" s="1867"/>
      <c r="O94" s="1867">
        <f t="shared" si="2"/>
        <v>11400</v>
      </c>
      <c r="P94" s="271"/>
    </row>
    <row r="95" spans="1:21" ht="34.5" customHeight="1" x14ac:dyDescent="0.4">
      <c r="A95" s="330">
        <v>80</v>
      </c>
      <c r="B95" s="330" t="s">
        <v>2115</v>
      </c>
      <c r="C95" s="2284">
        <v>605</v>
      </c>
      <c r="D95" s="2282">
        <v>10015</v>
      </c>
      <c r="E95" s="1867">
        <v>10000</v>
      </c>
      <c r="F95" s="1867">
        <v>350</v>
      </c>
      <c r="G95" s="1867">
        <v>4850</v>
      </c>
      <c r="H95" s="1867">
        <v>2088</v>
      </c>
      <c r="I95" s="1867"/>
      <c r="J95" s="1867"/>
      <c r="K95" s="1867"/>
      <c r="L95" s="1867"/>
      <c r="M95" s="1867"/>
      <c r="N95" s="1867"/>
      <c r="O95" s="1867">
        <f t="shared" si="2"/>
        <v>17288</v>
      </c>
      <c r="P95" s="271"/>
    </row>
    <row r="96" spans="1:21" ht="34.5" customHeight="1" x14ac:dyDescent="0.4">
      <c r="A96" s="330">
        <v>81</v>
      </c>
      <c r="B96" s="330" t="s">
        <v>2116</v>
      </c>
      <c r="C96" s="2284">
        <v>604</v>
      </c>
      <c r="D96" s="2282">
        <v>9832</v>
      </c>
      <c r="E96" s="1867">
        <v>9650</v>
      </c>
      <c r="F96" s="1867">
        <v>350</v>
      </c>
      <c r="G96" s="1867"/>
      <c r="H96" s="1867">
        <v>0</v>
      </c>
      <c r="I96" s="1867"/>
      <c r="J96" s="1867"/>
      <c r="K96" s="1867"/>
      <c r="L96" s="1867"/>
      <c r="M96" s="1867"/>
      <c r="N96" s="1867"/>
      <c r="O96" s="1867">
        <f t="shared" si="2"/>
        <v>10000</v>
      </c>
      <c r="P96" s="271"/>
    </row>
    <row r="97" spans="1:21" ht="34.5" customHeight="1" x14ac:dyDescent="0.4">
      <c r="A97" s="330">
        <v>82</v>
      </c>
      <c r="B97" s="330" t="s">
        <v>2117</v>
      </c>
      <c r="C97" s="2284">
        <v>352</v>
      </c>
      <c r="D97" s="2282">
        <v>10654</v>
      </c>
      <c r="E97" s="1867">
        <v>5000</v>
      </c>
      <c r="F97" s="1867">
        <v>350</v>
      </c>
      <c r="G97" s="1867"/>
      <c r="H97" s="1867">
        <v>0</v>
      </c>
      <c r="I97" s="1867"/>
      <c r="J97" s="1867"/>
      <c r="K97" s="1867"/>
      <c r="L97" s="1867"/>
      <c r="M97" s="1867"/>
      <c r="N97" s="1867"/>
      <c r="O97" s="1867">
        <f t="shared" si="2"/>
        <v>5350</v>
      </c>
      <c r="P97" s="271"/>
    </row>
    <row r="98" spans="1:21" ht="34.5" customHeight="1" x14ac:dyDescent="0.4">
      <c r="A98" s="330">
        <v>83</v>
      </c>
      <c r="B98" s="330" t="s">
        <v>2118</v>
      </c>
      <c r="C98" s="2284">
        <v>389</v>
      </c>
      <c r="D98" s="2282">
        <v>10653</v>
      </c>
      <c r="E98" s="1867">
        <v>1000</v>
      </c>
      <c r="F98" s="1867">
        <v>350</v>
      </c>
      <c r="G98" s="1867"/>
      <c r="H98" s="1867">
        <v>0</v>
      </c>
      <c r="I98" s="1867"/>
      <c r="J98" s="1867"/>
      <c r="K98" s="1867"/>
      <c r="L98" s="1867"/>
      <c r="M98" s="1867"/>
      <c r="N98" s="1867"/>
      <c r="O98" s="1867">
        <f t="shared" si="2"/>
        <v>1350</v>
      </c>
      <c r="P98" s="271"/>
    </row>
    <row r="99" spans="1:21" s="79" customFormat="1" ht="35.1" customHeight="1" x14ac:dyDescent="0.4">
      <c r="A99" s="330">
        <v>85</v>
      </c>
      <c r="B99" s="330" t="s">
        <v>2119</v>
      </c>
      <c r="C99" s="2284">
        <v>203</v>
      </c>
      <c r="D99" s="2282">
        <v>3065</v>
      </c>
      <c r="E99" s="1867">
        <v>1000</v>
      </c>
      <c r="F99" s="1867">
        <v>350</v>
      </c>
      <c r="G99" s="1867"/>
      <c r="H99" s="1867">
        <v>0</v>
      </c>
      <c r="I99" s="1867"/>
      <c r="J99" s="1867"/>
      <c r="K99" s="1867"/>
      <c r="L99" s="1867"/>
      <c r="M99" s="1867"/>
      <c r="N99" s="1867">
        <v>1000</v>
      </c>
      <c r="O99" s="1867">
        <f t="shared" si="2"/>
        <v>2350</v>
      </c>
    </row>
    <row r="100" spans="1:21" s="2292" customFormat="1" ht="35.1" customHeight="1" x14ac:dyDescent="0.4">
      <c r="A100" s="1328">
        <v>35</v>
      </c>
      <c r="B100" s="1328" t="s">
        <v>2120</v>
      </c>
      <c r="C100" s="2290">
        <v>285</v>
      </c>
      <c r="D100" s="2291">
        <v>2090</v>
      </c>
      <c r="E100" s="1872">
        <v>1000</v>
      </c>
      <c r="F100" s="1872">
        <v>350</v>
      </c>
      <c r="G100" s="1872">
        <v>12320</v>
      </c>
      <c r="H100" s="1867">
        <v>12921</v>
      </c>
      <c r="I100" s="1873"/>
      <c r="J100" s="1867">
        <v>0</v>
      </c>
      <c r="K100" s="1872"/>
      <c r="L100" s="1867">
        <v>0</v>
      </c>
      <c r="M100" s="1872">
        <v>0</v>
      </c>
      <c r="N100" s="1872">
        <v>59855</v>
      </c>
      <c r="O100" s="1872">
        <f t="shared" si="2"/>
        <v>86446</v>
      </c>
      <c r="U100" s="2292" t="s">
        <v>2121</v>
      </c>
    </row>
    <row r="101" spans="1:21" s="79" customFormat="1" ht="35.1" customHeight="1" x14ac:dyDescent="0.4">
      <c r="A101" s="330"/>
      <c r="B101" s="330"/>
      <c r="C101" s="2284"/>
      <c r="D101" s="2282"/>
      <c r="E101" s="1867"/>
      <c r="F101" s="1867"/>
      <c r="G101" s="1867"/>
      <c r="H101" s="1867"/>
      <c r="I101" s="1867"/>
      <c r="J101" s="1867"/>
      <c r="K101" s="1867"/>
      <c r="L101" s="1867"/>
      <c r="M101" s="1867"/>
      <c r="N101" s="1867"/>
      <c r="O101" s="1867"/>
    </row>
    <row r="102" spans="1:21" s="106" customFormat="1" ht="35.1" customHeight="1" x14ac:dyDescent="0.4">
      <c r="A102" s="696"/>
      <c r="B102" s="696" t="s">
        <v>483</v>
      </c>
      <c r="C102" s="2285"/>
      <c r="D102" s="2286"/>
      <c r="E102" s="1871">
        <f t="shared" ref="E102:O102" si="3">SUM(E17:E101)</f>
        <v>331350</v>
      </c>
      <c r="F102" s="1871">
        <f t="shared" si="3"/>
        <v>29400</v>
      </c>
      <c r="G102" s="1871">
        <f t="shared" si="3"/>
        <v>474965</v>
      </c>
      <c r="H102" s="1871">
        <f>SUM(H17:H101)</f>
        <v>319937</v>
      </c>
      <c r="I102" s="1871">
        <f t="shared" si="3"/>
        <v>9255</v>
      </c>
      <c r="J102" s="1871">
        <f t="shared" si="3"/>
        <v>342</v>
      </c>
      <c r="K102" s="1871">
        <f t="shared" si="3"/>
        <v>9225</v>
      </c>
      <c r="L102" s="1871">
        <f t="shared" si="3"/>
        <v>2703</v>
      </c>
      <c r="M102" s="1871">
        <f t="shared" si="3"/>
        <v>198085</v>
      </c>
      <c r="N102" s="1871">
        <f t="shared" si="3"/>
        <v>757765</v>
      </c>
      <c r="O102" s="2294">
        <f t="shared" si="3"/>
        <v>2133027</v>
      </c>
    </row>
    <row r="103" spans="1:21" ht="35.1" customHeight="1" x14ac:dyDescent="0.4">
      <c r="A103" s="688"/>
      <c r="B103" s="688"/>
      <c r="C103" s="2278"/>
      <c r="D103" s="2279"/>
      <c r="E103" s="1866"/>
      <c r="F103" s="1866"/>
      <c r="G103" s="2279"/>
      <c r="H103" s="2279"/>
      <c r="I103" s="1866"/>
      <c r="J103" s="1866"/>
      <c r="K103" s="2279"/>
      <c r="L103" s="2279"/>
      <c r="M103" s="1866"/>
      <c r="N103" s="2279"/>
      <c r="O103" s="2279"/>
    </row>
    <row r="104" spans="1:21" ht="35.1" customHeight="1" x14ac:dyDescent="0.4">
      <c r="A104" s="688"/>
      <c r="B104" s="688"/>
      <c r="C104" s="2284"/>
      <c r="D104" s="2295"/>
      <c r="E104" s="1866"/>
      <c r="F104" s="1866"/>
      <c r="G104" s="2279"/>
      <c r="H104" s="2279"/>
      <c r="I104" s="1866"/>
      <c r="J104" s="1866"/>
      <c r="K104" s="2279"/>
      <c r="L104" s="2279"/>
      <c r="M104" s="1866"/>
      <c r="N104" s="2279"/>
      <c r="O104" s="2279"/>
    </row>
    <row r="105" spans="1:21" ht="35.1" customHeight="1" x14ac:dyDescent="0.4">
      <c r="A105" s="688"/>
      <c r="B105" s="688"/>
      <c r="C105" s="2278"/>
      <c r="D105" s="2296"/>
      <c r="E105" s="1866"/>
      <c r="F105" s="1866"/>
      <c r="G105" s="2279"/>
      <c r="H105" s="2279"/>
      <c r="I105" s="1866"/>
      <c r="J105" s="1866"/>
      <c r="K105" s="2279"/>
      <c r="L105" s="2279"/>
      <c r="M105" s="1866"/>
      <c r="N105" s="2279"/>
      <c r="O105" s="2279"/>
    </row>
    <row r="106" spans="1:21" ht="35.1" customHeight="1" x14ac:dyDescent="0.4">
      <c r="A106" s="688"/>
      <c r="B106" s="688"/>
      <c r="C106" s="2278"/>
      <c r="D106" s="2295"/>
      <c r="E106" s="1866"/>
      <c r="F106" s="1866"/>
      <c r="G106" s="2279"/>
      <c r="H106" s="2279"/>
      <c r="I106" s="1866"/>
      <c r="J106" s="1866"/>
      <c r="K106" s="2279"/>
      <c r="L106" s="2279"/>
      <c r="M106" s="1866"/>
      <c r="N106" s="2279"/>
      <c r="O106" s="2279"/>
    </row>
    <row r="107" spans="1:21" ht="35.1" customHeight="1" x14ac:dyDescent="0.4">
      <c r="A107" s="688"/>
      <c r="B107" s="330" t="s">
        <v>63</v>
      </c>
      <c r="C107" s="2278"/>
      <c r="D107" s="2296"/>
      <c r="E107" s="1866"/>
      <c r="F107" s="1866"/>
      <c r="G107" s="2279"/>
      <c r="H107" s="2279"/>
      <c r="I107" s="1866"/>
      <c r="J107" s="1866"/>
      <c r="K107" s="2279"/>
      <c r="L107" s="2279"/>
      <c r="M107" s="1866"/>
      <c r="N107" s="2279"/>
      <c r="O107" s="2279"/>
    </row>
    <row r="108" spans="1:21" ht="35.1" customHeight="1" x14ac:dyDescent="0.4">
      <c r="A108" s="688"/>
      <c r="B108" s="688"/>
      <c r="C108" s="2278"/>
      <c r="D108" s="2295"/>
      <c r="E108" s="1866"/>
      <c r="F108" s="1866"/>
      <c r="G108" s="2279"/>
      <c r="H108" s="2279"/>
      <c r="I108" s="1866"/>
      <c r="J108" s="1866"/>
      <c r="K108" s="2279"/>
      <c r="L108" s="2279"/>
      <c r="M108" s="1866"/>
      <c r="N108" s="2279"/>
      <c r="O108" s="2279"/>
    </row>
    <row r="109" spans="1:21" ht="35.1" customHeight="1" x14ac:dyDescent="0.4">
      <c r="A109" s="688"/>
      <c r="B109" s="688"/>
      <c r="C109" s="2278"/>
      <c r="D109" s="2296"/>
      <c r="E109" s="1866"/>
      <c r="F109" s="1866"/>
      <c r="G109" s="2279"/>
      <c r="H109" s="2279"/>
      <c r="I109" s="1866"/>
      <c r="J109" s="1866"/>
      <c r="K109" s="2279"/>
      <c r="L109" s="2279"/>
      <c r="M109" s="1866"/>
      <c r="N109" s="2279"/>
      <c r="O109" s="2279"/>
    </row>
    <row r="110" spans="1:21" ht="35.1" customHeight="1" x14ac:dyDescent="0.4">
      <c r="A110" s="688"/>
      <c r="B110" s="330" t="s">
        <v>240</v>
      </c>
      <c r="C110" s="2278"/>
      <c r="D110" s="2296"/>
      <c r="E110" s="1866"/>
      <c r="F110" s="1866"/>
      <c r="G110" s="2279"/>
      <c r="H110" s="2279"/>
      <c r="I110" s="1866"/>
      <c r="J110" s="1866"/>
      <c r="K110" s="2279"/>
      <c r="L110" s="2279"/>
      <c r="M110" s="1866"/>
      <c r="N110" s="2279"/>
      <c r="O110" s="2279"/>
    </row>
    <row r="111" spans="1:21" s="24" customFormat="1" ht="30" customHeight="1" x14ac:dyDescent="0.35">
      <c r="A111" s="48"/>
      <c r="B111" s="301"/>
      <c r="C111" s="2063"/>
      <c r="D111" s="2063"/>
      <c r="E111" s="1823"/>
      <c r="F111" s="1823"/>
      <c r="G111" s="2063"/>
      <c r="H111" s="2063"/>
      <c r="I111" s="2297"/>
      <c r="J111" s="2063"/>
      <c r="K111" s="2063"/>
      <c r="L111" s="2063"/>
      <c r="M111" s="2063"/>
      <c r="N111" s="2063"/>
      <c r="O111" s="2063"/>
    </row>
    <row r="112" spans="1:21" s="24" customFormat="1" ht="30" customHeight="1" x14ac:dyDescent="0.35">
      <c r="A112" s="48"/>
      <c r="B112" s="301"/>
      <c r="C112" s="2063"/>
      <c r="D112" s="2063"/>
      <c r="E112" s="1823"/>
      <c r="F112" s="1823"/>
      <c r="G112" s="2063"/>
      <c r="H112" s="2063"/>
      <c r="I112" s="2297"/>
      <c r="J112" s="2063"/>
      <c r="K112" s="2063"/>
      <c r="L112" s="2063"/>
      <c r="M112" s="2063"/>
      <c r="N112" s="2063"/>
      <c r="O112" s="2063"/>
    </row>
    <row r="113" spans="1:15" s="24" customFormat="1" ht="30" customHeight="1" x14ac:dyDescent="0.4">
      <c r="A113" s="48"/>
      <c r="B113" s="366" t="s">
        <v>5789</v>
      </c>
      <c r="C113" s="2063"/>
      <c r="D113" s="2063"/>
      <c r="E113" s="1823"/>
      <c r="F113" s="1823"/>
      <c r="G113" s="2063"/>
      <c r="H113" s="2063"/>
      <c r="I113" s="2297"/>
      <c r="J113" s="2063"/>
      <c r="K113" s="2063"/>
      <c r="L113" s="2063"/>
      <c r="M113" s="2063"/>
      <c r="N113" s="2063"/>
      <c r="O113" s="2063"/>
    </row>
    <row r="114" spans="1:15" ht="35.1" customHeight="1" x14ac:dyDescent="0.4">
      <c r="A114" s="688"/>
      <c r="B114" s="688"/>
      <c r="C114" s="2278"/>
      <c r="D114" s="2279"/>
      <c r="E114" s="1866"/>
      <c r="F114" s="1866"/>
      <c r="G114" s="2279"/>
      <c r="H114" s="2279"/>
      <c r="I114" s="1866"/>
      <c r="J114" s="1866"/>
      <c r="K114" s="2279"/>
      <c r="L114" s="2279"/>
      <c r="M114" s="1866"/>
      <c r="N114" s="2279"/>
      <c r="O114" s="2279"/>
    </row>
    <row r="115" spans="1:15" ht="35.1" customHeight="1" x14ac:dyDescent="0.4">
      <c r="A115" s="79">
        <v>4</v>
      </c>
      <c r="B115" s="79" t="s">
        <v>2122</v>
      </c>
      <c r="C115" s="2298">
        <v>23</v>
      </c>
      <c r="D115" s="2299">
        <v>1162</v>
      </c>
      <c r="E115" s="1874">
        <v>0</v>
      </c>
      <c r="F115" s="1874" t="s">
        <v>965</v>
      </c>
      <c r="G115" s="1874"/>
      <c r="H115" s="1874">
        <v>0</v>
      </c>
      <c r="I115" s="1874"/>
      <c r="J115" s="1874"/>
      <c r="K115" s="1874"/>
      <c r="L115" s="1874"/>
      <c r="M115" s="1874"/>
      <c r="N115" s="1874"/>
      <c r="O115" s="1874">
        <f t="shared" ref="O115:O134" si="4">SUM(E115:N115)</f>
        <v>0</v>
      </c>
    </row>
    <row r="116" spans="1:15" s="79" customFormat="1" ht="34.5" customHeight="1" x14ac:dyDescent="0.4">
      <c r="A116" s="79">
        <v>5</v>
      </c>
      <c r="B116" s="79" t="s">
        <v>2123</v>
      </c>
      <c r="C116" s="2298">
        <v>547</v>
      </c>
      <c r="D116" s="2299">
        <v>6910</v>
      </c>
      <c r="E116" s="1874">
        <v>2000</v>
      </c>
      <c r="F116" s="1874">
        <v>200</v>
      </c>
      <c r="G116" s="2299"/>
      <c r="H116" s="1874" t="s">
        <v>965</v>
      </c>
      <c r="I116" s="1874" t="s">
        <v>2124</v>
      </c>
      <c r="J116" s="1874"/>
      <c r="K116" s="2299"/>
      <c r="L116" s="2299"/>
      <c r="M116" s="1874"/>
      <c r="N116" s="2299"/>
      <c r="O116" s="1874">
        <f t="shared" si="4"/>
        <v>2200</v>
      </c>
    </row>
    <row r="117" spans="1:15" s="79" customFormat="1" ht="35.1" customHeight="1" x14ac:dyDescent="0.4">
      <c r="A117" s="79">
        <v>6</v>
      </c>
      <c r="B117" s="79" t="s">
        <v>2125</v>
      </c>
      <c r="C117" s="2298">
        <v>56</v>
      </c>
      <c r="D117" s="2299">
        <v>7171</v>
      </c>
      <c r="E117" s="1874">
        <v>1000</v>
      </c>
      <c r="F117" s="1874">
        <v>200</v>
      </c>
      <c r="G117" s="2299"/>
      <c r="H117" s="1874" t="s">
        <v>965</v>
      </c>
      <c r="I117" s="1874"/>
      <c r="J117" s="1874"/>
      <c r="K117" s="2299"/>
      <c r="L117" s="2299"/>
      <c r="M117" s="1874"/>
      <c r="N117" s="2299"/>
      <c r="O117" s="1874">
        <f t="shared" si="4"/>
        <v>1200</v>
      </c>
    </row>
    <row r="118" spans="1:15" ht="35.1" customHeight="1" x14ac:dyDescent="0.4">
      <c r="A118" s="79">
        <v>7</v>
      </c>
      <c r="B118" s="2300" t="s">
        <v>2126</v>
      </c>
      <c r="C118" s="2301">
        <v>127</v>
      </c>
      <c r="D118" s="2302">
        <v>449772</v>
      </c>
      <c r="E118" s="1874">
        <v>1000</v>
      </c>
      <c r="F118" s="1874">
        <v>200</v>
      </c>
      <c r="G118" s="1875">
        <v>8100</v>
      </c>
      <c r="H118" s="1874">
        <v>4548</v>
      </c>
      <c r="I118" s="1874"/>
      <c r="J118" s="1874"/>
      <c r="K118" s="1875" t="s">
        <v>2127</v>
      </c>
      <c r="L118" s="1874"/>
      <c r="M118" s="1874">
        <v>4855</v>
      </c>
      <c r="N118" s="1875">
        <v>74450</v>
      </c>
      <c r="O118" s="1874">
        <f t="shared" si="4"/>
        <v>93153</v>
      </c>
    </row>
    <row r="119" spans="1:15" ht="35.1" customHeight="1" x14ac:dyDescent="0.4">
      <c r="A119" s="79">
        <v>8</v>
      </c>
      <c r="B119" s="79" t="s">
        <v>2128</v>
      </c>
      <c r="C119" s="2298">
        <v>237</v>
      </c>
      <c r="D119" s="2299">
        <v>4025</v>
      </c>
      <c r="E119" s="1874">
        <v>1000</v>
      </c>
      <c r="F119" s="1874">
        <v>200</v>
      </c>
      <c r="G119" s="1874"/>
      <c r="H119" s="1874" t="s">
        <v>965</v>
      </c>
      <c r="I119" s="1874"/>
      <c r="J119" s="1874"/>
      <c r="K119" s="1874"/>
      <c r="L119" s="1874"/>
      <c r="M119" s="1874"/>
      <c r="N119" s="1874"/>
      <c r="O119" s="1874">
        <f t="shared" si="4"/>
        <v>1200</v>
      </c>
    </row>
    <row r="120" spans="1:15" s="79" customFormat="1" ht="35.1" customHeight="1" x14ac:dyDescent="0.4">
      <c r="A120" s="79">
        <v>9</v>
      </c>
      <c r="B120" s="2300" t="s">
        <v>2129</v>
      </c>
      <c r="C120" s="2301">
        <v>29</v>
      </c>
      <c r="D120" s="2302">
        <v>6278</v>
      </c>
      <c r="E120" s="1874">
        <v>5000</v>
      </c>
      <c r="F120" s="1874">
        <v>200</v>
      </c>
      <c r="G120" s="1874"/>
      <c r="H120" s="1874">
        <v>0</v>
      </c>
      <c r="I120" s="1874"/>
      <c r="J120" s="1874"/>
      <c r="K120" s="1874"/>
      <c r="L120" s="1874"/>
      <c r="M120" s="1874"/>
      <c r="N120" s="1874"/>
      <c r="O120" s="1874">
        <f t="shared" si="4"/>
        <v>5200</v>
      </c>
    </row>
    <row r="121" spans="1:15" s="79" customFormat="1" ht="35.1" customHeight="1" x14ac:dyDescent="0.4">
      <c r="A121" s="79">
        <v>10</v>
      </c>
      <c r="B121" s="2300" t="s">
        <v>768</v>
      </c>
      <c r="C121" s="2301">
        <v>89</v>
      </c>
      <c r="D121" s="2302">
        <v>3521</v>
      </c>
      <c r="E121" s="1874">
        <v>1000</v>
      </c>
      <c r="F121" s="1874">
        <v>200</v>
      </c>
      <c r="G121" s="1874"/>
      <c r="H121" s="1874">
        <v>0</v>
      </c>
      <c r="I121" s="1874"/>
      <c r="J121" s="1874"/>
      <c r="K121" s="1874"/>
      <c r="L121" s="1874"/>
      <c r="M121" s="1874"/>
      <c r="N121" s="1874"/>
      <c r="O121" s="1874">
        <f t="shared" si="4"/>
        <v>1200</v>
      </c>
    </row>
    <row r="122" spans="1:15" s="79" customFormat="1" ht="34.5" customHeight="1" x14ac:dyDescent="0.4">
      <c r="A122" s="79">
        <v>12</v>
      </c>
      <c r="B122" s="79" t="s">
        <v>2130</v>
      </c>
      <c r="C122" s="2298">
        <v>436</v>
      </c>
      <c r="D122" s="2299">
        <v>4847</v>
      </c>
      <c r="E122" s="1874">
        <v>1000</v>
      </c>
      <c r="F122" s="1874">
        <v>200</v>
      </c>
      <c r="G122" s="1874"/>
      <c r="H122" s="1874">
        <v>0</v>
      </c>
      <c r="I122" s="1874"/>
      <c r="J122" s="1874"/>
      <c r="K122" s="1874"/>
      <c r="L122" s="1874"/>
      <c r="M122" s="1874"/>
      <c r="N122" s="1874"/>
      <c r="O122" s="1874">
        <f t="shared" si="4"/>
        <v>1200</v>
      </c>
    </row>
    <row r="123" spans="1:15" s="79" customFormat="1" ht="34.5" customHeight="1" x14ac:dyDescent="0.4">
      <c r="A123" s="79">
        <v>13</v>
      </c>
      <c r="B123" s="79" t="s">
        <v>2131</v>
      </c>
      <c r="C123" s="2298">
        <v>564</v>
      </c>
      <c r="D123" s="2299">
        <v>6876</v>
      </c>
      <c r="E123" s="1874">
        <v>1000</v>
      </c>
      <c r="F123" s="1874">
        <v>200</v>
      </c>
      <c r="G123" s="1874"/>
      <c r="H123" s="1874">
        <v>0</v>
      </c>
      <c r="I123" s="1874"/>
      <c r="J123" s="1874"/>
      <c r="K123" s="1874"/>
      <c r="L123" s="1874"/>
      <c r="M123" s="1874">
        <v>6890</v>
      </c>
      <c r="N123" s="1874">
        <v>5115</v>
      </c>
      <c r="O123" s="1874">
        <f t="shared" si="4"/>
        <v>13205</v>
      </c>
    </row>
    <row r="124" spans="1:15" ht="35.1" customHeight="1" x14ac:dyDescent="0.4">
      <c r="A124" s="79">
        <v>14</v>
      </c>
      <c r="B124" s="2300" t="s">
        <v>2132</v>
      </c>
      <c r="C124" s="2301">
        <v>46</v>
      </c>
      <c r="D124" s="2302">
        <v>6401</v>
      </c>
      <c r="E124" s="1874">
        <v>3000</v>
      </c>
      <c r="F124" s="1874">
        <v>200</v>
      </c>
      <c r="G124" s="1874"/>
      <c r="H124" s="1874">
        <v>0</v>
      </c>
      <c r="I124" s="1874"/>
      <c r="J124" s="1874"/>
      <c r="K124" s="1874"/>
      <c r="L124" s="1874"/>
      <c r="M124" s="1874"/>
      <c r="N124" s="1874"/>
      <c r="O124" s="1874">
        <f t="shared" si="4"/>
        <v>3200</v>
      </c>
    </row>
    <row r="125" spans="1:15" ht="35.1" customHeight="1" x14ac:dyDescent="0.4">
      <c r="A125" s="79">
        <v>15</v>
      </c>
      <c r="B125" s="79" t="s">
        <v>2133</v>
      </c>
      <c r="C125" s="2298">
        <v>14</v>
      </c>
      <c r="D125" s="2299">
        <v>2496</v>
      </c>
      <c r="E125" s="1874">
        <v>1000</v>
      </c>
      <c r="F125" s="1874">
        <v>200</v>
      </c>
      <c r="G125" s="1874"/>
      <c r="H125" s="1874">
        <v>0</v>
      </c>
      <c r="I125" s="1876"/>
      <c r="J125" s="1876"/>
      <c r="K125" s="1876"/>
      <c r="L125" s="1876"/>
      <c r="M125" s="1876"/>
      <c r="N125" s="1876"/>
      <c r="O125" s="1874">
        <f t="shared" si="4"/>
        <v>1200</v>
      </c>
    </row>
    <row r="126" spans="1:15" s="79" customFormat="1" ht="34.5" customHeight="1" x14ac:dyDescent="0.4">
      <c r="A126" s="79">
        <v>16</v>
      </c>
      <c r="B126" s="79" t="s">
        <v>2134</v>
      </c>
      <c r="C126" s="2298">
        <v>546</v>
      </c>
      <c r="D126" s="2299">
        <v>6858</v>
      </c>
      <c r="E126" s="1874">
        <v>1000</v>
      </c>
      <c r="F126" s="1874">
        <v>200</v>
      </c>
      <c r="G126" s="1874"/>
      <c r="H126" s="1874">
        <v>0</v>
      </c>
      <c r="I126" s="1874"/>
      <c r="J126" s="1874"/>
      <c r="K126" s="1874"/>
      <c r="L126" s="1874"/>
      <c r="M126" s="1874"/>
      <c r="N126" s="1874"/>
      <c r="O126" s="1874">
        <f t="shared" si="4"/>
        <v>1200</v>
      </c>
    </row>
    <row r="127" spans="1:15" ht="35.1" customHeight="1" x14ac:dyDescent="0.4">
      <c r="A127" s="79">
        <v>48</v>
      </c>
      <c r="B127" s="79" t="s">
        <v>2135</v>
      </c>
      <c r="C127" s="2298">
        <v>337</v>
      </c>
      <c r="D127" s="2299">
        <v>1818</v>
      </c>
      <c r="E127" s="1874">
        <v>1000</v>
      </c>
      <c r="F127" s="1874">
        <v>200</v>
      </c>
      <c r="G127" s="1874"/>
      <c r="H127" s="1874" t="s">
        <v>2136</v>
      </c>
      <c r="I127" s="1874"/>
      <c r="J127" s="1874"/>
      <c r="K127" s="1874"/>
      <c r="L127" s="1874"/>
      <c r="M127" s="1874">
        <v>760</v>
      </c>
      <c r="N127" s="1874">
        <v>10325</v>
      </c>
      <c r="O127" s="1874">
        <f t="shared" si="4"/>
        <v>12285</v>
      </c>
    </row>
    <row r="128" spans="1:15" ht="35.1" customHeight="1" x14ac:dyDescent="0.4">
      <c r="A128" s="79">
        <v>23</v>
      </c>
      <c r="B128" s="79" t="s">
        <v>2137</v>
      </c>
      <c r="C128" s="2298">
        <v>169</v>
      </c>
      <c r="D128" s="2299">
        <v>4109</v>
      </c>
      <c r="E128" s="1874">
        <v>1000</v>
      </c>
      <c r="F128" s="1874">
        <v>200</v>
      </c>
      <c r="G128" s="1874"/>
      <c r="H128" s="1874" t="s">
        <v>2138</v>
      </c>
      <c r="I128" s="1874"/>
      <c r="J128" s="1874"/>
      <c r="K128" s="1874"/>
      <c r="L128" s="1874"/>
      <c r="M128" s="1874">
        <v>290</v>
      </c>
      <c r="N128" s="1874">
        <v>2110</v>
      </c>
      <c r="O128" s="1874">
        <f t="shared" si="4"/>
        <v>3600</v>
      </c>
    </row>
    <row r="129" spans="1:21" ht="35.1" customHeight="1" x14ac:dyDescent="0.4">
      <c r="A129" s="79">
        <v>47</v>
      </c>
      <c r="B129" s="79" t="s">
        <v>2139</v>
      </c>
      <c r="C129" s="2298">
        <v>339</v>
      </c>
      <c r="D129" s="2299">
        <v>2350</v>
      </c>
      <c r="E129" s="1874">
        <v>1500</v>
      </c>
      <c r="F129" s="1874">
        <v>200</v>
      </c>
      <c r="G129" s="1874" t="s">
        <v>2138</v>
      </c>
      <c r="H129" s="1874">
        <v>0</v>
      </c>
      <c r="I129" s="1874">
        <v>1685</v>
      </c>
      <c r="J129" s="1874">
        <v>291</v>
      </c>
      <c r="K129" s="1876"/>
      <c r="L129" s="1874"/>
      <c r="M129" s="1874"/>
      <c r="N129" s="1874"/>
      <c r="O129" s="1874">
        <f t="shared" si="4"/>
        <v>3676</v>
      </c>
      <c r="P129" s="79"/>
      <c r="Q129" s="79"/>
      <c r="R129" s="79"/>
      <c r="S129" s="79"/>
      <c r="T129" s="79"/>
      <c r="U129" s="79"/>
    </row>
    <row r="130" spans="1:21" s="79" customFormat="1" ht="34.5" customHeight="1" x14ac:dyDescent="0.4">
      <c r="A130" s="330">
        <v>90</v>
      </c>
      <c r="B130" s="2287" t="s">
        <v>2140</v>
      </c>
      <c r="C130" s="2288">
        <v>569</v>
      </c>
      <c r="D130" s="2289">
        <v>6245</v>
      </c>
      <c r="E130" s="1867">
        <v>5000</v>
      </c>
      <c r="F130" s="1867">
        <v>350</v>
      </c>
      <c r="G130" s="1867"/>
      <c r="H130" s="1867" t="s">
        <v>2136</v>
      </c>
      <c r="I130" s="1867"/>
      <c r="J130" s="1867"/>
      <c r="K130" s="1867"/>
      <c r="L130" s="1867"/>
      <c r="M130" s="1867"/>
      <c r="N130" s="1867"/>
      <c r="O130" s="1867">
        <f t="shared" si="4"/>
        <v>5350</v>
      </c>
    </row>
    <row r="131" spans="1:21" ht="35.1" customHeight="1" x14ac:dyDescent="0.4">
      <c r="A131" s="330">
        <v>58</v>
      </c>
      <c r="B131" s="2287" t="s">
        <v>2141</v>
      </c>
      <c r="C131" s="2288">
        <v>372</v>
      </c>
      <c r="D131" s="2289">
        <v>6206</v>
      </c>
      <c r="E131" s="1867">
        <v>2000</v>
      </c>
      <c r="F131" s="1867">
        <v>350</v>
      </c>
      <c r="G131" s="1867"/>
      <c r="H131" s="1867" t="s">
        <v>2142</v>
      </c>
      <c r="I131" s="1867"/>
      <c r="J131" s="1867"/>
      <c r="K131" s="1867"/>
      <c r="L131" s="1867"/>
      <c r="M131" s="1867"/>
      <c r="N131" s="1867"/>
      <c r="O131" s="1867">
        <f t="shared" si="4"/>
        <v>2350</v>
      </c>
    </row>
    <row r="132" spans="1:21" ht="35.1" customHeight="1" x14ac:dyDescent="0.4">
      <c r="A132" s="330">
        <v>12</v>
      </c>
      <c r="B132" s="330" t="s">
        <v>2143</v>
      </c>
      <c r="C132" s="2284">
        <v>108</v>
      </c>
      <c r="D132" s="2282">
        <v>7172</v>
      </c>
      <c r="E132" s="1867">
        <v>1000</v>
      </c>
      <c r="F132" s="1867">
        <v>350</v>
      </c>
      <c r="G132" s="1867"/>
      <c r="H132" s="1867" t="s">
        <v>2144</v>
      </c>
      <c r="I132" s="1867"/>
      <c r="J132" s="1867"/>
      <c r="K132" s="1867"/>
      <c r="L132" s="1867"/>
      <c r="M132" s="1867"/>
      <c r="N132" s="1867"/>
      <c r="O132" s="1867">
        <f t="shared" si="4"/>
        <v>1350</v>
      </c>
    </row>
    <row r="133" spans="1:21" ht="35.1" customHeight="1" x14ac:dyDescent="0.4">
      <c r="A133" s="330">
        <v>55</v>
      </c>
      <c r="B133" s="2287" t="s">
        <v>2145</v>
      </c>
      <c r="C133" s="2288">
        <v>367</v>
      </c>
      <c r="D133" s="2289">
        <v>5361</v>
      </c>
      <c r="E133" s="1867">
        <v>1000</v>
      </c>
      <c r="F133" s="1867">
        <v>350</v>
      </c>
      <c r="G133" s="1867"/>
      <c r="H133" s="1867" t="s">
        <v>1333</v>
      </c>
      <c r="I133" s="1867"/>
      <c r="J133" s="1867"/>
      <c r="K133" s="1867"/>
      <c r="L133" s="1867"/>
      <c r="M133" s="1867"/>
      <c r="N133" s="1867"/>
      <c r="O133" s="1867">
        <f t="shared" si="4"/>
        <v>1350</v>
      </c>
    </row>
    <row r="134" spans="1:21" ht="35.1" customHeight="1" x14ac:dyDescent="0.4">
      <c r="A134" s="330">
        <v>12</v>
      </c>
      <c r="B134" s="330" t="s">
        <v>2146</v>
      </c>
      <c r="C134" s="2284">
        <v>110</v>
      </c>
      <c r="D134" s="2282">
        <v>6493</v>
      </c>
      <c r="E134" s="1867">
        <v>2000</v>
      </c>
      <c r="F134" s="1867">
        <v>350</v>
      </c>
      <c r="G134" s="1867"/>
      <c r="H134" s="1867" t="s">
        <v>1333</v>
      </c>
      <c r="I134" s="1867"/>
      <c r="J134" s="1867"/>
      <c r="K134" s="1867"/>
      <c r="L134" s="1867"/>
      <c r="M134" s="1867"/>
      <c r="N134" s="1867"/>
      <c r="O134" s="1867">
        <f t="shared" si="4"/>
        <v>2350</v>
      </c>
    </row>
    <row r="135" spans="1:21" ht="35.1" customHeight="1" x14ac:dyDescent="0.4">
      <c r="A135" s="79"/>
    </row>
    <row r="136" spans="1:21" ht="35.1" customHeight="1" x14ac:dyDescent="0.4">
      <c r="B136" s="330" t="s">
        <v>2147</v>
      </c>
      <c r="C136" s="2284">
        <v>13</v>
      </c>
      <c r="D136" s="2282">
        <v>2980</v>
      </c>
      <c r="E136" s="1867">
        <v>1000</v>
      </c>
      <c r="F136" s="1867">
        <v>350</v>
      </c>
      <c r="G136" s="2975" t="s">
        <v>5774</v>
      </c>
      <c r="H136" s="2976"/>
      <c r="I136" s="2976"/>
      <c r="J136" s="2976"/>
      <c r="K136" s="2976"/>
      <c r="L136" s="2976"/>
      <c r="M136" s="2976"/>
      <c r="N136" s="2977"/>
      <c r="O136" s="1867">
        <f t="shared" ref="O136:O147" si="5">SUM(E136:N136)</f>
        <v>1350</v>
      </c>
    </row>
    <row r="137" spans="1:21" s="156" customFormat="1" ht="35.1" customHeight="1" x14ac:dyDescent="0.4">
      <c r="A137" s="330">
        <v>16</v>
      </c>
      <c r="B137" s="2305" t="s">
        <v>2148</v>
      </c>
      <c r="C137" s="2306">
        <v>154</v>
      </c>
      <c r="D137" s="2307">
        <v>6362</v>
      </c>
      <c r="E137" s="1878">
        <v>5000</v>
      </c>
      <c r="F137" s="1878">
        <v>350</v>
      </c>
      <c r="G137" s="1878"/>
      <c r="H137" s="1867">
        <v>0</v>
      </c>
      <c r="I137" s="1878"/>
      <c r="J137" s="1867">
        <v>0</v>
      </c>
      <c r="K137" s="1878"/>
      <c r="L137" s="1878">
        <v>0</v>
      </c>
      <c r="M137" s="1878"/>
      <c r="N137" s="1878"/>
      <c r="O137" s="1878">
        <f t="shared" si="5"/>
        <v>5350</v>
      </c>
    </row>
    <row r="138" spans="1:21" s="158" customFormat="1" ht="35.1" customHeight="1" x14ac:dyDescent="0.4">
      <c r="A138" s="804">
        <v>81</v>
      </c>
      <c r="B138" s="2305" t="s">
        <v>2149</v>
      </c>
      <c r="C138" s="2306">
        <v>567</v>
      </c>
      <c r="D138" s="2307">
        <v>5474</v>
      </c>
      <c r="E138" s="1878" t="s">
        <v>2150</v>
      </c>
      <c r="F138" s="1878"/>
      <c r="G138" s="1878"/>
      <c r="H138" s="1878">
        <v>0</v>
      </c>
      <c r="I138" s="1878"/>
      <c r="J138" s="1878">
        <v>0</v>
      </c>
      <c r="K138" s="1878"/>
      <c r="L138" s="1878">
        <v>0</v>
      </c>
      <c r="M138" s="1878"/>
      <c r="N138" s="1878"/>
      <c r="O138" s="1878">
        <f t="shared" si="5"/>
        <v>0</v>
      </c>
    </row>
    <row r="139" spans="1:21" s="158" customFormat="1" ht="35.1" customHeight="1" x14ac:dyDescent="0.4">
      <c r="A139" s="804">
        <v>80</v>
      </c>
      <c r="B139" s="804" t="s">
        <v>2151</v>
      </c>
      <c r="C139" s="2308">
        <v>561</v>
      </c>
      <c r="D139" s="2309">
        <v>7170</v>
      </c>
      <c r="E139" s="1878" t="s">
        <v>2150</v>
      </c>
      <c r="F139" s="1878"/>
      <c r="G139" s="1878"/>
      <c r="H139" s="1878">
        <v>0</v>
      </c>
      <c r="I139" s="1878"/>
      <c r="J139" s="1878">
        <v>0</v>
      </c>
      <c r="K139" s="1878"/>
      <c r="L139" s="1878">
        <v>0</v>
      </c>
      <c r="M139" s="1878"/>
      <c r="N139" s="1878"/>
      <c r="O139" s="1878">
        <f t="shared" si="5"/>
        <v>0</v>
      </c>
    </row>
    <row r="140" spans="1:21" s="156" customFormat="1" ht="34.5" customHeight="1" x14ac:dyDescent="0.4">
      <c r="A140" s="804">
        <v>46</v>
      </c>
      <c r="B140" s="804" t="s">
        <v>2152</v>
      </c>
      <c r="C140" s="2308">
        <v>348</v>
      </c>
      <c r="D140" s="2309">
        <v>3246</v>
      </c>
      <c r="E140" s="1878" t="s">
        <v>2150</v>
      </c>
      <c r="F140" s="1878">
        <v>350</v>
      </c>
      <c r="G140" s="1878"/>
      <c r="H140" s="1878">
        <v>0</v>
      </c>
      <c r="I140" s="1878"/>
      <c r="J140" s="1878">
        <v>0</v>
      </c>
      <c r="K140" s="1878"/>
      <c r="L140" s="1878">
        <v>0</v>
      </c>
      <c r="M140" s="1878"/>
      <c r="N140" s="1878"/>
      <c r="O140" s="1878">
        <f t="shared" si="5"/>
        <v>350</v>
      </c>
    </row>
    <row r="141" spans="1:21" s="158" customFormat="1" ht="35.1" customHeight="1" x14ac:dyDescent="0.4">
      <c r="A141" s="804">
        <v>81</v>
      </c>
      <c r="B141" s="804" t="s">
        <v>2153</v>
      </c>
      <c r="C141" s="2308"/>
      <c r="D141" s="2309">
        <v>7163</v>
      </c>
      <c r="E141" s="1878">
        <v>1000</v>
      </c>
      <c r="F141" s="1878">
        <v>350</v>
      </c>
      <c r="G141" s="1878" t="s">
        <v>1343</v>
      </c>
      <c r="H141" s="1878"/>
      <c r="I141" s="1878"/>
      <c r="J141" s="1878"/>
      <c r="K141" s="1878"/>
      <c r="L141" s="1878"/>
      <c r="M141" s="1878"/>
      <c r="N141" s="1878"/>
      <c r="O141" s="1878">
        <f t="shared" si="5"/>
        <v>1350</v>
      </c>
    </row>
    <row r="142" spans="1:21" s="156" customFormat="1" ht="35.1" customHeight="1" x14ac:dyDescent="0.4">
      <c r="A142" s="804">
        <v>52</v>
      </c>
      <c r="B142" s="804" t="s">
        <v>2154</v>
      </c>
      <c r="C142" s="2308">
        <v>391</v>
      </c>
      <c r="D142" s="2309">
        <v>1485</v>
      </c>
      <c r="E142" s="1878">
        <v>1050</v>
      </c>
      <c r="F142" s="1878">
        <v>350</v>
      </c>
      <c r="G142" s="1878" t="s">
        <v>1343</v>
      </c>
      <c r="H142" s="1878">
        <v>0</v>
      </c>
      <c r="I142" s="1878"/>
      <c r="J142" s="1878"/>
      <c r="K142" s="1878"/>
      <c r="L142" s="1878"/>
      <c r="M142" s="1878"/>
      <c r="N142" s="1878">
        <v>6680</v>
      </c>
      <c r="O142" s="1878">
        <f t="shared" si="5"/>
        <v>8080</v>
      </c>
    </row>
    <row r="143" spans="1:21" s="156" customFormat="1" ht="35.1" customHeight="1" x14ac:dyDescent="0.4">
      <c r="A143" s="804">
        <v>50</v>
      </c>
      <c r="B143" s="804" t="s">
        <v>2155</v>
      </c>
      <c r="C143" s="2308">
        <v>366</v>
      </c>
      <c r="D143" s="2309">
        <v>7359</v>
      </c>
      <c r="E143" s="1878">
        <v>1000</v>
      </c>
      <c r="F143" s="1878">
        <v>350</v>
      </c>
      <c r="G143" s="1878" t="s">
        <v>1343</v>
      </c>
      <c r="H143" s="1878">
        <v>0</v>
      </c>
      <c r="I143" s="1878"/>
      <c r="J143" s="1878"/>
      <c r="K143" s="1878"/>
      <c r="L143" s="1878"/>
      <c r="M143" s="1878"/>
      <c r="N143" s="1878">
        <v>4545</v>
      </c>
      <c r="O143" s="1878">
        <f t="shared" si="5"/>
        <v>5895</v>
      </c>
    </row>
    <row r="144" spans="1:21" s="156" customFormat="1" ht="35.1" customHeight="1" x14ac:dyDescent="0.4">
      <c r="A144" s="804">
        <v>3</v>
      </c>
      <c r="B144" s="804" t="s">
        <v>2156</v>
      </c>
      <c r="C144" s="2308">
        <v>45</v>
      </c>
      <c r="D144" s="2309">
        <v>3069</v>
      </c>
      <c r="E144" s="1878">
        <v>1000</v>
      </c>
      <c r="F144" s="1878">
        <v>350</v>
      </c>
      <c r="G144" s="1878" t="s">
        <v>1343</v>
      </c>
      <c r="H144" s="1878"/>
      <c r="I144" s="1878"/>
      <c r="J144" s="1878"/>
      <c r="K144" s="1878"/>
      <c r="L144" s="1878"/>
      <c r="M144" s="1878"/>
      <c r="N144" s="1878">
        <v>13840</v>
      </c>
      <c r="O144" s="1878">
        <f t="shared" si="5"/>
        <v>15190</v>
      </c>
    </row>
    <row r="145" spans="1:21" s="156" customFormat="1" ht="35.1" customHeight="1" x14ac:dyDescent="0.4">
      <c r="A145" s="804">
        <v>19</v>
      </c>
      <c r="B145" s="804" t="s">
        <v>2157</v>
      </c>
      <c r="C145" s="2308">
        <v>186</v>
      </c>
      <c r="D145" s="2309">
        <v>2702</v>
      </c>
      <c r="E145" s="1878">
        <v>1000</v>
      </c>
      <c r="F145" s="1878">
        <v>350</v>
      </c>
      <c r="G145" s="1878"/>
      <c r="H145" s="1867" t="s">
        <v>1333</v>
      </c>
      <c r="I145" s="1879"/>
      <c r="J145" s="1878"/>
      <c r="K145" s="1878"/>
      <c r="L145" s="1878"/>
      <c r="M145" s="1878"/>
      <c r="N145" s="1879"/>
      <c r="O145" s="1878">
        <f t="shared" si="5"/>
        <v>1350</v>
      </c>
    </row>
    <row r="146" spans="1:21" s="156" customFormat="1" ht="35.1" customHeight="1" x14ac:dyDescent="0.4">
      <c r="A146" s="804">
        <v>55</v>
      </c>
      <c r="B146" s="804" t="s">
        <v>2158</v>
      </c>
      <c r="C146" s="2308">
        <v>417</v>
      </c>
      <c r="D146" s="2309">
        <v>2546</v>
      </c>
      <c r="E146" s="1878">
        <v>2000</v>
      </c>
      <c r="F146" s="1878">
        <v>350</v>
      </c>
      <c r="G146" s="1878"/>
      <c r="H146" s="1867" t="s">
        <v>1333</v>
      </c>
      <c r="I146" s="1878"/>
      <c r="J146" s="1878"/>
      <c r="K146" s="1878"/>
      <c r="L146" s="1878"/>
      <c r="M146" s="1878"/>
      <c r="N146" s="1878"/>
      <c r="O146" s="1878">
        <f t="shared" si="5"/>
        <v>2350</v>
      </c>
      <c r="P146" s="158"/>
      <c r="Q146" s="158"/>
      <c r="R146" s="158"/>
      <c r="S146" s="158"/>
      <c r="T146" s="158"/>
      <c r="U146" s="158"/>
    </row>
    <row r="147" spans="1:21" s="158" customFormat="1" ht="35.1" customHeight="1" x14ac:dyDescent="0.4">
      <c r="A147" s="2310">
        <v>86</v>
      </c>
      <c r="B147" s="804" t="s">
        <v>2159</v>
      </c>
      <c r="C147" s="2308">
        <v>240</v>
      </c>
      <c r="D147" s="2309">
        <v>10813</v>
      </c>
      <c r="E147" s="1878">
        <v>1500</v>
      </c>
      <c r="F147" s="1878">
        <v>350</v>
      </c>
      <c r="G147" s="1878"/>
      <c r="H147" s="1878"/>
      <c r="I147" s="1878"/>
      <c r="J147" s="1878"/>
      <c r="K147" s="1878"/>
      <c r="L147" s="1878"/>
      <c r="M147" s="1878"/>
      <c r="N147" s="1878"/>
      <c r="O147" s="1878">
        <f t="shared" si="5"/>
        <v>1850</v>
      </c>
    </row>
    <row r="149" spans="1:21" s="158" customFormat="1" ht="35.1" customHeight="1" x14ac:dyDescent="0.4">
      <c r="A149" s="804">
        <v>84</v>
      </c>
      <c r="B149" s="804" t="s">
        <v>2160</v>
      </c>
      <c r="C149" s="2308">
        <v>568</v>
      </c>
      <c r="D149" s="2309">
        <v>7162</v>
      </c>
      <c r="E149" s="1878">
        <v>1000</v>
      </c>
      <c r="F149" s="1878">
        <v>350</v>
      </c>
      <c r="G149" s="1878" t="s">
        <v>2161</v>
      </c>
      <c r="H149" s="1878">
        <v>0</v>
      </c>
      <c r="I149" s="1878"/>
      <c r="J149" s="1878">
        <v>0</v>
      </c>
      <c r="K149" s="1878"/>
      <c r="L149" s="1878">
        <v>0</v>
      </c>
      <c r="M149" s="1878"/>
      <c r="N149" s="1878"/>
      <c r="O149" s="1878">
        <f>SUM(E149:N149)</f>
        <v>1350</v>
      </c>
    </row>
    <row r="150" spans="1:21" ht="35.1" customHeight="1" x14ac:dyDescent="0.4">
      <c r="A150" s="330">
        <v>12</v>
      </c>
      <c r="B150" s="330" t="s">
        <v>2047</v>
      </c>
      <c r="C150" s="2284">
        <v>143</v>
      </c>
      <c r="D150" s="2282">
        <v>8466</v>
      </c>
      <c r="E150" s="1867">
        <v>10000</v>
      </c>
      <c r="F150" s="1867">
        <v>350</v>
      </c>
      <c r="G150" s="1867"/>
      <c r="H150" s="1867">
        <v>0</v>
      </c>
      <c r="I150" s="1867"/>
      <c r="J150" s="1867">
        <v>0</v>
      </c>
      <c r="K150" s="1867"/>
      <c r="L150" s="1867">
        <v>0</v>
      </c>
      <c r="M150" s="1867"/>
      <c r="N150" s="1867"/>
      <c r="O150" s="1867">
        <f>SUM(E150:N150)</f>
        <v>10350</v>
      </c>
    </row>
  </sheetData>
  <sortState xmlns:xlrd2="http://schemas.microsoft.com/office/spreadsheetml/2017/richdata2" ref="A16:O111">
    <sortCondition ref="A16:A111"/>
  </sortState>
  <mergeCells count="1">
    <mergeCell ref="G136:N136"/>
  </mergeCells>
  <phoneticPr fontId="32" type="noConversion"/>
  <conditionalFormatting sqref="D104:D113 C1:C147 C149:C1048576">
    <cfRule type="duplicateValues" dxfId="41" priority="1"/>
  </conditionalFormatting>
  <printOptions gridLines="1"/>
  <pageMargins left="0.7" right="0.7" top="0.75" bottom="0.75" header="0.3" footer="0.3"/>
  <pageSetup scale="25" fitToWidth="2" fitToHeight="0" orientation="landscape" r:id="rId1"/>
  <rowBreaks count="2" manualBreakCount="2">
    <brk id="40" max="14" man="1"/>
    <brk id="81" max="14" man="1"/>
  </rowBreaks>
  <colBreaks count="1" manualBreakCount="1">
    <brk id="16" max="1048575" man="1"/>
  </colBreaks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28">
    <tabColor rgb="FF0070C0"/>
  </sheetPr>
  <dimension ref="A2:AV39"/>
  <sheetViews>
    <sheetView view="pageBreakPreview" topLeftCell="A10" zoomScale="40" zoomScaleNormal="40" zoomScaleSheetLayoutView="40" workbookViewId="0">
      <selection activeCell="K28" sqref="K28"/>
    </sheetView>
  </sheetViews>
  <sheetFormatPr defaultColWidth="9.140625" defaultRowHeight="30" x14ac:dyDescent="0.4"/>
  <cols>
    <col min="1" max="1" width="4.85546875" style="79" customWidth="1"/>
    <col min="2" max="2" width="95.140625" style="79" customWidth="1"/>
    <col min="3" max="3" width="20.85546875" style="79" bestFit="1" customWidth="1"/>
    <col min="4" max="4" width="32.5703125" style="79" bestFit="1" customWidth="1"/>
    <col min="5" max="5" width="31.5703125" style="79" bestFit="1" customWidth="1"/>
    <col min="6" max="6" width="27.28515625" style="79" bestFit="1" customWidth="1"/>
    <col min="7" max="7" width="27.85546875" style="79" bestFit="1" customWidth="1"/>
    <col min="8" max="8" width="29" style="79" customWidth="1"/>
    <col min="9" max="9" width="25.85546875" style="79" bestFit="1" customWidth="1"/>
    <col min="10" max="10" width="32.5703125" style="79" bestFit="1" customWidth="1"/>
    <col min="11" max="11" width="27.28515625" style="79" bestFit="1" customWidth="1"/>
    <col min="12" max="12" width="36" style="79" bestFit="1" customWidth="1"/>
    <col min="13" max="13" width="35.42578125" style="79" bestFit="1" customWidth="1"/>
    <col min="14" max="14" width="39.42578125" style="79" customWidth="1"/>
    <col min="15" max="15" width="19.5703125" style="79" customWidth="1"/>
    <col min="16" max="16" width="17.5703125" style="79" customWidth="1"/>
    <col min="17" max="21" width="9.140625" style="79"/>
    <col min="22" max="22" width="6.85546875" style="79" customWidth="1"/>
    <col min="23" max="48" width="9.140625" style="79" hidden="1" customWidth="1"/>
    <col min="49" max="16384" width="9.140625" style="79"/>
  </cols>
  <sheetData>
    <row r="2" spans="1:16" s="78" customFormat="1" ht="31.5" x14ac:dyDescent="0.5">
      <c r="A2" s="766"/>
      <c r="B2" s="588" t="s">
        <v>19</v>
      </c>
      <c r="C2" s="591"/>
      <c r="D2" s="591"/>
      <c r="E2" s="767"/>
      <c r="F2" s="768"/>
      <c r="G2" s="767"/>
      <c r="H2" s="767"/>
      <c r="I2" s="766"/>
      <c r="J2" s="769"/>
      <c r="K2" s="769"/>
      <c r="L2" s="769"/>
      <c r="M2" s="769"/>
      <c r="N2" s="769"/>
    </row>
    <row r="3" spans="1:16" s="78" customFormat="1" ht="31.5" x14ac:dyDescent="0.5">
      <c r="A3" s="766"/>
      <c r="B3" s="591" t="s">
        <v>20</v>
      </c>
      <c r="C3" s="591"/>
      <c r="D3" s="591"/>
      <c r="E3" s="693"/>
      <c r="F3" s="690"/>
      <c r="G3" s="693"/>
      <c r="H3" s="693"/>
      <c r="I3" s="694"/>
      <c r="J3" s="769"/>
      <c r="K3" s="769"/>
      <c r="L3" s="769"/>
      <c r="M3" s="769"/>
      <c r="N3" s="769"/>
    </row>
    <row r="4" spans="1:16" s="78" customFormat="1" ht="31.5" x14ac:dyDescent="0.5">
      <c r="A4" s="766"/>
      <c r="B4" s="591" t="s">
        <v>21</v>
      </c>
      <c r="C4" s="591"/>
      <c r="D4" s="591"/>
      <c r="E4" s="693"/>
      <c r="F4" s="690"/>
      <c r="G4" s="693"/>
      <c r="H4" s="693"/>
      <c r="I4" s="694"/>
      <c r="J4" s="769"/>
      <c r="K4" s="769"/>
      <c r="L4" s="769"/>
      <c r="M4" s="769"/>
      <c r="N4" s="769"/>
    </row>
    <row r="5" spans="1:16" s="78" customFormat="1" ht="31.5" x14ac:dyDescent="0.5">
      <c r="A5" s="766"/>
      <c r="B5" s="591" t="s">
        <v>22</v>
      </c>
      <c r="C5" s="591"/>
      <c r="D5" s="591"/>
      <c r="E5" s="693"/>
      <c r="F5" s="690"/>
      <c r="G5" s="693"/>
      <c r="H5" s="693"/>
      <c r="I5" s="694"/>
      <c r="J5" s="769"/>
      <c r="K5" s="769"/>
      <c r="L5" s="769"/>
      <c r="M5" s="769"/>
      <c r="N5" s="769"/>
    </row>
    <row r="6" spans="1:16" s="78" customFormat="1" ht="31.5" x14ac:dyDescent="0.5">
      <c r="A6" s="766"/>
      <c r="B6" s="591" t="s">
        <v>23</v>
      </c>
      <c r="C6" s="591"/>
      <c r="D6" s="591"/>
      <c r="E6" s="693"/>
      <c r="F6" s="690"/>
      <c r="G6" s="693"/>
      <c r="H6" s="693"/>
      <c r="I6" s="694"/>
      <c r="J6" s="769"/>
      <c r="K6" s="769"/>
      <c r="L6" s="769"/>
      <c r="M6" s="769"/>
      <c r="N6" s="769"/>
    </row>
    <row r="7" spans="1:16" s="78" customFormat="1" ht="31.5" x14ac:dyDescent="0.5">
      <c r="A7" s="766"/>
      <c r="B7" s="591" t="s">
        <v>24</v>
      </c>
      <c r="C7" s="591"/>
      <c r="D7" s="591"/>
      <c r="E7" s="693"/>
      <c r="F7" s="690"/>
      <c r="G7" s="693"/>
      <c r="H7" s="693"/>
      <c r="I7" s="694"/>
      <c r="J7" s="769"/>
      <c r="K7" s="769"/>
      <c r="L7" s="769"/>
      <c r="M7" s="769"/>
      <c r="N7" s="769"/>
    </row>
    <row r="8" spans="1:16" s="78" customFormat="1" ht="31.5" x14ac:dyDescent="0.5">
      <c r="A8" s="766"/>
      <c r="B8" s="591"/>
      <c r="C8" s="591"/>
      <c r="D8" s="591"/>
      <c r="E8" s="693"/>
      <c r="F8" s="690"/>
      <c r="G8" s="693"/>
      <c r="H8" s="693"/>
      <c r="I8" s="694"/>
      <c r="J8" s="769"/>
      <c r="K8" s="769"/>
      <c r="L8" s="769"/>
      <c r="M8" s="769"/>
      <c r="N8" s="769"/>
    </row>
    <row r="9" spans="1:16" s="78" customFormat="1" ht="31.5" x14ac:dyDescent="0.5">
      <c r="A9" s="766"/>
      <c r="B9" s="330" t="s">
        <v>2162</v>
      </c>
      <c r="C9" s="330"/>
      <c r="D9" s="330"/>
      <c r="E9" s="330"/>
      <c r="F9" s="330"/>
      <c r="G9" s="330"/>
      <c r="H9" s="330"/>
      <c r="I9" s="694"/>
      <c r="J9" s="769"/>
      <c r="K9" s="769"/>
      <c r="L9" s="769"/>
      <c r="M9" s="769"/>
      <c r="N9" s="769"/>
    </row>
    <row r="10" spans="1:16" s="78" customFormat="1" ht="31.5" x14ac:dyDescent="0.5">
      <c r="A10" s="766"/>
      <c r="B10" s="330" t="s">
        <v>2163</v>
      </c>
      <c r="C10" s="330"/>
      <c r="D10" s="330"/>
      <c r="E10" s="330"/>
      <c r="F10" s="330"/>
      <c r="G10" s="330"/>
      <c r="H10" s="330"/>
      <c r="I10" s="694"/>
      <c r="J10" s="769"/>
      <c r="K10" s="769"/>
      <c r="L10" s="769"/>
      <c r="M10" s="769"/>
      <c r="N10" s="769"/>
    </row>
    <row r="11" spans="1:16" x14ac:dyDescent="0.4">
      <c r="A11" s="330"/>
      <c r="B11" s="993" t="s">
        <v>2164</v>
      </c>
      <c r="C11" s="330"/>
      <c r="D11" s="330"/>
      <c r="E11" s="330"/>
      <c r="F11" s="330"/>
      <c r="G11" s="330" t="s">
        <v>2165</v>
      </c>
      <c r="H11" s="330"/>
      <c r="I11" s="330"/>
      <c r="J11" s="330"/>
      <c r="K11" s="330"/>
      <c r="L11" s="330"/>
      <c r="M11" s="330" t="s">
        <v>50</v>
      </c>
      <c r="N11" s="330"/>
    </row>
    <row r="12" spans="1:16" x14ac:dyDescent="0.4">
      <c r="A12" s="330"/>
      <c r="B12" s="330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6" x14ac:dyDescent="0.4">
      <c r="A13" s="330"/>
      <c r="B13" s="330" t="s">
        <v>5760</v>
      </c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6" x14ac:dyDescent="0.4">
      <c r="A14" s="330"/>
      <c r="B14" s="330"/>
      <c r="C14" s="330"/>
      <c r="D14" s="330"/>
      <c r="E14" s="330"/>
      <c r="F14" s="330" t="s">
        <v>50</v>
      </c>
      <c r="G14" s="330"/>
      <c r="H14" s="330"/>
      <c r="I14" s="330"/>
      <c r="J14" s="330"/>
      <c r="K14" s="330"/>
      <c r="L14" s="330"/>
      <c r="M14" s="330"/>
      <c r="N14" s="330"/>
    </row>
    <row r="15" spans="1:16" x14ac:dyDescent="0.4">
      <c r="A15" s="696"/>
      <c r="B15" s="330"/>
      <c r="C15" s="330"/>
      <c r="D15" s="330"/>
      <c r="E15" s="330"/>
      <c r="F15" s="330"/>
      <c r="G15" s="330"/>
      <c r="H15" s="330"/>
      <c r="I15" s="696"/>
      <c r="J15" s="696"/>
      <c r="K15" s="696"/>
      <c r="L15" s="696"/>
      <c r="M15" s="696"/>
      <c r="N15" s="696"/>
      <c r="O15" s="106"/>
      <c r="P15" s="106"/>
    </row>
    <row r="16" spans="1:16" s="106" customFormat="1" x14ac:dyDescent="0.4">
      <c r="A16" s="696"/>
      <c r="B16" s="696" t="s">
        <v>1800</v>
      </c>
      <c r="C16" s="696" t="s">
        <v>1802</v>
      </c>
      <c r="D16" s="696" t="s">
        <v>94</v>
      </c>
      <c r="E16" s="696" t="s">
        <v>496</v>
      </c>
      <c r="F16" s="696" t="s">
        <v>216</v>
      </c>
      <c r="G16" s="696" t="s">
        <v>149</v>
      </c>
      <c r="H16" s="696" t="s">
        <v>150</v>
      </c>
      <c r="I16" s="696" t="s">
        <v>9</v>
      </c>
      <c r="J16" s="696" t="s">
        <v>36</v>
      </c>
      <c r="K16" s="696" t="s">
        <v>33</v>
      </c>
      <c r="L16" s="696" t="s">
        <v>97</v>
      </c>
      <c r="M16" s="696" t="s">
        <v>1820</v>
      </c>
      <c r="N16" s="696" t="s">
        <v>13</v>
      </c>
    </row>
    <row r="17" spans="1:16" x14ac:dyDescent="0.4">
      <c r="A17" s="330">
        <v>1</v>
      </c>
      <c r="B17" s="330" t="s">
        <v>2166</v>
      </c>
      <c r="C17" s="330">
        <v>1636</v>
      </c>
      <c r="D17" s="586">
        <v>1000</v>
      </c>
      <c r="E17" s="586">
        <v>350</v>
      </c>
      <c r="F17" s="586">
        <v>300</v>
      </c>
      <c r="G17" s="586">
        <v>118</v>
      </c>
      <c r="H17" s="586"/>
      <c r="I17" s="586"/>
      <c r="J17" s="586"/>
      <c r="K17" s="586"/>
      <c r="L17" s="586">
        <v>275</v>
      </c>
      <c r="M17" s="586">
        <v>6750</v>
      </c>
      <c r="N17" s="586">
        <f t="shared" ref="N17:N22" si="0">SUM(D17:M17)</f>
        <v>8793</v>
      </c>
      <c r="O17" s="359"/>
      <c r="P17" s="133"/>
    </row>
    <row r="18" spans="1:16" x14ac:dyDescent="0.4">
      <c r="A18" s="330">
        <v>2</v>
      </c>
      <c r="B18" s="330" t="s">
        <v>2167</v>
      </c>
      <c r="C18" s="330">
        <v>1637</v>
      </c>
      <c r="D18" s="586">
        <v>1000</v>
      </c>
      <c r="E18" s="586">
        <v>350</v>
      </c>
      <c r="F18" s="586"/>
      <c r="G18" s="586"/>
      <c r="H18" s="586"/>
      <c r="I18" s="586"/>
      <c r="J18" s="586"/>
      <c r="K18" s="586"/>
      <c r="L18" s="330"/>
      <c r="M18" s="586"/>
      <c r="N18" s="586">
        <f t="shared" si="0"/>
        <v>1350</v>
      </c>
      <c r="O18" s="359"/>
      <c r="P18" s="133"/>
    </row>
    <row r="19" spans="1:16" x14ac:dyDescent="0.4">
      <c r="A19" s="330">
        <v>3</v>
      </c>
      <c r="B19" s="330" t="s">
        <v>2168</v>
      </c>
      <c r="C19" s="330">
        <v>1638</v>
      </c>
      <c r="D19" s="586">
        <v>1000</v>
      </c>
      <c r="E19" s="586">
        <v>350</v>
      </c>
      <c r="F19" s="586"/>
      <c r="G19" s="586"/>
      <c r="H19" s="586"/>
      <c r="I19" s="586"/>
      <c r="J19" s="586"/>
      <c r="K19" s="586"/>
      <c r="L19" s="586"/>
      <c r="M19" s="586"/>
      <c r="N19" s="586">
        <f t="shared" si="0"/>
        <v>1350</v>
      </c>
      <c r="O19" s="359"/>
      <c r="P19" s="133"/>
    </row>
    <row r="20" spans="1:16" x14ac:dyDescent="0.4">
      <c r="A20" s="330">
        <v>4</v>
      </c>
      <c r="B20" s="330" t="s">
        <v>2169</v>
      </c>
      <c r="C20" s="330">
        <v>1639</v>
      </c>
      <c r="D20" s="586">
        <v>1000</v>
      </c>
      <c r="E20" s="586">
        <v>350</v>
      </c>
      <c r="F20" s="586"/>
      <c r="G20" s="586"/>
      <c r="H20" s="586">
        <v>2525</v>
      </c>
      <c r="I20" s="586">
        <v>253</v>
      </c>
      <c r="J20" s="586"/>
      <c r="K20" s="586"/>
      <c r="L20" s="586">
        <v>2570</v>
      </c>
      <c r="M20" s="586"/>
      <c r="N20" s="586">
        <f t="shared" si="0"/>
        <v>6698</v>
      </c>
      <c r="O20" s="359"/>
      <c r="P20" s="133"/>
    </row>
    <row r="21" spans="1:16" x14ac:dyDescent="0.4">
      <c r="A21" s="330">
        <v>5</v>
      </c>
      <c r="B21" s="330" t="s">
        <v>2170</v>
      </c>
      <c r="C21" s="330">
        <v>3986</v>
      </c>
      <c r="D21" s="586">
        <v>1000</v>
      </c>
      <c r="E21" s="586">
        <v>350</v>
      </c>
      <c r="F21" s="586"/>
      <c r="G21" s="586"/>
      <c r="H21" s="586"/>
      <c r="I21" s="586"/>
      <c r="J21" s="586">
        <v>2305</v>
      </c>
      <c r="K21" s="586">
        <v>715</v>
      </c>
      <c r="L21" s="586">
        <v>3380</v>
      </c>
      <c r="M21" s="586">
        <v>6245</v>
      </c>
      <c r="N21" s="586">
        <f t="shared" si="0"/>
        <v>13995</v>
      </c>
      <c r="O21" s="359"/>
      <c r="P21" s="133"/>
    </row>
    <row r="22" spans="1:16" x14ac:dyDescent="0.4">
      <c r="A22" s="330">
        <v>6</v>
      </c>
      <c r="B22" s="330" t="s">
        <v>2171</v>
      </c>
      <c r="C22" s="330">
        <v>7425</v>
      </c>
      <c r="D22" s="586">
        <v>1000</v>
      </c>
      <c r="E22" s="586">
        <v>350</v>
      </c>
      <c r="F22" s="586"/>
      <c r="G22" s="586"/>
      <c r="H22" s="586"/>
      <c r="I22" s="586"/>
      <c r="J22" s="586">
        <v>815</v>
      </c>
      <c r="K22" s="586">
        <v>98</v>
      </c>
      <c r="L22" s="586"/>
      <c r="M22" s="586"/>
      <c r="N22" s="586">
        <f t="shared" si="0"/>
        <v>2263</v>
      </c>
      <c r="O22" s="359"/>
      <c r="P22" s="133"/>
    </row>
    <row r="23" spans="1:16" x14ac:dyDescent="0.4">
      <c r="A23" s="330"/>
      <c r="B23" s="330"/>
      <c r="C23" s="330"/>
      <c r="D23" s="700"/>
      <c r="E23" s="700"/>
      <c r="F23" s="586"/>
      <c r="G23" s="586"/>
      <c r="H23" s="586"/>
      <c r="I23" s="586"/>
      <c r="J23" s="586"/>
      <c r="K23" s="586"/>
      <c r="L23" s="586"/>
      <c r="M23" s="586"/>
      <c r="N23" s="700"/>
      <c r="O23" s="360"/>
      <c r="P23" s="133"/>
    </row>
    <row r="24" spans="1:16" ht="36.75" x14ac:dyDescent="0.85">
      <c r="A24" s="330"/>
      <c r="B24" s="696" t="s">
        <v>46</v>
      </c>
      <c r="C24" s="330"/>
      <c r="D24" s="770">
        <f t="shared" ref="D24:N24" si="1">SUM(D17:D23)</f>
        <v>6000</v>
      </c>
      <c r="E24" s="770">
        <f t="shared" si="1"/>
        <v>2100</v>
      </c>
      <c r="F24" s="770">
        <f t="shared" si="1"/>
        <v>300</v>
      </c>
      <c r="G24" s="770">
        <f t="shared" si="1"/>
        <v>118</v>
      </c>
      <c r="H24" s="770">
        <f t="shared" si="1"/>
        <v>2525</v>
      </c>
      <c r="I24" s="770">
        <f t="shared" si="1"/>
        <v>253</v>
      </c>
      <c r="J24" s="770">
        <f t="shared" si="1"/>
        <v>3120</v>
      </c>
      <c r="K24" s="770">
        <f t="shared" si="1"/>
        <v>813</v>
      </c>
      <c r="L24" s="770">
        <f t="shared" si="1"/>
        <v>6225</v>
      </c>
      <c r="M24" s="770">
        <f t="shared" si="1"/>
        <v>12995</v>
      </c>
      <c r="N24" s="770">
        <f t="shared" si="1"/>
        <v>34449</v>
      </c>
      <c r="O24" s="360"/>
      <c r="P24" s="133"/>
    </row>
    <row r="25" spans="1:16" x14ac:dyDescent="0.4">
      <c r="A25" s="330"/>
      <c r="B25" s="330"/>
      <c r="C25" s="330"/>
      <c r="D25" s="700"/>
      <c r="E25" s="700"/>
      <c r="F25" s="586"/>
      <c r="G25" s="586"/>
      <c r="H25" s="586"/>
      <c r="I25" s="586"/>
      <c r="J25" s="586"/>
      <c r="K25" s="586"/>
      <c r="L25" s="586"/>
      <c r="M25" s="586"/>
      <c r="N25" s="586"/>
      <c r="O25" s="360"/>
      <c r="P25" s="133"/>
    </row>
    <row r="26" spans="1:16" x14ac:dyDescent="0.4">
      <c r="A26" s="696"/>
      <c r="B26" s="330"/>
      <c r="C26" s="696"/>
      <c r="D26" s="700"/>
      <c r="E26" s="700"/>
      <c r="F26" s="700"/>
      <c r="G26" s="700"/>
      <c r="H26" s="586"/>
      <c r="I26" s="700"/>
      <c r="J26" s="586"/>
      <c r="K26" s="586"/>
      <c r="L26" s="586"/>
      <c r="M26" s="700"/>
      <c r="N26" s="700"/>
      <c r="O26" s="360"/>
      <c r="P26" s="269"/>
    </row>
    <row r="27" spans="1:16" x14ac:dyDescent="0.4">
      <c r="A27" s="696"/>
      <c r="B27" s="330"/>
      <c r="C27" s="696"/>
      <c r="D27" s="734"/>
      <c r="E27" s="734"/>
      <c r="F27" s="734"/>
      <c r="G27" s="734"/>
      <c r="H27" s="339"/>
      <c r="I27" s="734"/>
      <c r="J27" s="339"/>
      <c r="K27" s="339"/>
      <c r="L27" s="339"/>
      <c r="M27" s="734"/>
      <c r="N27" s="734"/>
      <c r="O27" s="269"/>
      <c r="P27" s="269"/>
    </row>
    <row r="28" spans="1:16" x14ac:dyDescent="0.4">
      <c r="A28" s="330"/>
      <c r="B28" s="330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133"/>
      <c r="P28" s="133"/>
    </row>
    <row r="29" spans="1:16" x14ac:dyDescent="0.4">
      <c r="A29" s="330"/>
      <c r="B29" s="330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133"/>
      <c r="P29" s="133"/>
    </row>
    <row r="30" spans="1:16" x14ac:dyDescent="0.4">
      <c r="A30" s="330"/>
      <c r="B30" s="330" t="s">
        <v>1079</v>
      </c>
      <c r="C30" s="339"/>
      <c r="D30" s="339"/>
      <c r="E30" s="339"/>
      <c r="F30" s="339"/>
      <c r="G30" s="339"/>
      <c r="H30" s="339"/>
      <c r="I30" s="339"/>
      <c r="J30" s="339"/>
      <c r="K30" s="339"/>
      <c r="L30" s="339" t="s">
        <v>50</v>
      </c>
      <c r="M30" s="339"/>
      <c r="N30" s="339"/>
      <c r="O30" s="133"/>
      <c r="P30" s="133"/>
    </row>
    <row r="31" spans="1:16" x14ac:dyDescent="0.4">
      <c r="A31" s="330"/>
      <c r="B31" s="330"/>
      <c r="C31" s="330"/>
      <c r="D31" s="339"/>
      <c r="E31" s="339"/>
      <c r="F31" s="339"/>
      <c r="G31" s="339"/>
      <c r="H31" s="339" t="s">
        <v>50</v>
      </c>
      <c r="I31" s="339"/>
      <c r="J31" s="339"/>
      <c r="K31" s="339"/>
      <c r="L31" s="339"/>
      <c r="M31" s="339"/>
      <c r="N31" s="339"/>
      <c r="O31" s="133"/>
      <c r="P31" s="133"/>
    </row>
    <row r="32" spans="1:16" x14ac:dyDescent="0.4">
      <c r="A32" s="330"/>
      <c r="B32" s="771"/>
      <c r="C32" s="772"/>
      <c r="D32" s="773"/>
      <c r="E32" s="773"/>
      <c r="F32" s="773"/>
      <c r="G32" s="773"/>
      <c r="H32" s="773" t="s">
        <v>1811</v>
      </c>
      <c r="I32" s="773"/>
      <c r="J32" s="773"/>
      <c r="K32" s="773"/>
      <c r="L32" s="773"/>
      <c r="M32" s="773"/>
      <c r="N32" s="773"/>
      <c r="O32" s="374"/>
      <c r="P32" s="374"/>
    </row>
    <row r="33" spans="1:16" x14ac:dyDescent="0.4">
      <c r="A33" s="330"/>
      <c r="B33" s="330" t="s">
        <v>2172</v>
      </c>
      <c r="C33" s="771"/>
      <c r="D33" s="773"/>
      <c r="E33" s="773"/>
      <c r="F33" s="773"/>
      <c r="G33" s="773"/>
      <c r="H33" s="773" t="s">
        <v>2173</v>
      </c>
      <c r="I33" s="773"/>
      <c r="J33" s="773"/>
      <c r="K33" s="773"/>
      <c r="L33" s="773"/>
      <c r="M33" s="773"/>
      <c r="N33" s="773"/>
      <c r="O33" s="374"/>
      <c r="P33" s="374"/>
    </row>
    <row r="34" spans="1:16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6" s="24" customFormat="1" ht="30" customHeight="1" x14ac:dyDescent="0.35">
      <c r="A35" s="48"/>
      <c r="B35" s="301"/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6" s="24" customFormat="1" ht="30" customHeight="1" x14ac:dyDescent="0.4">
      <c r="A36" s="48"/>
      <c r="B36" s="366" t="s">
        <v>5789</v>
      </c>
      <c r="C36" s="301"/>
      <c r="D36" s="456"/>
      <c r="E36" s="48"/>
      <c r="F36" s="48"/>
      <c r="G36" s="48"/>
      <c r="H36" s="48"/>
      <c r="I36" s="731"/>
      <c r="J36" s="48"/>
      <c r="K36" s="48"/>
      <c r="L36" s="48"/>
      <c r="M36" s="48"/>
      <c r="N36" s="48"/>
    </row>
    <row r="37" spans="1:16" x14ac:dyDescent="0.4">
      <c r="A37" s="330"/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</row>
    <row r="38" spans="1:16" s="158" customFormat="1" x14ac:dyDescent="0.4">
      <c r="A38" s="158">
        <v>8</v>
      </c>
      <c r="B38" s="158" t="s">
        <v>2174</v>
      </c>
      <c r="C38" s="158">
        <v>930187</v>
      </c>
      <c r="D38" s="361">
        <v>1000</v>
      </c>
      <c r="E38" s="361">
        <v>200</v>
      </c>
      <c r="F38" s="361"/>
      <c r="G38" s="361" t="s">
        <v>1105</v>
      </c>
      <c r="H38" s="361"/>
      <c r="I38" s="361"/>
      <c r="J38" s="361"/>
      <c r="K38" s="361"/>
      <c r="L38" s="361"/>
      <c r="M38" s="361"/>
      <c r="N38" s="361">
        <f>SUM(D38:M38)</f>
        <v>1200</v>
      </c>
      <c r="O38" s="362"/>
      <c r="P38" s="160"/>
    </row>
    <row r="39" spans="1:16" s="158" customFormat="1" x14ac:dyDescent="0.4">
      <c r="A39" s="804">
        <v>7</v>
      </c>
      <c r="B39" s="804" t="s">
        <v>2175</v>
      </c>
      <c r="C39" s="804">
        <v>771978</v>
      </c>
      <c r="D39" s="1078">
        <v>1000</v>
      </c>
      <c r="E39" s="1078">
        <v>350</v>
      </c>
      <c r="F39" s="1078"/>
      <c r="G39" s="1078"/>
      <c r="H39" s="1078"/>
      <c r="I39" s="1078"/>
      <c r="J39" s="1078"/>
      <c r="K39" s="1078"/>
      <c r="L39" s="1078"/>
      <c r="M39" s="1078"/>
      <c r="N39" s="1078">
        <f>SUM(D39:M39)</f>
        <v>1350</v>
      </c>
      <c r="O39" s="362"/>
      <c r="P39" s="160"/>
    </row>
  </sheetData>
  <conditionalFormatting sqref="C34:D36">
    <cfRule type="duplicateValues" dxfId="40" priority="1"/>
  </conditionalFormatting>
  <hyperlinks>
    <hyperlink ref="B11" r:id="rId1" xr:uid="{00000000-0004-0000-6700-000000000000}"/>
  </hyperlinks>
  <printOptions gridLines="1"/>
  <pageMargins left="0.7" right="0.7" top="0.75" bottom="0.75" header="0.3" footer="0.3"/>
  <pageSetup paperSize="9" scale="25" orientation="landscape" r:id="rId2"/>
  <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22">
    <tabColor rgb="FF00B050"/>
  </sheetPr>
  <dimension ref="A2:R50"/>
  <sheetViews>
    <sheetView view="pageBreakPreview" topLeftCell="A18" zoomScale="50" zoomScaleNormal="100" zoomScaleSheetLayoutView="50" workbookViewId="0">
      <selection activeCell="G33" sqref="G33"/>
    </sheetView>
  </sheetViews>
  <sheetFormatPr defaultColWidth="9.140625" defaultRowHeight="27" x14ac:dyDescent="0.35"/>
  <cols>
    <col min="1" max="1" width="9.28515625" style="81" bestFit="1" customWidth="1"/>
    <col min="2" max="2" width="68.140625" style="81" customWidth="1"/>
    <col min="3" max="3" width="21.28515625" style="264" customWidth="1"/>
    <col min="4" max="4" width="23.5703125" style="81" bestFit="1" customWidth="1"/>
    <col min="5" max="5" width="21.28515625" style="81" bestFit="1" customWidth="1"/>
    <col min="6" max="6" width="24" style="81" customWidth="1"/>
    <col min="7" max="7" width="25.28515625" style="81" customWidth="1"/>
    <col min="8" max="8" width="24.7109375" style="81" customWidth="1"/>
    <col min="9" max="9" width="21.28515625" style="332" bestFit="1" customWidth="1"/>
    <col min="10" max="10" width="21.28515625" style="81" bestFit="1" customWidth="1"/>
    <col min="11" max="11" width="20.140625" style="81" customWidth="1"/>
    <col min="12" max="13" width="23.5703125" style="81" bestFit="1" customWidth="1"/>
    <col min="14" max="14" width="23.5703125" style="81" customWidth="1"/>
    <col min="15" max="15" width="0.7109375" style="81" hidden="1" customWidth="1"/>
    <col min="16" max="16" width="0.28515625" style="81" hidden="1" customWidth="1"/>
    <col min="17" max="17" width="9.140625" style="81" hidden="1" customWidth="1"/>
    <col min="18" max="18" width="3.42578125" style="81" hidden="1" customWidth="1"/>
    <col min="19" max="16384" width="9.140625" style="81"/>
  </cols>
  <sheetData>
    <row r="2" spans="1:15" ht="27.75" x14ac:dyDescent="0.4">
      <c r="A2" s="379"/>
      <c r="B2" s="379"/>
      <c r="C2" s="565"/>
      <c r="D2" s="403"/>
      <c r="E2" s="403"/>
      <c r="F2" s="379"/>
      <c r="G2" s="379"/>
      <c r="H2" s="403"/>
      <c r="I2" s="568"/>
      <c r="J2" s="379"/>
      <c r="K2" s="379"/>
      <c r="L2" s="379"/>
      <c r="M2" s="379"/>
      <c r="N2" s="403"/>
      <c r="O2" s="34"/>
    </row>
    <row r="3" spans="1:15" ht="27.75" x14ac:dyDescent="0.4">
      <c r="A3" s="379"/>
      <c r="B3" s="385" t="s">
        <v>19</v>
      </c>
      <c r="C3" s="386"/>
      <c r="D3" s="386"/>
      <c r="E3" s="647"/>
      <c r="F3" s="508"/>
      <c r="G3" s="379"/>
      <c r="H3" s="379"/>
      <c r="I3" s="536"/>
      <c r="J3" s="379"/>
      <c r="K3" s="379"/>
      <c r="L3" s="379"/>
      <c r="M3" s="379"/>
      <c r="N3" s="379"/>
      <c r="O3" s="34"/>
    </row>
    <row r="4" spans="1:15" ht="28.5" x14ac:dyDescent="0.45">
      <c r="A4" s="385"/>
      <c r="B4" s="386" t="s">
        <v>20</v>
      </c>
      <c r="C4" s="386"/>
      <c r="D4" s="386"/>
      <c r="E4" s="508"/>
      <c r="F4" s="508"/>
      <c r="G4" s="508"/>
      <c r="H4" s="509"/>
      <c r="I4" s="508"/>
      <c r="J4" s="759"/>
      <c r="K4" s="759"/>
      <c r="L4" s="759"/>
      <c r="M4" s="759"/>
      <c r="N4" s="759"/>
      <c r="O4" s="124"/>
    </row>
    <row r="5" spans="1:15" ht="28.5" x14ac:dyDescent="0.45">
      <c r="A5" s="386"/>
      <c r="B5" s="386" t="s">
        <v>21</v>
      </c>
      <c r="C5" s="386"/>
      <c r="D5" s="386"/>
      <c r="E5" s="508"/>
      <c r="F5" s="508"/>
      <c r="G5" s="508"/>
      <c r="H5" s="509"/>
      <c r="I5" s="508"/>
      <c r="J5" s="759"/>
      <c r="K5" s="759"/>
      <c r="L5" s="759"/>
      <c r="M5" s="759"/>
      <c r="N5" s="759"/>
      <c r="O5" s="124"/>
    </row>
    <row r="6" spans="1:15" ht="28.5" x14ac:dyDescent="0.45">
      <c r="A6" s="386"/>
      <c r="B6" s="386" t="s">
        <v>22</v>
      </c>
      <c r="C6" s="386"/>
      <c r="D6" s="386"/>
      <c r="E6" s="508"/>
      <c r="F6" s="508"/>
      <c r="G6" s="508"/>
      <c r="H6" s="509"/>
      <c r="I6" s="508"/>
      <c r="J6" s="759"/>
      <c r="K6" s="759"/>
      <c r="L6" s="759"/>
      <c r="M6" s="759"/>
      <c r="N6" s="759"/>
      <c r="O6" s="124"/>
    </row>
    <row r="7" spans="1:15" ht="28.5" x14ac:dyDescent="0.45">
      <c r="A7" s="386"/>
      <c r="B7" s="386" t="s">
        <v>23</v>
      </c>
      <c r="C7" s="386"/>
      <c r="D7" s="386"/>
      <c r="E7" s="508"/>
      <c r="F7" s="508"/>
      <c r="G7" s="508"/>
      <c r="H7" s="509"/>
      <c r="I7" s="508"/>
      <c r="J7" s="759"/>
      <c r="K7" s="759"/>
      <c r="L7" s="759"/>
      <c r="M7" s="759"/>
      <c r="N7" s="759"/>
      <c r="O7" s="124"/>
    </row>
    <row r="8" spans="1:15" ht="28.5" x14ac:dyDescent="0.45">
      <c r="A8" s="386"/>
      <c r="B8" s="386" t="s">
        <v>24</v>
      </c>
      <c r="C8" s="386"/>
      <c r="D8" s="386"/>
      <c r="E8" s="508"/>
      <c r="F8" s="379"/>
      <c r="G8" s="508"/>
      <c r="H8" s="509"/>
      <c r="I8" s="508"/>
      <c r="J8" s="759"/>
      <c r="K8" s="759"/>
      <c r="L8" s="759"/>
      <c r="M8" s="759"/>
      <c r="N8" s="759"/>
      <c r="O8" s="124"/>
    </row>
    <row r="9" spans="1:15" ht="27.75" x14ac:dyDescent="0.4">
      <c r="A9" s="379"/>
      <c r="B9" s="379"/>
      <c r="C9" s="565"/>
      <c r="D9" s="403"/>
      <c r="E9" s="403"/>
      <c r="F9" s="379"/>
      <c r="G9" s="379"/>
      <c r="H9" s="403"/>
      <c r="I9" s="568"/>
      <c r="J9" s="379"/>
      <c r="K9" s="379"/>
      <c r="L9" s="379"/>
      <c r="M9" s="379"/>
      <c r="N9" s="403"/>
      <c r="O9" s="34"/>
    </row>
    <row r="10" spans="1:15" ht="27.75" x14ac:dyDescent="0.4">
      <c r="A10" s="379"/>
      <c r="B10" s="379" t="s">
        <v>2176</v>
      </c>
      <c r="C10" s="565"/>
      <c r="D10" s="403"/>
      <c r="E10" s="403"/>
      <c r="F10" s="536"/>
      <c r="G10" s="379"/>
      <c r="H10" s="403"/>
      <c r="I10" s="568"/>
      <c r="J10" s="379"/>
      <c r="K10" s="379"/>
      <c r="L10" s="379"/>
      <c r="M10" s="379"/>
      <c r="N10" s="403"/>
      <c r="O10" s="34"/>
    </row>
    <row r="11" spans="1:15" ht="27.75" x14ac:dyDescent="0.4">
      <c r="A11" s="379"/>
      <c r="B11" s="379" t="s">
        <v>2177</v>
      </c>
      <c r="C11" s="565"/>
      <c r="D11" s="403"/>
      <c r="E11" s="403"/>
      <c r="F11" s="379"/>
      <c r="G11" s="379"/>
      <c r="H11" s="403"/>
      <c r="I11" s="568"/>
      <c r="J11" s="379"/>
      <c r="K11" s="379"/>
      <c r="L11" s="379"/>
      <c r="M11" s="379"/>
      <c r="N11" s="403"/>
      <c r="O11" s="34"/>
    </row>
    <row r="12" spans="1:15" ht="27.75" x14ac:dyDescent="0.4">
      <c r="A12" s="379"/>
      <c r="B12" s="975" t="s">
        <v>2178</v>
      </c>
      <c r="C12" s="565"/>
      <c r="D12" s="403"/>
      <c r="E12" s="403"/>
      <c r="F12" s="379"/>
      <c r="G12" s="379"/>
      <c r="H12" s="403"/>
      <c r="I12" s="568"/>
      <c r="J12" s="379"/>
      <c r="K12" s="379"/>
      <c r="L12" s="379"/>
      <c r="M12" s="379"/>
      <c r="N12" s="403"/>
      <c r="O12" s="34"/>
    </row>
    <row r="13" spans="1:15" ht="27.75" x14ac:dyDescent="0.4">
      <c r="A13" s="379"/>
      <c r="B13" s="379"/>
      <c r="C13" s="565"/>
      <c r="D13" s="403"/>
      <c r="E13" s="403"/>
      <c r="F13" s="379"/>
      <c r="G13" s="379"/>
      <c r="H13" s="403"/>
      <c r="I13" s="568"/>
      <c r="J13" s="379"/>
      <c r="K13" s="379"/>
      <c r="L13" s="379"/>
      <c r="M13" s="379"/>
      <c r="N13" s="403"/>
      <c r="O13" s="34"/>
    </row>
    <row r="14" spans="1:15" ht="27.75" x14ac:dyDescent="0.4">
      <c r="A14" s="379"/>
      <c r="B14" s="2951" t="s">
        <v>5760</v>
      </c>
      <c r="C14" s="2951"/>
      <c r="D14" s="403"/>
      <c r="E14" s="403"/>
      <c r="F14" s="379"/>
      <c r="G14" s="379"/>
      <c r="H14" s="403"/>
      <c r="I14" s="568"/>
      <c r="J14" s="379"/>
      <c r="K14" s="379"/>
      <c r="L14" s="379"/>
      <c r="M14" s="379"/>
      <c r="N14" s="403"/>
      <c r="O14" s="34"/>
    </row>
    <row r="15" spans="1:15" ht="27.75" x14ac:dyDescent="0.4">
      <c r="A15" s="379"/>
      <c r="B15" s="379"/>
      <c r="C15" s="565"/>
      <c r="D15" s="403"/>
      <c r="E15" s="403"/>
      <c r="F15" s="379"/>
      <c r="G15" s="379"/>
      <c r="H15" s="403"/>
      <c r="I15" s="568"/>
      <c r="J15" s="379"/>
      <c r="K15" s="379"/>
      <c r="L15" s="379"/>
      <c r="M15" s="379"/>
      <c r="N15" s="403"/>
      <c r="O15" s="34"/>
    </row>
    <row r="16" spans="1:15" s="87" customFormat="1" ht="27.75" x14ac:dyDescent="0.4">
      <c r="A16" s="396"/>
      <c r="B16" s="396" t="s">
        <v>250</v>
      </c>
      <c r="C16" s="566" t="s">
        <v>387</v>
      </c>
      <c r="D16" s="397" t="s">
        <v>6</v>
      </c>
      <c r="E16" s="397" t="s">
        <v>95</v>
      </c>
      <c r="F16" s="396" t="s">
        <v>32</v>
      </c>
      <c r="G16" s="396" t="s">
        <v>33</v>
      </c>
      <c r="H16" s="397" t="s">
        <v>150</v>
      </c>
      <c r="I16" s="577" t="s">
        <v>33</v>
      </c>
      <c r="J16" s="396" t="s">
        <v>388</v>
      </c>
      <c r="K16" s="396" t="s">
        <v>33</v>
      </c>
      <c r="L16" s="396" t="s">
        <v>37</v>
      </c>
      <c r="M16" s="396" t="s">
        <v>389</v>
      </c>
      <c r="N16" s="397" t="s">
        <v>133</v>
      </c>
      <c r="O16" s="86" t="s">
        <v>2179</v>
      </c>
    </row>
    <row r="17" spans="1:15" ht="27.75" x14ac:dyDescent="0.4">
      <c r="A17" s="379">
        <v>1</v>
      </c>
      <c r="B17" s="379" t="s">
        <v>2180</v>
      </c>
      <c r="C17" s="565">
        <v>1778</v>
      </c>
      <c r="D17" s="902">
        <v>1000</v>
      </c>
      <c r="E17" s="902">
        <v>350</v>
      </c>
      <c r="F17" s="902">
        <v>4400</v>
      </c>
      <c r="G17" s="902">
        <v>5192</v>
      </c>
      <c r="H17" s="902"/>
      <c r="I17" s="2873"/>
      <c r="J17" s="912"/>
      <c r="K17" s="912"/>
      <c r="L17" s="912"/>
      <c r="M17" s="902">
        <v>3130</v>
      </c>
      <c r="N17" s="902">
        <f t="shared" ref="N17:N28" si="0">SUM(D17:M17)</f>
        <v>14072</v>
      </c>
      <c r="O17" s="85">
        <v>125263.37</v>
      </c>
    </row>
    <row r="18" spans="1:15" ht="27.75" x14ac:dyDescent="0.4">
      <c r="A18" s="379">
        <v>2</v>
      </c>
      <c r="B18" s="379" t="s">
        <v>2181</v>
      </c>
      <c r="C18" s="565">
        <v>1902</v>
      </c>
      <c r="D18" s="902">
        <v>1000</v>
      </c>
      <c r="E18" s="902">
        <v>350</v>
      </c>
      <c r="F18" s="902">
        <v>2020</v>
      </c>
      <c r="G18" s="902">
        <v>1089</v>
      </c>
      <c r="H18" s="740"/>
      <c r="I18" s="598"/>
      <c r="J18" s="912"/>
      <c r="K18" s="912"/>
      <c r="L18" s="902">
        <v>1730</v>
      </c>
      <c r="M18" s="902">
        <v>3140</v>
      </c>
      <c r="N18" s="902">
        <f t="shared" si="0"/>
        <v>9329</v>
      </c>
      <c r="O18" s="2311"/>
    </row>
    <row r="19" spans="1:15" ht="27.75" x14ac:dyDescent="0.4">
      <c r="A19" s="379">
        <v>3</v>
      </c>
      <c r="B19" s="379" t="s">
        <v>2182</v>
      </c>
      <c r="C19" s="565">
        <v>4444</v>
      </c>
      <c r="D19" s="902">
        <v>5000</v>
      </c>
      <c r="E19" s="902">
        <v>350</v>
      </c>
      <c r="F19" s="902">
        <v>4500</v>
      </c>
      <c r="G19" s="902">
        <v>3735</v>
      </c>
      <c r="H19" s="740"/>
      <c r="I19" s="598"/>
      <c r="J19" s="902"/>
      <c r="K19" s="902"/>
      <c r="L19" s="902"/>
      <c r="M19" s="912"/>
      <c r="N19" s="902">
        <f t="shared" si="0"/>
        <v>13585</v>
      </c>
      <c r="O19" s="2311"/>
    </row>
    <row r="20" spans="1:15" ht="27.75" x14ac:dyDescent="0.4">
      <c r="A20" s="379">
        <v>4</v>
      </c>
      <c r="B20" s="379" t="s">
        <v>2183</v>
      </c>
      <c r="C20" s="565">
        <v>5583</v>
      </c>
      <c r="D20" s="902">
        <v>1000</v>
      </c>
      <c r="E20" s="902">
        <v>350</v>
      </c>
      <c r="F20" s="902">
        <v>6870</v>
      </c>
      <c r="G20" s="902">
        <v>7219</v>
      </c>
      <c r="H20" s="740"/>
      <c r="I20" s="598"/>
      <c r="J20" s="912"/>
      <c r="K20" s="912"/>
      <c r="L20" s="902"/>
      <c r="M20" s="902"/>
      <c r="N20" s="902">
        <f t="shared" si="0"/>
        <v>15439</v>
      </c>
      <c r="O20" s="2311"/>
    </row>
    <row r="21" spans="1:15" ht="27.75" x14ac:dyDescent="0.4">
      <c r="A21" s="379">
        <v>5</v>
      </c>
      <c r="B21" s="379" t="s">
        <v>2184</v>
      </c>
      <c r="C21" s="565">
        <v>6005</v>
      </c>
      <c r="D21" s="902">
        <v>1000</v>
      </c>
      <c r="E21" s="902">
        <v>350</v>
      </c>
      <c r="F21" s="902"/>
      <c r="G21" s="902">
        <v>0</v>
      </c>
      <c r="H21" s="740"/>
      <c r="I21" s="598"/>
      <c r="J21" s="912"/>
      <c r="K21" s="377"/>
      <c r="L21" s="902">
        <v>2815</v>
      </c>
      <c r="M21" s="902">
        <v>3780</v>
      </c>
      <c r="N21" s="902">
        <f t="shared" si="0"/>
        <v>7945</v>
      </c>
      <c r="O21" s="2311"/>
    </row>
    <row r="22" spans="1:15" ht="27.75" x14ac:dyDescent="0.4">
      <c r="A22" s="379">
        <v>6</v>
      </c>
      <c r="B22" s="379" t="s">
        <v>2185</v>
      </c>
      <c r="C22" s="565">
        <v>5397</v>
      </c>
      <c r="D22" s="902">
        <v>2000</v>
      </c>
      <c r="E22" s="902">
        <v>350</v>
      </c>
      <c r="F22" s="902"/>
      <c r="G22" s="902">
        <v>0</v>
      </c>
      <c r="H22" s="740"/>
      <c r="I22" s="598"/>
      <c r="J22" s="912"/>
      <c r="K22" s="912"/>
      <c r="L22" s="912"/>
      <c r="M22" s="912"/>
      <c r="N22" s="902">
        <f t="shared" si="0"/>
        <v>2350</v>
      </c>
      <c r="O22" s="2311"/>
    </row>
    <row r="23" spans="1:15" s="34" customFormat="1" ht="27.75" x14ac:dyDescent="0.4">
      <c r="A23" s="379">
        <v>7</v>
      </c>
      <c r="B23" s="379" t="s">
        <v>2186</v>
      </c>
      <c r="C23" s="565">
        <v>768402</v>
      </c>
      <c r="D23" s="403">
        <v>2000</v>
      </c>
      <c r="E23" s="902">
        <v>350</v>
      </c>
      <c r="F23" s="379"/>
      <c r="G23" s="902">
        <v>0</v>
      </c>
      <c r="H23" s="740"/>
      <c r="I23" s="598"/>
      <c r="J23" s="445"/>
      <c r="K23" s="445"/>
      <c r="L23" s="445"/>
      <c r="M23" s="445">
        <v>5610</v>
      </c>
      <c r="N23" s="902">
        <f t="shared" si="0"/>
        <v>7960</v>
      </c>
    </row>
    <row r="24" spans="1:15" s="34" customFormat="1" ht="27.75" x14ac:dyDescent="0.4">
      <c r="A24" s="379">
        <v>8</v>
      </c>
      <c r="B24" s="379" t="s">
        <v>2187</v>
      </c>
      <c r="C24" s="565">
        <v>8124</v>
      </c>
      <c r="D24" s="403">
        <v>2000</v>
      </c>
      <c r="E24" s="902">
        <v>350</v>
      </c>
      <c r="F24" s="379"/>
      <c r="G24" s="902">
        <v>0</v>
      </c>
      <c r="H24" s="740"/>
      <c r="I24" s="598"/>
      <c r="J24" s="379"/>
      <c r="K24" s="379"/>
      <c r="L24" s="379"/>
      <c r="M24" s="379"/>
      <c r="N24" s="902">
        <f t="shared" si="0"/>
        <v>2350</v>
      </c>
    </row>
    <row r="25" spans="1:15" ht="27.75" x14ac:dyDescent="0.4">
      <c r="A25" s="379">
        <v>9</v>
      </c>
      <c r="B25" s="379" t="s">
        <v>2188</v>
      </c>
      <c r="C25" s="565">
        <v>8462</v>
      </c>
      <c r="D25" s="403">
        <v>1500</v>
      </c>
      <c r="E25" s="902">
        <v>350</v>
      </c>
      <c r="F25" s="445">
        <v>3540</v>
      </c>
      <c r="G25" s="902">
        <v>1278</v>
      </c>
      <c r="H25" s="740"/>
      <c r="I25" s="598"/>
      <c r="J25" s="377"/>
      <c r="K25" s="377"/>
      <c r="L25" s="377"/>
      <c r="M25" s="377"/>
      <c r="N25" s="902">
        <f t="shared" si="0"/>
        <v>6668</v>
      </c>
    </row>
    <row r="26" spans="1:15" ht="27.75" x14ac:dyDescent="0.4">
      <c r="A26" s="379">
        <v>10</v>
      </c>
      <c r="B26" s="379" t="s">
        <v>2189</v>
      </c>
      <c r="C26" s="565">
        <v>9098</v>
      </c>
      <c r="D26" s="403">
        <v>2000</v>
      </c>
      <c r="E26" s="902">
        <v>350</v>
      </c>
      <c r="F26" s="377"/>
      <c r="G26" s="377"/>
      <c r="H26" s="740"/>
      <c r="I26" s="569"/>
      <c r="J26" s="377"/>
      <c r="K26" s="377"/>
      <c r="L26" s="377"/>
      <c r="M26" s="377"/>
      <c r="N26" s="902">
        <f t="shared" si="0"/>
        <v>2350</v>
      </c>
    </row>
    <row r="27" spans="1:15" ht="27.75" x14ac:dyDescent="0.4">
      <c r="A27" s="379">
        <v>11</v>
      </c>
      <c r="B27" s="379" t="s">
        <v>2190</v>
      </c>
      <c r="C27" s="565">
        <v>9484</v>
      </c>
      <c r="D27" s="403">
        <v>1000</v>
      </c>
      <c r="E27" s="902">
        <v>350</v>
      </c>
      <c r="F27" s="377"/>
      <c r="G27" s="377"/>
      <c r="H27" s="740"/>
      <c r="I27" s="569"/>
      <c r="J27" s="377"/>
      <c r="K27" s="377"/>
      <c r="L27" s="377"/>
      <c r="M27" s="377"/>
      <c r="N27" s="902">
        <f t="shared" si="0"/>
        <v>1350</v>
      </c>
    </row>
    <row r="28" spans="1:15" ht="27.75" x14ac:dyDescent="0.4">
      <c r="A28" s="379">
        <v>12</v>
      </c>
      <c r="B28" s="379" t="s">
        <v>2191</v>
      </c>
      <c r="C28" s="565">
        <v>10383</v>
      </c>
      <c r="D28" s="403">
        <v>1500</v>
      </c>
      <c r="E28" s="403">
        <v>350</v>
      </c>
      <c r="F28" s="377"/>
      <c r="G28" s="377"/>
      <c r="H28" s="740"/>
      <c r="I28" s="569"/>
      <c r="J28" s="377"/>
      <c r="K28" s="377"/>
      <c r="L28" s="377"/>
      <c r="M28" s="377"/>
      <c r="N28" s="902">
        <f t="shared" si="0"/>
        <v>1850</v>
      </c>
    </row>
    <row r="30" spans="1:15" ht="27.75" x14ac:dyDescent="0.4">
      <c r="A30" s="379"/>
      <c r="B30" s="379"/>
      <c r="C30" s="566"/>
      <c r="D30" s="403"/>
      <c r="E30" s="403"/>
      <c r="F30" s="377"/>
      <c r="G30" s="377"/>
      <c r="H30" s="535"/>
      <c r="I30" s="569"/>
      <c r="J30" s="377"/>
      <c r="K30" s="377"/>
      <c r="L30" s="377"/>
      <c r="M30" s="377"/>
      <c r="N30" s="902"/>
    </row>
    <row r="31" spans="1:15" ht="27.75" x14ac:dyDescent="0.4">
      <c r="A31" s="379"/>
      <c r="B31" s="379"/>
      <c r="C31" s="566"/>
      <c r="D31" s="403"/>
      <c r="E31" s="403"/>
      <c r="F31" s="377"/>
      <c r="G31" s="377"/>
      <c r="H31" s="535"/>
      <c r="I31" s="569"/>
      <c r="J31" s="377"/>
      <c r="K31" s="377"/>
      <c r="L31" s="377"/>
      <c r="M31" s="377"/>
      <c r="N31" s="403"/>
    </row>
    <row r="32" spans="1:15" s="86" customFormat="1" ht="27.75" x14ac:dyDescent="0.4">
      <c r="A32" s="396"/>
      <c r="B32" s="396" t="s">
        <v>483</v>
      </c>
      <c r="C32" s="566"/>
      <c r="D32" s="539">
        <f t="shared" ref="D32:N32" ca="1" si="1">SUM(D17:D49)</f>
        <v>22000</v>
      </c>
      <c r="E32" s="539">
        <f t="shared" ca="1" si="1"/>
        <v>4550</v>
      </c>
      <c r="F32" s="539">
        <f t="shared" ca="1" si="1"/>
        <v>21330</v>
      </c>
      <c r="G32" s="539">
        <f t="shared" ca="1" si="1"/>
        <v>18513</v>
      </c>
      <c r="H32" s="539">
        <f t="shared" ca="1" si="1"/>
        <v>2970</v>
      </c>
      <c r="I32" s="597">
        <f t="shared" ca="1" si="1"/>
        <v>538</v>
      </c>
      <c r="J32" s="539">
        <f t="shared" ca="1" si="1"/>
        <v>0</v>
      </c>
      <c r="K32" s="539">
        <f t="shared" ca="1" si="1"/>
        <v>0</v>
      </c>
      <c r="L32" s="539">
        <f t="shared" ca="1" si="1"/>
        <v>4545</v>
      </c>
      <c r="M32" s="539">
        <f t="shared" ca="1" si="1"/>
        <v>15660</v>
      </c>
      <c r="N32" s="539">
        <f t="shared" ca="1" si="1"/>
        <v>90106</v>
      </c>
    </row>
    <row r="33" spans="1:15" ht="27.75" x14ac:dyDescent="0.4">
      <c r="A33" s="379"/>
      <c r="B33" s="379"/>
      <c r="C33" s="566"/>
      <c r="D33" s="445"/>
      <c r="E33" s="445"/>
      <c r="F33" s="651"/>
      <c r="G33" s="651"/>
      <c r="H33" s="651"/>
      <c r="I33" s="1047"/>
      <c r="J33" s="651"/>
      <c r="K33" s="651"/>
      <c r="L33" s="651"/>
      <c r="M33" s="651"/>
      <c r="N33" s="445"/>
    </row>
    <row r="34" spans="1:15" ht="27.75" x14ac:dyDescent="0.4">
      <c r="A34" s="379"/>
      <c r="B34" s="380"/>
      <c r="C34" s="2312"/>
      <c r="D34" s="403"/>
      <c r="E34" s="403"/>
      <c r="F34" s="377"/>
      <c r="G34" s="377"/>
      <c r="H34" s="535"/>
      <c r="I34" s="569"/>
      <c r="J34" s="377"/>
      <c r="K34" s="377"/>
      <c r="L34" s="377"/>
      <c r="M34" s="377"/>
      <c r="N34" s="403"/>
    </row>
    <row r="35" spans="1:15" ht="27.75" x14ac:dyDescent="0.4">
      <c r="A35" s="379"/>
      <c r="B35" s="377"/>
      <c r="C35" s="650"/>
      <c r="D35" s="403"/>
      <c r="E35" s="403"/>
      <c r="F35" s="377"/>
      <c r="G35" s="377"/>
      <c r="H35" s="535" t="s">
        <v>1481</v>
      </c>
      <c r="I35" s="569"/>
      <c r="J35" s="377"/>
      <c r="K35" s="377"/>
      <c r="L35" s="377"/>
      <c r="M35" s="377"/>
      <c r="N35" s="403" t="s">
        <v>50</v>
      </c>
    </row>
    <row r="36" spans="1:15" ht="27.75" x14ac:dyDescent="0.4">
      <c r="A36" s="379"/>
      <c r="B36" s="377"/>
      <c r="C36" s="650"/>
      <c r="D36" s="403"/>
      <c r="E36" s="403"/>
      <c r="F36" s="377"/>
      <c r="G36" s="377"/>
      <c r="H36" s="535"/>
      <c r="I36" s="569"/>
      <c r="J36" s="377"/>
      <c r="K36" s="377"/>
      <c r="L36" s="377"/>
      <c r="M36" s="377"/>
      <c r="N36" s="403"/>
    </row>
    <row r="37" spans="1:15" ht="27.75" x14ac:dyDescent="0.4">
      <c r="A37" s="379"/>
      <c r="B37" s="379" t="s">
        <v>393</v>
      </c>
      <c r="C37" s="650"/>
      <c r="D37" s="403"/>
      <c r="E37" s="403"/>
      <c r="F37" s="377"/>
      <c r="G37" s="377"/>
      <c r="H37" s="535"/>
      <c r="I37" s="569"/>
      <c r="J37" s="377"/>
      <c r="K37" s="377"/>
      <c r="L37" s="377"/>
      <c r="M37" s="377"/>
      <c r="N37" s="403"/>
    </row>
    <row r="38" spans="1:15" ht="27.75" x14ac:dyDescent="0.4">
      <c r="A38" s="379"/>
      <c r="B38" s="377"/>
      <c r="C38" s="650"/>
      <c r="D38" s="403"/>
      <c r="E38" s="403"/>
      <c r="F38" s="377"/>
      <c r="G38" s="377"/>
      <c r="H38" s="535"/>
      <c r="I38" s="569"/>
      <c r="J38" s="377"/>
      <c r="K38" s="377"/>
      <c r="L38" s="377"/>
      <c r="M38" s="377"/>
      <c r="N38" s="403"/>
    </row>
    <row r="39" spans="1:15" ht="27.75" x14ac:dyDescent="0.4">
      <c r="A39" s="379"/>
      <c r="B39" s="377"/>
      <c r="C39" s="650"/>
      <c r="D39" s="403"/>
      <c r="E39" s="403"/>
      <c r="F39" s="377"/>
      <c r="G39" s="377"/>
      <c r="H39" s="535"/>
      <c r="I39" s="569"/>
      <c r="J39" s="377"/>
      <c r="K39" s="377"/>
      <c r="L39" s="377"/>
      <c r="M39" s="377"/>
      <c r="N39" s="403"/>
    </row>
    <row r="40" spans="1:15" ht="27.75" x14ac:dyDescent="0.4">
      <c r="A40" s="379"/>
      <c r="B40" s="379" t="s">
        <v>1967</v>
      </c>
      <c r="C40" s="650"/>
      <c r="D40" s="403"/>
      <c r="E40" s="403"/>
      <c r="F40" s="377"/>
      <c r="G40" s="377"/>
      <c r="H40" s="535"/>
      <c r="I40" s="569"/>
      <c r="J40" s="377"/>
      <c r="K40" s="377"/>
      <c r="L40" s="377"/>
      <c r="M40" s="377"/>
      <c r="N40" s="403"/>
    </row>
    <row r="41" spans="1:15" s="34" customFormat="1" ht="30" customHeight="1" x14ac:dyDescent="0.4">
      <c r="A41" s="379"/>
      <c r="B41" s="565"/>
      <c r="C41" s="565"/>
      <c r="D41" s="401"/>
      <c r="E41" s="379"/>
      <c r="F41" s="379"/>
      <c r="G41" s="379"/>
      <c r="H41" s="379"/>
      <c r="I41" s="2874"/>
      <c r="J41" s="379"/>
      <c r="K41" s="379"/>
      <c r="L41" s="379"/>
      <c r="M41" s="379"/>
      <c r="N41" s="379"/>
    </row>
    <row r="42" spans="1:15" s="34" customFormat="1" ht="30" customHeight="1" x14ac:dyDescent="0.4">
      <c r="A42" s="379"/>
      <c r="B42" s="565"/>
      <c r="C42" s="565"/>
      <c r="D42" s="401"/>
      <c r="E42" s="379"/>
      <c r="F42" s="379"/>
      <c r="G42" s="379"/>
      <c r="H42" s="379"/>
      <c r="I42" s="2874"/>
      <c r="J42" s="379"/>
      <c r="K42" s="379"/>
      <c r="L42" s="379"/>
      <c r="M42" s="379"/>
      <c r="N42" s="379"/>
    </row>
    <row r="43" spans="1:15" s="34" customFormat="1" ht="30" customHeight="1" x14ac:dyDescent="0.4">
      <c r="A43" s="379"/>
      <c r="B43" s="565" t="s">
        <v>5789</v>
      </c>
      <c r="C43" s="565"/>
      <c r="D43" s="401"/>
      <c r="E43" s="379"/>
      <c r="F43" s="379"/>
      <c r="G43" s="379"/>
      <c r="H43" s="379"/>
      <c r="I43" s="2874"/>
      <c r="J43" s="379"/>
      <c r="K43" s="379"/>
      <c r="L43" s="379"/>
      <c r="M43" s="379"/>
      <c r="N43" s="379"/>
    </row>
    <row r="44" spans="1:15" ht="27.75" x14ac:dyDescent="0.4">
      <c r="A44" s="379"/>
      <c r="B44" s="377"/>
      <c r="C44" s="650"/>
      <c r="D44" s="403"/>
      <c r="E44" s="403"/>
      <c r="F44" s="377"/>
      <c r="G44" s="377"/>
      <c r="H44" s="535"/>
      <c r="I44" s="569"/>
      <c r="J44" s="377"/>
      <c r="K44" s="377"/>
      <c r="L44" s="377"/>
      <c r="M44" s="377"/>
      <c r="N44" s="403"/>
    </row>
    <row r="45" spans="1:15" s="261" customFormat="1" ht="27.75" x14ac:dyDescent="0.4">
      <c r="A45" s="261">
        <v>9</v>
      </c>
      <c r="B45" s="261" t="s">
        <v>1725</v>
      </c>
      <c r="C45" s="1056">
        <v>880359</v>
      </c>
      <c r="D45" s="263">
        <v>6000</v>
      </c>
      <c r="E45" s="263">
        <v>200</v>
      </c>
      <c r="F45" s="2978" t="s">
        <v>2193</v>
      </c>
      <c r="G45" s="2978"/>
      <c r="H45" s="2978"/>
      <c r="I45" s="2978"/>
      <c r="J45" s="2978"/>
      <c r="K45" s="2978"/>
      <c r="L45" s="2978"/>
      <c r="M45" s="2978"/>
      <c r="N45" s="2313">
        <f>SUM(D45:M45)</f>
        <v>6200</v>
      </c>
    </row>
    <row r="46" spans="1:15" ht="27.75" x14ac:dyDescent="0.4">
      <c r="A46" s="34">
        <v>11</v>
      </c>
      <c r="B46" s="34" t="s">
        <v>2194</v>
      </c>
      <c r="C46" s="195">
        <v>942425</v>
      </c>
      <c r="D46" s="82">
        <v>3000</v>
      </c>
      <c r="E46" s="82">
        <v>200</v>
      </c>
      <c r="H46" s="84" t="s">
        <v>2195</v>
      </c>
      <c r="I46" s="2875"/>
      <c r="N46" s="85">
        <f>SUM(D46:M46)</f>
        <v>3200</v>
      </c>
    </row>
    <row r="47" spans="1:15" s="34" customFormat="1" ht="27.75" x14ac:dyDescent="0.4">
      <c r="A47" s="379">
        <v>9</v>
      </c>
      <c r="B47" s="379" t="s">
        <v>2196</v>
      </c>
      <c r="C47" s="565">
        <v>827841</v>
      </c>
      <c r="D47" s="403">
        <v>1000</v>
      </c>
      <c r="E47" s="902">
        <v>350</v>
      </c>
      <c r="F47" s="383" t="s">
        <v>2193</v>
      </c>
      <c r="G47" s="383"/>
      <c r="H47" s="1348"/>
      <c r="I47" s="2876"/>
      <c r="J47" s="383"/>
      <c r="K47" s="383"/>
      <c r="L47" s="383"/>
      <c r="M47" s="383"/>
      <c r="N47" s="902">
        <f>SUM(D47:M47)</f>
        <v>1350</v>
      </c>
    </row>
    <row r="48" spans="1:15" ht="27.75" x14ac:dyDescent="0.4">
      <c r="A48" s="379">
        <v>6</v>
      </c>
      <c r="B48" s="379" t="s">
        <v>2197</v>
      </c>
      <c r="C48" s="565">
        <v>6013</v>
      </c>
      <c r="D48" s="902">
        <v>1000</v>
      </c>
      <c r="E48" s="902">
        <v>350</v>
      </c>
      <c r="F48" s="902" t="s">
        <v>2198</v>
      </c>
      <c r="G48" s="902"/>
      <c r="H48" s="902"/>
      <c r="I48" s="2873"/>
      <c r="J48" s="912"/>
      <c r="K48" s="377"/>
      <c r="L48" s="902">
        <v>2110</v>
      </c>
      <c r="M48" s="377"/>
      <c r="N48" s="902">
        <f>SUM(D48:M48)</f>
        <v>3460</v>
      </c>
      <c r="O48" s="2311"/>
    </row>
    <row r="49" spans="1:14" ht="27.75" x14ac:dyDescent="0.4">
      <c r="A49" s="379">
        <v>13</v>
      </c>
      <c r="B49" s="379" t="s">
        <v>2192</v>
      </c>
      <c r="C49" s="565">
        <v>1016347</v>
      </c>
      <c r="D49" s="403">
        <v>1000</v>
      </c>
      <c r="E49" s="403">
        <v>350</v>
      </c>
      <c r="F49" s="902" t="s">
        <v>2198</v>
      </c>
      <c r="G49" s="377"/>
      <c r="H49" s="740">
        <v>2970</v>
      </c>
      <c r="I49" s="568">
        <v>538</v>
      </c>
      <c r="J49" s="377"/>
      <c r="K49" s="377"/>
      <c r="L49" s="377"/>
      <c r="M49" s="377"/>
      <c r="N49" s="902">
        <f>SUM(D49:M49)</f>
        <v>4858</v>
      </c>
    </row>
    <row r="50" spans="1:14" ht="27.75" x14ac:dyDescent="0.4">
      <c r="A50" s="34"/>
      <c r="D50" s="82"/>
      <c r="E50" s="82"/>
      <c r="H50" s="84"/>
      <c r="I50" s="2875"/>
      <c r="N50" s="82"/>
    </row>
  </sheetData>
  <mergeCells count="2">
    <mergeCell ref="B14:C14"/>
    <mergeCell ref="F45:M45"/>
  </mergeCells>
  <conditionalFormatting sqref="C41:D43">
    <cfRule type="duplicateValues" dxfId="39" priority="1"/>
  </conditionalFormatting>
  <hyperlinks>
    <hyperlink ref="B12" r:id="rId1" xr:uid="{00000000-0004-0000-6800-000000000000}"/>
  </hyperlinks>
  <printOptions gridLines="1"/>
  <pageMargins left="0.7" right="0.7" top="0.75" bottom="0.75" header="0.3" footer="0.3"/>
  <pageSetup scale="35" orientation="landscape" r:id="rId2"/>
  <drawing r:id="rId3"/>
  <legacy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266">
    <tabColor rgb="FF00B050"/>
  </sheetPr>
  <dimension ref="A2:O34"/>
  <sheetViews>
    <sheetView view="pageBreakPreview" topLeftCell="A4" zoomScale="50" zoomScaleNormal="100" zoomScaleSheetLayoutView="50" workbookViewId="0">
      <selection activeCell="I19" sqref="I19"/>
    </sheetView>
  </sheetViews>
  <sheetFormatPr defaultColWidth="62" defaultRowHeight="27" x14ac:dyDescent="0.35"/>
  <cols>
    <col min="1" max="1" width="12.42578125" style="81" bestFit="1" customWidth="1"/>
    <col min="2" max="2" width="110.7109375" style="81" customWidth="1"/>
    <col min="3" max="3" width="17.5703125" style="81" customWidth="1"/>
    <col min="4" max="4" width="22.140625" style="81" bestFit="1" customWidth="1"/>
    <col min="5" max="5" width="21.28515625" style="81" bestFit="1" customWidth="1"/>
    <col min="6" max="6" width="17.85546875" style="81" bestFit="1" customWidth="1"/>
    <col min="7" max="7" width="11.28515625" style="81" bestFit="1" customWidth="1"/>
    <col min="8" max="8" width="21.28515625" style="81" bestFit="1" customWidth="1"/>
    <col min="9" max="9" width="17.5703125" style="81" bestFit="1" customWidth="1"/>
    <col min="10" max="10" width="13" style="81" bestFit="1" customWidth="1"/>
    <col min="11" max="11" width="11.28515625" style="81" bestFit="1" customWidth="1"/>
    <col min="12" max="12" width="13.5703125" style="81" customWidth="1"/>
    <col min="13" max="13" width="24.140625" style="81" customWidth="1"/>
    <col min="14" max="14" width="23.5703125" style="81" bestFit="1" customWidth="1"/>
    <col min="15" max="15" width="10.7109375" style="81" bestFit="1" customWidth="1"/>
    <col min="16" max="16384" width="62" style="81"/>
  </cols>
  <sheetData>
    <row r="2" spans="1:14" ht="27.75" x14ac:dyDescent="0.4">
      <c r="A2" s="377"/>
      <c r="B2" s="385" t="s">
        <v>19</v>
      </c>
      <c r="C2" s="386"/>
      <c r="D2" s="386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4" ht="27.75" x14ac:dyDescent="0.4">
      <c r="A3" s="377"/>
      <c r="B3" s="386" t="s">
        <v>20</v>
      </c>
      <c r="C3" s="386"/>
      <c r="D3" s="386"/>
      <c r="E3" s="391"/>
      <c r="F3" s="377"/>
      <c r="G3" s="377"/>
      <c r="H3" s="377"/>
      <c r="I3" s="377"/>
      <c r="J3" s="377"/>
      <c r="K3" s="377"/>
      <c r="L3" s="377"/>
      <c r="M3" s="377"/>
      <c r="N3" s="377"/>
    </row>
    <row r="4" spans="1:14" ht="27.75" x14ac:dyDescent="0.4">
      <c r="A4" s="377"/>
      <c r="B4" s="386" t="s">
        <v>21</v>
      </c>
      <c r="C4" s="386"/>
      <c r="D4" s="386"/>
      <c r="E4" s="391"/>
      <c r="F4" s="377"/>
      <c r="G4" s="377"/>
      <c r="H4" s="377"/>
      <c r="I4" s="377"/>
      <c r="J4" s="377"/>
      <c r="K4" s="377"/>
      <c r="L4" s="377"/>
      <c r="M4" s="377"/>
      <c r="N4" s="377"/>
    </row>
    <row r="5" spans="1:14" ht="27.75" x14ac:dyDescent="0.4">
      <c r="A5" s="377"/>
      <c r="B5" s="386" t="s">
        <v>22</v>
      </c>
      <c r="C5" s="386"/>
      <c r="D5" s="386"/>
      <c r="E5" s="391"/>
      <c r="F5" s="377"/>
      <c r="G5" s="377"/>
      <c r="H5" s="377"/>
      <c r="I5" s="377"/>
      <c r="J5" s="377"/>
      <c r="K5" s="377"/>
      <c r="L5" s="377"/>
      <c r="M5" s="377"/>
      <c r="N5" s="377"/>
    </row>
    <row r="6" spans="1:14" ht="27.75" x14ac:dyDescent="0.4">
      <c r="A6" s="377"/>
      <c r="B6" s="386" t="s">
        <v>23</v>
      </c>
      <c r="C6" s="386"/>
      <c r="D6" s="386"/>
      <c r="E6" s="391"/>
      <c r="F6" s="377"/>
      <c r="G6" s="377"/>
      <c r="H6" s="377"/>
      <c r="I6" s="377"/>
      <c r="J6" s="377"/>
      <c r="K6" s="377"/>
      <c r="L6" s="377"/>
      <c r="M6" s="377"/>
      <c r="N6" s="377"/>
    </row>
    <row r="7" spans="1:14" ht="27.75" x14ac:dyDescent="0.4">
      <c r="A7" s="377"/>
      <c r="B7" s="386" t="s">
        <v>24</v>
      </c>
      <c r="C7" s="386"/>
      <c r="D7" s="386"/>
      <c r="E7" s="391"/>
      <c r="F7" s="377"/>
      <c r="G7" s="377"/>
      <c r="H7" s="377"/>
      <c r="I7" s="377"/>
      <c r="J7" s="377"/>
      <c r="K7" s="377"/>
      <c r="L7" s="377"/>
      <c r="M7" s="377"/>
      <c r="N7" s="377"/>
    </row>
    <row r="8" spans="1:14" ht="27.75" x14ac:dyDescent="0.4">
      <c r="A8" s="377"/>
      <c r="B8" s="386"/>
      <c r="C8" s="386"/>
      <c r="D8" s="386"/>
      <c r="E8" s="391"/>
      <c r="F8" s="377"/>
      <c r="G8" s="377"/>
      <c r="H8" s="377"/>
      <c r="I8" s="377"/>
      <c r="J8" s="377"/>
      <c r="K8" s="377"/>
      <c r="L8" s="377"/>
      <c r="M8" s="377"/>
      <c r="N8" s="377"/>
    </row>
    <row r="9" spans="1:14" ht="27.75" x14ac:dyDescent="0.4">
      <c r="A9" s="377"/>
      <c r="B9" s="379" t="s">
        <v>2199</v>
      </c>
      <c r="C9" s="379"/>
      <c r="D9" s="379"/>
      <c r="E9" s="391"/>
      <c r="F9" s="377"/>
      <c r="G9" s="377"/>
      <c r="H9" s="377"/>
      <c r="I9" s="377"/>
      <c r="J9" s="377"/>
      <c r="K9" s="377"/>
      <c r="L9" s="377"/>
      <c r="M9" s="377"/>
      <c r="N9" s="377"/>
    </row>
    <row r="10" spans="1:14" ht="27.75" x14ac:dyDescent="0.4">
      <c r="A10" s="377"/>
      <c r="B10" s="379" t="s">
        <v>2200</v>
      </c>
      <c r="C10" s="379"/>
      <c r="D10" s="379"/>
      <c r="E10" s="391"/>
      <c r="F10" s="377"/>
      <c r="G10" s="377"/>
      <c r="H10" s="377"/>
      <c r="I10" s="377"/>
      <c r="J10" s="377"/>
      <c r="K10" s="377"/>
      <c r="L10" s="377"/>
      <c r="M10" s="377"/>
      <c r="N10" s="377"/>
    </row>
    <row r="11" spans="1:14" ht="27.75" x14ac:dyDescent="0.4">
      <c r="A11" s="377"/>
      <c r="B11" s="727" t="s">
        <v>2201</v>
      </c>
      <c r="C11" s="379"/>
      <c r="D11" s="379"/>
      <c r="E11" s="379"/>
      <c r="F11" s="379"/>
      <c r="G11" s="379"/>
      <c r="H11" s="379"/>
      <c r="I11" s="377"/>
      <c r="J11" s="377"/>
      <c r="K11" s="377"/>
      <c r="L11" s="377"/>
      <c r="M11" s="377"/>
      <c r="N11" s="377"/>
    </row>
    <row r="12" spans="1:14" ht="27.75" x14ac:dyDescent="0.4">
      <c r="A12" s="377"/>
      <c r="B12" s="379" t="s">
        <v>2202</v>
      </c>
      <c r="C12" s="379"/>
      <c r="D12" s="379"/>
      <c r="E12" s="379"/>
      <c r="F12" s="379"/>
      <c r="G12" s="379"/>
      <c r="H12" s="379"/>
      <c r="I12" s="377"/>
      <c r="J12" s="377"/>
      <c r="K12" s="377"/>
      <c r="L12" s="377"/>
      <c r="M12" s="377"/>
      <c r="N12" s="377"/>
    </row>
    <row r="13" spans="1:14" ht="27.75" x14ac:dyDescent="0.4">
      <c r="A13" s="377"/>
      <c r="B13" s="379"/>
      <c r="C13" s="379"/>
      <c r="D13" s="379"/>
      <c r="E13" s="379"/>
      <c r="F13" s="379"/>
      <c r="G13" s="379"/>
      <c r="H13" s="379"/>
      <c r="I13" s="377"/>
      <c r="J13" s="377"/>
      <c r="K13" s="377"/>
      <c r="L13" s="377"/>
      <c r="M13" s="377"/>
      <c r="N13" s="377"/>
    </row>
    <row r="14" spans="1:14" ht="27.75" x14ac:dyDescent="0.4">
      <c r="A14" s="377"/>
      <c r="B14" s="379" t="s">
        <v>5775</v>
      </c>
      <c r="C14" s="379"/>
      <c r="D14" s="379"/>
      <c r="E14" s="379"/>
      <c r="F14" s="379"/>
      <c r="G14" s="379"/>
      <c r="H14" s="379"/>
      <c r="I14" s="377"/>
      <c r="J14" s="377"/>
      <c r="K14" s="377"/>
      <c r="L14" s="377"/>
      <c r="M14" s="377"/>
      <c r="N14" s="377"/>
    </row>
    <row r="15" spans="1:14" ht="27.75" x14ac:dyDescent="0.4">
      <c r="A15" s="377"/>
      <c r="B15" s="379"/>
      <c r="C15" s="379"/>
      <c r="D15" s="379"/>
      <c r="E15" s="379"/>
      <c r="F15" s="379"/>
      <c r="G15" s="379"/>
      <c r="H15" s="379"/>
      <c r="I15" s="377"/>
      <c r="J15" s="377"/>
      <c r="K15" s="377"/>
      <c r="L15" s="377"/>
      <c r="M15" s="377"/>
      <c r="N15" s="377"/>
    </row>
    <row r="16" spans="1:14" ht="27.75" x14ac:dyDescent="0.4">
      <c r="A16" s="379" t="s">
        <v>1395</v>
      </c>
      <c r="B16" s="379" t="s">
        <v>92</v>
      </c>
      <c r="C16" s="379" t="s">
        <v>127</v>
      </c>
      <c r="D16" s="379" t="s">
        <v>128</v>
      </c>
      <c r="E16" s="379" t="s">
        <v>31</v>
      </c>
      <c r="F16" s="379" t="s">
        <v>129</v>
      </c>
      <c r="G16" s="379" t="s">
        <v>33</v>
      </c>
      <c r="H16" s="379" t="s">
        <v>130</v>
      </c>
      <c r="I16" s="379" t="s">
        <v>131</v>
      </c>
      <c r="J16" s="379" t="s">
        <v>132</v>
      </c>
      <c r="K16" s="379" t="s">
        <v>33</v>
      </c>
      <c r="L16" s="379" t="s">
        <v>2203</v>
      </c>
      <c r="M16" s="379" t="s">
        <v>74</v>
      </c>
      <c r="N16" s="379" t="s">
        <v>133</v>
      </c>
    </row>
    <row r="17" spans="1:15" ht="27.75" x14ac:dyDescent="0.4">
      <c r="A17" s="379">
        <v>1</v>
      </c>
      <c r="B17" s="379" t="s">
        <v>2204</v>
      </c>
      <c r="C17" s="379">
        <v>4908</v>
      </c>
      <c r="D17" s="445">
        <v>1000</v>
      </c>
      <c r="E17" s="445">
        <v>350</v>
      </c>
      <c r="F17" s="445"/>
      <c r="G17" s="445"/>
      <c r="H17" s="445">
        <v>1390</v>
      </c>
      <c r="I17" s="445">
        <v>321</v>
      </c>
      <c r="J17" s="445"/>
      <c r="K17" s="445"/>
      <c r="L17" s="445">
        <v>0</v>
      </c>
      <c r="M17" s="445">
        <v>9100</v>
      </c>
      <c r="N17" s="445">
        <f t="shared" ref="N17:N22" si="0">SUM(D17:M17)</f>
        <v>12161</v>
      </c>
    </row>
    <row r="18" spans="1:15" ht="27.75" x14ac:dyDescent="0.4">
      <c r="A18" s="379">
        <v>2</v>
      </c>
      <c r="B18" s="379" t="s">
        <v>2205</v>
      </c>
      <c r="C18" s="379">
        <v>2543</v>
      </c>
      <c r="D18" s="398">
        <v>2000</v>
      </c>
      <c r="E18" s="398">
        <v>350</v>
      </c>
      <c r="F18" s="398"/>
      <c r="G18" s="398"/>
      <c r="H18" s="398"/>
      <c r="I18" s="398"/>
      <c r="J18" s="403"/>
      <c r="K18" s="403"/>
      <c r="L18" s="403"/>
      <c r="M18" s="398">
        <v>0</v>
      </c>
      <c r="N18" s="445">
        <f t="shared" si="0"/>
        <v>2350</v>
      </c>
    </row>
    <row r="19" spans="1:15" ht="27.75" x14ac:dyDescent="0.4">
      <c r="A19" s="379">
        <v>3</v>
      </c>
      <c r="B19" s="379" t="s">
        <v>2206</v>
      </c>
      <c r="C19" s="379">
        <v>10384</v>
      </c>
      <c r="D19" s="445">
        <v>3000</v>
      </c>
      <c r="E19" s="445">
        <v>350</v>
      </c>
      <c r="F19" s="445"/>
      <c r="G19" s="445"/>
      <c r="H19" s="445"/>
      <c r="I19" s="445"/>
      <c r="J19" s="403"/>
      <c r="K19" s="403"/>
      <c r="L19" s="403"/>
      <c r="M19" s="445"/>
      <c r="N19" s="445">
        <f t="shared" si="0"/>
        <v>3350</v>
      </c>
    </row>
    <row r="20" spans="1:15" ht="27.75" x14ac:dyDescent="0.4">
      <c r="A20" s="379">
        <v>4</v>
      </c>
      <c r="B20" s="379" t="s">
        <v>2207</v>
      </c>
      <c r="C20" s="379">
        <v>10386</v>
      </c>
      <c r="D20" s="445">
        <v>1000</v>
      </c>
      <c r="E20" s="445">
        <v>350</v>
      </c>
      <c r="F20" s="445"/>
      <c r="G20" s="445"/>
      <c r="H20" s="445"/>
      <c r="I20" s="445"/>
      <c r="J20" s="403"/>
      <c r="K20" s="403"/>
      <c r="L20" s="403"/>
      <c r="M20" s="445"/>
      <c r="N20" s="445">
        <f t="shared" si="0"/>
        <v>1350</v>
      </c>
    </row>
    <row r="21" spans="1:15" ht="27.75" x14ac:dyDescent="0.4">
      <c r="A21" s="377"/>
      <c r="B21" s="379"/>
      <c r="C21" s="379"/>
      <c r="D21" s="403"/>
      <c r="E21" s="403"/>
      <c r="F21" s="403"/>
      <c r="G21" s="403"/>
      <c r="H21" s="403"/>
      <c r="I21" s="403"/>
      <c r="J21" s="403"/>
      <c r="K21" s="403"/>
      <c r="L21" s="403"/>
      <c r="M21" s="445">
        <v>0</v>
      </c>
      <c r="N21" s="445">
        <f t="shared" si="0"/>
        <v>0</v>
      </c>
    </row>
    <row r="22" spans="1:15" ht="27.75" x14ac:dyDescent="0.4">
      <c r="A22" s="377"/>
      <c r="B22" s="379" t="s">
        <v>100</v>
      </c>
      <c r="C22" s="396"/>
      <c r="D22" s="402">
        <f>SUM(D17:D21)</f>
        <v>7000</v>
      </c>
      <c r="E22" s="402">
        <f>SUM(E17:E21)</f>
        <v>1400</v>
      </c>
      <c r="F22" s="402">
        <f t="shared" ref="F22:M22" si="1">SUM(F17:F21)</f>
        <v>0</v>
      </c>
      <c r="G22" s="402">
        <f t="shared" si="1"/>
        <v>0</v>
      </c>
      <c r="H22" s="402">
        <f t="shared" si="1"/>
        <v>1390</v>
      </c>
      <c r="I22" s="402">
        <f t="shared" si="1"/>
        <v>321</v>
      </c>
      <c r="J22" s="402">
        <f t="shared" si="1"/>
        <v>0</v>
      </c>
      <c r="K22" s="402">
        <f t="shared" si="1"/>
        <v>0</v>
      </c>
      <c r="L22" s="402">
        <f t="shared" si="1"/>
        <v>0</v>
      </c>
      <c r="M22" s="402">
        <f t="shared" si="1"/>
        <v>9100</v>
      </c>
      <c r="N22" s="402">
        <f t="shared" si="0"/>
        <v>19211</v>
      </c>
      <c r="O22" s="90"/>
    </row>
    <row r="23" spans="1:15" ht="27.75" x14ac:dyDescent="0.4">
      <c r="A23" s="377"/>
      <c r="B23" s="379"/>
      <c r="C23" s="396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</row>
    <row r="24" spans="1:15" ht="27.75" x14ac:dyDescent="0.4">
      <c r="A24" s="377"/>
      <c r="B24" s="379"/>
      <c r="C24" s="396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</row>
    <row r="25" spans="1:15" x14ac:dyDescent="0.35">
      <c r="A25" s="377"/>
      <c r="B25" s="377"/>
      <c r="C25" s="377"/>
      <c r="D25" s="400"/>
      <c r="E25" s="400"/>
      <c r="F25" s="400"/>
      <c r="G25" s="400"/>
      <c r="H25" s="400"/>
      <c r="I25" s="400"/>
      <c r="J25" s="400"/>
      <c r="K25" s="400"/>
      <c r="L25" s="400"/>
      <c r="M25" s="400"/>
      <c r="N25" s="400"/>
    </row>
    <row r="26" spans="1:15" x14ac:dyDescent="0.35">
      <c r="A26" s="377"/>
      <c r="B26" s="377"/>
      <c r="C26" s="377"/>
      <c r="D26" s="377"/>
      <c r="E26" s="377"/>
      <c r="F26" s="377"/>
      <c r="G26" s="377"/>
      <c r="H26" s="377"/>
      <c r="I26" s="377"/>
      <c r="J26" s="377"/>
      <c r="K26" s="377"/>
      <c r="L26" s="377" t="s">
        <v>2208</v>
      </c>
      <c r="M26" s="377"/>
      <c r="N26" s="377"/>
    </row>
    <row r="27" spans="1:15" ht="27.75" x14ac:dyDescent="0.4">
      <c r="A27" s="377"/>
      <c r="B27" s="379" t="s">
        <v>63</v>
      </c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ht="27.75" x14ac:dyDescent="0.4">
      <c r="A28" s="377"/>
      <c r="B28" s="379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x14ac:dyDescent="0.35">
      <c r="A29" s="377"/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5" ht="27.75" x14ac:dyDescent="0.4">
      <c r="A30" s="377"/>
      <c r="B30" s="379" t="s">
        <v>240</v>
      </c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x14ac:dyDescent="0.35">
      <c r="A34" s="377"/>
      <c r="B34" s="377"/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</sheetData>
  <conditionalFormatting sqref="C31:D33">
    <cfRule type="duplicateValues" dxfId="38" priority="1"/>
  </conditionalFormatting>
  <hyperlinks>
    <hyperlink ref="B11" r:id="rId1" xr:uid="{00000000-0004-0000-6A00-000000000000}"/>
  </hyperlinks>
  <printOptions gridLines="1"/>
  <pageMargins left="0.7" right="0.7" top="0.75" bottom="0.75" header="0.3" footer="0.3"/>
  <pageSetup paperSize="9" scale="37" orientation="landscape" r:id="rId2"/>
  <drawing r:id="rId3"/>
  <legacyDrawing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231">
    <tabColor rgb="FFFF33CC"/>
  </sheetPr>
  <dimension ref="A2:Q36"/>
  <sheetViews>
    <sheetView view="pageBreakPreview" topLeftCell="A22" zoomScale="50" zoomScaleNormal="100" zoomScaleSheetLayoutView="50" workbookViewId="0">
      <selection activeCell="B37" sqref="B37"/>
    </sheetView>
  </sheetViews>
  <sheetFormatPr defaultColWidth="9.140625" defaultRowHeight="27.75" x14ac:dyDescent="0.4"/>
  <cols>
    <col min="1" max="1" width="5.85546875" style="34" customWidth="1"/>
    <col min="2" max="2" width="73" style="34" customWidth="1"/>
    <col min="3" max="3" width="19" style="195" customWidth="1"/>
    <col min="4" max="4" width="16.7109375" style="225" customWidth="1"/>
    <col min="5" max="5" width="21.5703125" style="34" customWidth="1"/>
    <col min="6" max="6" width="20.7109375" style="34" bestFit="1" customWidth="1"/>
    <col min="7" max="7" width="27.42578125" style="34" bestFit="1" customWidth="1"/>
    <col min="8" max="8" width="20.140625" style="34" customWidth="1"/>
    <col min="9" max="9" width="16.7109375" style="34" customWidth="1"/>
    <col min="10" max="10" width="14.5703125" style="34" bestFit="1" customWidth="1"/>
    <col min="11" max="11" width="17.140625" style="34" customWidth="1"/>
    <col min="12" max="12" width="14.7109375" style="34" customWidth="1"/>
    <col min="13" max="13" width="13.7109375" style="34" customWidth="1"/>
    <col min="14" max="14" width="17" style="34" customWidth="1"/>
    <col min="15" max="15" width="27.42578125" style="34" bestFit="1" customWidth="1"/>
    <col min="16" max="16" width="26" style="34" customWidth="1"/>
    <col min="17" max="16384" width="9.140625" style="34"/>
  </cols>
  <sheetData>
    <row r="2" spans="1:16" x14ac:dyDescent="0.4">
      <c r="A2" s="379"/>
      <c r="B2" s="379"/>
      <c r="C2" s="565"/>
      <c r="D2" s="536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</row>
    <row r="3" spans="1:16" x14ac:dyDescent="0.4">
      <c r="A3" s="379"/>
      <c r="B3" s="385" t="s">
        <v>19</v>
      </c>
      <c r="C3" s="386"/>
      <c r="D3" s="776"/>
      <c r="E3" s="386"/>
      <c r="F3" s="647"/>
      <c r="G3" s="508"/>
      <c r="H3" s="379"/>
      <c r="I3" s="379"/>
      <c r="J3" s="379"/>
      <c r="K3" s="379"/>
      <c r="L3" s="379"/>
      <c r="M3" s="379"/>
      <c r="N3" s="379"/>
      <c r="O3" s="379"/>
    </row>
    <row r="4" spans="1:16" s="83" customFormat="1" ht="28.5" customHeight="1" x14ac:dyDescent="0.45">
      <c r="A4" s="385"/>
      <c r="B4" s="386" t="s">
        <v>20</v>
      </c>
      <c r="C4" s="386"/>
      <c r="D4" s="776"/>
      <c r="E4" s="386"/>
      <c r="F4" s="508"/>
      <c r="G4" s="508"/>
      <c r="H4" s="508"/>
      <c r="I4" s="509"/>
      <c r="J4" s="509"/>
      <c r="K4" s="389"/>
      <c r="L4" s="759"/>
      <c r="M4" s="759"/>
      <c r="N4" s="759"/>
      <c r="O4" s="759"/>
    </row>
    <row r="5" spans="1:16" s="83" customFormat="1" ht="25.5" customHeight="1" x14ac:dyDescent="0.45">
      <c r="A5" s="386"/>
      <c r="B5" s="386" t="s">
        <v>21</v>
      </c>
      <c r="C5" s="386"/>
      <c r="D5" s="776"/>
      <c r="E5" s="386"/>
      <c r="F5" s="508"/>
      <c r="G5" s="508"/>
      <c r="H5" s="508"/>
      <c r="I5" s="509"/>
      <c r="J5" s="509"/>
      <c r="K5" s="389"/>
      <c r="L5" s="759"/>
      <c r="M5" s="759"/>
      <c r="N5" s="759"/>
      <c r="O5" s="759"/>
    </row>
    <row r="6" spans="1:16" s="83" customFormat="1" ht="28.5" x14ac:dyDescent="0.45">
      <c r="A6" s="386"/>
      <c r="B6" s="386" t="s">
        <v>22</v>
      </c>
      <c r="C6" s="386"/>
      <c r="D6" s="776"/>
      <c r="E6" s="386"/>
      <c r="F6" s="508"/>
      <c r="G6" s="508"/>
      <c r="H6" s="508"/>
      <c r="I6" s="509"/>
      <c r="J6" s="509"/>
      <c r="K6" s="389"/>
      <c r="L6" s="759"/>
      <c r="M6" s="759"/>
      <c r="N6" s="759"/>
      <c r="O6" s="759"/>
    </row>
    <row r="7" spans="1:16" s="83" customFormat="1" ht="28.5" x14ac:dyDescent="0.45">
      <c r="A7" s="386"/>
      <c r="B7" s="386" t="s">
        <v>23</v>
      </c>
      <c r="C7" s="386"/>
      <c r="D7" s="776"/>
      <c r="E7" s="386"/>
      <c r="F7" s="508"/>
      <c r="G7" s="508"/>
      <c r="H7" s="508"/>
      <c r="I7" s="509"/>
      <c r="J7" s="509"/>
      <c r="K7" s="389"/>
      <c r="L7" s="759"/>
      <c r="M7" s="759"/>
      <c r="N7" s="759"/>
      <c r="O7" s="759"/>
    </row>
    <row r="8" spans="1:16" s="83" customFormat="1" ht="23.25" customHeight="1" x14ac:dyDescent="0.45">
      <c r="A8" s="386"/>
      <c r="B8" s="386" t="s">
        <v>24</v>
      </c>
      <c r="C8" s="386"/>
      <c r="D8" s="776"/>
      <c r="E8" s="386"/>
      <c r="F8" s="508"/>
      <c r="G8" s="379"/>
      <c r="H8" s="508"/>
      <c r="I8" s="509"/>
      <c r="J8" s="509"/>
      <c r="K8" s="389"/>
      <c r="L8" s="759"/>
      <c r="M8" s="759"/>
      <c r="N8" s="759"/>
      <c r="O8" s="759"/>
    </row>
    <row r="9" spans="1:16" s="83" customFormat="1" ht="23.25" customHeight="1" x14ac:dyDescent="0.45">
      <c r="A9" s="386"/>
      <c r="B9" s="386"/>
      <c r="C9" s="386"/>
      <c r="D9" s="776"/>
      <c r="E9" s="386"/>
      <c r="F9" s="508"/>
      <c r="G9" s="379"/>
      <c r="H9" s="508"/>
      <c r="I9" s="509"/>
      <c r="J9" s="509"/>
      <c r="K9" s="389"/>
      <c r="L9" s="759"/>
      <c r="M9" s="759"/>
      <c r="N9" s="759"/>
      <c r="O9" s="759"/>
    </row>
    <row r="10" spans="1:16" s="83" customFormat="1" ht="28.5" x14ac:dyDescent="0.45">
      <c r="A10" s="386"/>
      <c r="B10" s="379" t="s">
        <v>2209</v>
      </c>
      <c r="C10" s="565"/>
      <c r="D10" s="536"/>
      <c r="E10" s="379"/>
      <c r="F10" s="508"/>
      <c r="G10" s="379"/>
      <c r="H10" s="508"/>
      <c r="I10" s="509"/>
      <c r="J10" s="509"/>
      <c r="K10" s="759"/>
      <c r="L10" s="759"/>
      <c r="M10" s="759"/>
      <c r="N10" s="759"/>
      <c r="O10" s="759"/>
    </row>
    <row r="11" spans="1:16" s="83" customFormat="1" ht="28.5" x14ac:dyDescent="0.45">
      <c r="A11" s="386"/>
      <c r="B11" s="379" t="s">
        <v>2210</v>
      </c>
      <c r="C11" s="565"/>
      <c r="D11" s="536"/>
      <c r="E11" s="379"/>
      <c r="F11" s="508"/>
      <c r="G11" s="379"/>
      <c r="H11" s="508"/>
      <c r="I11" s="509"/>
      <c r="J11" s="509"/>
      <c r="K11" s="759"/>
      <c r="L11" s="759"/>
      <c r="M11" s="759"/>
      <c r="N11" s="759"/>
      <c r="O11" s="759"/>
    </row>
    <row r="12" spans="1:16" x14ac:dyDescent="0.4">
      <c r="A12" s="379"/>
      <c r="B12" s="992" t="s">
        <v>2211</v>
      </c>
      <c r="C12" s="565"/>
      <c r="D12" s="536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09"/>
    </row>
    <row r="13" spans="1:16" x14ac:dyDescent="0.4">
      <c r="A13" s="379"/>
      <c r="B13" s="379"/>
      <c r="C13" s="565"/>
      <c r="D13" s="536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09"/>
    </row>
    <row r="14" spans="1:16" x14ac:dyDescent="0.4">
      <c r="A14" s="379"/>
      <c r="B14" s="2951" t="s">
        <v>5760</v>
      </c>
      <c r="C14" s="2951"/>
      <c r="D14" s="2951"/>
      <c r="E14" s="2951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09"/>
    </row>
    <row r="15" spans="1:16" x14ac:dyDescent="0.4">
      <c r="A15" s="379"/>
      <c r="B15" s="379"/>
      <c r="C15" s="565"/>
      <c r="D15" s="536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09"/>
    </row>
    <row r="16" spans="1:16" s="86" customFormat="1" ht="28.5" x14ac:dyDescent="0.45">
      <c r="A16" s="396"/>
      <c r="B16" s="396" t="s">
        <v>92</v>
      </c>
      <c r="C16" s="566" t="s">
        <v>2212</v>
      </c>
      <c r="D16" s="1034" t="s">
        <v>127</v>
      </c>
      <c r="E16" s="396" t="s">
        <v>128</v>
      </c>
      <c r="F16" s="396" t="s">
        <v>31</v>
      </c>
      <c r="G16" s="396" t="s">
        <v>129</v>
      </c>
      <c r="H16" s="396" t="s">
        <v>33</v>
      </c>
      <c r="I16" s="396" t="s">
        <v>130</v>
      </c>
      <c r="J16" s="396" t="s">
        <v>131</v>
      </c>
      <c r="K16" s="396" t="s">
        <v>132</v>
      </c>
      <c r="L16" s="396" t="s">
        <v>33</v>
      </c>
      <c r="M16" s="396" t="s">
        <v>2203</v>
      </c>
      <c r="N16" s="396" t="s">
        <v>74</v>
      </c>
      <c r="O16" s="396" t="s">
        <v>133</v>
      </c>
      <c r="P16" s="131"/>
    </row>
    <row r="17" spans="1:16" x14ac:dyDescent="0.4">
      <c r="A17" s="379">
        <v>1</v>
      </c>
      <c r="B17" s="379" t="s">
        <v>2213</v>
      </c>
      <c r="C17" s="379">
        <v>9791</v>
      </c>
      <c r="D17" s="379">
        <v>517133</v>
      </c>
      <c r="E17" s="445">
        <v>1000</v>
      </c>
      <c r="F17" s="537">
        <v>350</v>
      </c>
      <c r="G17" s="445">
        <v>20980</v>
      </c>
      <c r="H17" s="445">
        <v>6520</v>
      </c>
      <c r="I17" s="445"/>
      <c r="J17" s="445"/>
      <c r="K17" s="445"/>
      <c r="L17" s="445"/>
      <c r="M17" s="445"/>
      <c r="N17" s="445"/>
      <c r="O17" s="445">
        <f>SUM(E17:N17)</f>
        <v>28850</v>
      </c>
      <c r="P17" s="183"/>
    </row>
    <row r="18" spans="1:16" x14ac:dyDescent="0.4">
      <c r="A18" s="379">
        <v>2</v>
      </c>
      <c r="B18" s="379" t="s">
        <v>2214</v>
      </c>
      <c r="D18" s="379">
        <v>1089</v>
      </c>
      <c r="E18" s="445">
        <v>2000</v>
      </c>
      <c r="F18" s="445">
        <v>350</v>
      </c>
      <c r="G18" s="445"/>
      <c r="H18" s="445"/>
      <c r="I18" s="445"/>
      <c r="J18" s="445"/>
      <c r="K18" s="445"/>
      <c r="L18" s="445"/>
      <c r="M18" s="445"/>
      <c r="N18" s="445"/>
      <c r="O18" s="445">
        <f>SUM(E18:N18)</f>
        <v>2350</v>
      </c>
      <c r="P18" s="183"/>
    </row>
    <row r="19" spans="1:16" x14ac:dyDescent="0.4">
      <c r="A19" s="379"/>
      <c r="B19" s="379"/>
      <c r="C19" s="379"/>
      <c r="D19" s="379"/>
      <c r="E19" s="445"/>
      <c r="F19" s="445"/>
      <c r="G19" s="445"/>
      <c r="H19" s="445"/>
      <c r="I19" s="445"/>
      <c r="J19" s="445"/>
      <c r="K19" s="445"/>
      <c r="L19" s="445"/>
      <c r="M19" s="445"/>
      <c r="N19" s="445"/>
      <c r="O19" s="445"/>
      <c r="P19" s="183"/>
    </row>
    <row r="20" spans="1:16" x14ac:dyDescent="0.4">
      <c r="A20" s="379"/>
      <c r="B20" s="379"/>
      <c r="C20" s="565"/>
      <c r="D20" s="536"/>
      <c r="E20" s="445"/>
      <c r="F20" s="445"/>
      <c r="G20" s="445"/>
      <c r="H20" s="445"/>
      <c r="I20" s="445"/>
      <c r="J20" s="445"/>
      <c r="K20" s="445"/>
      <c r="L20" s="445"/>
      <c r="M20" s="445"/>
      <c r="N20" s="445"/>
      <c r="O20" s="445"/>
      <c r="P20" s="183"/>
    </row>
    <row r="21" spans="1:16" s="86" customFormat="1" x14ac:dyDescent="0.4">
      <c r="A21" s="396"/>
      <c r="B21" s="396" t="s">
        <v>483</v>
      </c>
      <c r="C21" s="566"/>
      <c r="D21" s="541"/>
      <c r="E21" s="539">
        <f t="shared" ref="E21:O21" si="0">SUM(E17:E20)</f>
        <v>3000</v>
      </c>
      <c r="F21" s="539">
        <f t="shared" si="0"/>
        <v>700</v>
      </c>
      <c r="G21" s="539">
        <f t="shared" si="0"/>
        <v>20980</v>
      </c>
      <c r="H21" s="539">
        <f t="shared" si="0"/>
        <v>6520</v>
      </c>
      <c r="I21" s="539">
        <f t="shared" si="0"/>
        <v>0</v>
      </c>
      <c r="J21" s="539">
        <f t="shared" si="0"/>
        <v>0</v>
      </c>
      <c r="K21" s="539">
        <f t="shared" si="0"/>
        <v>0</v>
      </c>
      <c r="L21" s="539">
        <f t="shared" si="0"/>
        <v>0</v>
      </c>
      <c r="M21" s="539">
        <f t="shared" si="0"/>
        <v>0</v>
      </c>
      <c r="N21" s="539">
        <f t="shared" si="0"/>
        <v>0</v>
      </c>
      <c r="O21" s="539">
        <f t="shared" si="0"/>
        <v>31200</v>
      </c>
      <c r="P21" s="317"/>
    </row>
    <row r="22" spans="1:16" x14ac:dyDescent="0.4">
      <c r="A22" s="379"/>
      <c r="B22" s="379"/>
      <c r="C22" s="565"/>
      <c r="D22" s="536"/>
      <c r="E22" s="445"/>
      <c r="F22" s="445"/>
      <c r="G22" s="445"/>
      <c r="H22" s="445"/>
      <c r="I22" s="445"/>
      <c r="J22" s="445"/>
      <c r="K22" s="445"/>
      <c r="L22" s="445"/>
      <c r="M22" s="445"/>
      <c r="N22" s="445"/>
      <c r="O22" s="445"/>
      <c r="P22" s="183"/>
    </row>
    <row r="23" spans="1:16" x14ac:dyDescent="0.4">
      <c r="A23" s="379"/>
      <c r="B23" s="379"/>
      <c r="C23" s="565"/>
      <c r="D23" s="536"/>
      <c r="E23" s="445"/>
      <c r="F23" s="445"/>
      <c r="G23" s="445"/>
      <c r="H23" s="445"/>
      <c r="I23" s="445"/>
      <c r="J23" s="445"/>
      <c r="K23" s="445"/>
      <c r="L23" s="445"/>
      <c r="M23" s="445"/>
      <c r="N23" s="445"/>
      <c r="O23" s="445"/>
    </row>
    <row r="24" spans="1:16" x14ac:dyDescent="0.4">
      <c r="A24" s="379"/>
      <c r="B24" s="379"/>
      <c r="C24" s="565"/>
      <c r="D24" s="536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</row>
    <row r="25" spans="1:16" x14ac:dyDescent="0.4">
      <c r="A25" s="379"/>
      <c r="B25" s="379" t="s">
        <v>1079</v>
      </c>
      <c r="C25" s="565"/>
      <c r="D25" s="536"/>
      <c r="E25" s="445"/>
      <c r="F25" s="445"/>
      <c r="G25" s="445"/>
      <c r="H25" s="445"/>
      <c r="I25" s="445"/>
      <c r="J25" s="445"/>
      <c r="K25" s="445"/>
      <c r="L25" s="445"/>
      <c r="M25" s="445"/>
      <c r="N25" s="445"/>
      <c r="O25" s="445"/>
    </row>
    <row r="26" spans="1:16" x14ac:dyDescent="0.4">
      <c r="A26" s="379"/>
      <c r="B26" s="379"/>
      <c r="C26" s="565"/>
      <c r="D26" s="536"/>
      <c r="E26" s="445"/>
      <c r="F26" s="445"/>
      <c r="G26" s="379"/>
      <c r="H26" s="445"/>
      <c r="I26" s="445"/>
      <c r="J26" s="445"/>
      <c r="K26" s="445"/>
      <c r="L26" s="445"/>
      <c r="M26" s="445"/>
      <c r="N26" s="445"/>
      <c r="O26" s="445"/>
    </row>
    <row r="27" spans="1:16" x14ac:dyDescent="0.4">
      <c r="A27" s="379"/>
      <c r="B27" s="379"/>
      <c r="C27" s="565"/>
      <c r="D27" s="536"/>
      <c r="E27" s="445"/>
      <c r="F27" s="445"/>
      <c r="G27" s="445"/>
      <c r="H27" s="445"/>
      <c r="I27" s="445"/>
      <c r="J27" s="445"/>
      <c r="K27" s="445"/>
      <c r="L27" s="445"/>
      <c r="M27" s="445"/>
      <c r="N27" s="445"/>
      <c r="O27" s="445"/>
    </row>
    <row r="28" spans="1:16" x14ac:dyDescent="0.4">
      <c r="A28" s="379"/>
      <c r="B28" s="379" t="s">
        <v>1426</v>
      </c>
      <c r="C28" s="565"/>
      <c r="D28" s="536"/>
      <c r="E28" s="445"/>
      <c r="F28" s="445"/>
      <c r="G28" s="445"/>
      <c r="H28" s="445"/>
      <c r="I28" s="445"/>
      <c r="J28" s="445"/>
      <c r="K28" s="445"/>
      <c r="L28" s="445"/>
      <c r="M28" s="445"/>
      <c r="N28" s="445"/>
      <c r="O28" s="445"/>
    </row>
    <row r="29" spans="1:16" ht="30" customHeight="1" x14ac:dyDescent="0.4">
      <c r="A29" s="379"/>
      <c r="B29" s="565"/>
      <c r="C29" s="565"/>
      <c r="D29" s="401"/>
      <c r="E29" s="379"/>
      <c r="F29" s="379"/>
      <c r="G29" s="379"/>
      <c r="H29" s="379"/>
      <c r="I29" s="1058"/>
      <c r="J29" s="379"/>
      <c r="K29" s="379"/>
      <c r="L29" s="379"/>
      <c r="M29" s="379"/>
      <c r="N29" s="379"/>
      <c r="O29" s="379"/>
    </row>
    <row r="30" spans="1:16" ht="30" customHeight="1" x14ac:dyDescent="0.4">
      <c r="A30" s="379"/>
      <c r="B30" s="565"/>
      <c r="C30" s="565"/>
      <c r="D30" s="401"/>
      <c r="E30" s="379"/>
      <c r="F30" s="379"/>
      <c r="G30" s="379"/>
      <c r="H30" s="379"/>
      <c r="I30" s="1058"/>
      <c r="J30" s="379"/>
      <c r="K30" s="379"/>
      <c r="L30" s="379"/>
      <c r="M30" s="379"/>
      <c r="N30" s="379"/>
      <c r="O30" s="379"/>
    </row>
    <row r="31" spans="1:16" ht="30" customHeight="1" x14ac:dyDescent="0.4">
      <c r="A31" s="379"/>
      <c r="B31" s="565" t="s">
        <v>5789</v>
      </c>
      <c r="C31" s="565"/>
      <c r="D31" s="401"/>
      <c r="E31" s="379"/>
      <c r="F31" s="379"/>
      <c r="G31" s="379"/>
      <c r="H31" s="379"/>
      <c r="I31" s="1058"/>
      <c r="J31" s="379"/>
      <c r="K31" s="379"/>
      <c r="L31" s="379"/>
      <c r="M31" s="379"/>
      <c r="N31" s="379"/>
      <c r="O31" s="379"/>
    </row>
    <row r="32" spans="1:16" x14ac:dyDescent="0.4">
      <c r="A32" s="379"/>
      <c r="B32" s="379"/>
      <c r="C32" s="565"/>
      <c r="D32" s="536"/>
      <c r="E32" s="445"/>
      <c r="F32" s="445"/>
      <c r="G32" s="445"/>
      <c r="H32" s="445"/>
      <c r="I32" s="445"/>
      <c r="J32" s="445"/>
      <c r="K32" s="445"/>
      <c r="L32" s="445"/>
      <c r="M32" s="445"/>
      <c r="N32" s="445"/>
      <c r="O32" s="445"/>
    </row>
    <row r="33" spans="1:17" s="261" customFormat="1" x14ac:dyDescent="0.4">
      <c r="A33" s="261">
        <v>1</v>
      </c>
      <c r="B33" s="261" t="s">
        <v>2215</v>
      </c>
      <c r="C33" s="261">
        <v>10389</v>
      </c>
      <c r="D33" s="261">
        <v>581686</v>
      </c>
      <c r="E33" s="175">
        <v>10000</v>
      </c>
      <c r="F33" s="175">
        <v>200</v>
      </c>
      <c r="G33" s="175"/>
      <c r="H33" s="2979" t="s">
        <v>2216</v>
      </c>
      <c r="I33" s="2979"/>
      <c r="J33" s="175">
        <v>0</v>
      </c>
      <c r="K33" s="175">
        <v>0</v>
      </c>
      <c r="L33" s="175">
        <v>0</v>
      </c>
      <c r="M33" s="175">
        <v>0</v>
      </c>
      <c r="N33" s="175"/>
      <c r="O33" s="175">
        <f>SUM(E33:N33)</f>
        <v>10200</v>
      </c>
      <c r="P33" s="263"/>
    </row>
    <row r="34" spans="1:17" s="1059" customFormat="1" x14ac:dyDescent="0.4">
      <c r="B34" s="1059" t="s">
        <v>2217</v>
      </c>
      <c r="C34" s="1059">
        <v>7823</v>
      </c>
      <c r="D34" s="1059">
        <v>348315</v>
      </c>
      <c r="E34" s="1060">
        <v>10000</v>
      </c>
      <c r="F34" s="1060">
        <v>200</v>
      </c>
      <c r="G34" s="1060"/>
      <c r="H34" s="1060" t="s">
        <v>2218</v>
      </c>
      <c r="I34" s="1060"/>
      <c r="J34" s="1060"/>
      <c r="K34" s="1060"/>
      <c r="L34" s="1060"/>
      <c r="M34" s="1060"/>
      <c r="N34" s="1060"/>
      <c r="O34" s="1060">
        <f>SUM(E34:N34)</f>
        <v>10200</v>
      </c>
      <c r="P34" s="1061"/>
    </row>
    <row r="35" spans="1:17" x14ac:dyDescent="0.4">
      <c r="A35" s="379">
        <v>2</v>
      </c>
      <c r="B35" s="379" t="s">
        <v>2219</v>
      </c>
      <c r="C35" s="379">
        <v>10329</v>
      </c>
      <c r="D35" s="379">
        <v>313987</v>
      </c>
      <c r="E35" s="445">
        <v>1000</v>
      </c>
      <c r="F35" s="537">
        <v>200</v>
      </c>
      <c r="G35" s="445"/>
      <c r="H35" s="445" t="s">
        <v>2220</v>
      </c>
      <c r="I35" s="445"/>
      <c r="J35" s="445"/>
      <c r="K35" s="445"/>
      <c r="L35" s="445"/>
      <c r="M35" s="445"/>
      <c r="N35" s="445"/>
      <c r="O35" s="445">
        <f>SUM(E35:N35)</f>
        <v>1200</v>
      </c>
      <c r="P35" s="183"/>
    </row>
    <row r="36" spans="1:17" x14ac:dyDescent="0.4">
      <c r="A36" s="379">
        <v>1</v>
      </c>
      <c r="B36" s="379" t="s">
        <v>2221</v>
      </c>
      <c r="C36" s="379">
        <v>7403</v>
      </c>
      <c r="D36" s="379">
        <v>298661</v>
      </c>
      <c r="E36" s="445">
        <v>1000</v>
      </c>
      <c r="F36" s="537">
        <v>350</v>
      </c>
      <c r="G36" s="445"/>
      <c r="H36" s="445"/>
      <c r="I36" s="445"/>
      <c r="J36" s="445"/>
      <c r="K36" s="445"/>
      <c r="L36" s="445"/>
      <c r="M36" s="445"/>
      <c r="N36" s="445">
        <v>66195</v>
      </c>
      <c r="O36" s="445">
        <f>SUM(E36:N36)</f>
        <v>67545</v>
      </c>
      <c r="P36" s="173"/>
      <c r="Q36" s="173"/>
    </row>
  </sheetData>
  <mergeCells count="2">
    <mergeCell ref="B14:E14"/>
    <mergeCell ref="H33:I33"/>
  </mergeCells>
  <conditionalFormatting sqref="C29:D31">
    <cfRule type="duplicateValues" dxfId="37" priority="1"/>
  </conditionalFormatting>
  <hyperlinks>
    <hyperlink ref="B12" r:id="rId1" xr:uid="{00000000-0004-0000-6B00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29">
    <tabColor rgb="FF0070C0"/>
  </sheetPr>
  <dimension ref="A2:O66"/>
  <sheetViews>
    <sheetView view="pageBreakPreview" topLeftCell="A13" zoomScale="40" zoomScaleNormal="100" zoomScaleSheetLayoutView="40" workbookViewId="0">
      <selection activeCell="L29" sqref="L29"/>
    </sheetView>
  </sheetViews>
  <sheetFormatPr defaultColWidth="9.140625" defaultRowHeight="33" x14ac:dyDescent="0.45"/>
  <cols>
    <col min="1" max="1" width="7.42578125" style="54" bestFit="1" customWidth="1"/>
    <col min="2" max="2" width="100.140625" style="54" customWidth="1"/>
    <col min="3" max="3" width="20.28515625" style="323" bestFit="1" customWidth="1"/>
    <col min="4" max="4" width="30.140625" style="54" bestFit="1" customWidth="1"/>
    <col min="5" max="5" width="27" style="54" bestFit="1" customWidth="1"/>
    <col min="6" max="6" width="31.5703125" style="2145" customWidth="1"/>
    <col min="7" max="7" width="27" style="54" bestFit="1" customWidth="1"/>
    <col min="8" max="8" width="30.140625" style="54" bestFit="1" customWidth="1"/>
    <col min="9" max="9" width="28.7109375" style="54" customWidth="1"/>
    <col min="10" max="10" width="23.42578125" style="54" customWidth="1"/>
    <col min="11" max="11" width="19.140625" style="54" customWidth="1"/>
    <col min="12" max="12" width="36" style="54" bestFit="1" customWidth="1"/>
    <col min="13" max="13" width="30.140625" style="54" bestFit="1" customWidth="1"/>
    <col min="14" max="14" width="33" style="54" bestFit="1" customWidth="1"/>
    <col min="15" max="15" width="26.5703125" style="54" customWidth="1"/>
    <col min="16" max="16" width="14.5703125" style="54" customWidth="1"/>
    <col min="17" max="16384" width="9.140625" style="54"/>
  </cols>
  <sheetData>
    <row r="2" spans="1:15" s="315" customFormat="1" ht="33.75" x14ac:dyDescent="0.5">
      <c r="A2" s="1458"/>
      <c r="B2" s="474" t="s">
        <v>19</v>
      </c>
      <c r="C2" s="718"/>
      <c r="D2" s="475"/>
      <c r="E2" s="719"/>
      <c r="F2" s="2877"/>
      <c r="G2" s="719"/>
      <c r="H2" s="719"/>
      <c r="I2" s="1458"/>
      <c r="J2" s="720"/>
      <c r="K2" s="720"/>
      <c r="L2" s="720"/>
      <c r="M2" s="720"/>
      <c r="N2" s="720"/>
    </row>
    <row r="3" spans="1:15" s="315" customFormat="1" ht="33.75" x14ac:dyDescent="0.5">
      <c r="A3" s="1458"/>
      <c r="B3" s="475" t="s">
        <v>20</v>
      </c>
      <c r="C3" s="718"/>
      <c r="D3" s="475"/>
      <c r="E3" s="477"/>
      <c r="F3" s="477"/>
      <c r="G3" s="477"/>
      <c r="H3" s="477"/>
      <c r="I3" s="478"/>
      <c r="J3" s="720"/>
      <c r="K3" s="720"/>
      <c r="L3" s="720"/>
      <c r="M3" s="720"/>
      <c r="N3" s="720"/>
    </row>
    <row r="4" spans="1:15" s="315" customFormat="1" ht="33.75" x14ac:dyDescent="0.5">
      <c r="A4" s="1458"/>
      <c r="B4" s="475" t="s">
        <v>21</v>
      </c>
      <c r="C4" s="718"/>
      <c r="D4" s="475"/>
      <c r="E4" s="477"/>
      <c r="F4" s="477"/>
      <c r="G4" s="477"/>
      <c r="H4" s="477"/>
      <c r="I4" s="478"/>
      <c r="J4" s="720"/>
      <c r="K4" s="720"/>
      <c r="L4" s="720"/>
      <c r="M4" s="720"/>
      <c r="N4" s="720"/>
    </row>
    <row r="5" spans="1:15" s="315" customFormat="1" ht="33.75" x14ac:dyDescent="0.5">
      <c r="A5" s="1458"/>
      <c r="B5" s="475" t="s">
        <v>22</v>
      </c>
      <c r="C5" s="718"/>
      <c r="D5" s="475"/>
      <c r="E5" s="477"/>
      <c r="F5" s="477"/>
      <c r="G5" s="477"/>
      <c r="H5" s="477"/>
      <c r="I5" s="478"/>
      <c r="J5" s="720"/>
      <c r="K5" s="720"/>
      <c r="L5" s="720"/>
      <c r="M5" s="720"/>
      <c r="N5" s="720"/>
    </row>
    <row r="6" spans="1:15" s="315" customFormat="1" ht="33.75" x14ac:dyDescent="0.5">
      <c r="A6" s="1458"/>
      <c r="B6" s="475" t="s">
        <v>23</v>
      </c>
      <c r="C6" s="718"/>
      <c r="D6" s="475"/>
      <c r="E6" s="477"/>
      <c r="F6" s="477"/>
      <c r="G6" s="477"/>
      <c r="H6" s="477"/>
      <c r="I6" s="478"/>
      <c r="J6" s="720"/>
      <c r="K6" s="720"/>
      <c r="L6" s="720"/>
      <c r="M6" s="720"/>
      <c r="N6" s="720"/>
    </row>
    <row r="7" spans="1:15" s="315" customFormat="1" ht="33.75" x14ac:dyDescent="0.5">
      <c r="A7" s="1458"/>
      <c r="B7" s="475" t="s">
        <v>24</v>
      </c>
      <c r="C7" s="718"/>
      <c r="D7" s="475"/>
      <c r="E7" s="477"/>
      <c r="F7" s="477"/>
      <c r="G7" s="477"/>
      <c r="H7" s="477"/>
      <c r="I7" s="478"/>
      <c r="J7" s="720"/>
      <c r="K7" s="720"/>
      <c r="L7" s="720"/>
      <c r="M7" s="720"/>
      <c r="N7" s="720"/>
    </row>
    <row r="8" spans="1:15" s="315" customFormat="1" ht="33.75" x14ac:dyDescent="0.5">
      <c r="A8" s="1458"/>
      <c r="B8" s="475"/>
      <c r="C8" s="718"/>
      <c r="D8" s="475"/>
      <c r="E8" s="477"/>
      <c r="F8" s="477"/>
      <c r="G8" s="477"/>
      <c r="H8" s="477"/>
      <c r="I8" s="478"/>
      <c r="J8" s="720"/>
      <c r="K8" s="720"/>
      <c r="L8" s="720"/>
      <c r="M8" s="720"/>
      <c r="N8" s="720"/>
    </row>
    <row r="9" spans="1:15" s="315" customFormat="1" ht="33.75" x14ac:dyDescent="0.5">
      <c r="A9" s="1458"/>
      <c r="B9" s="918" t="s">
        <v>2222</v>
      </c>
      <c r="C9" s="1676"/>
      <c r="D9" s="918"/>
      <c r="E9" s="918"/>
      <c r="F9" s="1681"/>
      <c r="G9" s="918"/>
      <c r="H9" s="477"/>
      <c r="I9" s="478"/>
      <c r="J9" s="720"/>
      <c r="K9" s="720"/>
      <c r="L9" s="720"/>
      <c r="M9" s="720"/>
      <c r="N9" s="720"/>
    </row>
    <row r="10" spans="1:15" s="315" customFormat="1" ht="33.75" x14ac:dyDescent="0.5">
      <c r="A10" s="1458"/>
      <c r="B10" s="918" t="s">
        <v>2223</v>
      </c>
      <c r="C10" s="1676"/>
      <c r="D10" s="918"/>
      <c r="E10" s="918"/>
      <c r="F10" s="2878"/>
      <c r="G10" s="918"/>
      <c r="H10" s="477"/>
      <c r="I10" s="478"/>
      <c r="J10" s="720"/>
      <c r="K10" s="720"/>
      <c r="L10" s="720"/>
      <c r="M10" s="720"/>
      <c r="N10" s="720"/>
    </row>
    <row r="11" spans="1:15" s="315" customFormat="1" ht="33.75" x14ac:dyDescent="0.5">
      <c r="A11" s="1458"/>
      <c r="B11" s="918" t="s">
        <v>2224</v>
      </c>
      <c r="C11" s="1676"/>
      <c r="D11" s="918"/>
      <c r="E11" s="918"/>
      <c r="F11" s="2878"/>
      <c r="G11" s="918"/>
      <c r="H11" s="477"/>
      <c r="I11" s="478"/>
      <c r="J11" s="720"/>
      <c r="K11" s="720"/>
      <c r="L11" s="720"/>
      <c r="M11" s="720"/>
      <c r="N11" s="720"/>
    </row>
    <row r="12" spans="1:15" ht="33.75" x14ac:dyDescent="0.5">
      <c r="A12" s="481"/>
      <c r="B12" s="975" t="s">
        <v>5711</v>
      </c>
      <c r="C12" s="1676"/>
      <c r="D12" s="918"/>
      <c r="E12" s="918"/>
      <c r="F12" s="1681"/>
      <c r="G12" s="918"/>
      <c r="H12" s="918"/>
      <c r="I12" s="1677"/>
      <c r="J12" s="1677"/>
      <c r="K12" s="1677"/>
      <c r="L12" s="1677"/>
      <c r="M12" s="1677"/>
      <c r="N12" s="481"/>
      <c r="O12" s="1678"/>
    </row>
    <row r="13" spans="1:15" ht="33.75" x14ac:dyDescent="0.5">
      <c r="A13" s="481"/>
      <c r="B13" s="918"/>
      <c r="C13" s="1676"/>
      <c r="D13" s="918"/>
      <c r="E13" s="918"/>
      <c r="F13" s="1681"/>
      <c r="G13" s="918"/>
      <c r="H13" s="918"/>
      <c r="I13" s="1677"/>
      <c r="J13" s="1677"/>
      <c r="K13" s="1677"/>
      <c r="L13" s="1677"/>
      <c r="M13" s="1677"/>
      <c r="N13" s="481"/>
      <c r="O13" s="1678"/>
    </row>
    <row r="14" spans="1:15" ht="33.75" x14ac:dyDescent="0.5">
      <c r="A14" s="481"/>
      <c r="B14" s="2980" t="s">
        <v>5760</v>
      </c>
      <c r="C14" s="2980"/>
      <c r="D14" s="2980"/>
      <c r="E14" s="918" t="s">
        <v>50</v>
      </c>
      <c r="F14" s="1681"/>
      <c r="G14" s="918"/>
      <c r="H14" s="918"/>
      <c r="I14" s="1677"/>
      <c r="J14" s="1677"/>
      <c r="K14" s="1677"/>
      <c r="L14" s="1677"/>
      <c r="M14" s="1677"/>
      <c r="N14" s="1677"/>
      <c r="O14" s="1678"/>
    </row>
    <row r="15" spans="1:15" ht="33.75" x14ac:dyDescent="0.5">
      <c r="A15" s="481"/>
      <c r="B15" s="918"/>
      <c r="C15" s="1676"/>
      <c r="D15" s="918"/>
      <c r="E15" s="918"/>
      <c r="F15" s="1681"/>
      <c r="G15" s="918"/>
      <c r="H15" s="918"/>
      <c r="I15" s="1677"/>
      <c r="J15" s="1677"/>
      <c r="K15" s="1677"/>
      <c r="L15" s="1677"/>
      <c r="M15" s="1677"/>
      <c r="N15" s="1677"/>
      <c r="O15" s="1678"/>
    </row>
    <row r="16" spans="1:15" s="281" customFormat="1" ht="33.75" x14ac:dyDescent="0.5">
      <c r="A16" s="482"/>
      <c r="B16" s="922" t="s">
        <v>92</v>
      </c>
      <c r="C16" s="1679" t="s">
        <v>127</v>
      </c>
      <c r="D16" s="1679" t="s">
        <v>128</v>
      </c>
      <c r="E16" s="1679" t="s">
        <v>31</v>
      </c>
      <c r="F16" s="1679" t="s">
        <v>129</v>
      </c>
      <c r="G16" s="1679" t="s">
        <v>33</v>
      </c>
      <c r="H16" s="1679" t="s">
        <v>130</v>
      </c>
      <c r="I16" s="1679" t="s">
        <v>131</v>
      </c>
      <c r="J16" s="1679" t="s">
        <v>132</v>
      </c>
      <c r="K16" s="1679" t="s">
        <v>33</v>
      </c>
      <c r="L16" s="1679" t="s">
        <v>97</v>
      </c>
      <c r="M16" s="1679" t="s">
        <v>74</v>
      </c>
      <c r="N16" s="1679" t="s">
        <v>133</v>
      </c>
      <c r="O16" s="1680"/>
    </row>
    <row r="17" spans="1:15" ht="33.75" x14ac:dyDescent="0.5">
      <c r="A17" s="479">
        <v>1</v>
      </c>
      <c r="B17" s="918" t="s">
        <v>2225</v>
      </c>
      <c r="C17" s="1681">
        <v>1182</v>
      </c>
      <c r="D17" s="486">
        <v>1000</v>
      </c>
      <c r="E17" s="486">
        <v>350</v>
      </c>
      <c r="F17" s="486">
        <v>4390</v>
      </c>
      <c r="G17" s="486">
        <v>2780</v>
      </c>
      <c r="H17" s="486"/>
      <c r="I17" s="486"/>
      <c r="J17" s="486"/>
      <c r="K17" s="486"/>
      <c r="L17" s="486">
        <v>7630</v>
      </c>
      <c r="M17" s="486">
        <v>28950</v>
      </c>
      <c r="N17" s="1682">
        <f t="shared" ref="N17:N29" si="0">SUM(D17:M17)</f>
        <v>45100</v>
      </c>
      <c r="O17" s="1683"/>
    </row>
    <row r="18" spans="1:15" s="281" customFormat="1" ht="33.75" x14ac:dyDescent="0.5">
      <c r="A18" s="479">
        <v>2</v>
      </c>
      <c r="B18" s="918" t="s">
        <v>2226</v>
      </c>
      <c r="C18" s="1681">
        <v>2030</v>
      </c>
      <c r="D18" s="486">
        <v>4850</v>
      </c>
      <c r="E18" s="486">
        <v>350</v>
      </c>
      <c r="F18" s="1669"/>
      <c r="G18" s="486">
        <v>0</v>
      </c>
      <c r="H18" s="1669"/>
      <c r="I18" s="1669"/>
      <c r="J18" s="1669"/>
      <c r="K18" s="1669"/>
      <c r="L18" s="1669"/>
      <c r="M18" s="1669"/>
      <c r="N18" s="1682">
        <f t="shared" si="0"/>
        <v>5200</v>
      </c>
      <c r="O18" s="1684"/>
    </row>
    <row r="19" spans="1:15" s="281" customFormat="1" ht="33.75" x14ac:dyDescent="0.5">
      <c r="A19" s="479">
        <v>3</v>
      </c>
      <c r="B19" s="918" t="s">
        <v>2227</v>
      </c>
      <c r="C19" s="1681">
        <v>2029</v>
      </c>
      <c r="D19" s="486">
        <v>4850</v>
      </c>
      <c r="E19" s="486">
        <v>350</v>
      </c>
      <c r="F19" s="1669"/>
      <c r="G19" s="486">
        <v>0</v>
      </c>
      <c r="H19" s="1669"/>
      <c r="I19" s="1669"/>
      <c r="J19" s="1669"/>
      <c r="K19" s="1669"/>
      <c r="L19" s="1669"/>
      <c r="M19" s="486"/>
      <c r="N19" s="1682">
        <f t="shared" si="0"/>
        <v>5200</v>
      </c>
      <c r="O19" s="1684"/>
    </row>
    <row r="20" spans="1:15" s="281" customFormat="1" ht="33.75" x14ac:dyDescent="0.5">
      <c r="A20" s="479">
        <v>4</v>
      </c>
      <c r="B20" s="918" t="s">
        <v>2228</v>
      </c>
      <c r="C20" s="1681">
        <v>3495</v>
      </c>
      <c r="D20" s="486">
        <v>2400</v>
      </c>
      <c r="E20" s="486">
        <v>350</v>
      </c>
      <c r="F20" s="1669"/>
      <c r="G20" s="486">
        <v>0</v>
      </c>
      <c r="H20" s="486"/>
      <c r="I20" s="486"/>
      <c r="J20" s="486"/>
      <c r="K20" s="1669"/>
      <c r="L20" s="486"/>
      <c r="M20" s="486"/>
      <c r="N20" s="1682">
        <f t="shared" si="0"/>
        <v>2750</v>
      </c>
      <c r="O20" s="1684"/>
    </row>
    <row r="21" spans="1:15" ht="33.75" x14ac:dyDescent="0.5">
      <c r="A21" s="479">
        <v>5</v>
      </c>
      <c r="B21" s="918" t="s">
        <v>2229</v>
      </c>
      <c r="C21" s="1681">
        <v>5345</v>
      </c>
      <c r="D21" s="486">
        <v>1000</v>
      </c>
      <c r="E21" s="486">
        <v>350</v>
      </c>
      <c r="F21" s="486">
        <v>13260</v>
      </c>
      <c r="G21" s="486">
        <v>2670</v>
      </c>
      <c r="H21" s="486"/>
      <c r="I21" s="486"/>
      <c r="J21" s="486"/>
      <c r="K21" s="486"/>
      <c r="L21" s="486"/>
      <c r="M21" s="486"/>
      <c r="N21" s="1682">
        <f t="shared" si="0"/>
        <v>17280</v>
      </c>
      <c r="O21" s="1683"/>
    </row>
    <row r="22" spans="1:15" s="281" customFormat="1" ht="33.75" x14ac:dyDescent="0.5">
      <c r="A22" s="479">
        <v>6</v>
      </c>
      <c r="B22" s="918" t="s">
        <v>2230</v>
      </c>
      <c r="C22" s="1681">
        <v>5718</v>
      </c>
      <c r="D22" s="486">
        <v>3000</v>
      </c>
      <c r="E22" s="486">
        <v>350</v>
      </c>
      <c r="F22" s="1669"/>
      <c r="G22" s="486"/>
      <c r="H22" s="486">
        <v>5555</v>
      </c>
      <c r="I22" s="486">
        <v>1278</v>
      </c>
      <c r="J22" s="486"/>
      <c r="K22" s="1669"/>
      <c r="L22" s="1669"/>
      <c r="M22" s="486"/>
      <c r="N22" s="1682">
        <f t="shared" si="0"/>
        <v>10183</v>
      </c>
      <c r="O22" s="1684"/>
    </row>
    <row r="23" spans="1:15" s="281" customFormat="1" ht="33.75" x14ac:dyDescent="0.5">
      <c r="A23" s="479">
        <v>7</v>
      </c>
      <c r="B23" s="918" t="s">
        <v>2231</v>
      </c>
      <c r="C23" s="1681">
        <v>7592</v>
      </c>
      <c r="D23" s="1682">
        <v>10000</v>
      </c>
      <c r="E23" s="486">
        <v>350</v>
      </c>
      <c r="F23" s="1685"/>
      <c r="G23" s="1685"/>
      <c r="H23" s="1682"/>
      <c r="I23" s="486">
        <v>0</v>
      </c>
      <c r="J23" s="486"/>
      <c r="K23" s="1685"/>
      <c r="L23" s="1685"/>
      <c r="M23" s="1685"/>
      <c r="N23" s="1682">
        <f t="shared" si="0"/>
        <v>10350</v>
      </c>
      <c r="O23" s="1684"/>
    </row>
    <row r="24" spans="1:15" s="281" customFormat="1" ht="33.75" x14ac:dyDescent="0.5">
      <c r="A24" s="479">
        <v>8</v>
      </c>
      <c r="B24" s="918" t="s">
        <v>2232</v>
      </c>
      <c r="C24" s="1681">
        <v>7588</v>
      </c>
      <c r="D24" s="1682">
        <v>5000</v>
      </c>
      <c r="E24" s="486">
        <v>350</v>
      </c>
      <c r="F24" s="1685"/>
      <c r="G24" s="1685"/>
      <c r="H24" s="1685"/>
      <c r="I24" s="486">
        <v>0</v>
      </c>
      <c r="J24" s="486"/>
      <c r="K24" s="1685"/>
      <c r="L24" s="1685"/>
      <c r="M24" s="1685"/>
      <c r="N24" s="1682">
        <f t="shared" si="0"/>
        <v>5350</v>
      </c>
      <c r="O24" s="1684"/>
    </row>
    <row r="25" spans="1:15" s="281" customFormat="1" ht="33.75" x14ac:dyDescent="0.5">
      <c r="A25" s="479">
        <v>9</v>
      </c>
      <c r="B25" s="918" t="s">
        <v>2233</v>
      </c>
      <c r="C25" s="1681">
        <v>7573</v>
      </c>
      <c r="D25" s="1682">
        <v>1000</v>
      </c>
      <c r="E25" s="486">
        <v>350</v>
      </c>
      <c r="F25" s="1685"/>
      <c r="G25" s="1685"/>
      <c r="H25" s="1685"/>
      <c r="I25" s="486">
        <v>0</v>
      </c>
      <c r="J25" s="486"/>
      <c r="K25" s="1685"/>
      <c r="L25" s="1685"/>
      <c r="M25" s="1685"/>
      <c r="N25" s="1682">
        <f t="shared" si="0"/>
        <v>1350</v>
      </c>
      <c r="O25" s="1684"/>
    </row>
    <row r="26" spans="1:15" s="281" customFormat="1" ht="33.75" x14ac:dyDescent="0.5">
      <c r="A26" s="479">
        <v>10</v>
      </c>
      <c r="B26" s="918" t="s">
        <v>2234</v>
      </c>
      <c r="C26" s="1681">
        <v>7578</v>
      </c>
      <c r="D26" s="1682">
        <v>1000</v>
      </c>
      <c r="E26" s="486">
        <v>350</v>
      </c>
      <c r="F26" s="1685"/>
      <c r="G26" s="1685"/>
      <c r="H26" s="1682">
        <v>1335</v>
      </c>
      <c r="I26" s="486">
        <v>30</v>
      </c>
      <c r="J26" s="486"/>
      <c r="K26" s="1685"/>
      <c r="L26" s="1685"/>
      <c r="M26" s="1685"/>
      <c r="N26" s="1682">
        <f t="shared" si="0"/>
        <v>2715</v>
      </c>
      <c r="O26" s="1684"/>
    </row>
    <row r="27" spans="1:15" s="281" customFormat="1" ht="33.75" x14ac:dyDescent="0.5">
      <c r="A27" s="479">
        <v>11</v>
      </c>
      <c r="B27" s="918" t="s">
        <v>2235</v>
      </c>
      <c r="C27" s="1681">
        <v>7583</v>
      </c>
      <c r="D27" s="1682">
        <v>1000</v>
      </c>
      <c r="E27" s="486">
        <v>350</v>
      </c>
      <c r="F27" s="1685"/>
      <c r="G27" s="1685"/>
      <c r="H27" s="1682"/>
      <c r="I27" s="486">
        <v>0</v>
      </c>
      <c r="J27" s="486"/>
      <c r="K27" s="1685"/>
      <c r="L27" s="1685"/>
      <c r="M27" s="1685"/>
      <c r="N27" s="1682">
        <f t="shared" si="0"/>
        <v>1350</v>
      </c>
      <c r="O27" s="1684"/>
    </row>
    <row r="28" spans="1:15" s="281" customFormat="1" ht="33.75" x14ac:dyDescent="0.5">
      <c r="A28" s="479">
        <v>12</v>
      </c>
      <c r="B28" s="918" t="s">
        <v>2236</v>
      </c>
      <c r="C28" s="1681">
        <v>7586</v>
      </c>
      <c r="D28" s="1682">
        <v>1000</v>
      </c>
      <c r="E28" s="486">
        <v>350</v>
      </c>
      <c r="F28" s="1685"/>
      <c r="G28" s="1685"/>
      <c r="H28" s="1685"/>
      <c r="I28" s="486">
        <v>0</v>
      </c>
      <c r="J28" s="486"/>
      <c r="K28" s="1685"/>
      <c r="L28" s="1685"/>
      <c r="M28" s="1685"/>
      <c r="N28" s="1682">
        <f t="shared" si="0"/>
        <v>1350</v>
      </c>
      <c r="O28" s="1684"/>
    </row>
    <row r="29" spans="1:15" ht="33.75" x14ac:dyDescent="0.5">
      <c r="A29" s="479">
        <v>13</v>
      </c>
      <c r="B29" s="918" t="s">
        <v>2237</v>
      </c>
      <c r="C29" s="1681">
        <v>1193</v>
      </c>
      <c r="D29" s="1682">
        <v>7500</v>
      </c>
      <c r="E29" s="486">
        <v>350</v>
      </c>
      <c r="F29" s="1686"/>
      <c r="G29" s="1686"/>
      <c r="H29" s="1682">
        <v>4245</v>
      </c>
      <c r="I29" s="486">
        <v>426</v>
      </c>
      <c r="J29" s="486"/>
      <c r="K29" s="1682"/>
      <c r="L29" s="1682"/>
      <c r="M29" s="1682"/>
      <c r="N29" s="1682">
        <f t="shared" si="0"/>
        <v>12521</v>
      </c>
      <c r="O29" s="1683"/>
    </row>
    <row r="30" spans="1:15" x14ac:dyDescent="0.45">
      <c r="A30" s="481"/>
      <c r="B30" s="481"/>
      <c r="C30" s="721"/>
      <c r="D30" s="481"/>
      <c r="E30" s="481"/>
      <c r="F30" s="1686"/>
      <c r="G30" s="481"/>
      <c r="H30" s="481"/>
      <c r="I30" s="481"/>
      <c r="J30" s="481"/>
      <c r="K30" s="481"/>
      <c r="L30" s="481"/>
      <c r="M30" s="481"/>
      <c r="N30" s="481"/>
    </row>
    <row r="31" spans="1:15" s="281" customFormat="1" ht="33.75" x14ac:dyDescent="0.5">
      <c r="A31" s="479"/>
      <c r="B31" s="918"/>
      <c r="C31" s="1676"/>
      <c r="D31" s="1687"/>
      <c r="E31" s="1687"/>
      <c r="F31" s="1685"/>
      <c r="G31" s="1688"/>
      <c r="H31" s="1688"/>
      <c r="I31" s="1688"/>
      <c r="J31" s="1688"/>
      <c r="K31" s="1688"/>
      <c r="L31" s="1688"/>
      <c r="M31" s="1688"/>
      <c r="N31" s="1687"/>
      <c r="O31" s="1684"/>
    </row>
    <row r="32" spans="1:15" s="281" customFormat="1" ht="42.75" x14ac:dyDescent="1.1000000000000001">
      <c r="A32" s="482"/>
      <c r="B32" s="1689" t="s">
        <v>13</v>
      </c>
      <c r="C32" s="1676"/>
      <c r="D32" s="1690">
        <f t="shared" ref="D32:N32" si="1">SUM(D17:D31)</f>
        <v>43600</v>
      </c>
      <c r="E32" s="1690">
        <f t="shared" si="1"/>
        <v>4550</v>
      </c>
      <c r="F32" s="2879">
        <f t="shared" si="1"/>
        <v>17650</v>
      </c>
      <c r="G32" s="1690">
        <f>SUM(G17:G31)</f>
        <v>5450</v>
      </c>
      <c r="H32" s="1690">
        <f t="shared" si="1"/>
        <v>11135</v>
      </c>
      <c r="I32" s="1690">
        <f t="shared" si="1"/>
        <v>1734</v>
      </c>
      <c r="J32" s="1690">
        <f t="shared" si="1"/>
        <v>0</v>
      </c>
      <c r="K32" s="1690">
        <f t="shared" si="1"/>
        <v>0</v>
      </c>
      <c r="L32" s="1690">
        <f t="shared" si="1"/>
        <v>7630</v>
      </c>
      <c r="M32" s="1690">
        <f t="shared" si="1"/>
        <v>28950</v>
      </c>
      <c r="N32" s="1690">
        <f t="shared" si="1"/>
        <v>120699</v>
      </c>
      <c r="O32" s="1684"/>
    </row>
    <row r="33" spans="1:15" s="281" customFormat="1" ht="42.75" x14ac:dyDescent="1.1000000000000001">
      <c r="A33" s="482"/>
      <c r="B33" s="1691"/>
      <c r="C33" s="1676"/>
      <c r="D33" s="1690"/>
      <c r="E33" s="1690"/>
      <c r="F33" s="2879"/>
      <c r="G33" s="1690"/>
      <c r="H33" s="1690"/>
      <c r="I33" s="1690"/>
      <c r="J33" s="1690"/>
      <c r="K33" s="1690"/>
      <c r="L33" s="1690"/>
      <c r="M33" s="1690"/>
      <c r="N33" s="1690"/>
      <c r="O33" s="1684"/>
    </row>
    <row r="34" spans="1:15" s="281" customFormat="1" ht="42.75" x14ac:dyDescent="1.1000000000000001">
      <c r="A34" s="482"/>
      <c r="B34" s="1691"/>
      <c r="C34" s="1676"/>
      <c r="D34" s="1690"/>
      <c r="E34" s="1690"/>
      <c r="F34" s="2879"/>
      <c r="G34" s="1690"/>
      <c r="H34" s="1690"/>
      <c r="I34" s="1690"/>
      <c r="J34" s="1690"/>
      <c r="K34" s="1690"/>
      <c r="L34" s="1690"/>
      <c r="M34" s="1690"/>
      <c r="N34" s="1690"/>
      <c r="O34" s="1684"/>
    </row>
    <row r="35" spans="1:15" s="281" customFormat="1" ht="42.75" x14ac:dyDescent="1.1000000000000001">
      <c r="A35" s="482"/>
      <c r="B35" s="1691"/>
      <c r="C35" s="1676"/>
      <c r="D35" s="1690"/>
      <c r="E35" s="1690"/>
      <c r="F35" s="2879"/>
      <c r="G35" s="1690"/>
      <c r="H35" s="1690"/>
      <c r="I35" s="1690"/>
      <c r="J35" s="1690"/>
      <c r="K35" s="1690"/>
      <c r="L35" s="1690"/>
      <c r="M35" s="1690"/>
      <c r="N35" s="1690"/>
      <c r="O35" s="1684"/>
    </row>
    <row r="36" spans="1:15" s="281" customFormat="1" ht="42.75" x14ac:dyDescent="1.1000000000000001">
      <c r="A36" s="482"/>
      <c r="B36" s="483"/>
      <c r="C36" s="1676"/>
      <c r="D36" s="1690"/>
      <c r="E36" s="1690"/>
      <c r="F36" s="2879"/>
      <c r="G36" s="1690"/>
      <c r="H36" s="1690"/>
      <c r="I36" s="1690"/>
      <c r="J36" s="1690"/>
      <c r="K36" s="1690"/>
      <c r="L36" s="1690"/>
      <c r="M36" s="1690"/>
      <c r="N36" s="1690"/>
      <c r="O36" s="1684"/>
    </row>
    <row r="37" spans="1:15" s="281" customFormat="1" ht="42.75" x14ac:dyDescent="1.1000000000000001">
      <c r="A37" s="482"/>
      <c r="B37" s="918" t="s">
        <v>47</v>
      </c>
      <c r="C37" s="1676"/>
      <c r="D37" s="1690"/>
      <c r="E37" s="1690"/>
      <c r="F37" s="2879"/>
      <c r="G37" s="1690"/>
      <c r="H37" s="1690"/>
      <c r="I37" s="1690"/>
      <c r="J37" s="1690"/>
      <c r="K37" s="1690"/>
      <c r="L37" s="1690"/>
      <c r="M37" s="1690"/>
      <c r="N37" s="1690"/>
      <c r="O37" s="1684"/>
    </row>
    <row r="38" spans="1:15" s="281" customFormat="1" ht="27.6" customHeight="1" x14ac:dyDescent="1.1000000000000001">
      <c r="A38" s="482"/>
      <c r="B38" s="1691"/>
      <c r="C38" s="1676"/>
      <c r="D38" s="1690"/>
      <c r="E38" s="1690"/>
      <c r="F38" s="2879"/>
      <c r="G38" s="1690"/>
      <c r="H38" s="1690"/>
      <c r="I38" s="1690"/>
      <c r="J38" s="1690"/>
      <c r="K38" s="1690"/>
      <c r="L38" s="1690"/>
      <c r="M38" s="1690"/>
      <c r="N38" s="1690"/>
      <c r="O38" s="1684"/>
    </row>
    <row r="39" spans="1:15" ht="27.6" customHeight="1" x14ac:dyDescent="0.45">
      <c r="A39" s="481"/>
      <c r="B39" s="481"/>
      <c r="C39" s="721"/>
      <c r="D39" s="481"/>
      <c r="E39" s="481"/>
      <c r="F39" s="1686"/>
      <c r="G39" s="481"/>
      <c r="H39" s="481"/>
      <c r="I39" s="481"/>
      <c r="J39" s="481"/>
      <c r="K39" s="481"/>
      <c r="L39" s="481"/>
      <c r="M39" s="481"/>
      <c r="N39" s="481"/>
    </row>
    <row r="40" spans="1:15" ht="27.6" customHeight="1" x14ac:dyDescent="0.5">
      <c r="A40" s="481"/>
      <c r="B40" s="918" t="s">
        <v>2238</v>
      </c>
      <c r="C40" s="721"/>
      <c r="D40" s="481"/>
      <c r="E40" s="481"/>
      <c r="F40" s="1686"/>
      <c r="G40" s="481"/>
      <c r="H40" s="481"/>
      <c r="I40" s="481"/>
      <c r="J40" s="481"/>
      <c r="K40" s="481"/>
      <c r="L40" s="481"/>
      <c r="M40" s="481"/>
      <c r="N40" s="481"/>
    </row>
    <row r="41" spans="1:15" s="312" customFormat="1" ht="30" customHeight="1" x14ac:dyDescent="0.5">
      <c r="A41" s="479"/>
      <c r="B41" s="473"/>
      <c r="C41" s="473"/>
      <c r="D41" s="623"/>
      <c r="E41" s="479"/>
      <c r="F41" s="899"/>
      <c r="G41" s="479"/>
      <c r="H41" s="479"/>
      <c r="I41" s="1692"/>
      <c r="J41" s="479"/>
      <c r="K41" s="479"/>
      <c r="L41" s="479"/>
      <c r="M41" s="479"/>
      <c r="N41" s="479"/>
    </row>
    <row r="42" spans="1:15" s="312" customFormat="1" ht="30" customHeight="1" x14ac:dyDescent="0.5">
      <c r="A42" s="479"/>
      <c r="B42" s="473"/>
      <c r="C42" s="473"/>
      <c r="D42" s="623"/>
      <c r="E42" s="479"/>
      <c r="F42" s="899"/>
      <c r="G42" s="479"/>
      <c r="H42" s="479"/>
      <c r="I42" s="1692"/>
      <c r="J42" s="479"/>
      <c r="K42" s="479"/>
      <c r="L42" s="479"/>
      <c r="M42" s="479"/>
      <c r="N42" s="479"/>
    </row>
    <row r="43" spans="1:15" s="312" customFormat="1" ht="30" customHeight="1" x14ac:dyDescent="0.5">
      <c r="A43" s="479"/>
      <c r="B43" s="473" t="s">
        <v>5789</v>
      </c>
      <c r="C43" s="473"/>
      <c r="D43" s="623"/>
      <c r="E43" s="479"/>
      <c r="F43" s="899"/>
      <c r="G43" s="479"/>
      <c r="H43" s="479"/>
      <c r="I43" s="1692"/>
      <c r="J43" s="479"/>
      <c r="K43" s="479"/>
      <c r="L43" s="479"/>
      <c r="M43" s="479"/>
      <c r="N43" s="479"/>
    </row>
    <row r="44" spans="1:15" ht="27.6" customHeight="1" x14ac:dyDescent="0.5">
      <c r="A44" s="481"/>
      <c r="B44" s="918" t="s">
        <v>1062</v>
      </c>
      <c r="C44" s="721"/>
      <c r="D44" s="481"/>
      <c r="E44" s="481"/>
      <c r="F44" s="1686"/>
      <c r="G44" s="481"/>
      <c r="H44" s="481"/>
      <c r="I44" s="481"/>
      <c r="J44" s="481"/>
      <c r="K44" s="481"/>
      <c r="L44" s="481"/>
      <c r="M44" s="481"/>
      <c r="N44" s="481"/>
    </row>
    <row r="45" spans="1:15" s="1694" customFormat="1" ht="33.75" x14ac:dyDescent="0.5">
      <c r="A45" s="295">
        <v>2</v>
      </c>
      <c r="B45" s="295" t="s">
        <v>2239</v>
      </c>
      <c r="C45" s="350">
        <v>1546</v>
      </c>
      <c r="D45" s="296">
        <v>1000</v>
      </c>
      <c r="E45" s="296">
        <v>200</v>
      </c>
      <c r="F45" s="2847">
        <v>11270</v>
      </c>
      <c r="G45" s="296">
        <v>4582</v>
      </c>
      <c r="H45" s="1693"/>
      <c r="I45" s="1693" t="s">
        <v>326</v>
      </c>
      <c r="J45" s="1693"/>
      <c r="K45" s="1693"/>
      <c r="L45" s="296"/>
      <c r="M45" s="296">
        <v>33730</v>
      </c>
      <c r="N45" s="296">
        <f t="shared" ref="N45:N56" si="2">SUM(D45:M45)</f>
        <v>50782</v>
      </c>
      <c r="O45" s="296"/>
    </row>
    <row r="46" spans="1:15" s="1694" customFormat="1" ht="33.75" x14ac:dyDescent="0.5">
      <c r="A46" s="295">
        <v>7</v>
      </c>
      <c r="B46" s="295" t="s">
        <v>2240</v>
      </c>
      <c r="C46" s="350">
        <v>7589</v>
      </c>
      <c r="D46" s="296">
        <v>1000</v>
      </c>
      <c r="E46" s="296">
        <v>200</v>
      </c>
      <c r="F46" s="2880"/>
      <c r="G46" s="296"/>
      <c r="H46" s="1693"/>
      <c r="I46" s="1693" t="s">
        <v>326</v>
      </c>
      <c r="J46" s="1693"/>
      <c r="K46" s="1693"/>
      <c r="L46" s="1693"/>
      <c r="M46" s="296"/>
      <c r="N46" s="296">
        <f t="shared" si="2"/>
        <v>1200</v>
      </c>
      <c r="O46" s="1693"/>
    </row>
    <row r="47" spans="1:15" s="1694" customFormat="1" ht="33.75" x14ac:dyDescent="0.5">
      <c r="A47" s="295">
        <v>13</v>
      </c>
      <c r="B47" s="295" t="s">
        <v>2241</v>
      </c>
      <c r="C47" s="350">
        <v>7576</v>
      </c>
      <c r="D47" s="296">
        <v>1000</v>
      </c>
      <c r="E47" s="296">
        <v>200</v>
      </c>
      <c r="F47" s="2880"/>
      <c r="G47" s="1693"/>
      <c r="H47" s="1693"/>
      <c r="I47" s="1693" t="s">
        <v>326</v>
      </c>
      <c r="J47" s="1693"/>
      <c r="K47" s="1693"/>
      <c r="L47" s="1693"/>
      <c r="M47" s="1693"/>
      <c r="N47" s="296">
        <f t="shared" si="2"/>
        <v>1200</v>
      </c>
      <c r="O47" s="1693"/>
    </row>
    <row r="48" spans="1:15" s="1694" customFormat="1" ht="33.75" x14ac:dyDescent="0.5">
      <c r="A48" s="295">
        <v>17</v>
      </c>
      <c r="B48" s="295" t="s">
        <v>2242</v>
      </c>
      <c r="C48" s="350">
        <v>7572</v>
      </c>
      <c r="D48" s="296">
        <v>1000</v>
      </c>
      <c r="E48" s="296">
        <v>200</v>
      </c>
      <c r="F48" s="2880"/>
      <c r="G48" s="1693"/>
      <c r="H48" s="1693"/>
      <c r="I48" s="1693" t="s">
        <v>326</v>
      </c>
      <c r="J48" s="1693"/>
      <c r="K48" s="1693"/>
      <c r="L48" s="1693"/>
      <c r="M48" s="1693"/>
      <c r="N48" s="296">
        <f t="shared" si="2"/>
        <v>1200</v>
      </c>
      <c r="O48" s="1693"/>
    </row>
    <row r="49" spans="1:15" s="1694" customFormat="1" ht="33.75" x14ac:dyDescent="0.5">
      <c r="A49" s="295">
        <v>25</v>
      </c>
      <c r="B49" s="295" t="s">
        <v>2243</v>
      </c>
      <c r="C49" s="350">
        <v>7582</v>
      </c>
      <c r="D49" s="296">
        <v>1000</v>
      </c>
      <c r="E49" s="296">
        <v>200</v>
      </c>
      <c r="F49" s="2880"/>
      <c r="G49" s="1693"/>
      <c r="H49" s="1693"/>
      <c r="I49" s="1693" t="s">
        <v>326</v>
      </c>
      <c r="J49" s="1693"/>
      <c r="K49" s="1693"/>
      <c r="L49" s="1693"/>
      <c r="M49" s="1693"/>
      <c r="N49" s="296">
        <f t="shared" si="2"/>
        <v>1200</v>
      </c>
      <c r="O49" s="1693"/>
    </row>
    <row r="50" spans="1:15" s="1694" customFormat="1" ht="33.75" x14ac:dyDescent="0.5">
      <c r="A50" s="295">
        <v>16</v>
      </c>
      <c r="B50" s="295" t="s">
        <v>2244</v>
      </c>
      <c r="C50" s="350">
        <v>7570</v>
      </c>
      <c r="D50" s="296">
        <v>1000</v>
      </c>
      <c r="E50" s="296">
        <v>200</v>
      </c>
      <c r="F50" s="2880"/>
      <c r="G50" s="1693"/>
      <c r="H50" s="1693"/>
      <c r="I50" s="1693"/>
      <c r="J50" s="1693"/>
      <c r="K50" s="1693"/>
      <c r="L50" s="1693"/>
      <c r="M50" s="1693"/>
      <c r="N50" s="296">
        <f t="shared" si="2"/>
        <v>1200</v>
      </c>
      <c r="O50" s="1693"/>
    </row>
    <row r="51" spans="1:15" s="1694" customFormat="1" ht="33.75" x14ac:dyDescent="0.5">
      <c r="A51" s="295">
        <v>29</v>
      </c>
      <c r="B51" s="295" t="s">
        <v>2245</v>
      </c>
      <c r="C51" s="350">
        <v>9000</v>
      </c>
      <c r="D51" s="296">
        <v>1000</v>
      </c>
      <c r="E51" s="296">
        <v>200</v>
      </c>
      <c r="F51" s="2880"/>
      <c r="G51" s="1693"/>
      <c r="H51" s="1693"/>
      <c r="I51" s="1693" t="s">
        <v>2246</v>
      </c>
      <c r="J51" s="1693"/>
      <c r="K51" s="1693"/>
      <c r="L51" s="1693"/>
      <c r="M51" s="1693"/>
      <c r="N51" s="296">
        <f t="shared" si="2"/>
        <v>1200</v>
      </c>
      <c r="O51" s="1693"/>
    </row>
    <row r="52" spans="1:15" s="1694" customFormat="1" ht="33.75" x14ac:dyDescent="0.5">
      <c r="A52" s="295">
        <v>15</v>
      </c>
      <c r="B52" s="295" t="s">
        <v>2247</v>
      </c>
      <c r="C52" s="350">
        <v>7571</v>
      </c>
      <c r="D52" s="296">
        <v>1000</v>
      </c>
      <c r="E52" s="296">
        <v>200</v>
      </c>
      <c r="F52" s="2880"/>
      <c r="G52" s="1693"/>
      <c r="H52" s="1693"/>
      <c r="I52" s="1693" t="s">
        <v>2248</v>
      </c>
      <c r="J52" s="1693"/>
      <c r="K52" s="1693"/>
      <c r="L52" s="1693"/>
      <c r="M52" s="1693"/>
      <c r="N52" s="296">
        <f t="shared" si="2"/>
        <v>1200</v>
      </c>
      <c r="O52" s="1693"/>
    </row>
    <row r="53" spans="1:15" s="1694" customFormat="1" ht="33.75" x14ac:dyDescent="0.5">
      <c r="A53" s="295">
        <v>23</v>
      </c>
      <c r="B53" s="295" t="s">
        <v>2249</v>
      </c>
      <c r="C53" s="350">
        <v>7585</v>
      </c>
      <c r="D53" s="296">
        <v>1200</v>
      </c>
      <c r="E53" s="296">
        <v>200</v>
      </c>
      <c r="F53" s="2880"/>
      <c r="G53" s="1693"/>
      <c r="H53" s="1693"/>
      <c r="I53" s="1693" t="s">
        <v>2248</v>
      </c>
      <c r="J53" s="1693"/>
      <c r="K53" s="1693"/>
      <c r="L53" s="1693"/>
      <c r="M53" s="1693"/>
      <c r="N53" s="296">
        <f t="shared" si="2"/>
        <v>1400</v>
      </c>
      <c r="O53" s="1693"/>
    </row>
    <row r="54" spans="1:15" s="1694" customFormat="1" ht="33.75" x14ac:dyDescent="0.5">
      <c r="A54" s="295">
        <v>15</v>
      </c>
      <c r="B54" s="295" t="s">
        <v>2250</v>
      </c>
      <c r="C54" s="350">
        <v>7568</v>
      </c>
      <c r="D54" s="296">
        <v>1500</v>
      </c>
      <c r="E54" s="296">
        <v>200</v>
      </c>
      <c r="F54" s="2880"/>
      <c r="G54" s="1693"/>
      <c r="H54" s="1693"/>
      <c r="I54" s="1693"/>
      <c r="J54" s="1693"/>
      <c r="K54" s="1693"/>
      <c r="L54" s="1693"/>
      <c r="M54" s="1693"/>
      <c r="N54" s="296">
        <f t="shared" si="2"/>
        <v>1700</v>
      </c>
      <c r="O54" s="1693"/>
    </row>
    <row r="55" spans="1:15" s="1694" customFormat="1" ht="33.75" x14ac:dyDescent="0.5">
      <c r="A55" s="295">
        <v>17</v>
      </c>
      <c r="B55" s="295" t="s">
        <v>2251</v>
      </c>
      <c r="C55" s="350">
        <v>7580</v>
      </c>
      <c r="D55" s="1695">
        <v>1000</v>
      </c>
      <c r="E55" s="1695">
        <v>200</v>
      </c>
      <c r="F55" s="2881"/>
      <c r="G55" s="1696"/>
      <c r="H55" s="1696"/>
      <c r="I55" s="1696" t="s">
        <v>2248</v>
      </c>
      <c r="J55" s="1696"/>
      <c r="K55" s="1696"/>
      <c r="L55" s="1696"/>
      <c r="M55" s="1696"/>
      <c r="N55" s="1695">
        <f t="shared" si="2"/>
        <v>1200</v>
      </c>
      <c r="O55" s="1696"/>
    </row>
    <row r="56" spans="1:15" s="281" customFormat="1" ht="33.75" x14ac:dyDescent="0.5">
      <c r="A56" s="479">
        <v>7</v>
      </c>
      <c r="B56" s="918" t="s">
        <v>2252</v>
      </c>
      <c r="C56" s="1676">
        <v>7587</v>
      </c>
      <c r="D56" s="1687">
        <v>1000</v>
      </c>
      <c r="E56" s="1687">
        <v>200</v>
      </c>
      <c r="F56" s="1685"/>
      <c r="G56" s="1688"/>
      <c r="H56" s="1688"/>
      <c r="I56" s="1696" t="s">
        <v>2248</v>
      </c>
      <c r="J56" s="1688"/>
      <c r="K56" s="1688"/>
      <c r="L56" s="1687">
        <v>1495</v>
      </c>
      <c r="M56" s="1688"/>
      <c r="N56" s="1687">
        <f t="shared" si="2"/>
        <v>2695</v>
      </c>
      <c r="O56" s="1684"/>
    </row>
    <row r="57" spans="1:15" s="1694" customFormat="1" ht="33.75" x14ac:dyDescent="0.5">
      <c r="A57" s="1570">
        <v>21</v>
      </c>
      <c r="B57" s="1570" t="s">
        <v>2253</v>
      </c>
      <c r="C57" s="1571">
        <v>7591</v>
      </c>
      <c r="D57" s="1697">
        <v>1000</v>
      </c>
      <c r="E57" s="1697">
        <v>350</v>
      </c>
      <c r="F57" s="1753"/>
      <c r="G57" s="1698"/>
      <c r="H57" s="1698"/>
      <c r="I57" s="1698" t="s">
        <v>1095</v>
      </c>
      <c r="J57" s="1698"/>
      <c r="K57" s="1698"/>
      <c r="L57" s="1698"/>
      <c r="M57" s="1698"/>
      <c r="N57" s="1697">
        <f t="shared" ref="N57:N62" si="3">SUM(D57:M57)</f>
        <v>1350</v>
      </c>
      <c r="O57" s="1693"/>
    </row>
    <row r="58" spans="1:15" s="1694" customFormat="1" ht="33.75" x14ac:dyDescent="0.5">
      <c r="A58" s="1570">
        <v>20</v>
      </c>
      <c r="B58" s="1570" t="s">
        <v>2254</v>
      </c>
      <c r="C58" s="1571">
        <v>7590</v>
      </c>
      <c r="D58" s="1697">
        <v>1000</v>
      </c>
      <c r="E58" s="1697">
        <v>350</v>
      </c>
      <c r="F58" s="1753" t="s">
        <v>1095</v>
      </c>
      <c r="G58" s="1698"/>
      <c r="H58" s="1698"/>
      <c r="I58" s="1698"/>
      <c r="J58" s="1697">
        <v>940</v>
      </c>
      <c r="K58" s="1697">
        <v>58</v>
      </c>
      <c r="L58" s="1698"/>
      <c r="M58" s="1698"/>
      <c r="N58" s="1697">
        <f t="shared" si="3"/>
        <v>2348</v>
      </c>
      <c r="O58" s="1693"/>
    </row>
    <row r="59" spans="1:15" s="281" customFormat="1" ht="33.75" x14ac:dyDescent="0.5">
      <c r="A59" s="479">
        <v>16</v>
      </c>
      <c r="B59" s="918" t="s">
        <v>2255</v>
      </c>
      <c r="C59" s="1676">
        <v>7581</v>
      </c>
      <c r="D59" s="1687">
        <v>1000</v>
      </c>
      <c r="E59" s="480">
        <v>350</v>
      </c>
      <c r="F59" s="1685"/>
      <c r="G59" s="1688"/>
      <c r="H59" s="1688"/>
      <c r="I59" s="1688" t="s">
        <v>2256</v>
      </c>
      <c r="J59" s="1688"/>
      <c r="K59" s="1688"/>
      <c r="L59" s="1688"/>
      <c r="M59" s="1688"/>
      <c r="N59" s="1687">
        <f t="shared" si="3"/>
        <v>1350</v>
      </c>
      <c r="O59" s="1684"/>
    </row>
    <row r="60" spans="1:15" s="281" customFormat="1" ht="33.75" x14ac:dyDescent="0.5">
      <c r="A60" s="479">
        <v>11</v>
      </c>
      <c r="B60" s="918" t="s">
        <v>2257</v>
      </c>
      <c r="C60" s="1676">
        <v>7575</v>
      </c>
      <c r="D60" s="1687">
        <v>1000</v>
      </c>
      <c r="E60" s="480">
        <v>350</v>
      </c>
      <c r="F60" s="1685"/>
      <c r="G60" s="1688"/>
      <c r="H60" s="1688"/>
      <c r="I60" s="1688" t="s">
        <v>2256</v>
      </c>
      <c r="J60" s="1688"/>
      <c r="K60" s="1688"/>
      <c r="L60" s="1688"/>
      <c r="M60" s="1688"/>
      <c r="N60" s="1687">
        <f t="shared" si="3"/>
        <v>1350</v>
      </c>
      <c r="O60" s="1684"/>
    </row>
    <row r="61" spans="1:15" s="281" customFormat="1" ht="33.75" x14ac:dyDescent="0.5">
      <c r="A61" s="479">
        <v>9</v>
      </c>
      <c r="B61" s="918" t="s">
        <v>2258</v>
      </c>
      <c r="C61" s="1676">
        <v>7579</v>
      </c>
      <c r="D61" s="1687">
        <v>1000</v>
      </c>
      <c r="E61" s="480">
        <v>350</v>
      </c>
      <c r="F61" s="1685"/>
      <c r="G61" s="1688"/>
      <c r="H61" s="1687"/>
      <c r="I61" s="1687" t="s">
        <v>1331</v>
      </c>
      <c r="J61" s="1688"/>
      <c r="K61" s="1688"/>
      <c r="L61" s="1688"/>
      <c r="M61" s="1688"/>
      <c r="N61" s="1687">
        <f t="shared" si="3"/>
        <v>1350</v>
      </c>
      <c r="O61" s="1684"/>
    </row>
    <row r="62" spans="1:15" s="281" customFormat="1" ht="33.75" x14ac:dyDescent="0.5">
      <c r="A62" s="479">
        <v>15</v>
      </c>
      <c r="B62" s="918" t="s">
        <v>2259</v>
      </c>
      <c r="C62" s="1676">
        <v>7584</v>
      </c>
      <c r="D62" s="1687">
        <v>1000</v>
      </c>
      <c r="E62" s="480">
        <v>350</v>
      </c>
      <c r="F62" s="1685"/>
      <c r="G62" s="1688"/>
      <c r="H62" s="1687"/>
      <c r="I62" s="1687" t="s">
        <v>1331</v>
      </c>
      <c r="J62" s="1688"/>
      <c r="K62" s="1688"/>
      <c r="L62" s="1688"/>
      <c r="M62" s="1688"/>
      <c r="N62" s="1687">
        <f t="shared" si="3"/>
        <v>1350</v>
      </c>
      <c r="O62" s="1684"/>
    </row>
    <row r="63" spans="1:15" s="1704" customFormat="1" ht="33.75" x14ac:dyDescent="0.5">
      <c r="A63" s="1562">
        <v>12</v>
      </c>
      <c r="B63" s="1699" t="s">
        <v>2260</v>
      </c>
      <c r="C63" s="1700">
        <v>7566</v>
      </c>
      <c r="D63" s="1701">
        <v>1000</v>
      </c>
      <c r="E63" s="1608">
        <v>350</v>
      </c>
      <c r="F63" s="2882"/>
      <c r="G63" s="1702"/>
      <c r="H63" s="1702"/>
      <c r="I63" s="1701" t="s">
        <v>1331</v>
      </c>
      <c r="J63" s="1702"/>
      <c r="K63" s="1702"/>
      <c r="L63" s="1702"/>
      <c r="M63" s="1702"/>
      <c r="N63" s="1701">
        <f>SUM(D63:M63)</f>
        <v>1350</v>
      </c>
      <c r="O63" s="1703"/>
    </row>
    <row r="64" spans="1:15" s="281" customFormat="1" ht="33.75" x14ac:dyDescent="0.5">
      <c r="A64" s="479">
        <v>10</v>
      </c>
      <c r="B64" s="918" t="s">
        <v>2261</v>
      </c>
      <c r="C64" s="1676">
        <v>7574</v>
      </c>
      <c r="D64" s="1687">
        <v>1000</v>
      </c>
      <c r="E64" s="480">
        <v>350</v>
      </c>
      <c r="F64" s="1685"/>
      <c r="G64" s="1688"/>
      <c r="H64" s="1688"/>
      <c r="I64" s="1688" t="s">
        <v>1331</v>
      </c>
      <c r="J64" s="1688"/>
      <c r="K64" s="1688"/>
      <c r="L64" s="1687"/>
      <c r="M64" s="1688"/>
      <c r="N64" s="1687">
        <f>SUM(D64:M64)</f>
        <v>1350</v>
      </c>
      <c r="O64" s="1684"/>
    </row>
    <row r="65" spans="1:15" s="1694" customFormat="1" ht="33.75" x14ac:dyDescent="0.5">
      <c r="A65" s="1570">
        <v>9</v>
      </c>
      <c r="B65" s="1570" t="s">
        <v>2262</v>
      </c>
      <c r="C65" s="1751">
        <v>7577</v>
      </c>
      <c r="D65" s="1752">
        <v>1000</v>
      </c>
      <c r="E65" s="1752">
        <v>350</v>
      </c>
      <c r="F65" s="1753"/>
      <c r="G65" s="1753"/>
      <c r="H65" s="1753"/>
      <c r="I65" s="1752"/>
      <c r="J65" s="1753"/>
      <c r="K65" s="1753"/>
      <c r="L65" s="1753"/>
      <c r="M65" s="1753"/>
      <c r="N65" s="1752">
        <f>SUM(D65:M65)</f>
        <v>1350</v>
      </c>
      <c r="O65" s="1693"/>
    </row>
    <row r="66" spans="1:15" ht="33.75" x14ac:dyDescent="0.5">
      <c r="A66" s="479">
        <v>14</v>
      </c>
      <c r="B66" s="918" t="s">
        <v>2263</v>
      </c>
      <c r="C66" s="1681">
        <v>9171</v>
      </c>
      <c r="D66" s="1682">
        <v>2000</v>
      </c>
      <c r="E66" s="486">
        <v>350</v>
      </c>
      <c r="F66" s="1685"/>
      <c r="G66" s="1685"/>
      <c r="H66" s="1685"/>
      <c r="I66" s="1685" t="s">
        <v>5776</v>
      </c>
      <c r="J66" s="1685"/>
      <c r="K66" s="1685"/>
      <c r="L66" s="1685"/>
      <c r="M66" s="1685"/>
      <c r="N66" s="1682">
        <f>SUM(D66:M66)</f>
        <v>2350</v>
      </c>
    </row>
  </sheetData>
  <mergeCells count="1">
    <mergeCell ref="B14:D14"/>
  </mergeCells>
  <conditionalFormatting sqref="C41:D43">
    <cfRule type="duplicateValues" dxfId="36" priority="1"/>
  </conditionalFormatting>
  <hyperlinks>
    <hyperlink ref="B12" r:id="rId1" xr:uid="{00000000-0004-0000-6D00-000000000000}"/>
  </hyperlinks>
  <printOptions gridLines="1"/>
  <pageMargins left="0.7" right="0.7" top="0.75" bottom="0.75" header="0.3" footer="0.3"/>
  <pageSetup paperSize="9" scale="29" orientation="landscape" r:id="rId2"/>
  <drawing r:id="rId3"/>
  <legacyDrawing r:id="rId4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92">
    <tabColor rgb="FF0070C0"/>
  </sheetPr>
  <dimension ref="A2:N37"/>
  <sheetViews>
    <sheetView view="pageBreakPreview" topLeftCell="A13" zoomScale="60" zoomScaleNormal="100" workbookViewId="0">
      <selection activeCell="K30" sqref="K30"/>
    </sheetView>
  </sheetViews>
  <sheetFormatPr defaultRowHeight="23.25" x14ac:dyDescent="0.35"/>
  <cols>
    <col min="2" max="2" width="66.85546875" customWidth="1"/>
    <col min="3" max="3" width="23.7109375" customWidth="1"/>
    <col min="4" max="4" width="24" customWidth="1"/>
    <col min="5" max="5" width="19.7109375" customWidth="1"/>
    <col min="6" max="6" width="17.5703125" style="15" bestFit="1" customWidth="1"/>
    <col min="7" max="7" width="17.42578125" style="15" customWidth="1"/>
    <col min="8" max="8" width="17.28515625" style="15" customWidth="1"/>
    <col min="9" max="9" width="20.140625" style="15" customWidth="1"/>
    <col min="10" max="10" width="17.5703125" style="15" bestFit="1" customWidth="1"/>
    <col min="11" max="11" width="14.42578125" bestFit="1" customWidth="1"/>
    <col min="12" max="12" width="20.7109375" customWidth="1"/>
    <col min="13" max="13" width="18.85546875" customWidth="1"/>
    <col min="14" max="14" width="25.5703125" customWidth="1"/>
  </cols>
  <sheetData>
    <row r="2" spans="1:14" x14ac:dyDescent="0.35">
      <c r="A2" s="48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x14ac:dyDescent="0.35">
      <c r="A3" s="301"/>
      <c r="B3" s="414" t="s">
        <v>19</v>
      </c>
      <c r="C3" s="415"/>
      <c r="D3" s="415"/>
      <c r="E3" s="521"/>
      <c r="F3" s="421"/>
      <c r="G3" s="421"/>
      <c r="H3" s="524"/>
      <c r="I3" s="524"/>
      <c r="J3" s="48"/>
      <c r="K3" s="48"/>
      <c r="L3" s="48"/>
      <c r="M3" s="48"/>
      <c r="N3" s="48"/>
    </row>
    <row r="4" spans="1:14" x14ac:dyDescent="0.35">
      <c r="A4" s="301"/>
      <c r="B4" s="415" t="s">
        <v>20</v>
      </c>
      <c r="C4" s="415"/>
      <c r="D4" s="415"/>
      <c r="E4" s="421"/>
      <c r="F4" s="421"/>
      <c r="G4" s="421"/>
      <c r="H4" s="524"/>
      <c r="I4" s="524"/>
      <c r="J4" s="48"/>
      <c r="K4" s="48"/>
      <c r="L4" s="48"/>
      <c r="M4" s="48"/>
      <c r="N4" s="48"/>
    </row>
    <row r="5" spans="1:14" x14ac:dyDescent="0.35">
      <c r="A5" s="301"/>
      <c r="B5" s="415" t="s">
        <v>21</v>
      </c>
      <c r="C5" s="415"/>
      <c r="D5" s="415"/>
      <c r="E5" s="421"/>
      <c r="F5" s="421"/>
      <c r="G5" s="421"/>
      <c r="H5" s="524"/>
      <c r="I5" s="524"/>
      <c r="J5" s="48"/>
      <c r="K5" s="48"/>
      <c r="L5" s="48"/>
      <c r="M5" s="48"/>
      <c r="N5" s="48"/>
    </row>
    <row r="6" spans="1:14" x14ac:dyDescent="0.35">
      <c r="A6" s="301"/>
      <c r="B6" s="415" t="s">
        <v>22</v>
      </c>
      <c r="C6" s="415"/>
      <c r="D6" s="415"/>
      <c r="E6" s="421"/>
      <c r="F6" s="421"/>
      <c r="G6" s="421"/>
      <c r="H6" s="524"/>
      <c r="I6" s="524"/>
      <c r="J6" s="48"/>
      <c r="K6" s="48"/>
      <c r="L6" s="48"/>
      <c r="M6" s="48"/>
      <c r="N6" s="48"/>
    </row>
    <row r="7" spans="1:14" x14ac:dyDescent="0.35">
      <c r="A7" s="301"/>
      <c r="B7" s="415" t="s">
        <v>23</v>
      </c>
      <c r="C7" s="415"/>
      <c r="D7" s="415"/>
      <c r="E7" s="421"/>
      <c r="F7" s="421"/>
      <c r="G7" s="421"/>
      <c r="H7" s="524"/>
      <c r="I7" s="524"/>
      <c r="J7" s="48"/>
      <c r="K7" s="48"/>
      <c r="L7" s="48"/>
      <c r="M7" s="48"/>
      <c r="N7" s="48"/>
    </row>
    <row r="8" spans="1:14" x14ac:dyDescent="0.35">
      <c r="A8" s="48"/>
      <c r="B8" s="415" t="s">
        <v>24</v>
      </c>
      <c r="C8" s="415"/>
      <c r="D8" s="415"/>
      <c r="E8" s="421"/>
      <c r="F8" s="48"/>
      <c r="G8" s="48"/>
      <c r="H8" s="48"/>
      <c r="I8" s="48"/>
      <c r="J8" s="48"/>
      <c r="K8" s="48"/>
      <c r="L8" s="48"/>
      <c r="M8" s="48"/>
      <c r="N8" s="48"/>
    </row>
    <row r="9" spans="1:14" x14ac:dyDescent="0.35">
      <c r="A9" s="48"/>
      <c r="B9" s="415"/>
      <c r="C9" s="415"/>
      <c r="D9" s="415"/>
      <c r="E9" s="421"/>
      <c r="F9" s="48"/>
      <c r="G9" s="48"/>
      <c r="H9" s="48"/>
      <c r="I9" s="48"/>
      <c r="J9" s="48"/>
      <c r="K9" s="48"/>
      <c r="L9" s="48"/>
      <c r="M9" s="48"/>
      <c r="N9" s="48"/>
    </row>
    <row r="10" spans="1:14" x14ac:dyDescent="0.35">
      <c r="A10" s="48"/>
      <c r="B10" s="48" t="s">
        <v>2264</v>
      </c>
      <c r="C10" s="415"/>
      <c r="D10" s="415"/>
      <c r="E10" s="421"/>
      <c r="F10" s="48"/>
      <c r="G10" s="48"/>
      <c r="H10" s="48"/>
      <c r="I10" s="48"/>
      <c r="J10" s="48"/>
      <c r="K10" s="48"/>
      <c r="L10" s="48"/>
      <c r="M10" s="48"/>
      <c r="N10" s="48"/>
    </row>
    <row r="11" spans="1:14" x14ac:dyDescent="0.35">
      <c r="A11" s="48"/>
      <c r="B11" s="48" t="s">
        <v>2265</v>
      </c>
      <c r="C11" s="415"/>
      <c r="D11" s="415"/>
      <c r="E11" s="421"/>
      <c r="F11" s="48"/>
      <c r="G11" s="48"/>
      <c r="H11" s="48"/>
      <c r="I11" s="48"/>
      <c r="J11" s="48"/>
      <c r="K11" s="48"/>
      <c r="L11" s="48"/>
      <c r="M11" s="48"/>
      <c r="N11" s="48"/>
    </row>
    <row r="12" spans="1:14" x14ac:dyDescent="0.35">
      <c r="A12" s="48"/>
      <c r="B12" s="727" t="s">
        <v>2266</v>
      </c>
      <c r="C12" s="48"/>
      <c r="D12" s="48"/>
      <c r="E12" s="48"/>
      <c r="F12" s="48"/>
      <c r="G12" s="48"/>
      <c r="H12" s="48"/>
      <c r="I12" s="425"/>
      <c r="J12" s="425"/>
      <c r="K12" s="425"/>
      <c r="L12" s="425"/>
      <c r="M12" s="425"/>
      <c r="N12" s="425"/>
    </row>
    <row r="13" spans="1:14" x14ac:dyDescent="0.35">
      <c r="A13" s="48"/>
      <c r="B13" s="48"/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x14ac:dyDescent="0.35">
      <c r="A14" s="48"/>
      <c r="B14" s="2952" t="s">
        <v>5760</v>
      </c>
      <c r="C14" s="2952"/>
      <c r="D14" s="2952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x14ac:dyDescent="0.35">
      <c r="A15" s="48"/>
      <c r="B15" s="48"/>
      <c r="C15" s="48"/>
      <c r="D15" s="48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s="5" customFormat="1" x14ac:dyDescent="0.35">
      <c r="A16" s="465"/>
      <c r="B16" s="465" t="s">
        <v>92</v>
      </c>
      <c r="C16" s="666" t="s">
        <v>127</v>
      </c>
      <c r="D16" s="666" t="s">
        <v>128</v>
      </c>
      <c r="E16" s="666" t="s">
        <v>31</v>
      </c>
      <c r="F16" s="666" t="s">
        <v>129</v>
      </c>
      <c r="G16" s="666" t="s">
        <v>33</v>
      </c>
      <c r="H16" s="666" t="s">
        <v>34</v>
      </c>
      <c r="I16" s="666" t="s">
        <v>33</v>
      </c>
      <c r="J16" s="666" t="s">
        <v>132</v>
      </c>
      <c r="K16" s="666" t="s">
        <v>33</v>
      </c>
      <c r="L16" s="666" t="s">
        <v>351</v>
      </c>
      <c r="M16" s="666" t="s">
        <v>74</v>
      </c>
      <c r="N16" s="666" t="s">
        <v>133</v>
      </c>
    </row>
    <row r="17" spans="1:14" x14ac:dyDescent="0.35">
      <c r="A17" s="48">
        <v>1</v>
      </c>
      <c r="B17" s="48" t="s">
        <v>2267</v>
      </c>
      <c r="C17" s="644">
        <v>743</v>
      </c>
      <c r="D17" s="423">
        <v>1000</v>
      </c>
      <c r="E17" s="423">
        <v>350</v>
      </c>
      <c r="F17" s="423"/>
      <c r="G17" s="423"/>
      <c r="H17" s="423">
        <v>2500</v>
      </c>
      <c r="I17" s="423">
        <v>225</v>
      </c>
      <c r="J17" s="423"/>
      <c r="K17" s="423"/>
      <c r="L17" s="423"/>
      <c r="M17" s="423"/>
      <c r="N17" s="423">
        <f>SUM(D17:M17)</f>
        <v>4075</v>
      </c>
    </row>
    <row r="18" spans="1:14" x14ac:dyDescent="0.35">
      <c r="A18" s="48">
        <v>2</v>
      </c>
      <c r="B18" s="48" t="s">
        <v>2268</v>
      </c>
      <c r="C18" s="644">
        <v>1181</v>
      </c>
      <c r="D18" s="423">
        <v>1000</v>
      </c>
      <c r="E18" s="423">
        <v>350</v>
      </c>
      <c r="F18" s="423"/>
      <c r="G18" s="423"/>
      <c r="H18" s="423"/>
      <c r="I18" s="423"/>
      <c r="J18" s="423">
        <v>1685</v>
      </c>
      <c r="K18" s="423">
        <v>56</v>
      </c>
      <c r="L18" s="423"/>
      <c r="M18" s="423">
        <v>12470</v>
      </c>
      <c r="N18" s="423">
        <f>SUM(D18:M18)</f>
        <v>15561</v>
      </c>
    </row>
    <row r="19" spans="1:14" x14ac:dyDescent="0.35">
      <c r="A19" s="48"/>
      <c r="B19" s="48"/>
      <c r="C19" s="644"/>
      <c r="D19" s="423"/>
      <c r="E19" s="423"/>
      <c r="F19" s="423"/>
      <c r="G19" s="423"/>
      <c r="H19" s="423"/>
      <c r="I19" s="423"/>
      <c r="J19" s="423"/>
      <c r="K19" s="423"/>
      <c r="L19" s="423"/>
      <c r="M19" s="423"/>
      <c r="N19" s="423"/>
    </row>
    <row r="20" spans="1:14" x14ac:dyDescent="0.35">
      <c r="A20" s="48"/>
      <c r="B20" s="48"/>
      <c r="C20" s="644"/>
      <c r="D20" s="423"/>
      <c r="E20" s="423"/>
      <c r="F20" s="423"/>
      <c r="G20" s="423"/>
      <c r="H20" s="423"/>
      <c r="I20" s="423"/>
      <c r="J20" s="423"/>
      <c r="K20" s="423"/>
      <c r="L20" s="423"/>
      <c r="M20" s="423"/>
      <c r="N20" s="423"/>
    </row>
    <row r="21" spans="1:14" x14ac:dyDescent="0.35">
      <c r="A21" s="465"/>
      <c r="B21" s="468" t="s">
        <v>13</v>
      </c>
      <c r="C21" s="666"/>
      <c r="D21" s="562">
        <f t="shared" ref="D21:M21" si="0">SUM(D17:D20)</f>
        <v>2000</v>
      </c>
      <c r="E21" s="562">
        <f t="shared" si="0"/>
        <v>700</v>
      </c>
      <c r="F21" s="562">
        <f t="shared" si="0"/>
        <v>0</v>
      </c>
      <c r="G21" s="562">
        <f t="shared" si="0"/>
        <v>0</v>
      </c>
      <c r="H21" s="562">
        <f t="shared" si="0"/>
        <v>2500</v>
      </c>
      <c r="I21" s="562">
        <f t="shared" si="0"/>
        <v>225</v>
      </c>
      <c r="J21" s="562">
        <f t="shared" si="0"/>
        <v>1685</v>
      </c>
      <c r="K21" s="562">
        <f t="shared" si="0"/>
        <v>56</v>
      </c>
      <c r="L21" s="562">
        <f t="shared" si="0"/>
        <v>0</v>
      </c>
      <c r="M21" s="562">
        <f t="shared" si="0"/>
        <v>12470</v>
      </c>
      <c r="N21" s="562">
        <f>SUM(N17:N19)</f>
        <v>19636</v>
      </c>
    </row>
    <row r="22" spans="1:14" x14ac:dyDescent="0.35">
      <c r="A22" s="465"/>
      <c r="B22" s="468"/>
      <c r="C22" s="666"/>
      <c r="D22" s="562"/>
      <c r="E22" s="562"/>
      <c r="F22" s="562"/>
      <c r="G22" s="562"/>
      <c r="H22" s="562"/>
      <c r="I22" s="562"/>
      <c r="J22" s="562"/>
      <c r="K22" s="562"/>
      <c r="L22" s="562"/>
      <c r="M22" s="562"/>
      <c r="N22" s="562"/>
    </row>
    <row r="23" spans="1:14" x14ac:dyDescent="0.35">
      <c r="A23" s="465"/>
      <c r="B23" s="468"/>
      <c r="C23" s="465"/>
      <c r="D23" s="466"/>
      <c r="E23" s="466"/>
      <c r="F23" s="466"/>
      <c r="G23" s="466"/>
      <c r="H23" s="466"/>
      <c r="I23" s="466"/>
      <c r="J23" s="466"/>
      <c r="K23" s="466"/>
      <c r="L23" s="466"/>
      <c r="M23" s="466"/>
      <c r="N23" s="466"/>
    </row>
    <row r="24" spans="1:14" x14ac:dyDescent="0.35">
      <c r="A24" s="465"/>
      <c r="B24" s="404"/>
      <c r="C24" s="465"/>
      <c r="D24" s="466"/>
      <c r="E24" s="466"/>
      <c r="F24" s="466"/>
      <c r="G24" s="466"/>
      <c r="H24" s="466"/>
      <c r="I24" s="466"/>
      <c r="J24" s="466"/>
      <c r="K24" s="466"/>
      <c r="L24" s="466"/>
      <c r="M24" s="466"/>
      <c r="N24" s="466"/>
    </row>
    <row r="25" spans="1:14" x14ac:dyDescent="0.35">
      <c r="A25" s="465"/>
      <c r="B25" s="48" t="s">
        <v>63</v>
      </c>
      <c r="C25" s="465"/>
      <c r="D25" s="466"/>
      <c r="E25" s="466"/>
      <c r="F25" s="466"/>
      <c r="G25" s="466"/>
      <c r="H25" s="466"/>
      <c r="I25" s="466"/>
      <c r="J25" s="466"/>
      <c r="K25" s="466"/>
      <c r="L25" s="466"/>
      <c r="M25" s="466"/>
      <c r="N25" s="466"/>
    </row>
    <row r="26" spans="1:14" x14ac:dyDescent="0.35">
      <c r="A26" s="465"/>
      <c r="B26" s="48"/>
      <c r="C26" s="465"/>
      <c r="D26" s="466"/>
      <c r="E26" s="466"/>
      <c r="F26" s="466"/>
      <c r="G26" s="466"/>
      <c r="H26" s="466"/>
      <c r="I26" s="466"/>
      <c r="J26" s="466"/>
      <c r="K26" s="466"/>
      <c r="L26" s="466"/>
      <c r="M26" s="466"/>
      <c r="N26" s="466"/>
    </row>
    <row r="27" spans="1:14" x14ac:dyDescent="0.35">
      <c r="A27" s="48"/>
      <c r="B27" s="48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4" ht="35.25" x14ac:dyDescent="0.5">
      <c r="A28" s="48"/>
      <c r="B28" s="48" t="s">
        <v>240</v>
      </c>
      <c r="C28" s="425"/>
      <c r="D28" s="542"/>
      <c r="E28" s="542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4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4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x14ac:dyDescent="0.35">
      <c r="A32" s="48"/>
      <c r="B32" s="404"/>
      <c r="C32" s="425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425"/>
    </row>
    <row r="33" spans="1:14" x14ac:dyDescent="0.35">
      <c r="A33" s="24">
        <v>4</v>
      </c>
      <c r="B33" s="24" t="s">
        <v>2269</v>
      </c>
      <c r="C33" s="143">
        <v>2411</v>
      </c>
      <c r="D33" s="206">
        <v>1000</v>
      </c>
      <c r="E33" s="206">
        <v>200</v>
      </c>
      <c r="F33" s="206"/>
      <c r="G33" s="206"/>
      <c r="H33" s="206"/>
      <c r="I33" s="206"/>
      <c r="J33" s="206"/>
      <c r="K33" s="206"/>
      <c r="L33" s="206"/>
      <c r="M33" s="206">
        <v>7115</v>
      </c>
      <c r="N33" s="206">
        <f>SUM(D33:M33)</f>
        <v>8315</v>
      </c>
    </row>
    <row r="34" spans="1:14" x14ac:dyDescent="0.35">
      <c r="A34" s="24">
        <v>2</v>
      </c>
      <c r="B34" s="24" t="s">
        <v>2270</v>
      </c>
      <c r="C34" s="143">
        <v>1098</v>
      </c>
      <c r="D34" s="206">
        <v>1000</v>
      </c>
      <c r="E34" s="206">
        <v>200</v>
      </c>
      <c r="F34" s="206">
        <v>4485</v>
      </c>
      <c r="G34" s="206">
        <v>1218</v>
      </c>
      <c r="H34" s="206" t="s">
        <v>2271</v>
      </c>
      <c r="I34" s="206"/>
      <c r="J34" s="206"/>
      <c r="K34" s="206"/>
      <c r="L34" s="206" t="s">
        <v>2272</v>
      </c>
      <c r="M34" s="206"/>
      <c r="N34" s="206">
        <f>SUM(D34:M34)</f>
        <v>6903</v>
      </c>
    </row>
    <row r="35" spans="1:14" x14ac:dyDescent="0.35">
      <c r="A35" s="24"/>
      <c r="C35" s="15"/>
      <c r="D35" s="15"/>
      <c r="E35" s="15"/>
      <c r="K35" s="15"/>
      <c r="L35" s="15"/>
      <c r="M35" s="15"/>
      <c r="N35" s="15"/>
    </row>
    <row r="36" spans="1:14" x14ac:dyDescent="0.35">
      <c r="A36" s="24"/>
      <c r="B36" s="36"/>
      <c r="C36" s="15"/>
      <c r="D36" s="15"/>
      <c r="E36" s="15"/>
      <c r="K36" s="15"/>
      <c r="L36" s="15"/>
      <c r="M36" s="15"/>
      <c r="N36" s="15"/>
    </row>
    <row r="37" spans="1:14" x14ac:dyDescent="0.35">
      <c r="A37" s="24"/>
      <c r="B37" s="46"/>
      <c r="C37" s="15"/>
      <c r="D37" s="15"/>
      <c r="E37" s="15"/>
      <c r="K37" s="15"/>
      <c r="L37" s="15"/>
      <c r="M37" s="15"/>
      <c r="N37" s="15"/>
    </row>
  </sheetData>
  <mergeCells count="1">
    <mergeCell ref="B14:D14"/>
  </mergeCells>
  <conditionalFormatting sqref="C29:D31">
    <cfRule type="duplicateValues" dxfId="35" priority="1"/>
  </conditionalFormatting>
  <hyperlinks>
    <hyperlink ref="B12" r:id="rId1" xr:uid="{00000000-0004-0000-6E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0">
    <tabColor rgb="FFE35DED"/>
  </sheetPr>
  <dimension ref="A2:N39"/>
  <sheetViews>
    <sheetView view="pageBreakPreview" topLeftCell="A16" zoomScale="40" zoomScaleNormal="100" zoomScaleSheetLayoutView="40" workbookViewId="0">
      <selection activeCell="A18" sqref="A18:XFD18"/>
    </sheetView>
  </sheetViews>
  <sheetFormatPr defaultColWidth="9.140625" defaultRowHeight="35.25" x14ac:dyDescent="0.5"/>
  <cols>
    <col min="1" max="1" width="5.140625" style="51" bestFit="1" customWidth="1"/>
    <col min="2" max="2" width="100.28515625" style="51" customWidth="1"/>
    <col min="3" max="3" width="23.140625" style="51" bestFit="1" customWidth="1"/>
    <col min="4" max="4" width="27" style="1081" bestFit="1" customWidth="1"/>
    <col min="5" max="5" width="28.42578125" style="1081" bestFit="1" customWidth="1"/>
    <col min="6" max="6" width="27" style="1081" bestFit="1" customWidth="1"/>
    <col min="7" max="7" width="22.28515625" style="1081" bestFit="1" customWidth="1"/>
    <col min="8" max="8" width="27" style="1081" bestFit="1" customWidth="1"/>
    <col min="9" max="9" width="22.42578125" style="1081" customWidth="1"/>
    <col min="10" max="11" width="22.28515625" style="1081" bestFit="1" customWidth="1"/>
    <col min="12" max="12" width="32" style="1081" bestFit="1" customWidth="1"/>
    <col min="13" max="13" width="20.140625" style="1081" bestFit="1" customWidth="1"/>
    <col min="14" max="14" width="31.85546875" style="51" bestFit="1" customWidth="1"/>
    <col min="15" max="16" width="9.140625" style="51"/>
    <col min="17" max="17" width="0.5703125" style="51" customWidth="1"/>
    <col min="18" max="16384" width="9.140625" style="51"/>
  </cols>
  <sheetData>
    <row r="2" spans="1:14" s="202" customFormat="1" ht="36" x14ac:dyDescent="0.55000000000000004">
      <c r="A2" s="778"/>
      <c r="B2" s="544"/>
      <c r="C2" s="548"/>
      <c r="D2" s="1119"/>
      <c r="E2" s="780"/>
      <c r="F2" s="1117"/>
      <c r="G2" s="780"/>
      <c r="H2" s="780"/>
      <c r="I2" s="1120"/>
      <c r="J2" s="1121"/>
      <c r="K2" s="1121"/>
      <c r="L2" s="1121"/>
      <c r="M2" s="1121"/>
      <c r="N2" s="661"/>
    </row>
    <row r="3" spans="1:14" s="202" customFormat="1" ht="36" x14ac:dyDescent="0.55000000000000004">
      <c r="A3" s="778"/>
      <c r="B3" s="544" t="s">
        <v>19</v>
      </c>
      <c r="C3" s="548"/>
      <c r="D3" s="1119"/>
      <c r="E3" s="780"/>
      <c r="F3" s="1117"/>
      <c r="G3" s="780"/>
      <c r="H3" s="780"/>
      <c r="I3" s="1120"/>
      <c r="J3" s="1121"/>
      <c r="K3" s="1121"/>
      <c r="L3" s="1121"/>
      <c r="M3" s="1121"/>
      <c r="N3" s="661"/>
    </row>
    <row r="4" spans="1:14" s="202" customFormat="1" ht="36" x14ac:dyDescent="0.55000000000000004">
      <c r="A4" s="778"/>
      <c r="B4" s="548" t="s">
        <v>20</v>
      </c>
      <c r="C4" s="548"/>
      <c r="D4" s="1119"/>
      <c r="E4" s="1114"/>
      <c r="F4" s="1118"/>
      <c r="G4" s="1114"/>
      <c r="H4" s="1114"/>
      <c r="I4" s="1119"/>
      <c r="J4" s="1121"/>
      <c r="K4" s="1121"/>
      <c r="L4" s="1121"/>
      <c r="M4" s="1121"/>
      <c r="N4" s="661"/>
    </row>
    <row r="5" spans="1:14" s="202" customFormat="1" ht="36" x14ac:dyDescent="0.55000000000000004">
      <c r="A5" s="778"/>
      <c r="B5" s="548" t="s">
        <v>21</v>
      </c>
      <c r="C5" s="548"/>
      <c r="D5" s="1119"/>
      <c r="E5" s="1114"/>
      <c r="F5" s="1118"/>
      <c r="G5" s="1114"/>
      <c r="H5" s="1114"/>
      <c r="I5" s="1119"/>
      <c r="J5" s="1121"/>
      <c r="K5" s="1121"/>
      <c r="L5" s="1121"/>
      <c r="M5" s="1121"/>
      <c r="N5" s="661"/>
    </row>
    <row r="6" spans="1:14" s="202" customFormat="1" ht="36" x14ac:dyDescent="0.55000000000000004">
      <c r="A6" s="778"/>
      <c r="B6" s="548" t="s">
        <v>22</v>
      </c>
      <c r="C6" s="548"/>
      <c r="D6" s="1119"/>
      <c r="E6" s="1114"/>
      <c r="F6" s="1118"/>
      <c r="G6" s="1114"/>
      <c r="H6" s="1114"/>
      <c r="I6" s="1119"/>
      <c r="J6" s="1121"/>
      <c r="K6" s="1121"/>
      <c r="L6" s="1121"/>
      <c r="M6" s="1121"/>
      <c r="N6" s="661"/>
    </row>
    <row r="7" spans="1:14" s="202" customFormat="1" ht="36" x14ac:dyDescent="0.55000000000000004">
      <c r="A7" s="778"/>
      <c r="B7" s="548" t="s">
        <v>23</v>
      </c>
      <c r="C7" s="548"/>
      <c r="D7" s="1119"/>
      <c r="E7" s="1114"/>
      <c r="F7" s="1118"/>
      <c r="G7" s="1114"/>
      <c r="H7" s="1114"/>
      <c r="I7" s="1119"/>
      <c r="J7" s="1121"/>
      <c r="K7" s="1121"/>
      <c r="L7" s="1121"/>
      <c r="M7" s="1121"/>
      <c r="N7" s="661"/>
    </row>
    <row r="8" spans="1:14" s="202" customFormat="1" ht="36" x14ac:dyDescent="0.55000000000000004">
      <c r="A8" s="778"/>
      <c r="B8" s="548" t="s">
        <v>24</v>
      </c>
      <c r="C8" s="548"/>
      <c r="D8" s="1119"/>
      <c r="E8" s="1114"/>
      <c r="F8" s="1118"/>
      <c r="G8" s="1114"/>
      <c r="H8" s="1114"/>
      <c r="I8" s="1119"/>
      <c r="J8" s="1121"/>
      <c r="K8" s="1121"/>
      <c r="L8" s="1121"/>
      <c r="M8" s="1121"/>
      <c r="N8" s="661"/>
    </row>
    <row r="9" spans="1:14" s="202" customFormat="1" ht="36" x14ac:dyDescent="0.55000000000000004">
      <c r="A9" s="778"/>
      <c r="B9" s="548"/>
      <c r="C9" s="548"/>
      <c r="D9" s="1119"/>
      <c r="E9" s="1114"/>
      <c r="F9" s="1118"/>
      <c r="G9" s="1114"/>
      <c r="H9" s="1114"/>
      <c r="I9" s="1119"/>
      <c r="J9" s="1121"/>
      <c r="K9" s="1121"/>
      <c r="L9" s="1121"/>
      <c r="M9" s="1121"/>
      <c r="N9" s="661"/>
    </row>
    <row r="10" spans="1:14" x14ac:dyDescent="0.5">
      <c r="A10" s="542"/>
      <c r="B10" s="542" t="s">
        <v>2273</v>
      </c>
      <c r="C10" s="542"/>
      <c r="D10" s="557"/>
      <c r="E10" s="557"/>
      <c r="F10" s="557"/>
      <c r="G10" s="557"/>
      <c r="H10" s="557"/>
      <c r="I10" s="557"/>
      <c r="J10" s="557"/>
      <c r="K10" s="557"/>
      <c r="L10" s="557"/>
      <c r="M10" s="557"/>
      <c r="N10" s="542"/>
    </row>
    <row r="11" spans="1:14" x14ac:dyDescent="0.5">
      <c r="A11" s="542"/>
      <c r="B11" s="542" t="s">
        <v>2274</v>
      </c>
      <c r="C11" s="542"/>
      <c r="D11" s="557"/>
      <c r="E11" s="557"/>
      <c r="F11" s="557"/>
      <c r="G11" s="557"/>
      <c r="H11" s="557"/>
      <c r="I11" s="557"/>
      <c r="J11" s="557"/>
      <c r="K11" s="557"/>
      <c r="L11" s="557"/>
      <c r="M11" s="557"/>
      <c r="N11" s="542"/>
    </row>
    <row r="12" spans="1:14" x14ac:dyDescent="0.5">
      <c r="A12" s="542"/>
      <c r="B12" s="876" t="s">
        <v>2275</v>
      </c>
      <c r="C12" s="542"/>
      <c r="D12" s="557"/>
      <c r="E12" s="557"/>
      <c r="F12" s="557"/>
      <c r="G12" s="557"/>
      <c r="H12" s="557"/>
      <c r="I12" s="557"/>
      <c r="J12" s="557"/>
      <c r="K12" s="557"/>
      <c r="L12" s="557"/>
      <c r="M12" s="557"/>
      <c r="N12" s="542"/>
    </row>
    <row r="13" spans="1:14" x14ac:dyDescent="0.5">
      <c r="A13" s="542"/>
      <c r="B13" s="542"/>
      <c r="C13" s="542"/>
      <c r="D13" s="557"/>
      <c r="E13" s="557"/>
      <c r="F13" s="557"/>
      <c r="G13" s="557"/>
      <c r="H13" s="557"/>
      <c r="I13" s="557"/>
      <c r="J13" s="557"/>
      <c r="K13" s="557"/>
      <c r="L13" s="557"/>
      <c r="M13" s="557"/>
      <c r="N13" s="542"/>
    </row>
    <row r="14" spans="1:14" x14ac:dyDescent="0.5">
      <c r="A14" s="542"/>
      <c r="B14" s="2981" t="s">
        <v>5760</v>
      </c>
      <c r="C14" s="2981"/>
      <c r="D14" s="2981"/>
      <c r="E14" s="2981"/>
      <c r="F14" s="557"/>
      <c r="G14" s="557"/>
      <c r="H14" s="557"/>
      <c r="I14" s="557"/>
      <c r="J14" s="557"/>
      <c r="K14" s="557"/>
      <c r="L14" s="557"/>
      <c r="M14" s="557"/>
      <c r="N14" s="542"/>
    </row>
    <row r="15" spans="1:14" x14ac:dyDescent="0.5">
      <c r="A15" s="542"/>
      <c r="B15" s="542"/>
      <c r="C15" s="542"/>
      <c r="D15" s="557"/>
      <c r="E15" s="557"/>
      <c r="F15" s="557"/>
      <c r="G15" s="557"/>
      <c r="H15" s="557"/>
      <c r="I15" s="557"/>
      <c r="J15" s="557"/>
      <c r="K15" s="557"/>
      <c r="L15" s="557"/>
      <c r="M15" s="557"/>
      <c r="N15" s="542"/>
    </row>
    <row r="16" spans="1:14" s="205" customFormat="1" x14ac:dyDescent="0.5">
      <c r="A16" s="559"/>
      <c r="B16" s="559" t="s">
        <v>29</v>
      </c>
      <c r="C16" s="559" t="s">
        <v>451</v>
      </c>
      <c r="D16" s="782" t="s">
        <v>94</v>
      </c>
      <c r="E16" s="782" t="s">
        <v>7</v>
      </c>
      <c r="F16" s="782" t="s">
        <v>32</v>
      </c>
      <c r="G16" s="782" t="s">
        <v>35</v>
      </c>
      <c r="H16" s="782" t="s">
        <v>150</v>
      </c>
      <c r="I16" s="782" t="s">
        <v>33</v>
      </c>
      <c r="J16" s="782" t="s">
        <v>11</v>
      </c>
      <c r="K16" s="782" t="s">
        <v>33</v>
      </c>
      <c r="L16" s="782" t="s">
        <v>351</v>
      </c>
      <c r="M16" s="782" t="s">
        <v>1820</v>
      </c>
      <c r="N16" s="559" t="s">
        <v>39</v>
      </c>
    </row>
    <row r="17" spans="1:14" x14ac:dyDescent="0.5">
      <c r="A17" s="542">
        <v>1</v>
      </c>
      <c r="B17" s="542" t="s">
        <v>2276</v>
      </c>
      <c r="C17" s="542">
        <v>9799</v>
      </c>
      <c r="D17" s="557">
        <v>3000</v>
      </c>
      <c r="E17" s="557">
        <v>350</v>
      </c>
      <c r="F17" s="557"/>
      <c r="G17" s="557"/>
      <c r="H17" s="557"/>
      <c r="I17" s="557"/>
      <c r="J17" s="557"/>
      <c r="K17" s="557"/>
      <c r="L17" s="557"/>
      <c r="M17" s="557"/>
      <c r="N17" s="543">
        <f t="shared" ref="N17:N23" si="0">SUM(D17:M17)</f>
        <v>3350</v>
      </c>
    </row>
    <row r="18" spans="1:14" x14ac:dyDescent="0.5">
      <c r="A18" s="542">
        <v>2</v>
      </c>
      <c r="B18" s="542" t="s">
        <v>2277</v>
      </c>
      <c r="C18" s="542">
        <v>9800</v>
      </c>
      <c r="D18" s="557">
        <v>1000</v>
      </c>
      <c r="E18" s="557">
        <v>350</v>
      </c>
      <c r="F18" s="557"/>
      <c r="G18" s="557"/>
      <c r="H18" s="557">
        <v>1010</v>
      </c>
      <c r="I18" s="557">
        <v>62</v>
      </c>
      <c r="J18" s="557">
        <v>650</v>
      </c>
      <c r="K18" s="557">
        <v>155</v>
      </c>
      <c r="L18" s="557"/>
      <c r="M18" s="557"/>
      <c r="N18" s="543">
        <f t="shared" si="0"/>
        <v>3227</v>
      </c>
    </row>
    <row r="19" spans="1:14" x14ac:dyDescent="0.5">
      <c r="A19" s="542">
        <v>3</v>
      </c>
      <c r="B19" s="542" t="s">
        <v>2278</v>
      </c>
      <c r="C19" s="542">
        <v>9801</v>
      </c>
      <c r="D19" s="557">
        <v>1000</v>
      </c>
      <c r="E19" s="557">
        <v>350</v>
      </c>
      <c r="F19" s="557">
        <v>1500</v>
      </c>
      <c r="G19" s="557">
        <v>230</v>
      </c>
      <c r="J19" s="557"/>
      <c r="K19" s="557"/>
      <c r="L19" s="557"/>
      <c r="M19" s="557"/>
      <c r="N19" s="543">
        <f t="shared" si="0"/>
        <v>3080</v>
      </c>
    </row>
    <row r="20" spans="1:14" x14ac:dyDescent="0.5">
      <c r="A20" s="542">
        <v>4</v>
      </c>
      <c r="B20" s="542" t="s">
        <v>2279</v>
      </c>
      <c r="C20" s="542">
        <v>9802</v>
      </c>
      <c r="D20" s="557">
        <v>1000</v>
      </c>
      <c r="E20" s="557">
        <v>350</v>
      </c>
      <c r="F20" s="557"/>
      <c r="G20" s="557"/>
      <c r="H20" s="557">
        <v>2020</v>
      </c>
      <c r="I20" s="557">
        <v>425</v>
      </c>
      <c r="J20" s="557"/>
      <c r="K20" s="557"/>
      <c r="L20" s="557"/>
      <c r="M20" s="557"/>
      <c r="N20" s="543">
        <f t="shared" si="0"/>
        <v>3795</v>
      </c>
    </row>
    <row r="21" spans="1:14" x14ac:dyDescent="0.5">
      <c r="A21" s="542">
        <v>5</v>
      </c>
      <c r="B21" s="542" t="s">
        <v>2280</v>
      </c>
      <c r="C21" s="542">
        <v>9803</v>
      </c>
      <c r="D21" s="557">
        <v>1000</v>
      </c>
      <c r="E21" s="557">
        <v>350</v>
      </c>
      <c r="F21" s="557"/>
      <c r="G21" s="557"/>
      <c r="H21" s="557"/>
      <c r="I21" s="557"/>
      <c r="J21" s="557"/>
      <c r="K21" s="557"/>
      <c r="L21" s="557"/>
      <c r="M21" s="557"/>
      <c r="N21" s="543">
        <f t="shared" si="0"/>
        <v>1350</v>
      </c>
    </row>
    <row r="22" spans="1:14" x14ac:dyDescent="0.5">
      <c r="A22" s="542">
        <v>6</v>
      </c>
      <c r="B22" s="542" t="s">
        <v>2281</v>
      </c>
      <c r="C22" s="542">
        <v>9804</v>
      </c>
      <c r="D22" s="557">
        <v>1000</v>
      </c>
      <c r="E22" s="557">
        <v>350</v>
      </c>
      <c r="F22" s="557"/>
      <c r="G22" s="557"/>
      <c r="H22" s="557"/>
      <c r="I22" s="557"/>
      <c r="J22" s="557"/>
      <c r="K22" s="557"/>
      <c r="L22" s="557"/>
      <c r="M22" s="557"/>
      <c r="N22" s="543">
        <f t="shared" si="0"/>
        <v>1350</v>
      </c>
    </row>
    <row r="23" spans="1:14" x14ac:dyDescent="0.5">
      <c r="A23" s="542">
        <v>7</v>
      </c>
      <c r="B23" s="542" t="s">
        <v>2282</v>
      </c>
      <c r="C23" s="542">
        <v>9805</v>
      </c>
      <c r="D23" s="557">
        <v>1000</v>
      </c>
      <c r="E23" s="557">
        <v>350</v>
      </c>
      <c r="F23" s="557"/>
      <c r="G23" s="557"/>
      <c r="H23" s="557"/>
      <c r="I23" s="557"/>
      <c r="J23" s="557"/>
      <c r="K23" s="557"/>
      <c r="L23" s="557"/>
      <c r="M23" s="557"/>
      <c r="N23" s="543">
        <f t="shared" si="0"/>
        <v>1350</v>
      </c>
    </row>
    <row r="24" spans="1:14" x14ac:dyDescent="0.5">
      <c r="A24" s="542"/>
      <c r="B24" s="542"/>
      <c r="C24" s="542"/>
      <c r="D24" s="557"/>
      <c r="E24" s="557"/>
      <c r="F24" s="557"/>
      <c r="G24" s="780"/>
      <c r="H24" s="557"/>
      <c r="I24" s="557"/>
      <c r="J24" s="557"/>
      <c r="K24" s="557"/>
      <c r="L24" s="557"/>
      <c r="M24" s="557"/>
      <c r="N24" s="557"/>
    </row>
    <row r="25" spans="1:14" x14ac:dyDescent="0.5">
      <c r="A25" s="542"/>
      <c r="B25" s="542"/>
      <c r="C25" s="542"/>
      <c r="D25" s="557"/>
      <c r="E25" s="557"/>
      <c r="F25" s="557"/>
      <c r="G25" s="557"/>
      <c r="H25" s="557"/>
      <c r="I25" s="557"/>
      <c r="J25" s="557"/>
      <c r="K25" s="557"/>
      <c r="L25" s="557"/>
      <c r="M25" s="557"/>
      <c r="N25" s="557"/>
    </row>
    <row r="26" spans="1:14" x14ac:dyDescent="0.5">
      <c r="A26" s="542"/>
      <c r="B26" s="542"/>
      <c r="C26" s="542"/>
      <c r="D26" s="557"/>
      <c r="E26" s="557"/>
      <c r="F26" s="557"/>
      <c r="G26" s="557"/>
      <c r="H26" s="557"/>
      <c r="I26" s="781"/>
      <c r="J26" s="557"/>
      <c r="K26" s="557"/>
      <c r="L26" s="557"/>
      <c r="M26" s="557"/>
      <c r="N26" s="557"/>
    </row>
    <row r="27" spans="1:14" s="205" customFormat="1" x14ac:dyDescent="0.5">
      <c r="A27" s="559"/>
      <c r="B27" s="559" t="s">
        <v>483</v>
      </c>
      <c r="C27" s="559"/>
      <c r="D27" s="782">
        <f t="shared" ref="D27:N27" si="1">SUM(D17:D26)</f>
        <v>9000</v>
      </c>
      <c r="E27" s="782">
        <f t="shared" si="1"/>
        <v>2450</v>
      </c>
      <c r="F27" s="782">
        <f t="shared" si="1"/>
        <v>1500</v>
      </c>
      <c r="G27" s="782">
        <f t="shared" si="1"/>
        <v>230</v>
      </c>
      <c r="H27" s="782">
        <f t="shared" si="1"/>
        <v>3030</v>
      </c>
      <c r="I27" s="782">
        <f t="shared" si="1"/>
        <v>487</v>
      </c>
      <c r="J27" s="782">
        <f t="shared" si="1"/>
        <v>650</v>
      </c>
      <c r="K27" s="782">
        <f t="shared" si="1"/>
        <v>155</v>
      </c>
      <c r="L27" s="782">
        <f t="shared" si="1"/>
        <v>0</v>
      </c>
      <c r="M27" s="782">
        <f t="shared" si="1"/>
        <v>0</v>
      </c>
      <c r="N27" s="782">
        <f t="shared" si="1"/>
        <v>17502</v>
      </c>
    </row>
    <row r="28" spans="1:14" s="205" customFormat="1" x14ac:dyDescent="0.5">
      <c r="A28" s="559"/>
      <c r="B28" s="542"/>
      <c r="C28" s="559"/>
      <c r="D28" s="782"/>
      <c r="E28" s="782"/>
      <c r="F28" s="782"/>
      <c r="G28" s="782"/>
      <c r="H28" s="782"/>
      <c r="I28" s="782"/>
      <c r="J28" s="782"/>
      <c r="K28" s="782"/>
      <c r="L28" s="782"/>
      <c r="M28" s="782"/>
      <c r="N28" s="782"/>
    </row>
    <row r="29" spans="1:14" x14ac:dyDescent="0.5">
      <c r="A29" s="542"/>
      <c r="B29" s="542"/>
      <c r="C29" s="542"/>
      <c r="D29" s="557"/>
      <c r="E29" s="557"/>
      <c r="F29" s="557"/>
      <c r="G29" s="557"/>
      <c r="H29" s="557"/>
      <c r="I29" s="557"/>
      <c r="J29" s="557"/>
      <c r="K29" s="557"/>
      <c r="L29" s="557"/>
      <c r="M29" s="557"/>
      <c r="N29" s="663"/>
    </row>
    <row r="30" spans="1:14" x14ac:dyDescent="0.5">
      <c r="A30" s="542"/>
      <c r="B30" s="542"/>
      <c r="C30" s="542"/>
      <c r="D30" s="557"/>
      <c r="E30" s="557"/>
      <c r="F30" s="557"/>
      <c r="G30" s="557"/>
      <c r="H30" s="557"/>
      <c r="I30" s="557"/>
      <c r="J30" s="557"/>
      <c r="K30" s="557"/>
      <c r="L30" s="557"/>
      <c r="M30" s="557"/>
      <c r="N30" s="542"/>
    </row>
    <row r="31" spans="1:14" x14ac:dyDescent="0.5">
      <c r="A31" s="542"/>
      <c r="B31" s="542" t="s">
        <v>454</v>
      </c>
      <c r="C31" s="542"/>
      <c r="D31" s="557"/>
      <c r="E31" s="557"/>
      <c r="F31" s="557"/>
      <c r="G31" s="557"/>
      <c r="H31" s="557"/>
      <c r="I31" s="557"/>
      <c r="J31" s="557"/>
      <c r="K31" s="557"/>
      <c r="L31" s="557"/>
      <c r="M31" s="557"/>
      <c r="N31" s="542"/>
    </row>
    <row r="32" spans="1:14" x14ac:dyDescent="0.5">
      <c r="A32" s="542"/>
      <c r="B32" s="542"/>
      <c r="C32" s="542"/>
      <c r="D32" s="557"/>
      <c r="E32" s="557"/>
      <c r="F32" s="557"/>
      <c r="G32" s="557"/>
      <c r="H32" s="557"/>
      <c r="I32" s="557"/>
      <c r="J32" s="557"/>
      <c r="K32" s="557" t="s">
        <v>50</v>
      </c>
      <c r="L32" s="557"/>
      <c r="M32" s="557"/>
      <c r="N32" s="542"/>
    </row>
    <row r="33" spans="1:14" x14ac:dyDescent="0.5">
      <c r="A33" s="542"/>
      <c r="B33" s="542"/>
      <c r="C33" s="542"/>
      <c r="D33" s="557"/>
      <c r="E33" s="557"/>
      <c r="F33" s="557"/>
      <c r="G33" s="557"/>
      <c r="H33" s="557"/>
      <c r="I33" s="557"/>
      <c r="J33" s="557"/>
      <c r="K33" s="557"/>
      <c r="L33" s="557"/>
      <c r="M33" s="557"/>
      <c r="N33" s="542"/>
    </row>
    <row r="34" spans="1:14" x14ac:dyDescent="0.5">
      <c r="A34" s="542"/>
      <c r="B34" s="2981" t="s">
        <v>1650</v>
      </c>
      <c r="C34" s="2981"/>
      <c r="D34" s="557"/>
      <c r="E34" s="557"/>
      <c r="F34" s="557"/>
      <c r="G34" s="557"/>
      <c r="H34" s="557"/>
      <c r="I34" s="557"/>
      <c r="J34" s="557"/>
      <c r="K34" s="557"/>
      <c r="L34" s="557"/>
      <c r="M34" s="557"/>
      <c r="N34" s="542"/>
    </row>
    <row r="35" spans="1:14" s="24" customFormat="1" ht="30" customHeight="1" x14ac:dyDescent="0.35">
      <c r="A35" s="48"/>
      <c r="B35" s="301"/>
      <c r="C35" s="301"/>
      <c r="D35" s="519"/>
      <c r="E35" s="302"/>
      <c r="F35" s="302"/>
      <c r="G35" s="302"/>
      <c r="H35" s="302"/>
      <c r="I35" s="916"/>
      <c r="J35" s="302"/>
      <c r="K35" s="302"/>
      <c r="L35" s="302"/>
      <c r="M35" s="302"/>
      <c r="N35" s="48"/>
    </row>
    <row r="36" spans="1:14" s="24" customFormat="1" ht="30" customHeight="1" x14ac:dyDescent="0.35">
      <c r="A36" s="48"/>
      <c r="B36" s="301"/>
      <c r="C36" s="301"/>
      <c r="D36" s="519"/>
      <c r="E36" s="302"/>
      <c r="F36" s="302"/>
      <c r="G36" s="302"/>
      <c r="H36" s="302"/>
      <c r="I36" s="916"/>
      <c r="J36" s="302"/>
      <c r="K36" s="302"/>
      <c r="L36" s="302"/>
      <c r="M36" s="302"/>
      <c r="N36" s="48"/>
    </row>
    <row r="37" spans="1:14" s="24" customFormat="1" ht="30" customHeight="1" x14ac:dyDescent="0.4">
      <c r="A37" s="48"/>
      <c r="B37" s="366" t="s">
        <v>5789</v>
      </c>
      <c r="C37" s="301"/>
      <c r="D37" s="519"/>
      <c r="E37" s="302"/>
      <c r="F37" s="302"/>
      <c r="G37" s="302"/>
      <c r="H37" s="302"/>
      <c r="I37" s="916"/>
      <c r="J37" s="302"/>
      <c r="K37" s="302"/>
      <c r="L37" s="302"/>
      <c r="M37" s="302"/>
      <c r="N37" s="48"/>
    </row>
    <row r="38" spans="1:14" x14ac:dyDescent="0.5">
      <c r="A38" s="542"/>
      <c r="B38" s="542"/>
      <c r="C38" s="48"/>
      <c r="D38" s="557"/>
      <c r="E38" s="557"/>
      <c r="F38" s="557"/>
      <c r="G38" s="557"/>
      <c r="H38" s="557"/>
      <c r="I38" s="557"/>
      <c r="J38" s="557"/>
      <c r="K38" s="557"/>
      <c r="L38" s="557"/>
      <c r="M38" s="557"/>
      <c r="N38" s="542"/>
    </row>
    <row r="39" spans="1:14" x14ac:dyDescent="0.5">
      <c r="C39" s="329"/>
    </row>
  </sheetData>
  <mergeCells count="2">
    <mergeCell ref="B14:E14"/>
    <mergeCell ref="B34:C34"/>
  </mergeCells>
  <conditionalFormatting sqref="C35:D37">
    <cfRule type="duplicateValues" dxfId="34" priority="1"/>
  </conditionalFormatting>
  <hyperlinks>
    <hyperlink ref="B12" r:id="rId1" xr:uid="{00000000-0004-0000-6F00-000000000000}"/>
  </hyperlinks>
  <printOptions gridLines="1"/>
  <pageMargins left="0.7" right="0.7" top="0.75" bottom="0.75" header="0.3" footer="0.3"/>
  <pageSetup scale="29" orientation="landscape" r:id="rId2"/>
  <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46">
    <tabColor rgb="FF0070C0"/>
  </sheetPr>
  <dimension ref="A2:N42"/>
  <sheetViews>
    <sheetView view="pageBreakPreview" topLeftCell="A16" zoomScale="50" zoomScaleNormal="100" zoomScaleSheetLayoutView="50" workbookViewId="0">
      <selection activeCell="D34" sqref="D34"/>
    </sheetView>
  </sheetViews>
  <sheetFormatPr defaultColWidth="9.140625" defaultRowHeight="29.1" customHeight="1" x14ac:dyDescent="0.4"/>
  <cols>
    <col min="1" max="1" width="5.85546875" style="23" bestFit="1" customWidth="1"/>
    <col min="2" max="2" width="76.5703125" style="23" customWidth="1"/>
    <col min="3" max="3" width="17.28515625" style="23" bestFit="1" customWidth="1"/>
    <col min="4" max="4" width="21.7109375" style="23" bestFit="1" customWidth="1"/>
    <col min="5" max="5" width="19.5703125" style="23" bestFit="1" customWidth="1"/>
    <col min="6" max="6" width="21.85546875" style="23" bestFit="1" customWidth="1"/>
    <col min="7" max="7" width="19.5703125" style="23" customWidth="1"/>
    <col min="8" max="8" width="19.5703125" style="23" bestFit="1" customWidth="1"/>
    <col min="9" max="9" width="16.140625" style="23" bestFit="1" customWidth="1"/>
    <col min="10" max="10" width="16.140625" style="31" bestFit="1" customWidth="1"/>
    <col min="11" max="11" width="14" style="31" bestFit="1" customWidth="1"/>
    <col min="12" max="12" width="23.42578125" style="31" bestFit="1" customWidth="1"/>
    <col min="13" max="13" width="21.7109375" style="23" bestFit="1" customWidth="1"/>
    <col min="14" max="14" width="21.85546875" style="23" bestFit="1" customWidth="1"/>
    <col min="15" max="16" width="9.140625" style="23"/>
    <col min="17" max="17" width="0.5703125" style="23" customWidth="1"/>
    <col min="18" max="16384" width="9.140625" style="23"/>
  </cols>
  <sheetData>
    <row r="2" spans="1:14" s="71" customFormat="1" ht="29.1" customHeight="1" x14ac:dyDescent="0.4">
      <c r="A2" s="431"/>
      <c r="B2" s="432"/>
      <c r="C2" s="405"/>
      <c r="D2" s="405"/>
      <c r="E2" s="433"/>
      <c r="F2" s="434"/>
      <c r="G2" s="433"/>
      <c r="H2" s="433"/>
      <c r="I2" s="431"/>
      <c r="J2" s="435"/>
      <c r="K2" s="435"/>
      <c r="L2" s="435"/>
      <c r="M2" s="435"/>
      <c r="N2" s="435"/>
    </row>
    <row r="3" spans="1:14" s="71" customFormat="1" ht="29.1" customHeight="1" x14ac:dyDescent="0.4">
      <c r="A3" s="431"/>
      <c r="B3" s="432" t="s">
        <v>19</v>
      </c>
      <c r="C3" s="405"/>
      <c r="D3" s="405"/>
      <c r="E3" s="433"/>
      <c r="F3" s="434"/>
      <c r="G3" s="433"/>
      <c r="H3" s="433"/>
      <c r="I3" s="431"/>
      <c r="J3" s="435"/>
      <c r="K3" s="435"/>
      <c r="L3" s="435"/>
      <c r="M3" s="435"/>
      <c r="N3" s="435"/>
    </row>
    <row r="4" spans="1:14" s="71" customFormat="1" ht="29.1" customHeight="1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  <c r="N4" s="435"/>
    </row>
    <row r="5" spans="1:14" s="71" customFormat="1" ht="29.1" customHeight="1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  <c r="N5" s="435"/>
    </row>
    <row r="6" spans="1:14" s="71" customFormat="1" ht="29.1" customHeight="1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  <c r="N6" s="435"/>
    </row>
    <row r="7" spans="1:14" s="71" customFormat="1" ht="29.1" customHeight="1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  <c r="N7" s="435"/>
    </row>
    <row r="8" spans="1:14" s="71" customFormat="1" ht="29.1" customHeight="1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35"/>
      <c r="K8" s="435"/>
      <c r="L8" s="435"/>
      <c r="M8" s="435"/>
      <c r="N8" s="435"/>
    </row>
    <row r="9" spans="1:14" s="71" customFormat="1" ht="29.1" customHeight="1" x14ac:dyDescent="0.4">
      <c r="A9" s="431"/>
      <c r="B9" s="405"/>
      <c r="C9" s="405"/>
      <c r="D9" s="405"/>
      <c r="E9" s="406"/>
      <c r="F9" s="407"/>
      <c r="G9" s="406"/>
      <c r="H9" s="406"/>
      <c r="I9" s="408"/>
      <c r="J9" s="435"/>
      <c r="K9" s="435"/>
      <c r="L9" s="435"/>
      <c r="M9" s="435"/>
      <c r="N9" s="435"/>
    </row>
    <row r="10" spans="1:14" ht="29.1" customHeight="1" x14ac:dyDescent="0.4">
      <c r="A10" s="228"/>
      <c r="B10" s="228" t="s">
        <v>2283</v>
      </c>
      <c r="C10" s="228"/>
      <c r="D10" s="228"/>
      <c r="E10" s="228"/>
      <c r="F10" s="228"/>
      <c r="G10" s="228"/>
      <c r="H10" s="228"/>
      <c r="I10" s="228"/>
      <c r="J10" s="276"/>
      <c r="K10" s="276"/>
      <c r="L10" s="276"/>
      <c r="M10" s="228"/>
      <c r="N10" s="228"/>
    </row>
    <row r="11" spans="1:14" ht="29.1" customHeight="1" x14ac:dyDescent="0.4">
      <c r="A11" s="228"/>
      <c r="B11" s="228" t="s">
        <v>2284</v>
      </c>
      <c r="C11" s="228"/>
      <c r="D11" s="228"/>
      <c r="E11" s="228"/>
      <c r="F11" s="228"/>
      <c r="G11" s="228"/>
      <c r="H11" s="228"/>
      <c r="I11" s="228"/>
      <c r="J11" s="276"/>
      <c r="K11" s="276"/>
      <c r="L11" s="276"/>
      <c r="M11" s="228"/>
      <c r="N11" s="228"/>
    </row>
    <row r="12" spans="1:14" ht="29.1" customHeight="1" x14ac:dyDescent="0.4">
      <c r="A12" s="228"/>
      <c r="B12" s="228" t="s">
        <v>2285</v>
      </c>
      <c r="C12" s="228" t="s">
        <v>2286</v>
      </c>
      <c r="D12" s="228"/>
      <c r="E12" s="228"/>
      <c r="F12" s="228"/>
      <c r="G12" s="228"/>
      <c r="H12" s="228"/>
      <c r="I12" s="228"/>
      <c r="J12" s="276"/>
      <c r="K12" s="276"/>
      <c r="L12" s="276"/>
      <c r="M12" s="228"/>
      <c r="N12" s="228"/>
    </row>
    <row r="13" spans="1:14" ht="29.1" customHeight="1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76"/>
      <c r="K13" s="276"/>
      <c r="L13" s="276"/>
      <c r="M13" s="228"/>
      <c r="N13" s="228"/>
    </row>
    <row r="14" spans="1:14" ht="29.1" customHeight="1" x14ac:dyDescent="0.4">
      <c r="A14" s="228"/>
      <c r="B14" s="2950" t="s">
        <v>5760</v>
      </c>
      <c r="C14" s="2950"/>
      <c r="D14" s="2950"/>
      <c r="E14" s="2950"/>
      <c r="F14" s="228"/>
      <c r="G14" s="276"/>
      <c r="H14" s="276"/>
      <c r="I14" s="228"/>
      <c r="J14" s="228"/>
      <c r="K14" s="228"/>
      <c r="L14" s="228"/>
      <c r="M14" s="228"/>
      <c r="N14" s="228"/>
    </row>
    <row r="15" spans="1:14" ht="29.1" customHeight="1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76"/>
      <c r="K15" s="276"/>
      <c r="L15" s="276"/>
      <c r="M15" s="228"/>
      <c r="N15" s="228"/>
    </row>
    <row r="16" spans="1:14" s="32" customFormat="1" ht="29.1" customHeight="1" x14ac:dyDescent="0.4">
      <c r="A16" s="367"/>
      <c r="B16" s="367" t="s">
        <v>29</v>
      </c>
      <c r="C16" s="367" t="s">
        <v>451</v>
      </c>
      <c r="D16" s="367" t="s">
        <v>94</v>
      </c>
      <c r="E16" s="367" t="s">
        <v>7</v>
      </c>
      <c r="F16" s="367" t="s">
        <v>32</v>
      </c>
      <c r="G16" s="367" t="s">
        <v>35</v>
      </c>
      <c r="H16" s="367" t="s">
        <v>150</v>
      </c>
      <c r="I16" s="367" t="s">
        <v>33</v>
      </c>
      <c r="J16" s="410" t="s">
        <v>11</v>
      </c>
      <c r="K16" s="410" t="s">
        <v>33</v>
      </c>
      <c r="L16" s="410" t="s">
        <v>351</v>
      </c>
      <c r="M16" s="367" t="s">
        <v>1820</v>
      </c>
      <c r="N16" s="367" t="s">
        <v>39</v>
      </c>
    </row>
    <row r="17" spans="1:14" s="1289" customFormat="1" ht="29.1" customHeight="1" x14ac:dyDescent="0.4">
      <c r="A17" s="1245">
        <v>1</v>
      </c>
      <c r="B17" s="1245" t="s">
        <v>2287</v>
      </c>
      <c r="C17" s="1245">
        <v>491</v>
      </c>
      <c r="D17" s="1272">
        <v>1000</v>
      </c>
      <c r="E17" s="1272">
        <v>350</v>
      </c>
      <c r="F17" s="1272">
        <v>2915</v>
      </c>
      <c r="G17" s="1272">
        <v>1045</v>
      </c>
      <c r="H17" s="2158"/>
      <c r="I17" s="1272"/>
      <c r="J17" s="1272"/>
      <c r="K17" s="1272"/>
      <c r="L17" s="1272"/>
      <c r="M17" s="1272"/>
      <c r="N17" s="1272">
        <f t="shared" ref="N17:N25" si="0">SUM(D17:M17)</f>
        <v>5310</v>
      </c>
    </row>
    <row r="18" spans="1:14" ht="29.1" customHeight="1" x14ac:dyDescent="0.4">
      <c r="A18" s="228">
        <v>2</v>
      </c>
      <c r="B18" s="228" t="s">
        <v>2288</v>
      </c>
      <c r="C18" s="228">
        <v>561</v>
      </c>
      <c r="D18" s="411">
        <v>1000</v>
      </c>
      <c r="E18" s="411">
        <v>350</v>
      </c>
      <c r="F18" s="411">
        <v>9390</v>
      </c>
      <c r="G18" s="1272">
        <v>114</v>
      </c>
      <c r="H18" s="2158"/>
      <c r="I18" s="411"/>
      <c r="J18" s="411"/>
      <c r="K18" s="411"/>
      <c r="L18" s="411"/>
      <c r="M18" s="411">
        <v>6020</v>
      </c>
      <c r="N18" s="1272">
        <f t="shared" si="0"/>
        <v>16874</v>
      </c>
    </row>
    <row r="19" spans="1:14" ht="29.1" customHeight="1" x14ac:dyDescent="0.4">
      <c r="A19" s="228">
        <v>3</v>
      </c>
      <c r="B19" s="228" t="s">
        <v>2289</v>
      </c>
      <c r="C19" s="228">
        <v>655</v>
      </c>
      <c r="D19" s="411">
        <v>1000</v>
      </c>
      <c r="E19" s="411">
        <v>350</v>
      </c>
      <c r="F19" s="411">
        <v>3610</v>
      </c>
      <c r="G19" s="1272">
        <v>4327</v>
      </c>
      <c r="H19" s="2158"/>
      <c r="I19" s="411"/>
      <c r="J19" s="411"/>
      <c r="K19" s="411"/>
      <c r="L19" s="411">
        <v>0</v>
      </c>
      <c r="M19" s="411"/>
      <c r="N19" s="1272">
        <f t="shared" si="0"/>
        <v>9287</v>
      </c>
    </row>
    <row r="20" spans="1:14" ht="29.1" customHeight="1" x14ac:dyDescent="0.4">
      <c r="A20" s="228">
        <v>4</v>
      </c>
      <c r="B20" s="228" t="s">
        <v>2290</v>
      </c>
      <c r="C20" s="228">
        <v>8473</v>
      </c>
      <c r="D20" s="411">
        <v>1000</v>
      </c>
      <c r="E20" s="411">
        <v>350</v>
      </c>
      <c r="F20" s="411"/>
      <c r="G20" s="411"/>
      <c r="H20" s="2158"/>
      <c r="I20" s="784"/>
      <c r="J20" s="411"/>
      <c r="K20" s="411"/>
      <c r="L20" s="411"/>
      <c r="M20" s="411">
        <v>11500</v>
      </c>
      <c r="N20" s="1272">
        <f t="shared" si="0"/>
        <v>12850</v>
      </c>
    </row>
    <row r="21" spans="1:14" ht="29.1" customHeight="1" x14ac:dyDescent="0.4">
      <c r="A21" s="1245">
        <v>5</v>
      </c>
      <c r="B21" s="228" t="s">
        <v>2291</v>
      </c>
      <c r="C21" s="228">
        <v>8701</v>
      </c>
      <c r="D21" s="411">
        <v>1800</v>
      </c>
      <c r="E21" s="411">
        <v>350</v>
      </c>
      <c r="F21" s="411"/>
      <c r="G21" s="411"/>
      <c r="H21" s="2158"/>
      <c r="I21" s="784"/>
      <c r="J21" s="411"/>
      <c r="K21" s="411"/>
      <c r="L21" s="411">
        <v>5520</v>
      </c>
      <c r="M21" s="411"/>
      <c r="N21" s="1272">
        <f t="shared" si="0"/>
        <v>7670</v>
      </c>
    </row>
    <row r="22" spans="1:14" s="1289" customFormat="1" ht="29.1" customHeight="1" x14ac:dyDescent="0.4">
      <c r="A22" s="228">
        <v>6</v>
      </c>
      <c r="B22" s="1245" t="s">
        <v>2292</v>
      </c>
      <c r="C22" s="1245">
        <v>8702</v>
      </c>
      <c r="D22" s="1272">
        <v>1000</v>
      </c>
      <c r="E22" s="1272">
        <v>350</v>
      </c>
      <c r="F22" s="1272"/>
      <c r="G22" s="1272"/>
      <c r="H22" s="2158"/>
      <c r="I22" s="1550"/>
      <c r="J22" s="1272"/>
      <c r="K22" s="1272"/>
      <c r="L22" s="1272">
        <v>7500</v>
      </c>
      <c r="M22" s="1272"/>
      <c r="N22" s="1272">
        <f t="shared" si="0"/>
        <v>8850</v>
      </c>
    </row>
    <row r="23" spans="1:14" s="1289" customFormat="1" ht="29.1" customHeight="1" x14ac:dyDescent="0.4">
      <c r="A23" s="228">
        <v>7</v>
      </c>
      <c r="B23" s="1245" t="s">
        <v>2293</v>
      </c>
      <c r="C23" s="1245">
        <v>11613</v>
      </c>
      <c r="D23" s="1272">
        <v>1150</v>
      </c>
      <c r="E23" s="1272">
        <v>350</v>
      </c>
      <c r="F23" s="1272"/>
      <c r="G23" s="1272"/>
      <c r="H23" s="2158"/>
      <c r="I23" s="1550"/>
      <c r="J23" s="1272"/>
      <c r="K23" s="1272"/>
      <c r="L23" s="1272">
        <v>5340</v>
      </c>
      <c r="M23" s="1272"/>
      <c r="N23" s="1272">
        <f t="shared" si="0"/>
        <v>6840</v>
      </c>
    </row>
    <row r="24" spans="1:14" s="1289" customFormat="1" ht="29.1" customHeight="1" x14ac:dyDescent="0.4">
      <c r="A24" s="228">
        <v>8</v>
      </c>
      <c r="B24" s="1245" t="s">
        <v>2294</v>
      </c>
      <c r="C24" s="1245">
        <v>11810</v>
      </c>
      <c r="D24" s="1272">
        <v>1000</v>
      </c>
      <c r="E24" s="1272">
        <v>350</v>
      </c>
      <c r="F24" s="1272"/>
      <c r="G24" s="1272"/>
      <c r="H24" s="2158"/>
      <c r="I24" s="1550"/>
      <c r="J24" s="1272"/>
      <c r="K24" s="1272"/>
      <c r="L24" s="1272"/>
      <c r="M24" s="1272"/>
      <c r="N24" s="1272">
        <f t="shared" si="0"/>
        <v>1350</v>
      </c>
    </row>
    <row r="25" spans="1:14" s="1289" customFormat="1" ht="29.1" customHeight="1" x14ac:dyDescent="0.4">
      <c r="A25" s="228">
        <v>9</v>
      </c>
      <c r="B25" s="1245" t="s">
        <v>2295</v>
      </c>
      <c r="C25" s="1245">
        <v>11879</v>
      </c>
      <c r="D25" s="1272">
        <v>1000</v>
      </c>
      <c r="E25" s="1272">
        <v>350</v>
      </c>
      <c r="F25" s="1272"/>
      <c r="G25" s="1272"/>
      <c r="H25" s="2158"/>
      <c r="I25" s="1550"/>
      <c r="J25" s="1272"/>
      <c r="K25" s="1272"/>
      <c r="L25" s="1272"/>
      <c r="M25" s="1272"/>
      <c r="N25" s="1272">
        <f t="shared" si="0"/>
        <v>1350</v>
      </c>
    </row>
    <row r="26" spans="1:14" ht="29.1" customHeight="1" x14ac:dyDescent="0.4">
      <c r="A26" s="228"/>
      <c r="B26" s="228"/>
      <c r="C26" s="228"/>
      <c r="D26" s="411"/>
      <c r="E26" s="411"/>
      <c r="F26" s="411"/>
      <c r="G26" s="411"/>
      <c r="H26" s="411"/>
      <c r="I26" s="784"/>
      <c r="J26" s="411"/>
      <c r="K26" s="411"/>
      <c r="L26" s="411"/>
      <c r="M26" s="411"/>
      <c r="N26" s="411"/>
    </row>
    <row r="27" spans="1:14" s="32" customFormat="1" ht="29.1" customHeight="1" x14ac:dyDescent="0.4">
      <c r="A27" s="367"/>
      <c r="B27" s="228" t="s">
        <v>306</v>
      </c>
      <c r="C27" s="367"/>
      <c r="D27" s="412">
        <f t="shared" ref="D27:N27" si="1">SUM(D17:D26)</f>
        <v>9950</v>
      </c>
      <c r="E27" s="412">
        <f t="shared" si="1"/>
        <v>3150</v>
      </c>
      <c r="F27" s="412">
        <f t="shared" si="1"/>
        <v>15915</v>
      </c>
      <c r="G27" s="412">
        <f>SUM(G17:G26)</f>
        <v>5486</v>
      </c>
      <c r="H27" s="412">
        <f t="shared" si="1"/>
        <v>0</v>
      </c>
      <c r="I27" s="412">
        <f t="shared" si="1"/>
        <v>0</v>
      </c>
      <c r="J27" s="412">
        <f t="shared" si="1"/>
        <v>0</v>
      </c>
      <c r="K27" s="412">
        <f t="shared" si="1"/>
        <v>0</v>
      </c>
      <c r="L27" s="412">
        <f t="shared" si="1"/>
        <v>18360</v>
      </c>
      <c r="M27" s="412">
        <f t="shared" si="1"/>
        <v>17520</v>
      </c>
      <c r="N27" s="412">
        <f t="shared" si="1"/>
        <v>70381</v>
      </c>
    </row>
    <row r="28" spans="1:14" ht="29.1" customHeight="1" x14ac:dyDescent="0.4">
      <c r="A28" s="228"/>
      <c r="B28" s="228"/>
      <c r="C28" s="228"/>
      <c r="D28" s="276"/>
      <c r="E28" s="276"/>
      <c r="F28" s="276"/>
      <c r="G28" s="276"/>
      <c r="H28" s="228"/>
      <c r="I28" s="228"/>
      <c r="J28" s="276"/>
      <c r="K28" s="276"/>
      <c r="L28" s="276"/>
      <c r="M28" s="228"/>
      <c r="N28" s="276"/>
    </row>
    <row r="29" spans="1:14" ht="29.1" customHeight="1" x14ac:dyDescent="0.4">
      <c r="A29" s="228"/>
      <c r="B29" s="228"/>
      <c r="C29" s="228"/>
      <c r="D29" s="228"/>
      <c r="E29" s="228"/>
      <c r="F29" s="228"/>
      <c r="G29" s="228"/>
      <c r="H29" s="228"/>
      <c r="I29" s="228"/>
      <c r="J29" s="276"/>
      <c r="K29" s="276"/>
      <c r="L29" s="276"/>
      <c r="M29" s="228"/>
      <c r="N29" s="228"/>
    </row>
    <row r="30" spans="1:14" ht="29.1" customHeight="1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76"/>
      <c r="K30" s="276"/>
      <c r="L30" s="276"/>
      <c r="M30" s="228"/>
      <c r="N30" s="228"/>
    </row>
    <row r="31" spans="1:14" ht="29.1" customHeight="1" x14ac:dyDescent="0.4">
      <c r="A31" s="228"/>
      <c r="B31" s="228"/>
      <c r="C31" s="228"/>
      <c r="D31" s="228"/>
      <c r="E31" s="228"/>
      <c r="F31" s="228"/>
      <c r="G31" s="228"/>
      <c r="H31" s="228"/>
      <c r="I31" s="228"/>
      <c r="J31" s="276"/>
      <c r="K31" s="276" t="s">
        <v>50</v>
      </c>
      <c r="L31" s="276"/>
      <c r="M31" s="228"/>
      <c r="N31" s="228"/>
    </row>
    <row r="32" spans="1:14" ht="29.1" customHeight="1" x14ac:dyDescent="0.4">
      <c r="A32" s="228"/>
      <c r="B32" s="228" t="s">
        <v>454</v>
      </c>
      <c r="C32" s="228"/>
      <c r="D32" s="228"/>
      <c r="E32" s="228"/>
      <c r="F32" s="228"/>
      <c r="G32" s="228"/>
      <c r="H32" s="228"/>
      <c r="I32" s="228"/>
      <c r="J32" s="276"/>
      <c r="K32" s="276"/>
      <c r="L32" s="276"/>
      <c r="M32" s="228"/>
      <c r="N32" s="228"/>
    </row>
    <row r="33" spans="1:14" ht="29.1" customHeight="1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76"/>
      <c r="K33" s="276"/>
      <c r="L33" s="276"/>
      <c r="M33" s="228"/>
      <c r="N33" s="228"/>
    </row>
    <row r="34" spans="1:14" ht="29.1" customHeight="1" x14ac:dyDescent="0.4">
      <c r="A34" s="228"/>
      <c r="B34" s="228"/>
      <c r="C34" s="228"/>
      <c r="D34" s="228"/>
      <c r="E34" s="228"/>
      <c r="F34" s="228"/>
      <c r="G34" s="228"/>
      <c r="H34" s="228"/>
      <c r="I34" s="228"/>
      <c r="J34" s="276"/>
      <c r="K34" s="276"/>
      <c r="L34" s="276"/>
      <c r="M34" s="228"/>
      <c r="N34" s="228"/>
    </row>
    <row r="35" spans="1:14" ht="29.1" customHeight="1" x14ac:dyDescent="0.4">
      <c r="A35" s="228"/>
      <c r="B35" s="2950" t="s">
        <v>1650</v>
      </c>
      <c r="C35" s="2950"/>
      <c r="D35" s="228"/>
      <c r="E35" s="228"/>
      <c r="F35" s="228"/>
      <c r="G35" s="228"/>
      <c r="H35" s="228"/>
      <c r="I35" s="228"/>
      <c r="J35" s="276"/>
      <c r="K35" s="276"/>
      <c r="L35" s="276"/>
      <c r="M35" s="228"/>
      <c r="N35" s="228"/>
    </row>
    <row r="36" spans="1:14" s="24" customFormat="1" ht="30" customHeight="1" x14ac:dyDescent="0.35">
      <c r="A36" s="48"/>
      <c r="B36" s="301"/>
      <c r="C36" s="301"/>
      <c r="D36" s="456"/>
      <c r="E36" s="48"/>
      <c r="F36" s="48"/>
      <c r="G36" s="48"/>
      <c r="H36" s="48"/>
      <c r="I36" s="731"/>
      <c r="J36" s="48"/>
      <c r="K36" s="48"/>
      <c r="L36" s="48"/>
      <c r="M36" s="48"/>
      <c r="N36" s="48"/>
    </row>
    <row r="37" spans="1:14" s="24" customFormat="1" ht="30" customHeight="1" x14ac:dyDescent="0.35">
      <c r="A37" s="48"/>
      <c r="B37" s="301"/>
      <c r="C37" s="301"/>
      <c r="D37" s="456"/>
      <c r="E37" s="48"/>
      <c r="F37" s="48"/>
      <c r="G37" s="48"/>
      <c r="H37" s="48"/>
      <c r="I37" s="731"/>
      <c r="J37" s="48"/>
      <c r="K37" s="48"/>
      <c r="L37" s="48"/>
      <c r="M37" s="48"/>
      <c r="N37" s="48"/>
    </row>
    <row r="38" spans="1:14" s="24" customFormat="1" ht="30" customHeight="1" x14ac:dyDescent="0.4">
      <c r="A38" s="48"/>
      <c r="B38" s="366" t="s">
        <v>5789</v>
      </c>
      <c r="C38" s="301"/>
      <c r="D38" s="456"/>
      <c r="E38" s="48"/>
      <c r="F38" s="48"/>
      <c r="G38" s="48"/>
      <c r="H38" s="48"/>
      <c r="I38" s="731"/>
      <c r="J38" s="48"/>
      <c r="K38" s="48"/>
      <c r="L38" s="48"/>
      <c r="M38" s="48"/>
      <c r="N38" s="48"/>
    </row>
    <row r="39" spans="1:14" ht="29.1" customHeight="1" x14ac:dyDescent="0.4">
      <c r="A39" s="228"/>
      <c r="B39" s="228"/>
      <c r="C39" s="48"/>
      <c r="D39" s="228"/>
      <c r="E39" s="228"/>
      <c r="F39" s="228"/>
      <c r="G39" s="228"/>
      <c r="H39" s="228"/>
      <c r="I39" s="228"/>
      <c r="J39" s="276"/>
      <c r="K39" s="276"/>
      <c r="L39" s="276"/>
      <c r="M39" s="228"/>
      <c r="N39" s="228"/>
    </row>
    <row r="40" spans="1:14" ht="29.1" customHeight="1" x14ac:dyDescent="0.4">
      <c r="A40" s="23">
        <v>4</v>
      </c>
      <c r="B40" s="23" t="s">
        <v>2296</v>
      </c>
      <c r="C40" s="23">
        <v>3588</v>
      </c>
      <c r="D40" s="140">
        <v>1000</v>
      </c>
      <c r="E40" s="140">
        <v>200</v>
      </c>
      <c r="F40" s="140" t="s">
        <v>2297</v>
      </c>
      <c r="G40" s="140"/>
      <c r="H40" s="140">
        <v>1895</v>
      </c>
      <c r="I40" s="140">
        <v>94</v>
      </c>
      <c r="J40" s="140"/>
      <c r="K40" s="140"/>
      <c r="L40" s="140"/>
      <c r="M40" s="140"/>
      <c r="N40" s="140">
        <f>SUM(D40:M40)</f>
        <v>3189</v>
      </c>
    </row>
    <row r="41" spans="1:14" s="67" customFormat="1" ht="29.1" customHeight="1" x14ac:dyDescent="0.4">
      <c r="A41" s="436">
        <v>8</v>
      </c>
      <c r="B41" s="436" t="s">
        <v>2298</v>
      </c>
      <c r="C41" s="436">
        <v>8699</v>
      </c>
      <c r="D41" s="784">
        <v>1000</v>
      </c>
      <c r="E41" s="784">
        <v>350</v>
      </c>
      <c r="F41" s="784" t="s">
        <v>2299</v>
      </c>
      <c r="G41" s="784"/>
      <c r="H41" s="784"/>
      <c r="I41" s="784"/>
      <c r="J41" s="784"/>
      <c r="K41" s="784"/>
      <c r="L41" s="784"/>
      <c r="M41" s="784"/>
      <c r="N41" s="1550">
        <f>SUM(D41:M41)</f>
        <v>1350</v>
      </c>
    </row>
    <row r="42" spans="1:14" s="67" customFormat="1" ht="29.1" customHeight="1" x14ac:dyDescent="0.4">
      <c r="A42" s="436">
        <v>5</v>
      </c>
      <c r="B42" s="436" t="s">
        <v>2300</v>
      </c>
      <c r="C42" s="436">
        <v>8700</v>
      </c>
      <c r="D42" s="784">
        <v>1000</v>
      </c>
      <c r="E42" s="784">
        <v>350</v>
      </c>
      <c r="F42" s="784"/>
      <c r="G42" s="784"/>
      <c r="H42" s="2237">
        <f>G42-(F42*0.01)</f>
        <v>0</v>
      </c>
      <c r="I42" s="784"/>
      <c r="J42" s="784"/>
      <c r="K42" s="784"/>
      <c r="L42" s="784">
        <v>4875</v>
      </c>
      <c r="M42" s="784"/>
      <c r="N42" s="1550">
        <f>SUM(D42:M42)</f>
        <v>6225</v>
      </c>
    </row>
  </sheetData>
  <mergeCells count="2">
    <mergeCell ref="B14:E14"/>
    <mergeCell ref="B35:C35"/>
  </mergeCells>
  <phoneticPr fontId="0" type="noConversion"/>
  <conditionalFormatting sqref="C36:D38">
    <cfRule type="duplicateValues" dxfId="33" priority="1"/>
  </conditionalFormatting>
  <printOptions gridLines="1"/>
  <pageMargins left="0.7" right="0.7" top="0.75" bottom="0.75" header="0.3" footer="0.3"/>
  <pageSetup scale="35"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93">
    <tabColor rgb="FFFF66FF"/>
  </sheetPr>
  <dimension ref="A2:N43"/>
  <sheetViews>
    <sheetView view="pageBreakPreview" topLeftCell="A7" zoomScale="50" zoomScaleNormal="100" zoomScaleSheetLayoutView="50" workbookViewId="0">
      <selection activeCell="C26" sqref="C26"/>
    </sheetView>
  </sheetViews>
  <sheetFormatPr defaultColWidth="9.140625" defaultRowHeight="27" x14ac:dyDescent="0.35"/>
  <cols>
    <col min="1" max="1" width="6.42578125" style="81" bestFit="1" customWidth="1"/>
    <col min="2" max="2" width="104.28515625" style="81" customWidth="1"/>
    <col min="3" max="3" width="17.7109375" style="332" bestFit="1" customWidth="1"/>
    <col min="4" max="4" width="23.5703125" style="332" bestFit="1" customWidth="1"/>
    <col min="5" max="5" width="21.28515625" style="332" bestFit="1" customWidth="1"/>
    <col min="6" max="6" width="25.140625" style="81" customWidth="1"/>
    <col min="7" max="7" width="20.42578125" style="81" customWidth="1"/>
    <col min="8" max="8" width="13" style="81" bestFit="1" customWidth="1"/>
    <col min="9" max="9" width="11.28515625" style="81" bestFit="1" customWidth="1"/>
    <col min="10" max="10" width="23.140625" style="81" customWidth="1"/>
    <col min="11" max="11" width="11.28515625" style="81" customWidth="1"/>
    <col min="12" max="13" width="21.28515625" style="81" bestFit="1" customWidth="1"/>
    <col min="14" max="14" width="30.7109375" style="264" bestFit="1" customWidth="1"/>
    <col min="15" max="15" width="9.140625" style="81" customWidth="1"/>
    <col min="16" max="16384" width="9.140625" style="81"/>
  </cols>
  <sheetData>
    <row r="2" spans="1:14" ht="28.5" x14ac:dyDescent="0.45">
      <c r="A2" s="565"/>
      <c r="B2" s="1181" t="s">
        <v>19</v>
      </c>
      <c r="C2" s="531"/>
      <c r="D2" s="531"/>
      <c r="E2" s="508"/>
      <c r="F2" s="534"/>
      <c r="G2" s="647"/>
      <c r="H2" s="647"/>
      <c r="I2" s="565"/>
      <c r="J2" s="759"/>
      <c r="K2" s="759"/>
      <c r="L2" s="759"/>
      <c r="M2" s="759"/>
      <c r="N2" s="1026"/>
    </row>
    <row r="3" spans="1:14" ht="28.5" x14ac:dyDescent="0.45">
      <c r="A3" s="565"/>
      <c r="B3" s="785" t="s">
        <v>20</v>
      </c>
      <c r="C3" s="531"/>
      <c r="D3" s="531"/>
      <c r="E3" s="508"/>
      <c r="F3" s="534"/>
      <c r="G3" s="508"/>
      <c r="H3" s="508"/>
      <c r="I3" s="509"/>
      <c r="J3" s="759" t="s">
        <v>2301</v>
      </c>
      <c r="K3" s="759"/>
      <c r="L3" s="759"/>
      <c r="M3" s="759"/>
      <c r="N3" s="1026"/>
    </row>
    <row r="4" spans="1:14" ht="28.5" x14ac:dyDescent="0.45">
      <c r="A4" s="565"/>
      <c r="B4" s="785" t="s">
        <v>21</v>
      </c>
      <c r="C4" s="531"/>
      <c r="D4" s="531"/>
      <c r="E4" s="508"/>
      <c r="F4" s="534"/>
      <c r="G4" s="508"/>
      <c r="H4" s="508"/>
      <c r="I4" s="509"/>
      <c r="J4" s="759"/>
      <c r="K4" s="759"/>
      <c r="L4" s="759"/>
      <c r="M4" s="759"/>
      <c r="N4" s="1026"/>
    </row>
    <row r="5" spans="1:14" ht="28.5" x14ac:dyDescent="0.45">
      <c r="A5" s="565"/>
      <c r="B5" s="785" t="s">
        <v>22</v>
      </c>
      <c r="C5" s="531"/>
      <c r="D5" s="531"/>
      <c r="E5" s="508"/>
      <c r="F5" s="534"/>
      <c r="G5" s="508"/>
      <c r="H5" s="508"/>
      <c r="I5" s="509"/>
      <c r="J5" s="759"/>
      <c r="K5" s="759"/>
      <c r="L5" s="759"/>
      <c r="M5" s="759"/>
      <c r="N5" s="1026"/>
    </row>
    <row r="6" spans="1:14" ht="28.5" x14ac:dyDescent="0.45">
      <c r="A6" s="565"/>
      <c r="B6" s="785" t="s">
        <v>23</v>
      </c>
      <c r="C6" s="531"/>
      <c r="D6" s="531"/>
      <c r="E6" s="508"/>
      <c r="F6" s="534"/>
      <c r="G6" s="508"/>
      <c r="H6" s="508"/>
      <c r="I6" s="509"/>
      <c r="J6" s="759"/>
      <c r="K6" s="759"/>
      <c r="L6" s="759"/>
      <c r="M6" s="759"/>
      <c r="N6" s="1026"/>
    </row>
    <row r="7" spans="1:14" ht="28.5" x14ac:dyDescent="0.45">
      <c r="A7" s="565"/>
      <c r="B7" s="785" t="s">
        <v>24</v>
      </c>
      <c r="C7" s="531"/>
      <c r="D7" s="531"/>
      <c r="E7" s="508"/>
      <c r="F7" s="534"/>
      <c r="G7" s="508"/>
      <c r="H7" s="508"/>
      <c r="I7" s="509"/>
      <c r="J7" s="759"/>
      <c r="K7" s="759"/>
      <c r="L7" s="759"/>
      <c r="M7" s="759"/>
      <c r="N7" s="1026"/>
    </row>
    <row r="8" spans="1:14" ht="28.5" x14ac:dyDescent="0.45">
      <c r="A8" s="565"/>
      <c r="B8" s="785"/>
      <c r="C8" s="531"/>
      <c r="D8" s="531"/>
      <c r="E8" s="508"/>
      <c r="F8" s="534"/>
      <c r="G8" s="508"/>
      <c r="H8" s="508"/>
      <c r="I8" s="509"/>
      <c r="J8" s="759"/>
      <c r="K8" s="759"/>
      <c r="L8" s="759"/>
      <c r="M8" s="759"/>
      <c r="N8" s="1026"/>
    </row>
    <row r="9" spans="1:14" ht="28.5" x14ac:dyDescent="0.45">
      <c r="A9" s="565"/>
      <c r="B9" s="379" t="s">
        <v>2302</v>
      </c>
      <c r="C9" s="531"/>
      <c r="D9" s="531"/>
      <c r="E9" s="508"/>
      <c r="F9" s="534"/>
      <c r="G9" s="508"/>
      <c r="H9" s="508"/>
      <c r="I9" s="509"/>
      <c r="J9" s="759"/>
      <c r="K9" s="759"/>
      <c r="L9" s="759"/>
      <c r="M9" s="759"/>
      <c r="N9" s="1026"/>
    </row>
    <row r="10" spans="1:14" ht="28.5" x14ac:dyDescent="0.45">
      <c r="A10" s="565"/>
      <c r="B10" s="379" t="s">
        <v>2303</v>
      </c>
      <c r="C10" s="531"/>
      <c r="D10" s="531"/>
      <c r="E10" s="508"/>
      <c r="F10" s="534"/>
      <c r="G10" s="508"/>
      <c r="H10" s="508"/>
      <c r="I10" s="509"/>
      <c r="J10" s="759"/>
      <c r="K10" s="759"/>
      <c r="L10" s="759"/>
      <c r="M10" s="759"/>
      <c r="N10" s="1026"/>
    </row>
    <row r="11" spans="1:14" ht="27.75" x14ac:dyDescent="0.4">
      <c r="A11" s="377"/>
      <c r="B11" s="876" t="s">
        <v>2304</v>
      </c>
      <c r="C11" s="536"/>
      <c r="D11" s="536"/>
      <c r="E11" s="536"/>
      <c r="F11" s="379"/>
      <c r="G11" s="377"/>
      <c r="H11" s="377"/>
      <c r="I11" s="377"/>
      <c r="J11" s="377"/>
      <c r="K11" s="377"/>
      <c r="L11" s="377"/>
      <c r="M11" s="377"/>
      <c r="N11" s="650"/>
    </row>
    <row r="12" spans="1:14" ht="27.75" x14ac:dyDescent="0.4">
      <c r="A12" s="377"/>
      <c r="B12" s="379"/>
      <c r="C12" s="536"/>
      <c r="D12" s="536"/>
      <c r="E12" s="536"/>
      <c r="F12" s="379"/>
      <c r="G12" s="377"/>
      <c r="H12" s="377"/>
      <c r="I12" s="377"/>
      <c r="J12" s="377"/>
      <c r="K12" s="377"/>
      <c r="L12" s="377"/>
      <c r="M12" s="377"/>
      <c r="N12" s="650"/>
    </row>
    <row r="13" spans="1:14" ht="27.75" x14ac:dyDescent="0.4">
      <c r="A13" s="377"/>
      <c r="B13" s="2951" t="s">
        <v>5760</v>
      </c>
      <c r="C13" s="2951"/>
      <c r="D13" s="2951"/>
      <c r="E13" s="536"/>
      <c r="F13" s="379"/>
      <c r="G13" s="377"/>
      <c r="H13" s="377"/>
      <c r="I13" s="377"/>
      <c r="J13" s="377"/>
      <c r="K13" s="377"/>
      <c r="L13" s="377"/>
      <c r="M13" s="377"/>
      <c r="N13" s="650"/>
    </row>
    <row r="14" spans="1:14" ht="27.75" x14ac:dyDescent="0.4">
      <c r="A14" s="377"/>
      <c r="B14" s="379"/>
      <c r="C14" s="530"/>
      <c r="D14" s="530"/>
      <c r="E14" s="530"/>
      <c r="F14" s="377"/>
      <c r="G14" s="377"/>
      <c r="H14" s="377"/>
      <c r="I14" s="377"/>
      <c r="J14" s="377"/>
      <c r="K14" s="377"/>
      <c r="L14" s="377"/>
      <c r="M14" s="377"/>
      <c r="N14" s="650"/>
    </row>
    <row r="15" spans="1:14" s="87" customFormat="1" ht="27.75" x14ac:dyDescent="0.4">
      <c r="A15" s="380"/>
      <c r="B15" s="396" t="s">
        <v>147</v>
      </c>
      <c r="C15" s="541" t="s">
        <v>451</v>
      </c>
      <c r="D15" s="541" t="s">
        <v>94</v>
      </c>
      <c r="E15" s="541" t="s">
        <v>95</v>
      </c>
      <c r="F15" s="396" t="s">
        <v>2305</v>
      </c>
      <c r="G15" s="396" t="s">
        <v>2306</v>
      </c>
      <c r="H15" s="396" t="s">
        <v>34</v>
      </c>
      <c r="I15" s="396" t="s">
        <v>2307</v>
      </c>
      <c r="J15" s="396" t="s">
        <v>36</v>
      </c>
      <c r="K15" s="396" t="s">
        <v>2307</v>
      </c>
      <c r="L15" s="396" t="s">
        <v>73</v>
      </c>
      <c r="M15" s="396" t="s">
        <v>1803</v>
      </c>
      <c r="N15" s="566" t="s">
        <v>39</v>
      </c>
    </row>
    <row r="16" spans="1:14" ht="27.75" x14ac:dyDescent="0.4">
      <c r="A16" s="379">
        <v>1</v>
      </c>
      <c r="B16" s="379" t="s">
        <v>2308</v>
      </c>
      <c r="C16" s="536">
        <v>482</v>
      </c>
      <c r="D16" s="598">
        <v>1000</v>
      </c>
      <c r="E16" s="598">
        <v>350</v>
      </c>
      <c r="F16" s="445"/>
      <c r="G16" s="445"/>
      <c r="H16" s="445"/>
      <c r="I16" s="445"/>
      <c r="J16" s="445"/>
      <c r="K16" s="445">
        <v>0</v>
      </c>
      <c r="L16" s="445"/>
      <c r="M16" s="445">
        <v>8640</v>
      </c>
      <c r="N16" s="652">
        <f t="shared" ref="N16:N22" si="0">SUM(D16:M16)</f>
        <v>9990</v>
      </c>
    </row>
    <row r="17" spans="1:14" ht="27.75" x14ac:dyDescent="0.4">
      <c r="A17" s="379">
        <v>2</v>
      </c>
      <c r="B17" s="379" t="s">
        <v>2309</v>
      </c>
      <c r="C17" s="536">
        <v>8231</v>
      </c>
      <c r="D17" s="598">
        <v>1000</v>
      </c>
      <c r="E17" s="598">
        <v>350</v>
      </c>
      <c r="F17" s="445"/>
      <c r="G17" s="445"/>
      <c r="H17" s="445"/>
      <c r="I17" s="445"/>
      <c r="J17" s="445"/>
      <c r="K17" s="445"/>
      <c r="L17" s="445"/>
      <c r="M17" s="445"/>
      <c r="N17" s="652">
        <f t="shared" si="0"/>
        <v>1350</v>
      </c>
    </row>
    <row r="18" spans="1:14" ht="27.75" x14ac:dyDescent="0.4">
      <c r="A18" s="379">
        <v>3</v>
      </c>
      <c r="B18" s="379" t="s">
        <v>2310</v>
      </c>
      <c r="C18" s="536">
        <v>8229</v>
      </c>
      <c r="D18" s="598">
        <v>4000</v>
      </c>
      <c r="E18" s="598">
        <v>350</v>
      </c>
      <c r="F18" s="445"/>
      <c r="G18" s="445"/>
      <c r="H18" s="445"/>
      <c r="I18" s="445"/>
      <c r="J18" s="445"/>
      <c r="K18" s="445"/>
      <c r="L18" s="445"/>
      <c r="M18" s="445"/>
      <c r="N18" s="652">
        <f t="shared" si="0"/>
        <v>4350</v>
      </c>
    </row>
    <row r="19" spans="1:14" ht="27.75" x14ac:dyDescent="0.4">
      <c r="A19" s="379">
        <v>5</v>
      </c>
      <c r="B19" s="379" t="s">
        <v>2312</v>
      </c>
      <c r="C19" s="536">
        <v>3628</v>
      </c>
      <c r="D19" s="598">
        <v>1000</v>
      </c>
      <c r="E19" s="598">
        <v>350</v>
      </c>
      <c r="F19" s="445">
        <v>5860</v>
      </c>
      <c r="G19" s="445">
        <v>3515</v>
      </c>
      <c r="H19" s="445"/>
      <c r="I19" s="445"/>
      <c r="J19" s="445"/>
      <c r="K19" s="445"/>
      <c r="L19" s="445">
        <v>1945</v>
      </c>
      <c r="M19" s="445"/>
      <c r="N19" s="652">
        <f t="shared" si="0"/>
        <v>12670</v>
      </c>
    </row>
    <row r="20" spans="1:14" ht="27.75" x14ac:dyDescent="0.4">
      <c r="A20" s="379">
        <v>8</v>
      </c>
      <c r="B20" s="379" t="s">
        <v>5695</v>
      </c>
      <c r="C20" s="536">
        <v>12051</v>
      </c>
      <c r="D20" s="568">
        <v>2000</v>
      </c>
      <c r="E20" s="568">
        <v>350</v>
      </c>
      <c r="F20" s="403"/>
      <c r="G20" s="403"/>
      <c r="H20" s="403"/>
      <c r="I20" s="403"/>
      <c r="J20" s="403"/>
      <c r="K20" s="403"/>
      <c r="L20" s="403"/>
      <c r="M20" s="403"/>
      <c r="N20" s="740">
        <f t="shared" si="0"/>
        <v>2350</v>
      </c>
    </row>
    <row r="21" spans="1:14" ht="27.75" x14ac:dyDescent="0.4">
      <c r="A21" s="379">
        <v>9</v>
      </c>
      <c r="B21" s="379" t="s">
        <v>5696</v>
      </c>
      <c r="C21" s="536">
        <v>12049</v>
      </c>
      <c r="D21" s="568">
        <v>2000</v>
      </c>
      <c r="E21" s="568">
        <v>350</v>
      </c>
      <c r="F21" s="403"/>
      <c r="G21" s="403"/>
      <c r="H21" s="403"/>
      <c r="I21" s="403"/>
      <c r="J21" s="403"/>
      <c r="K21" s="403"/>
      <c r="L21" s="403"/>
      <c r="M21" s="403"/>
      <c r="N21" s="740">
        <f t="shared" si="0"/>
        <v>2350</v>
      </c>
    </row>
    <row r="22" spans="1:14" ht="27.75" x14ac:dyDescent="0.4">
      <c r="A22" s="379">
        <v>10</v>
      </c>
      <c r="B22" s="379" t="s">
        <v>5697</v>
      </c>
      <c r="C22" s="536">
        <v>12048</v>
      </c>
      <c r="D22" s="568">
        <v>1000</v>
      </c>
      <c r="E22" s="568">
        <v>350</v>
      </c>
      <c r="F22" s="403"/>
      <c r="G22" s="403"/>
      <c r="H22" s="403"/>
      <c r="I22" s="403"/>
      <c r="J22" s="403"/>
      <c r="K22" s="403"/>
      <c r="L22" s="403"/>
      <c r="M22" s="403"/>
      <c r="N22" s="740">
        <f t="shared" si="0"/>
        <v>1350</v>
      </c>
    </row>
    <row r="23" spans="1:14" ht="27.75" x14ac:dyDescent="0.4">
      <c r="A23" s="379"/>
      <c r="B23" s="379"/>
      <c r="C23" s="536"/>
      <c r="D23" s="568"/>
      <c r="E23" s="568"/>
      <c r="F23" s="403"/>
      <c r="G23" s="403"/>
      <c r="H23" s="403"/>
      <c r="I23" s="403"/>
      <c r="J23" s="403"/>
      <c r="K23" s="403"/>
      <c r="L23" s="403"/>
      <c r="M23" s="403"/>
      <c r="N23" s="2900"/>
    </row>
    <row r="24" spans="1:14" ht="27.75" x14ac:dyDescent="0.4">
      <c r="A24" s="379"/>
      <c r="B24" s="379" t="s">
        <v>1078</v>
      </c>
      <c r="C24" s="541"/>
      <c r="D24" s="597">
        <f>SUM(D16:D23)</f>
        <v>12000</v>
      </c>
      <c r="E24" s="597">
        <f>SUM(E16:E23)</f>
        <v>2450</v>
      </c>
      <c r="F24" s="539">
        <f t="shared" ref="F24:L24" ca="1" si="1">SUM(F16:F42)</f>
        <v>4210</v>
      </c>
      <c r="G24" s="539">
        <f t="shared" ca="1" si="1"/>
        <v>1217</v>
      </c>
      <c r="H24" s="539">
        <f t="shared" ca="1" si="1"/>
        <v>0</v>
      </c>
      <c r="I24" s="539">
        <f t="shared" ca="1" si="1"/>
        <v>0</v>
      </c>
      <c r="J24" s="539">
        <f t="shared" ca="1" si="1"/>
        <v>0</v>
      </c>
      <c r="K24" s="539">
        <f t="shared" ca="1" si="1"/>
        <v>0</v>
      </c>
      <c r="L24" s="539">
        <f t="shared" ca="1" si="1"/>
        <v>1945</v>
      </c>
      <c r="M24" s="539">
        <f ca="1">SUM(M17:M42)</f>
        <v>0</v>
      </c>
      <c r="N24" s="596">
        <f>SUM(N16:N23)</f>
        <v>34410</v>
      </c>
    </row>
    <row r="25" spans="1:14" ht="27.75" x14ac:dyDescent="0.4">
      <c r="A25" s="379"/>
      <c r="B25" s="379"/>
      <c r="C25" s="541"/>
      <c r="D25" s="597"/>
      <c r="E25" s="597"/>
      <c r="F25" s="539"/>
      <c r="G25" s="539"/>
      <c r="H25" s="539"/>
      <c r="I25" s="539"/>
      <c r="J25" s="539"/>
      <c r="K25" s="539"/>
      <c r="L25" s="539"/>
      <c r="M25" s="539"/>
      <c r="N25" s="596"/>
    </row>
    <row r="26" spans="1:14" ht="27.75" x14ac:dyDescent="0.4">
      <c r="A26" s="379"/>
      <c r="B26" s="379"/>
      <c r="C26" s="541"/>
      <c r="D26" s="597"/>
      <c r="E26" s="597"/>
      <c r="F26" s="539"/>
      <c r="G26" s="539"/>
      <c r="H26" s="539"/>
      <c r="I26" s="539"/>
      <c r="J26" s="539"/>
      <c r="K26" s="539"/>
      <c r="L26" s="539"/>
      <c r="M26" s="539"/>
      <c r="N26" s="596"/>
    </row>
    <row r="27" spans="1:14" ht="27.75" x14ac:dyDescent="0.4">
      <c r="A27" s="379"/>
      <c r="B27" s="379"/>
      <c r="C27" s="541"/>
      <c r="D27" s="597"/>
      <c r="E27" s="597"/>
      <c r="F27" s="539"/>
      <c r="G27" s="539"/>
      <c r="H27" s="539"/>
      <c r="I27" s="539"/>
      <c r="J27" s="539"/>
      <c r="K27" s="539"/>
      <c r="L27" s="539"/>
      <c r="M27" s="539"/>
      <c r="N27" s="596"/>
    </row>
    <row r="28" spans="1:14" ht="27.75" x14ac:dyDescent="0.4">
      <c r="A28" s="379"/>
      <c r="B28" s="377"/>
      <c r="C28" s="541"/>
      <c r="D28" s="597"/>
      <c r="E28" s="597"/>
      <c r="F28" s="539"/>
      <c r="G28" s="539"/>
      <c r="H28" s="539"/>
      <c r="I28" s="539"/>
      <c r="J28" s="539"/>
      <c r="K28" s="539"/>
      <c r="L28" s="539"/>
      <c r="M28" s="539"/>
      <c r="N28" s="596"/>
    </row>
    <row r="29" spans="1:14" ht="27.75" x14ac:dyDescent="0.4">
      <c r="A29" s="379"/>
      <c r="B29" s="377"/>
      <c r="C29" s="541"/>
      <c r="D29" s="597"/>
      <c r="E29" s="597"/>
      <c r="F29" s="539"/>
      <c r="G29" s="539"/>
      <c r="H29" s="539"/>
      <c r="I29" s="539"/>
      <c r="J29" s="539"/>
      <c r="K29" s="539"/>
      <c r="L29" s="539"/>
      <c r="M29" s="539"/>
      <c r="N29" s="596"/>
    </row>
    <row r="30" spans="1:14" ht="27.75" x14ac:dyDescent="0.4">
      <c r="A30" s="377"/>
      <c r="B30" s="379" t="s">
        <v>63</v>
      </c>
      <c r="C30" s="530"/>
      <c r="D30" s="530"/>
      <c r="E30" s="530"/>
      <c r="F30" s="535"/>
      <c r="G30" s="535"/>
      <c r="H30" s="535"/>
      <c r="I30" s="535"/>
      <c r="J30" s="535"/>
      <c r="K30" s="535"/>
      <c r="L30" s="535"/>
      <c r="M30" s="535"/>
      <c r="N30" s="2901"/>
    </row>
    <row r="31" spans="1:14" ht="27.75" x14ac:dyDescent="0.4">
      <c r="A31" s="377"/>
      <c r="B31" s="377"/>
      <c r="C31" s="536"/>
      <c r="D31" s="536"/>
      <c r="E31" s="536"/>
      <c r="F31" s="379"/>
      <c r="G31" s="379"/>
      <c r="H31" s="379"/>
      <c r="I31" s="377"/>
      <c r="J31" s="377"/>
      <c r="K31" s="377"/>
      <c r="L31" s="377"/>
      <c r="M31" s="377"/>
      <c r="N31" s="650"/>
    </row>
    <row r="32" spans="1:14" ht="27.75" x14ac:dyDescent="0.4">
      <c r="A32" s="377"/>
      <c r="B32" s="379"/>
      <c r="C32" s="536"/>
      <c r="D32" s="536"/>
      <c r="E32" s="536"/>
      <c r="F32" s="379"/>
      <c r="G32" s="379"/>
      <c r="H32" s="379"/>
      <c r="I32" s="377"/>
      <c r="J32" s="377"/>
      <c r="K32" s="377"/>
      <c r="L32" s="377"/>
      <c r="M32" s="377"/>
      <c r="N32" s="650"/>
    </row>
    <row r="33" spans="1:14" ht="27.75" x14ac:dyDescent="0.4">
      <c r="A33" s="377"/>
      <c r="B33" s="379" t="s">
        <v>2238</v>
      </c>
      <c r="C33" s="536"/>
      <c r="D33" s="536"/>
      <c r="E33" s="536"/>
      <c r="F33" s="379"/>
      <c r="G33" s="379"/>
      <c r="H33" s="379"/>
      <c r="I33" s="377"/>
      <c r="J33" s="377"/>
      <c r="K33" s="377"/>
      <c r="L33" s="377"/>
      <c r="M33" s="377"/>
      <c r="N33" s="650"/>
    </row>
    <row r="34" spans="1:14" s="24" customFormat="1" ht="30" customHeight="1" x14ac:dyDescent="0.35">
      <c r="A34" s="48"/>
      <c r="B34" s="301"/>
      <c r="C34" s="644"/>
      <c r="D34" s="644"/>
      <c r="E34" s="644"/>
      <c r="F34" s="48"/>
      <c r="G34" s="48"/>
      <c r="H34" s="48"/>
      <c r="I34" s="731"/>
      <c r="J34" s="48"/>
      <c r="K34" s="48"/>
      <c r="L34" s="48"/>
      <c r="M34" s="48"/>
      <c r="N34" s="301"/>
    </row>
    <row r="35" spans="1:14" s="24" customFormat="1" ht="30" customHeight="1" x14ac:dyDescent="0.35">
      <c r="A35" s="48"/>
      <c r="B35" s="301"/>
      <c r="C35" s="644"/>
      <c r="D35" s="644"/>
      <c r="E35" s="644"/>
      <c r="F35" s="48"/>
      <c r="G35" s="48"/>
      <c r="H35" s="48"/>
      <c r="I35" s="731"/>
      <c r="J35" s="48"/>
      <c r="K35" s="48"/>
      <c r="L35" s="48"/>
      <c r="M35" s="48"/>
      <c r="N35" s="301"/>
    </row>
    <row r="36" spans="1:14" s="24" customFormat="1" ht="30" customHeight="1" x14ac:dyDescent="0.4">
      <c r="A36" s="48"/>
      <c r="B36" s="366" t="s">
        <v>5789</v>
      </c>
      <c r="C36" s="644"/>
      <c r="D36" s="644"/>
      <c r="E36" s="644"/>
      <c r="F36" s="48"/>
      <c r="G36" s="48"/>
      <c r="H36" s="48"/>
      <c r="I36" s="731"/>
      <c r="J36" s="48"/>
      <c r="K36" s="48"/>
      <c r="L36" s="48"/>
      <c r="M36" s="48"/>
      <c r="N36" s="301"/>
    </row>
    <row r="37" spans="1:14" x14ac:dyDescent="0.35">
      <c r="A37" s="377"/>
      <c r="B37" s="377"/>
      <c r="C37" s="530"/>
      <c r="D37" s="530"/>
      <c r="E37" s="530"/>
      <c r="F37" s="377"/>
      <c r="G37" s="377"/>
      <c r="H37" s="377"/>
      <c r="I37" s="377"/>
      <c r="J37" s="377"/>
      <c r="K37" s="377"/>
      <c r="L37" s="377"/>
      <c r="M37" s="377"/>
      <c r="N37" s="650"/>
    </row>
    <row r="38" spans="1:14" ht="27.75" x14ac:dyDescent="0.4">
      <c r="A38" s="379">
        <v>4</v>
      </c>
      <c r="B38" s="379" t="s">
        <v>2311</v>
      </c>
      <c r="C38" s="536">
        <v>8230</v>
      </c>
      <c r="D38" s="598">
        <v>1000</v>
      </c>
      <c r="E38" s="598">
        <v>350</v>
      </c>
      <c r="F38" s="445" t="s">
        <v>5720</v>
      </c>
      <c r="G38" s="445"/>
      <c r="H38" s="445"/>
      <c r="I38" s="445"/>
      <c r="J38" s="445"/>
      <c r="K38" s="445"/>
      <c r="L38" s="445">
        <v>1795</v>
      </c>
      <c r="M38" s="445"/>
      <c r="N38" s="652">
        <f>SUM(D38:M38)</f>
        <v>3145</v>
      </c>
    </row>
    <row r="39" spans="1:14" ht="27.75" x14ac:dyDescent="0.4">
      <c r="A39" s="379">
        <v>6</v>
      </c>
      <c r="B39" s="379" t="s">
        <v>5693</v>
      </c>
      <c r="C39" s="536">
        <v>12050</v>
      </c>
      <c r="D39" s="568">
        <v>1000</v>
      </c>
      <c r="E39" s="568">
        <v>350</v>
      </c>
      <c r="F39" s="403" t="s">
        <v>5721</v>
      </c>
      <c r="G39" s="403"/>
      <c r="H39" s="403"/>
      <c r="I39" s="403"/>
      <c r="J39" s="403"/>
      <c r="K39" s="403"/>
      <c r="L39" s="403"/>
      <c r="M39" s="403"/>
      <c r="N39" s="740">
        <f>SUM(D39:M39)</f>
        <v>1350</v>
      </c>
    </row>
    <row r="40" spans="1:14" ht="27.75" x14ac:dyDescent="0.4">
      <c r="A40" s="379">
        <v>11</v>
      </c>
      <c r="B40" s="379" t="s">
        <v>5705</v>
      </c>
      <c r="C40" s="536">
        <v>12072</v>
      </c>
      <c r="D40" s="568">
        <v>1500</v>
      </c>
      <c r="E40" s="568">
        <v>350</v>
      </c>
      <c r="F40" s="403" t="s">
        <v>5721</v>
      </c>
      <c r="G40" s="403"/>
      <c r="H40" s="403"/>
      <c r="I40" s="403"/>
      <c r="J40" s="403"/>
      <c r="K40" s="403"/>
      <c r="L40" s="403"/>
      <c r="M40" s="403"/>
      <c r="N40" s="572">
        <f>SUM(D40:M40)</f>
        <v>1850</v>
      </c>
    </row>
    <row r="41" spans="1:14" ht="27.75" x14ac:dyDescent="0.4">
      <c r="A41" s="379">
        <v>12</v>
      </c>
      <c r="B41" s="379" t="s">
        <v>5706</v>
      </c>
      <c r="C41" s="536">
        <v>12071</v>
      </c>
      <c r="D41" s="568">
        <v>1500</v>
      </c>
      <c r="E41" s="568">
        <v>350</v>
      </c>
      <c r="F41" s="403" t="s">
        <v>5721</v>
      </c>
      <c r="G41" s="403"/>
      <c r="H41" s="403"/>
      <c r="I41" s="403"/>
      <c r="J41" s="403"/>
      <c r="K41" s="403"/>
      <c r="L41" s="403"/>
      <c r="M41" s="403"/>
      <c r="N41" s="572">
        <f>SUM(D41:M41)</f>
        <v>1850</v>
      </c>
    </row>
    <row r="42" spans="1:14" ht="27.75" x14ac:dyDescent="0.4">
      <c r="A42" s="379">
        <v>7</v>
      </c>
      <c r="B42" s="379" t="s">
        <v>5694</v>
      </c>
      <c r="C42" s="536">
        <v>12052</v>
      </c>
      <c r="D42" s="568">
        <v>1000</v>
      </c>
      <c r="E42" s="568">
        <v>350</v>
      </c>
      <c r="F42" s="403" t="s">
        <v>5721</v>
      </c>
      <c r="G42" s="403"/>
      <c r="H42" s="403"/>
      <c r="I42" s="403"/>
      <c r="J42" s="403"/>
      <c r="K42" s="403"/>
      <c r="L42" s="403"/>
      <c r="M42" s="403"/>
      <c r="N42" s="740">
        <f>SUM(D42:M42)</f>
        <v>1350</v>
      </c>
    </row>
    <row r="43" spans="1:14" x14ac:dyDescent="0.35">
      <c r="C43" s="332" t="s">
        <v>50</v>
      </c>
    </row>
  </sheetData>
  <mergeCells count="1">
    <mergeCell ref="B13:D13"/>
  </mergeCells>
  <conditionalFormatting sqref="C34:D36">
    <cfRule type="duplicateValues" dxfId="32" priority="1"/>
  </conditionalFormatting>
  <hyperlinks>
    <hyperlink ref="B11" r:id="rId1" xr:uid="{00000000-0004-0000-73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>
    <tabColor rgb="FF00B050"/>
  </sheetPr>
  <dimension ref="A2:Q34"/>
  <sheetViews>
    <sheetView view="pageBreakPreview" topLeftCell="B9" zoomScale="60" zoomScaleNormal="100" workbookViewId="0">
      <selection activeCell="I21" sqref="I21"/>
    </sheetView>
  </sheetViews>
  <sheetFormatPr defaultColWidth="9.140625" defaultRowHeight="26.25" x14ac:dyDescent="0.4"/>
  <cols>
    <col min="1" max="1" width="11.28515625" style="23" bestFit="1" customWidth="1"/>
    <col min="2" max="2" width="87" style="33" customWidth="1"/>
    <col min="3" max="3" width="17.28515625" style="33" bestFit="1" customWidth="1"/>
    <col min="4" max="4" width="19.28515625" style="33" bestFit="1" customWidth="1"/>
    <col min="5" max="5" width="15.85546875" style="33" bestFit="1" customWidth="1"/>
    <col min="6" max="7" width="19.28515625" style="33" bestFit="1" customWidth="1"/>
    <col min="8" max="8" width="12.5703125" style="33" bestFit="1" customWidth="1"/>
    <col min="9" max="9" width="12.7109375" style="33" customWidth="1"/>
    <col min="10" max="10" width="12.28515625" style="33" bestFit="1" customWidth="1"/>
    <col min="11" max="11" width="9.42578125" style="33" bestFit="1" customWidth="1"/>
    <col min="12" max="12" width="24" style="33" customWidth="1"/>
    <col min="13" max="13" width="14.85546875" style="33" bestFit="1" customWidth="1"/>
    <col min="14" max="14" width="20.85546875" style="33" customWidth="1"/>
    <col min="15" max="15" width="19.5703125" style="33" bestFit="1" customWidth="1"/>
    <col min="16" max="16384" width="9.140625" style="33"/>
  </cols>
  <sheetData>
    <row r="2" spans="1:17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3"/>
      <c r="Q2" s="241"/>
    </row>
    <row r="3" spans="1:17" s="71" customFormat="1" ht="30" customHeight="1" x14ac:dyDescent="0.4">
      <c r="A3" s="431"/>
      <c r="B3" s="432" t="s">
        <v>19</v>
      </c>
      <c r="C3" s="405"/>
      <c r="D3" s="405"/>
      <c r="E3" s="490"/>
      <c r="F3" s="491"/>
      <c r="G3" s="490"/>
      <c r="H3" s="490"/>
      <c r="I3" s="431"/>
      <c r="J3" s="435"/>
      <c r="K3" s="435"/>
      <c r="L3" s="435"/>
      <c r="M3" s="435"/>
      <c r="N3" s="435"/>
    </row>
    <row r="4" spans="1:17" s="71" customFormat="1" ht="22.5" customHeight="1" x14ac:dyDescent="0.4">
      <c r="A4" s="431"/>
      <c r="B4" s="405" t="s">
        <v>20</v>
      </c>
      <c r="C4" s="405"/>
      <c r="D4" s="405"/>
      <c r="E4" s="492"/>
      <c r="F4" s="493"/>
      <c r="G4" s="492"/>
      <c r="H4" s="492"/>
      <c r="I4" s="494"/>
      <c r="J4" s="435"/>
      <c r="K4" s="435"/>
      <c r="L4" s="435"/>
      <c r="M4" s="435"/>
      <c r="N4" s="435"/>
    </row>
    <row r="5" spans="1:17" s="71" customFormat="1" ht="27.75" customHeight="1" x14ac:dyDescent="0.4">
      <c r="A5" s="431"/>
      <c r="B5" s="405" t="s">
        <v>21</v>
      </c>
      <c r="C5" s="405"/>
      <c r="D5" s="405"/>
      <c r="E5" s="492"/>
      <c r="F5" s="493"/>
      <c r="G5" s="492"/>
      <c r="H5" s="492"/>
      <c r="I5" s="494"/>
      <c r="J5" s="435"/>
      <c r="K5" s="435"/>
      <c r="L5" s="435"/>
      <c r="M5" s="435"/>
      <c r="N5" s="435"/>
    </row>
    <row r="6" spans="1:17" s="71" customFormat="1" x14ac:dyDescent="0.4">
      <c r="A6" s="431"/>
      <c r="B6" s="405" t="s">
        <v>22</v>
      </c>
      <c r="C6" s="405"/>
      <c r="D6" s="405"/>
      <c r="E6" s="492"/>
      <c r="F6" s="493"/>
      <c r="G6" s="492"/>
      <c r="H6" s="492"/>
      <c r="I6" s="494"/>
      <c r="J6" s="435"/>
      <c r="K6" s="435"/>
      <c r="L6" s="435"/>
      <c r="M6" s="435"/>
      <c r="N6" s="435"/>
    </row>
    <row r="7" spans="1:17" s="71" customFormat="1" x14ac:dyDescent="0.4">
      <c r="A7" s="431"/>
      <c r="B7" s="405" t="s">
        <v>23</v>
      </c>
      <c r="C7" s="405"/>
      <c r="D7" s="405"/>
      <c r="E7" s="492"/>
      <c r="F7" s="493"/>
      <c r="G7" s="492"/>
      <c r="H7" s="492"/>
      <c r="I7" s="494"/>
      <c r="J7" s="435"/>
      <c r="K7" s="435"/>
      <c r="L7" s="435"/>
      <c r="M7" s="435"/>
      <c r="N7" s="435"/>
    </row>
    <row r="8" spans="1:17" s="71" customFormat="1" x14ac:dyDescent="0.4">
      <c r="A8" s="431"/>
      <c r="B8" s="405" t="s">
        <v>24</v>
      </c>
      <c r="C8" s="405"/>
      <c r="D8" s="405"/>
      <c r="E8" s="492"/>
      <c r="F8" s="493"/>
      <c r="G8" s="492"/>
      <c r="H8" s="492"/>
      <c r="I8" s="494"/>
      <c r="J8" s="435"/>
      <c r="K8" s="435"/>
      <c r="L8" s="435"/>
      <c r="M8" s="435"/>
      <c r="N8" s="435"/>
    </row>
    <row r="9" spans="1:17" s="71" customFormat="1" x14ac:dyDescent="0.4">
      <c r="A9" s="431"/>
      <c r="B9" s="405"/>
      <c r="C9" s="405"/>
      <c r="D9" s="405"/>
      <c r="E9" s="492"/>
      <c r="F9" s="493"/>
      <c r="G9" s="492"/>
      <c r="H9" s="492"/>
      <c r="I9" s="494"/>
      <c r="J9" s="435"/>
      <c r="K9" s="435"/>
      <c r="L9" s="435"/>
      <c r="M9" s="435"/>
      <c r="N9" s="435"/>
    </row>
    <row r="10" spans="1:17" s="71" customFormat="1" x14ac:dyDescent="0.4">
      <c r="A10" s="431"/>
      <c r="B10" s="228" t="s">
        <v>2313</v>
      </c>
      <c r="C10" s="228"/>
      <c r="D10" s="228"/>
      <c r="E10" s="228"/>
      <c r="F10" s="493"/>
      <c r="G10" s="492"/>
      <c r="H10" s="492"/>
      <c r="I10" s="494"/>
      <c r="J10" s="435"/>
      <c r="K10" s="435"/>
      <c r="L10" s="435"/>
      <c r="M10" s="435"/>
      <c r="N10" s="435"/>
    </row>
    <row r="11" spans="1:17" s="71" customFormat="1" x14ac:dyDescent="0.4">
      <c r="A11" s="431"/>
      <c r="B11" s="228" t="s">
        <v>2314</v>
      </c>
      <c r="C11" s="228"/>
      <c r="D11" s="228"/>
      <c r="E11" s="228"/>
      <c r="F11" s="493"/>
      <c r="G11" s="492"/>
      <c r="H11" s="492"/>
      <c r="I11" s="494"/>
      <c r="J11" s="435"/>
      <c r="K11" s="435"/>
      <c r="L11" s="435"/>
      <c r="M11" s="435"/>
      <c r="N11" s="435"/>
    </row>
    <row r="12" spans="1:17" x14ac:dyDescent="0.4">
      <c r="A12" s="228"/>
      <c r="B12" s="228" t="s">
        <v>2315</v>
      </c>
      <c r="C12" s="365"/>
      <c r="D12" s="708"/>
      <c r="E12" s="708"/>
      <c r="F12" s="708"/>
      <c r="G12" s="708"/>
      <c r="H12" s="708"/>
      <c r="I12" s="708"/>
      <c r="J12" s="367"/>
      <c r="K12" s="228"/>
      <c r="L12" s="228"/>
      <c r="M12" s="228"/>
      <c r="N12" s="228"/>
      <c r="O12" s="23"/>
      <c r="Q12" s="241"/>
    </row>
    <row r="13" spans="1:17" x14ac:dyDescent="0.4">
      <c r="A13" s="228"/>
      <c r="B13" s="727" t="s">
        <v>2316</v>
      </c>
      <c r="C13" s="365"/>
      <c r="D13" s="708"/>
      <c r="E13" s="708"/>
      <c r="F13" s="708"/>
      <c r="G13" s="708"/>
      <c r="H13" s="708"/>
      <c r="I13" s="708"/>
      <c r="J13" s="367"/>
      <c r="K13" s="228"/>
      <c r="L13" s="228"/>
      <c r="M13" s="228"/>
      <c r="N13" s="228"/>
      <c r="O13" s="23"/>
      <c r="Q13" s="241"/>
    </row>
    <row r="14" spans="1:17" x14ac:dyDescent="0.4">
      <c r="A14" s="228"/>
      <c r="B14" s="228" t="s">
        <v>5760</v>
      </c>
      <c r="C14" s="228"/>
      <c r="D14" s="228"/>
      <c r="E14" s="228"/>
      <c r="F14" s="228"/>
      <c r="G14" s="367"/>
      <c r="H14" s="472"/>
      <c r="I14" s="367"/>
      <c r="J14" s="367"/>
      <c r="K14" s="367"/>
      <c r="L14" s="367"/>
      <c r="M14" s="367"/>
      <c r="N14" s="367"/>
      <c r="O14" s="32"/>
      <c r="Q14" s="241"/>
    </row>
    <row r="15" spans="1:17" x14ac:dyDescent="0.4">
      <c r="A15" s="228"/>
      <c r="B15" s="365"/>
      <c r="C15" s="365"/>
      <c r="D15" s="365"/>
      <c r="E15" s="365"/>
      <c r="F15" s="365"/>
      <c r="G15" s="365"/>
      <c r="H15" s="365"/>
      <c r="I15" s="365"/>
      <c r="J15" s="365"/>
      <c r="K15" s="367"/>
      <c r="L15" s="367"/>
      <c r="M15" s="367"/>
      <c r="N15" s="367"/>
      <c r="O15" s="32"/>
      <c r="Q15" s="241"/>
    </row>
    <row r="16" spans="1:17" x14ac:dyDescent="0.4">
      <c r="A16" s="228" t="s">
        <v>1395</v>
      </c>
      <c r="B16" s="321" t="s">
        <v>2317</v>
      </c>
      <c r="C16" s="228" t="s">
        <v>1671</v>
      </c>
      <c r="D16" s="228" t="s">
        <v>6</v>
      </c>
      <c r="E16" s="228" t="s">
        <v>7</v>
      </c>
      <c r="F16" s="228" t="s">
        <v>96</v>
      </c>
      <c r="G16" s="228" t="s">
        <v>9</v>
      </c>
      <c r="H16" s="228" t="s">
        <v>339</v>
      </c>
      <c r="I16" s="228" t="s">
        <v>9</v>
      </c>
      <c r="J16" s="228" t="s">
        <v>1069</v>
      </c>
      <c r="K16" s="228" t="s">
        <v>9</v>
      </c>
      <c r="L16" s="228" t="s">
        <v>97</v>
      </c>
      <c r="M16" s="228" t="s">
        <v>74</v>
      </c>
      <c r="N16" s="228" t="s">
        <v>13</v>
      </c>
      <c r="O16" s="23"/>
      <c r="Q16" s="241"/>
    </row>
    <row r="17" spans="1:17" hidden="1" x14ac:dyDescent="0.4">
      <c r="A17" s="228"/>
      <c r="B17" s="228" t="s">
        <v>250</v>
      </c>
      <c r="C17" s="228" t="s">
        <v>214</v>
      </c>
      <c r="D17" s="228" t="s">
        <v>6</v>
      </c>
      <c r="E17" s="228" t="s">
        <v>215</v>
      </c>
      <c r="F17" s="228" t="s">
        <v>2318</v>
      </c>
      <c r="G17" s="228" t="s">
        <v>33</v>
      </c>
      <c r="H17" s="228" t="s">
        <v>150</v>
      </c>
      <c r="I17" s="228" t="s">
        <v>149</v>
      </c>
      <c r="J17" s="228" t="s">
        <v>132</v>
      </c>
      <c r="K17" s="228" t="s">
        <v>35</v>
      </c>
      <c r="L17" s="228"/>
      <c r="M17" s="228" t="s">
        <v>1820</v>
      </c>
      <c r="N17" s="228" t="s">
        <v>39</v>
      </c>
      <c r="O17" s="470" t="s">
        <v>2319</v>
      </c>
      <c r="Q17" s="241"/>
    </row>
    <row r="18" spans="1:17" x14ac:dyDescent="0.4">
      <c r="A18" s="228">
        <v>1</v>
      </c>
      <c r="B18" s="228" t="s">
        <v>2025</v>
      </c>
      <c r="C18" s="228">
        <v>2091</v>
      </c>
      <c r="D18" s="654">
        <v>1000</v>
      </c>
      <c r="E18" s="654">
        <v>350</v>
      </c>
      <c r="F18" s="654">
        <v>6315</v>
      </c>
      <c r="G18" s="654">
        <v>2526</v>
      </c>
      <c r="H18" s="654"/>
      <c r="I18" s="654"/>
      <c r="J18" s="654"/>
      <c r="K18" s="654"/>
      <c r="L18" s="654"/>
      <c r="M18" s="654"/>
      <c r="N18" s="654">
        <f>SUM(D18:M18)</f>
        <v>10191</v>
      </c>
      <c r="O18" s="98"/>
    </row>
    <row r="19" spans="1:17" x14ac:dyDescent="0.4">
      <c r="A19" s="228">
        <v>2</v>
      </c>
      <c r="B19" s="228" t="s">
        <v>2320</v>
      </c>
      <c r="C19" s="228">
        <v>8179</v>
      </c>
      <c r="D19" s="654">
        <v>3000</v>
      </c>
      <c r="E19" s="654">
        <v>350</v>
      </c>
      <c r="F19" s="654"/>
      <c r="G19" s="654"/>
      <c r="H19" s="654"/>
      <c r="I19" s="654"/>
      <c r="J19" s="654"/>
      <c r="K19" s="654"/>
      <c r="L19" s="654"/>
      <c r="M19" s="654" t="s">
        <v>50</v>
      </c>
      <c r="N19" s="654">
        <f>SUM(D19:M19)</f>
        <v>3350</v>
      </c>
      <c r="O19" s="98"/>
    </row>
    <row r="20" spans="1:17" x14ac:dyDescent="0.4">
      <c r="A20" s="228"/>
      <c r="B20" s="228"/>
      <c r="C20" s="228"/>
      <c r="D20" s="654"/>
      <c r="E20" s="654"/>
      <c r="F20" s="654"/>
      <c r="G20" s="654"/>
      <c r="H20" s="654"/>
      <c r="I20" s="654"/>
      <c r="J20" s="654"/>
      <c r="K20" s="654"/>
      <c r="L20" s="654"/>
      <c r="M20" s="654"/>
      <c r="N20" s="654"/>
      <c r="O20" s="98"/>
    </row>
    <row r="21" spans="1:17" x14ac:dyDescent="0.4">
      <c r="A21" s="228"/>
      <c r="B21" s="228"/>
      <c r="C21" s="228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98"/>
    </row>
    <row r="22" spans="1:17" ht="33" x14ac:dyDescent="0.85">
      <c r="A22" s="228"/>
      <c r="B22" s="228" t="s">
        <v>46</v>
      </c>
      <c r="C22" s="228"/>
      <c r="D22" s="786">
        <f>SUM(D18:D21)</f>
        <v>4000</v>
      </c>
      <c r="E22" s="786">
        <f t="shared" ref="E22:M22" si="0">SUM(E18:E21)</f>
        <v>700</v>
      </c>
      <c r="F22" s="786">
        <f t="shared" si="0"/>
        <v>6315</v>
      </c>
      <c r="G22" s="786">
        <f t="shared" si="0"/>
        <v>2526</v>
      </c>
      <c r="H22" s="786">
        <f t="shared" si="0"/>
        <v>0</v>
      </c>
      <c r="I22" s="786">
        <f t="shared" si="0"/>
        <v>0</v>
      </c>
      <c r="J22" s="786">
        <f t="shared" si="0"/>
        <v>0</v>
      </c>
      <c r="K22" s="786">
        <f t="shared" si="0"/>
        <v>0</v>
      </c>
      <c r="L22" s="786">
        <f t="shared" si="0"/>
        <v>0</v>
      </c>
      <c r="M22" s="786">
        <f t="shared" si="0"/>
        <v>0</v>
      </c>
      <c r="N22" s="786">
        <f>SUM(D22:M22)</f>
        <v>13541</v>
      </c>
      <c r="O22" s="103"/>
    </row>
    <row r="23" spans="1:17" x14ac:dyDescent="0.4">
      <c r="A23" s="228"/>
      <c r="B23" s="365"/>
      <c r="C23" s="365"/>
      <c r="D23" s="655"/>
      <c r="E23" s="655"/>
      <c r="F23" s="655"/>
      <c r="G23" s="655"/>
      <c r="H23" s="655"/>
      <c r="I23" s="655"/>
      <c r="J23" s="655"/>
      <c r="K23" s="655"/>
      <c r="L23" s="655"/>
      <c r="M23" s="655"/>
      <c r="N23" s="655"/>
      <c r="O23" s="97"/>
    </row>
    <row r="24" spans="1:17" x14ac:dyDescent="0.4">
      <c r="A24" s="228"/>
      <c r="B24" s="228"/>
      <c r="C24" s="365"/>
      <c r="D24" s="655"/>
      <c r="E24" s="655"/>
      <c r="F24" s="655"/>
      <c r="G24" s="655"/>
      <c r="H24" s="655"/>
      <c r="I24" s="655"/>
      <c r="J24" s="655"/>
      <c r="K24" s="655"/>
      <c r="L24" s="655"/>
      <c r="M24" s="655"/>
      <c r="N24" s="655"/>
      <c r="O24" s="97"/>
    </row>
    <row r="25" spans="1:17" x14ac:dyDescent="0.4">
      <c r="A25" s="228"/>
      <c r="B25" s="228"/>
      <c r="C25" s="365"/>
      <c r="D25" s="655"/>
      <c r="E25" s="655"/>
      <c r="F25" s="655"/>
      <c r="G25" s="655"/>
      <c r="H25" s="655"/>
      <c r="I25" s="655"/>
      <c r="J25" s="655"/>
      <c r="K25" s="655"/>
      <c r="L25" s="655"/>
      <c r="M25" s="655"/>
      <c r="N25" s="655"/>
      <c r="O25" s="97"/>
    </row>
    <row r="26" spans="1:17" x14ac:dyDescent="0.4">
      <c r="A26" s="228"/>
      <c r="B26" s="365"/>
      <c r="C26" s="365"/>
      <c r="D26" s="655"/>
      <c r="E26" s="655"/>
      <c r="F26" s="655"/>
      <c r="G26" s="436"/>
      <c r="H26" s="655"/>
      <c r="I26" s="655"/>
      <c r="J26" s="655"/>
      <c r="K26" s="655"/>
      <c r="L26" s="655"/>
      <c r="M26" s="655"/>
      <c r="N26" s="655"/>
      <c r="O26" s="97"/>
    </row>
    <row r="27" spans="1:17" x14ac:dyDescent="0.4">
      <c r="A27" s="228"/>
      <c r="B27" s="228" t="s">
        <v>2321</v>
      </c>
      <c r="C27" s="36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97"/>
    </row>
    <row r="28" spans="1:17" x14ac:dyDescent="0.4">
      <c r="A28" s="228"/>
      <c r="B28" s="365"/>
      <c r="C28" s="36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97"/>
    </row>
    <row r="29" spans="1:17" x14ac:dyDescent="0.4">
      <c r="A29" s="228"/>
      <c r="B29" s="365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7" x14ac:dyDescent="0.4">
      <c r="A30" s="228"/>
      <c r="B30" s="228" t="s">
        <v>1650</v>
      </c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7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7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ht="35.25" x14ac:dyDescent="0.5">
      <c r="A34" s="228"/>
      <c r="B34" s="542"/>
      <c r="C34" s="4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</sheetData>
  <conditionalFormatting sqref="C31:D33">
    <cfRule type="duplicateValues" dxfId="31" priority="1"/>
  </conditionalFormatting>
  <hyperlinks>
    <hyperlink ref="B13" r:id="rId1" xr:uid="{6DF57B7B-61EB-489F-9F44-414ECEA8EB01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259">
    <tabColor rgb="FFFF0000"/>
  </sheetPr>
  <dimension ref="A2:AU44"/>
  <sheetViews>
    <sheetView view="pageBreakPreview" topLeftCell="A4" zoomScale="40" zoomScaleNormal="100" zoomScaleSheetLayoutView="40" workbookViewId="0">
      <selection activeCell="F30" sqref="F30"/>
    </sheetView>
  </sheetViews>
  <sheetFormatPr defaultRowHeight="27" x14ac:dyDescent="0.35"/>
  <cols>
    <col min="1" max="1" width="9.28515625" bestFit="1" customWidth="1"/>
    <col min="2" max="2" width="129.140625" bestFit="1" customWidth="1"/>
    <col min="3" max="3" width="21.140625" customWidth="1"/>
    <col min="4" max="4" width="25.85546875" customWidth="1"/>
    <col min="5" max="5" width="22.5703125" customWidth="1"/>
    <col min="6" max="6" width="23" customWidth="1"/>
    <col min="7" max="7" width="23.140625" style="81" customWidth="1"/>
    <col min="8" max="8" width="21.140625" customWidth="1"/>
    <col min="9" max="9" width="17.7109375" bestFit="1" customWidth="1"/>
    <col min="10" max="10" width="23" bestFit="1" customWidth="1"/>
    <col min="11" max="11" width="21" customWidth="1"/>
    <col min="12" max="12" width="26.42578125" customWidth="1"/>
    <col min="13" max="13" width="24.42578125" bestFit="1" customWidth="1"/>
    <col min="14" max="14" width="29.7109375" customWidth="1"/>
    <col min="15" max="15" width="15.85546875" hidden="1" customWidth="1"/>
    <col min="16" max="16" width="2.28515625" hidden="1" customWidth="1"/>
    <col min="17" max="27" width="9.140625" hidden="1" customWidth="1"/>
    <col min="28" max="28" width="0.7109375" hidden="1" customWidth="1"/>
    <col min="29" max="47" width="9.140625" hidden="1" customWidth="1"/>
  </cols>
  <sheetData>
    <row r="2" spans="1:15" ht="33.75" x14ac:dyDescent="0.5">
      <c r="A2" s="301"/>
      <c r="B2" s="474" t="s">
        <v>19</v>
      </c>
      <c r="C2" s="475"/>
      <c r="D2" s="475"/>
      <c r="E2" s="477"/>
      <c r="F2" s="508"/>
      <c r="G2" s="508"/>
      <c r="H2" s="509"/>
      <c r="I2" s="509"/>
      <c r="J2" s="759"/>
      <c r="K2" s="759"/>
      <c r="L2" s="759"/>
      <c r="M2" s="759"/>
      <c r="N2" s="759"/>
      <c r="O2" s="83"/>
    </row>
    <row r="3" spans="1:15" ht="33.75" x14ac:dyDescent="0.5">
      <c r="A3" s="301"/>
      <c r="B3" s="475" t="s">
        <v>20</v>
      </c>
      <c r="C3" s="475"/>
      <c r="D3" s="475"/>
      <c r="E3" s="477"/>
      <c r="F3" s="508"/>
      <c r="G3" s="508"/>
      <c r="H3" s="509"/>
      <c r="I3" s="509"/>
      <c r="J3" s="759"/>
      <c r="K3" s="759"/>
      <c r="L3" s="759"/>
      <c r="M3" s="759"/>
      <c r="N3" s="759"/>
      <c r="O3" s="83"/>
    </row>
    <row r="4" spans="1:15" ht="33.75" x14ac:dyDescent="0.5">
      <c r="A4" s="301"/>
      <c r="B4" s="475" t="s">
        <v>21</v>
      </c>
      <c r="C4" s="475"/>
      <c r="D4" s="475"/>
      <c r="E4" s="477"/>
      <c r="F4" s="508"/>
      <c r="G4" s="508"/>
      <c r="H4" s="509"/>
      <c r="I4" s="509"/>
      <c r="J4" s="759"/>
      <c r="K4" s="759"/>
      <c r="L4" s="759"/>
      <c r="M4" s="759"/>
      <c r="N4" s="759"/>
      <c r="O4" s="83"/>
    </row>
    <row r="5" spans="1:15" ht="33.75" x14ac:dyDescent="0.5">
      <c r="A5" s="301"/>
      <c r="B5" s="475" t="s">
        <v>22</v>
      </c>
      <c r="C5" s="475"/>
      <c r="D5" s="475"/>
      <c r="E5" s="477"/>
      <c r="F5" s="379"/>
      <c r="G5" s="379"/>
      <c r="H5" s="379"/>
      <c r="I5" s="379"/>
      <c r="J5" s="379"/>
      <c r="K5" s="379"/>
      <c r="L5" s="379"/>
      <c r="M5" s="379"/>
      <c r="N5" s="379"/>
      <c r="O5" s="34"/>
    </row>
    <row r="6" spans="1:15" ht="33.75" x14ac:dyDescent="0.5">
      <c r="A6" s="301"/>
      <c r="B6" s="475" t="s">
        <v>23</v>
      </c>
      <c r="C6" s="475"/>
      <c r="D6" s="475"/>
      <c r="E6" s="475"/>
      <c r="F6" s="508"/>
      <c r="G6" s="379"/>
      <c r="H6" s="379"/>
      <c r="I6" s="379"/>
      <c r="J6" s="379"/>
      <c r="K6" s="379"/>
      <c r="L6" s="379"/>
      <c r="M6" s="379"/>
      <c r="N6" s="379"/>
      <c r="O6" s="34"/>
    </row>
    <row r="7" spans="1:15" ht="33.75" x14ac:dyDescent="0.5">
      <c r="A7" s="48"/>
      <c r="B7" s="475" t="s">
        <v>24</v>
      </c>
      <c r="C7" s="475"/>
      <c r="D7" s="475"/>
      <c r="E7" s="479"/>
      <c r="F7" s="379"/>
      <c r="G7" s="379"/>
      <c r="H7" s="379"/>
      <c r="I7" s="379"/>
      <c r="J7" s="379"/>
      <c r="K7" s="379"/>
      <c r="L7" s="379"/>
      <c r="M7" s="379"/>
      <c r="N7" s="379"/>
      <c r="O7" s="210"/>
    </row>
    <row r="8" spans="1:15" ht="33.75" x14ac:dyDescent="0.5">
      <c r="A8" s="48"/>
      <c r="B8" s="475"/>
      <c r="C8" s="475"/>
      <c r="D8" s="475"/>
      <c r="E8" s="479"/>
      <c r="F8" s="379"/>
      <c r="G8" s="379"/>
      <c r="H8" s="379"/>
      <c r="I8" s="379"/>
      <c r="J8" s="379"/>
      <c r="K8" s="379"/>
      <c r="L8" s="379"/>
      <c r="M8" s="379"/>
      <c r="N8" s="379"/>
      <c r="O8" s="210"/>
    </row>
    <row r="9" spans="1:15" ht="33.75" x14ac:dyDescent="0.5">
      <c r="A9" s="48"/>
      <c r="B9" s="379" t="s">
        <v>2322</v>
      </c>
      <c r="C9" s="475"/>
      <c r="D9" s="475"/>
      <c r="E9" s="479"/>
      <c r="F9" s="379"/>
      <c r="G9" s="379"/>
      <c r="H9" s="379"/>
      <c r="I9" s="379"/>
      <c r="J9" s="379"/>
      <c r="K9" s="379"/>
      <c r="L9" s="379"/>
      <c r="M9" s="379"/>
      <c r="N9" s="379"/>
      <c r="O9" s="210"/>
    </row>
    <row r="10" spans="1:15" ht="33.75" x14ac:dyDescent="0.5">
      <c r="A10" s="48"/>
      <c r="B10" s="379" t="s">
        <v>2323</v>
      </c>
      <c r="C10" s="475"/>
      <c r="D10" s="475"/>
      <c r="E10" s="479"/>
      <c r="F10" s="379"/>
      <c r="G10" s="379"/>
      <c r="H10" s="379"/>
      <c r="I10" s="379"/>
      <c r="J10" s="379"/>
      <c r="K10" s="379"/>
      <c r="L10" s="379"/>
      <c r="M10" s="379"/>
      <c r="N10" s="379"/>
      <c r="O10" s="210"/>
    </row>
    <row r="11" spans="1:15" ht="33.75" x14ac:dyDescent="0.5">
      <c r="A11" s="48"/>
      <c r="B11" s="1062" t="s">
        <v>2324</v>
      </c>
      <c r="C11" s="475"/>
      <c r="D11" s="475"/>
      <c r="E11" s="479"/>
      <c r="F11" s="379"/>
      <c r="G11" s="379"/>
      <c r="H11" s="379"/>
      <c r="I11" s="379"/>
      <c r="J11" s="379"/>
      <c r="K11" s="379"/>
      <c r="L11" s="379"/>
      <c r="M11" s="379"/>
      <c r="N11" s="379"/>
      <c r="O11" s="210"/>
    </row>
    <row r="12" spans="1:15" ht="27.75" x14ac:dyDescent="0.4">
      <c r="A12" s="379"/>
      <c r="B12" s="2951" t="s">
        <v>5760</v>
      </c>
      <c r="C12" s="2951"/>
      <c r="D12" s="2951"/>
      <c r="E12" s="2951"/>
      <c r="F12" s="396"/>
      <c r="G12" s="396"/>
      <c r="H12" s="396"/>
      <c r="I12" s="396"/>
      <c r="J12" s="396"/>
      <c r="K12" s="396"/>
      <c r="L12" s="396"/>
      <c r="M12" s="396"/>
      <c r="N12" s="379"/>
      <c r="O12" s="210"/>
    </row>
    <row r="13" spans="1:15" ht="27.75" x14ac:dyDescent="0.4">
      <c r="A13" s="379"/>
      <c r="B13" s="379"/>
      <c r="C13" s="396"/>
      <c r="D13" s="396"/>
      <c r="E13" s="396"/>
      <c r="F13" s="396"/>
      <c r="G13" s="396"/>
      <c r="H13" s="396"/>
      <c r="I13" s="396"/>
      <c r="J13" s="396"/>
      <c r="K13" s="396"/>
      <c r="L13" s="396"/>
      <c r="M13" s="396"/>
      <c r="N13" s="379"/>
      <c r="O13" s="210"/>
    </row>
    <row r="14" spans="1:15" s="138" customFormat="1" ht="27.75" x14ac:dyDescent="0.4">
      <c r="A14" s="443"/>
      <c r="B14" s="443" t="s">
        <v>1800</v>
      </c>
      <c r="C14" s="443" t="s">
        <v>214</v>
      </c>
      <c r="D14" s="443" t="s">
        <v>128</v>
      </c>
      <c r="E14" s="443" t="s">
        <v>496</v>
      </c>
      <c r="F14" s="443" t="s">
        <v>2325</v>
      </c>
      <c r="G14" s="443" t="s">
        <v>1888</v>
      </c>
      <c r="H14" s="443" t="s">
        <v>289</v>
      </c>
      <c r="I14" s="443" t="s">
        <v>33</v>
      </c>
      <c r="J14" s="788" t="s">
        <v>11</v>
      </c>
      <c r="K14" s="443" t="s">
        <v>35</v>
      </c>
      <c r="L14" s="443" t="s">
        <v>351</v>
      </c>
      <c r="M14" s="443" t="s">
        <v>1803</v>
      </c>
      <c r="N14" s="443" t="s">
        <v>133</v>
      </c>
      <c r="O14" s="1095" t="s">
        <v>2179</v>
      </c>
    </row>
    <row r="15" spans="1:15" ht="27.75" x14ac:dyDescent="0.4">
      <c r="A15" s="379">
        <v>1</v>
      </c>
      <c r="B15" s="379" t="s">
        <v>2326</v>
      </c>
      <c r="C15" s="379">
        <v>4082</v>
      </c>
      <c r="D15" s="740">
        <v>4000</v>
      </c>
      <c r="E15" s="740">
        <v>350</v>
      </c>
      <c r="F15" s="740"/>
      <c r="G15" s="445"/>
      <c r="H15" s="740"/>
      <c r="I15" s="740"/>
      <c r="J15" s="740"/>
      <c r="K15" s="740"/>
      <c r="L15" s="740"/>
      <c r="M15" s="740"/>
      <c r="N15" s="445">
        <f>SUM(D15:M15)</f>
        <v>4350</v>
      </c>
      <c r="O15" s="183"/>
    </row>
    <row r="16" spans="1:15" ht="27.75" x14ac:dyDescent="0.4">
      <c r="A16" s="379">
        <v>2</v>
      </c>
      <c r="B16" s="379" t="s">
        <v>2327</v>
      </c>
      <c r="C16" s="379">
        <v>7199</v>
      </c>
      <c r="D16" s="740">
        <v>4200</v>
      </c>
      <c r="E16" s="740">
        <v>350</v>
      </c>
      <c r="F16" s="740"/>
      <c r="G16" s="445"/>
      <c r="H16" s="740"/>
      <c r="I16" s="740"/>
      <c r="J16" s="740">
        <v>1895</v>
      </c>
      <c r="K16" s="740">
        <v>532</v>
      </c>
      <c r="L16" s="740"/>
      <c r="M16" s="740"/>
      <c r="N16" s="445">
        <f t="shared" ref="N16:N20" si="0">SUM(D16:M16)</f>
        <v>6977</v>
      </c>
      <c r="O16" s="183"/>
    </row>
    <row r="17" spans="1:15" ht="27.75" x14ac:dyDescent="0.4">
      <c r="A17" s="379">
        <v>3</v>
      </c>
      <c r="B17" s="379" t="s">
        <v>2328</v>
      </c>
      <c r="C17" s="379">
        <v>7068</v>
      </c>
      <c r="D17" s="740">
        <v>1000</v>
      </c>
      <c r="E17" s="740">
        <v>350</v>
      </c>
      <c r="F17" s="740"/>
      <c r="G17" s="740"/>
      <c r="H17" s="740"/>
      <c r="I17" s="740"/>
      <c r="J17" s="740"/>
      <c r="K17" s="740"/>
      <c r="L17" s="740"/>
      <c r="M17" s="740"/>
      <c r="N17" s="445">
        <f t="shared" si="0"/>
        <v>1350</v>
      </c>
      <c r="O17" s="183"/>
    </row>
    <row r="18" spans="1:15" ht="27.75" x14ac:dyDescent="0.4">
      <c r="A18" s="379">
        <v>4</v>
      </c>
      <c r="B18" s="379" t="s">
        <v>2329</v>
      </c>
      <c r="C18" s="379">
        <v>9095</v>
      </c>
      <c r="D18" s="740">
        <v>1000</v>
      </c>
      <c r="E18" s="740">
        <v>350</v>
      </c>
      <c r="F18" s="740"/>
      <c r="G18" s="740"/>
      <c r="H18" s="740">
        <v>255</v>
      </c>
      <c r="I18" s="740">
        <v>61</v>
      </c>
      <c r="J18" s="740"/>
      <c r="K18" s="740"/>
      <c r="L18" s="740">
        <v>1095</v>
      </c>
      <c r="M18" s="740"/>
      <c r="N18" s="445">
        <f t="shared" si="0"/>
        <v>2761</v>
      </c>
      <c r="O18" s="183"/>
    </row>
    <row r="19" spans="1:15" s="115" customFormat="1" ht="27.75" x14ac:dyDescent="0.4">
      <c r="A19" s="379">
        <v>5</v>
      </c>
      <c r="B19" s="379" t="s">
        <v>2330</v>
      </c>
      <c r="C19" s="379">
        <v>4164</v>
      </c>
      <c r="D19" s="740">
        <v>1000</v>
     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
      <c r="M19" s="740"/>
      <c r="N19" s="445">
        <f t="shared" si="0"/>
        <v>8975</v>
      </c>
      <c r="O19" s="1096"/>
    </row>
    <row r="20" spans="1:15" s="34" customFormat="1" ht="27.75" x14ac:dyDescent="0.4">
      <c r="A20" s="379">
        <v>6</v>
      </c>
      <c r="B20" s="379" t="s">
        <v>2331</v>
      </c>
      <c r="C20" s="379">
        <v>862</v>
      </c>
      <c r="D20" s="398">
        <v>3000</v>
      </c>
      <c r="E20" s="398">
        <v>350</v>
      </c>
      <c r="F20" s="398"/>
      <c r="G20" s="398"/>
      <c r="H20" s="398"/>
      <c r="I20" s="398"/>
      <c r="J20" s="398"/>
      <c r="K20" s="398"/>
      <c r="L20" s="398"/>
      <c r="M20" s="398"/>
      <c r="N20" s="445">
        <f t="shared" si="0"/>
        <v>3350</v>
      </c>
      <c r="O20" s="60"/>
    </row>
    <row r="21" spans="1:15" ht="27.75" x14ac:dyDescent="0.4">
      <c r="A21" s="379"/>
      <c r="B21" s="379"/>
      <c r="C21" s="379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445"/>
      <c r="O21" s="210"/>
    </row>
    <row r="22" spans="1:15" ht="27.75" x14ac:dyDescent="0.4">
      <c r="A22" s="379"/>
      <c r="B22" s="379" t="s">
        <v>13</v>
      </c>
      <c r="C22" s="396"/>
      <c r="D22" s="787">
        <f t="shared" ref="D22:N22" si="1">SUM(D15:D21)</f>
        <v>14200</v>
      </c>
      <c r="E22" s="787">
        <f t="shared" si="1"/>
        <v>2100</v>
      </c>
      <c r="F22" s="787">
        <f t="shared" si="1"/>
        <v>0</v>
      </c>
      <c r="G22" s="787">
        <f t="shared" si="1"/>
        <v>0</v>
      </c>
      <c r="H22" s="787">
        <f t="shared" si="1"/>
        <v>255</v>
      </c>
      <c r="I22" s="787">
        <f t="shared" si="1"/>
        <v>61</v>
      </c>
      <c r="J22" s="787">
        <f t="shared" si="1"/>
        <v>1895</v>
      </c>
      <c r="K22" s="787">
        <f t="shared" si="1"/>
        <v>532</v>
      </c>
      <c r="L22" s="787">
        <f t="shared" si="1"/>
        <v>8720</v>
      </c>
      <c r="M22" s="787">
        <f t="shared" si="1"/>
        <v>0</v>
      </c>
      <c r="N22" s="787">
        <f t="shared" si="1"/>
        <v>27763</v>
      </c>
      <c r="O22" s="259"/>
    </row>
    <row r="23" spans="1:15" ht="27.75" x14ac:dyDescent="0.4">
      <c r="A23" s="379"/>
      <c r="B23" s="379"/>
      <c r="C23" s="379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445"/>
      <c r="O23" s="183"/>
    </row>
    <row r="24" spans="1:15" ht="27.75" x14ac:dyDescent="0.4">
      <c r="A24" s="379"/>
      <c r="B24" s="379"/>
      <c r="C24" s="379"/>
      <c r="D24" s="740"/>
      <c r="E24" s="740"/>
      <c r="F24" s="740"/>
      <c r="G24" s="740"/>
      <c r="H24" s="740"/>
      <c r="I24" s="740"/>
      <c r="J24" s="740"/>
      <c r="K24" s="740"/>
      <c r="L24" s="740"/>
      <c r="M24" s="740"/>
      <c r="N24" s="445"/>
      <c r="O24" s="210"/>
    </row>
    <row r="25" spans="1:15" ht="27.75" x14ac:dyDescent="0.4">
      <c r="A25" s="379"/>
      <c r="B25" s="404"/>
      <c r="C25" s="565"/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445"/>
      <c r="O25" s="210"/>
    </row>
    <row r="26" spans="1:15" ht="27.75" x14ac:dyDescent="0.4">
      <c r="A26" s="379"/>
      <c r="B26" s="404"/>
      <c r="C26" s="379"/>
      <c r="D26" s="740"/>
      <c r="E26" s="740"/>
      <c r="F26" s="740"/>
      <c r="G26" s="1097"/>
      <c r="H26" s="740"/>
      <c r="I26" s="740"/>
      <c r="J26" s="740"/>
      <c r="K26" s="740"/>
      <c r="L26" s="740"/>
      <c r="M26" s="740"/>
      <c r="N26" s="740"/>
      <c r="O26" s="210"/>
    </row>
    <row r="27" spans="1:15" ht="27.75" x14ac:dyDescent="0.4">
      <c r="A27" s="379"/>
      <c r="B27" s="379" t="s">
        <v>2332</v>
      </c>
      <c r="C27" s="379"/>
      <c r="D27" s="740"/>
      <c r="E27" s="740"/>
      <c r="F27" s="404"/>
      <c r="G27" s="740"/>
      <c r="H27" s="740"/>
      <c r="I27" s="740"/>
      <c r="J27" s="740"/>
      <c r="K27" s="740"/>
      <c r="L27" s="740"/>
      <c r="M27" s="740"/>
      <c r="N27" s="740"/>
      <c r="O27" s="210"/>
    </row>
    <row r="28" spans="1:15" ht="27.75" x14ac:dyDescent="0.4">
      <c r="A28" s="379"/>
      <c r="B28" s="404"/>
      <c r="C28" s="379"/>
      <c r="D28" s="740"/>
      <c r="E28" s="740"/>
      <c r="F28" s="740"/>
      <c r="G28" s="740"/>
      <c r="H28" s="740" t="s">
        <v>50</v>
      </c>
      <c r="I28" s="740"/>
      <c r="J28" s="740"/>
      <c r="K28" s="740"/>
      <c r="L28" s="740"/>
      <c r="M28" s="740"/>
      <c r="N28" s="740" t="s">
        <v>2333</v>
      </c>
      <c r="O28" s="210"/>
    </row>
    <row r="29" spans="1:15" ht="27.75" x14ac:dyDescent="0.4">
      <c r="A29" s="396"/>
      <c r="B29" s="379"/>
      <c r="C29" s="379"/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210"/>
    </row>
    <row r="30" spans="1:15" ht="27.75" x14ac:dyDescent="0.4">
      <c r="A30" s="379"/>
      <c r="B30" s="379" t="s">
        <v>415</v>
      </c>
      <c r="C30" s="379"/>
      <c r="D30" s="379"/>
      <c r="E30" s="379"/>
      <c r="F30" s="379"/>
      <c r="G30" s="379"/>
      <c r="H30" s="379"/>
      <c r="I30" s="379"/>
      <c r="J30" s="740"/>
      <c r="K30" s="379"/>
      <c r="L30" s="379"/>
      <c r="M30" s="379"/>
      <c r="N30" s="379"/>
      <c r="O30" s="210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5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s="24" customFormat="1" ht="30" customHeight="1" x14ac:dyDescent="0.35">
      <c r="A34" s="48"/>
      <c r="B34" s="48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s="115" customFormat="1" ht="27.75" x14ac:dyDescent="0.4">
      <c r="A35" s="180">
        <v>12</v>
      </c>
      <c r="B35" s="180" t="s">
        <v>2245</v>
      </c>
      <c r="C35" s="88">
        <v>9000</v>
      </c>
      <c r="D35" s="258">
        <v>1000</v>
      </c>
      <c r="E35" s="255">
        <v>200</v>
      </c>
      <c r="F35" s="256"/>
      <c r="G35" s="256"/>
      <c r="H35" s="256"/>
      <c r="I35" s="256"/>
      <c r="J35" s="256"/>
      <c r="K35" s="256"/>
      <c r="L35" s="256"/>
      <c r="M35" s="256"/>
      <c r="N35" s="255">
        <f t="shared" ref="N35:N40" si="2">SUM(D35:M35)</f>
        <v>1200</v>
      </c>
      <c r="O35" s="1096"/>
    </row>
    <row r="36" spans="1:15" ht="27.75" x14ac:dyDescent="0.4">
      <c r="A36" s="379">
        <v>7</v>
      </c>
      <c r="B36" s="379" t="s">
        <v>2334</v>
      </c>
      <c r="C36" s="379">
        <v>9091</v>
      </c>
      <c r="D36" s="740">
        <v>1000</v>
      </c>
      <c r="E36" s="740">
        <v>350</v>
      </c>
      <c r="F36" s="740"/>
      <c r="G36" s="740" t="s">
        <v>2335</v>
      </c>
      <c r="H36" s="740"/>
      <c r="I36" s="740"/>
      <c r="J36" s="740"/>
      <c r="K36" s="740"/>
      <c r="L36" s="740"/>
      <c r="M36" s="740"/>
      <c r="N36" s="445">
        <f t="shared" si="2"/>
        <v>1350</v>
      </c>
      <c r="O36" s="183"/>
    </row>
    <row r="37" spans="1:15" ht="27.75" x14ac:dyDescent="0.4">
      <c r="A37" s="379">
        <v>3</v>
      </c>
      <c r="B37" s="379" t="s">
        <v>2336</v>
      </c>
      <c r="C37" s="379">
        <v>7200</v>
      </c>
      <c r="D37" s="740">
        <v>1000</v>
      </c>
      <c r="E37" s="740">
        <v>350</v>
      </c>
      <c r="F37" s="740"/>
      <c r="G37" s="445" t="s">
        <v>2337</v>
      </c>
      <c r="H37" s="740"/>
      <c r="I37" s="740"/>
      <c r="J37" s="740"/>
      <c r="K37" s="740"/>
      <c r="L37" s="740">
        <v>5930</v>
      </c>
      <c r="M37" s="740"/>
      <c r="N37" s="445">
        <f t="shared" si="2"/>
        <v>7280</v>
      </c>
      <c r="O37" s="183"/>
    </row>
    <row r="38" spans="1:15" ht="27.75" x14ac:dyDescent="0.4">
      <c r="A38" s="379">
        <v>8</v>
      </c>
      <c r="B38" s="379" t="s">
        <v>1834</v>
      </c>
      <c r="C38" s="379">
        <v>9094</v>
      </c>
      <c r="D38" s="740">
        <v>1000</v>
      </c>
      <c r="E38" s="740">
        <v>350</v>
      </c>
      <c r="F38" s="740"/>
      <c r="G38" s="740" t="s">
        <v>2338</v>
      </c>
      <c r="H38" s="740"/>
      <c r="I38" s="740"/>
      <c r="J38" s="740"/>
      <c r="K38" s="740"/>
      <c r="L38" s="740"/>
      <c r="M38" s="740"/>
      <c r="N38" s="445">
        <f t="shared" si="2"/>
        <v>1350</v>
      </c>
      <c r="O38" s="183"/>
    </row>
    <row r="39" spans="1:15" ht="27.75" x14ac:dyDescent="0.4">
      <c r="A39" s="379">
        <v>6</v>
      </c>
      <c r="B39" s="379" t="s">
        <v>2339</v>
      </c>
      <c r="C39" s="379">
        <v>9096</v>
      </c>
      <c r="D39" s="740">
        <v>1000</v>
      </c>
      <c r="E39" s="740">
        <v>350</v>
      </c>
      <c r="F39" s="740"/>
      <c r="G39" s="740" t="s">
        <v>1311</v>
      </c>
      <c r="H39" s="740"/>
      <c r="I39" s="740"/>
      <c r="J39" s="740"/>
      <c r="K39" s="740"/>
      <c r="L39" s="740">
        <v>2005</v>
      </c>
      <c r="M39" s="740"/>
      <c r="N39" s="445">
        <f t="shared" si="2"/>
        <v>3355</v>
      </c>
      <c r="O39" s="183"/>
    </row>
    <row r="40" spans="1:15" ht="27.75" x14ac:dyDescent="0.4">
      <c r="A40" s="379">
        <v>7</v>
      </c>
      <c r="B40" s="379" t="s">
        <v>2340</v>
      </c>
      <c r="C40" s="379">
        <v>9092</v>
      </c>
      <c r="D40" s="740">
        <v>1000</v>
      </c>
      <c r="E40" s="740">
        <v>350</v>
      </c>
      <c r="F40" s="740"/>
      <c r="G40" s="740" t="s">
        <v>1311</v>
      </c>
      <c r="H40" s="740"/>
      <c r="I40" s="740"/>
      <c r="J40" s="740"/>
      <c r="K40" s="740"/>
      <c r="L40" s="740">
        <v>2005</v>
      </c>
      <c r="M40" s="740"/>
      <c r="N40" s="445">
        <f t="shared" si="2"/>
        <v>3355</v>
      </c>
      <c r="O40" s="183"/>
    </row>
    <row r="41" spans="1:15" s="119" customFormat="1" ht="27.75" x14ac:dyDescent="0.4">
      <c r="A41" s="383">
        <v>3</v>
      </c>
      <c r="B41" s="383" t="s">
        <v>2341</v>
      </c>
      <c r="C41" s="383">
        <v>4773</v>
      </c>
      <c r="D41" s="1577">
        <v>1000</v>
      </c>
      <c r="E41" s="1577">
        <v>350</v>
      </c>
      <c r="F41" s="1577"/>
      <c r="G41" s="1577" t="s">
        <v>2342</v>
      </c>
      <c r="H41" s="1577"/>
      <c r="I41" s="1577"/>
      <c r="J41" s="1577"/>
      <c r="K41" s="1577"/>
      <c r="L41" s="1577"/>
      <c r="M41" s="1577">
        <v>5100</v>
      </c>
      <c r="N41" s="599">
        <f>SUM(D41:M41)</f>
        <v>6450</v>
      </c>
      <c r="O41" s="263"/>
    </row>
    <row r="42" spans="1:15" s="119" customFormat="1" ht="27.75" x14ac:dyDescent="0.4">
      <c r="A42" s="383">
        <v>5</v>
      </c>
      <c r="B42" s="383" t="s">
        <v>2343</v>
      </c>
      <c r="C42" s="383">
        <v>8999</v>
      </c>
      <c r="D42" s="1577">
        <v>1000</v>
      </c>
      <c r="E42" s="1577">
        <v>350</v>
      </c>
      <c r="F42" s="1577"/>
      <c r="G42" s="1577" t="s">
        <v>1343</v>
      </c>
      <c r="H42" s="1577"/>
      <c r="I42" s="1577"/>
      <c r="J42" s="1577"/>
      <c r="K42" s="1577"/>
      <c r="L42" s="1577"/>
      <c r="M42" s="1577"/>
      <c r="N42" s="599">
        <f>SUM(D42:M42)</f>
        <v>1350</v>
      </c>
      <c r="O42" s="263"/>
    </row>
    <row r="43" spans="1:15" ht="27.75" x14ac:dyDescent="0.4">
      <c r="A43" s="34"/>
      <c r="B43" s="233"/>
      <c r="C43" s="210"/>
      <c r="D43" s="210"/>
      <c r="E43" s="210"/>
      <c r="F43" s="210"/>
      <c r="G43" s="210"/>
      <c r="H43" s="210" t="s">
        <v>50</v>
      </c>
      <c r="I43" s="210"/>
      <c r="J43" s="210"/>
      <c r="K43" s="210"/>
      <c r="L43" s="210"/>
      <c r="M43" s="210"/>
      <c r="N43" s="210"/>
      <c r="O43" s="210"/>
    </row>
    <row r="44" spans="1:15" ht="27.75" x14ac:dyDescent="0.4"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</row>
  </sheetData>
  <mergeCells count="1">
    <mergeCell ref="B12:E12"/>
  </mergeCells>
  <conditionalFormatting sqref="C31:D34">
    <cfRule type="duplicateValues" dxfId="30" priority="1"/>
  </conditionalFormatting>
  <hyperlinks>
    <hyperlink ref="B11" r:id="rId1" xr:uid="{00000000-0004-0000-7500-000000000000}"/>
  </hyperlinks>
  <printOptions gridLines="1"/>
  <pageMargins left="0.7" right="0.7" top="0.75" bottom="0.75" header="0.3" footer="0.3"/>
  <pageSetup scale="29" orientation="landscape" r:id="rId2"/>
  <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45">
    <tabColor rgb="FFFF0000"/>
  </sheetPr>
  <dimension ref="A2:Q36"/>
  <sheetViews>
    <sheetView view="pageBreakPreview" zoomScale="40" zoomScaleNormal="100" zoomScaleSheetLayoutView="40" workbookViewId="0">
      <selection activeCell="C28" sqref="C28"/>
    </sheetView>
  </sheetViews>
  <sheetFormatPr defaultColWidth="9.140625" defaultRowHeight="30" x14ac:dyDescent="0.4"/>
  <cols>
    <col min="1" max="1" width="6.7109375" style="153" customWidth="1"/>
    <col min="2" max="2" width="98.7109375" style="153" customWidth="1"/>
    <col min="3" max="3" width="25.85546875" style="153" customWidth="1"/>
    <col min="4" max="4" width="23.5703125" style="153" bestFit="1" customWidth="1"/>
    <col min="5" max="5" width="23.85546875" style="153" customWidth="1"/>
    <col min="6" max="7" width="23.5703125" style="153" bestFit="1" customWidth="1"/>
    <col min="8" max="8" width="16.85546875" style="153" customWidth="1"/>
    <col min="9" max="9" width="16.140625" style="153" customWidth="1"/>
    <col min="10" max="10" width="15.140625" style="153" customWidth="1"/>
    <col min="11" max="11" width="14.42578125" style="153" customWidth="1"/>
    <col min="12" max="12" width="25.42578125" style="153" customWidth="1"/>
    <col min="13" max="13" width="20.7109375" style="153" customWidth="1"/>
    <col min="14" max="14" width="29.28515625" style="153" customWidth="1"/>
    <col min="15" max="15" width="18.85546875" style="153" customWidth="1"/>
    <col min="16" max="16" width="0.85546875" style="153" hidden="1" customWidth="1"/>
    <col min="17" max="16384" width="9.140625" style="153"/>
  </cols>
  <sheetData>
    <row r="2" spans="1:17" x14ac:dyDescent="0.4">
      <c r="A2" s="688"/>
      <c r="B2" s="331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688"/>
      <c r="N2" s="688"/>
    </row>
    <row r="3" spans="1:17" s="78" customFormat="1" ht="31.5" x14ac:dyDescent="0.5">
      <c r="A3" s="331"/>
      <c r="B3" s="588" t="s">
        <v>19</v>
      </c>
      <c r="C3" s="591"/>
      <c r="D3" s="591"/>
      <c r="E3" s="691"/>
      <c r="F3" s="693"/>
      <c r="G3" s="693"/>
      <c r="H3" s="694"/>
      <c r="I3" s="694"/>
      <c r="J3" s="694"/>
      <c r="K3" s="694"/>
      <c r="L3" s="694"/>
      <c r="M3" s="692"/>
      <c r="N3" s="692"/>
      <c r="O3" s="1178"/>
    </row>
    <row r="4" spans="1:17" s="78" customFormat="1" ht="31.5" x14ac:dyDescent="0.5">
      <c r="A4" s="331"/>
      <c r="B4" s="591" t="s">
        <v>20</v>
      </c>
      <c r="C4" s="591"/>
      <c r="D4" s="591"/>
      <c r="E4" s="693"/>
      <c r="F4" s="693"/>
      <c r="G4" s="693"/>
      <c r="H4" s="694"/>
      <c r="I4" s="694"/>
      <c r="J4" s="694"/>
      <c r="K4" s="694"/>
      <c r="L4" s="694"/>
      <c r="M4" s="692"/>
      <c r="N4" s="692"/>
      <c r="O4" s="1178"/>
    </row>
    <row r="5" spans="1:17" s="78" customFormat="1" ht="31.5" x14ac:dyDescent="0.5">
      <c r="A5" s="331"/>
      <c r="B5" s="591" t="s">
        <v>21</v>
      </c>
      <c r="C5" s="591"/>
      <c r="D5" s="591"/>
      <c r="E5" s="693"/>
      <c r="F5" s="693"/>
      <c r="G5" s="693"/>
      <c r="H5" s="694"/>
      <c r="I5" s="694"/>
      <c r="J5" s="694"/>
      <c r="K5" s="694"/>
      <c r="L5" s="694"/>
      <c r="M5" s="692"/>
      <c r="N5" s="692"/>
      <c r="O5" s="1178"/>
    </row>
    <row r="6" spans="1:17" s="78" customFormat="1" ht="31.5" x14ac:dyDescent="0.5">
      <c r="A6" s="331"/>
      <c r="B6" s="591" t="s">
        <v>22</v>
      </c>
      <c r="C6" s="591"/>
      <c r="D6" s="591"/>
      <c r="E6" s="693"/>
      <c r="F6" s="693"/>
      <c r="G6" s="693"/>
      <c r="H6" s="694"/>
      <c r="I6" s="694"/>
      <c r="J6" s="694"/>
      <c r="K6" s="694"/>
      <c r="L6" s="694"/>
      <c r="M6" s="692"/>
      <c r="N6" s="692"/>
      <c r="O6" s="1178"/>
    </row>
    <row r="7" spans="1:17" s="78" customFormat="1" ht="31.5" x14ac:dyDescent="0.5">
      <c r="A7" s="331"/>
      <c r="B7" s="591" t="s">
        <v>23</v>
      </c>
      <c r="C7" s="591"/>
      <c r="D7" s="591"/>
      <c r="E7" s="693"/>
      <c r="F7" s="693"/>
      <c r="G7" s="693"/>
      <c r="H7" s="694"/>
      <c r="I7" s="694"/>
      <c r="J7" s="694"/>
      <c r="K7" s="694"/>
      <c r="L7" s="694"/>
      <c r="M7" s="692"/>
      <c r="N7" s="692"/>
      <c r="O7" s="1178"/>
    </row>
    <row r="8" spans="1:17" x14ac:dyDescent="0.4">
      <c r="A8" s="330"/>
      <c r="B8" s="591" t="s">
        <v>24</v>
      </c>
      <c r="C8" s="591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  <c r="O8" s="79"/>
      <c r="P8" s="79"/>
      <c r="Q8" s="79"/>
    </row>
    <row r="9" spans="1:17" x14ac:dyDescent="0.4">
      <c r="A9" s="330"/>
      <c r="B9" s="591"/>
      <c r="C9" s="591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  <c r="O9" s="79"/>
      <c r="P9" s="79"/>
      <c r="Q9" s="79"/>
    </row>
    <row r="10" spans="1:17" x14ac:dyDescent="0.4">
      <c r="A10" s="330"/>
      <c r="B10" s="330" t="s">
        <v>2344</v>
      </c>
      <c r="C10" s="591"/>
      <c r="D10" s="591"/>
      <c r="E10" s="693"/>
      <c r="F10" s="330"/>
      <c r="G10" s="330"/>
      <c r="H10" s="330"/>
      <c r="I10" s="330"/>
      <c r="J10" s="330"/>
      <c r="K10" s="330"/>
      <c r="L10" s="330"/>
      <c r="M10" s="330"/>
      <c r="N10" s="330"/>
      <c r="O10" s="79"/>
      <c r="P10" s="79"/>
      <c r="Q10" s="79"/>
    </row>
    <row r="11" spans="1:17" x14ac:dyDescent="0.4">
      <c r="A11" s="330"/>
      <c r="B11" s="330" t="s">
        <v>2345</v>
      </c>
      <c r="C11" s="591"/>
      <c r="D11" s="591"/>
      <c r="E11" s="693"/>
      <c r="F11" s="330"/>
      <c r="G11" s="330"/>
      <c r="H11" s="330"/>
      <c r="I11" s="330"/>
      <c r="J11" s="330"/>
      <c r="K11" s="330"/>
      <c r="L11" s="330"/>
      <c r="M11" s="330"/>
      <c r="N11" s="330"/>
      <c r="O11" s="79"/>
      <c r="P11" s="79"/>
      <c r="Q11" s="79"/>
    </row>
    <row r="12" spans="1:17" x14ac:dyDescent="0.4">
      <c r="A12" s="330"/>
      <c r="C12" s="591"/>
      <c r="D12" s="591"/>
      <c r="E12" s="693"/>
      <c r="F12" s="330"/>
      <c r="G12" s="330"/>
      <c r="H12" s="330"/>
      <c r="I12" s="330"/>
      <c r="J12" s="330"/>
      <c r="K12" s="330"/>
      <c r="L12" s="330"/>
      <c r="M12" s="330"/>
      <c r="N12" s="330"/>
      <c r="O12" s="79"/>
      <c r="P12" s="79"/>
      <c r="Q12" s="79"/>
    </row>
    <row r="13" spans="1:17" x14ac:dyDescent="0.4">
      <c r="A13" s="330"/>
      <c r="B13" s="330" t="s">
        <v>2346</v>
      </c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7" x14ac:dyDescent="0.4">
      <c r="A14" s="330"/>
      <c r="B14" s="330"/>
      <c r="C14" s="330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</row>
    <row r="15" spans="1:17" x14ac:dyDescent="0.4">
      <c r="A15" s="330"/>
      <c r="B15" s="2968" t="s">
        <v>5739</v>
      </c>
      <c r="C15" s="2968"/>
      <c r="D15" s="2968"/>
      <c r="E15" s="330"/>
      <c r="F15" s="330"/>
      <c r="G15" s="330"/>
      <c r="H15" s="330"/>
      <c r="I15" s="330"/>
      <c r="J15" s="330"/>
      <c r="K15" s="330"/>
      <c r="L15" s="330"/>
      <c r="M15" s="330"/>
      <c r="N15" s="330"/>
    </row>
    <row r="16" spans="1:17" x14ac:dyDescent="0.4">
      <c r="A16" s="330"/>
      <c r="B16" s="330"/>
      <c r="C16" s="330"/>
      <c r="D16" s="330"/>
      <c r="E16" s="330"/>
      <c r="F16" s="330"/>
      <c r="G16" s="330"/>
      <c r="H16" s="330"/>
      <c r="I16" s="330"/>
      <c r="J16" s="330"/>
      <c r="K16" s="330"/>
      <c r="L16" s="330"/>
      <c r="M16" s="330"/>
      <c r="N16" s="330"/>
    </row>
    <row r="17" spans="1:15" s="216" customFormat="1" x14ac:dyDescent="0.4">
      <c r="A17" s="696"/>
      <c r="B17" s="696" t="s">
        <v>235</v>
      </c>
      <c r="C17" s="696" t="s">
        <v>2347</v>
      </c>
      <c r="D17" s="696" t="s">
        <v>94</v>
      </c>
      <c r="E17" s="696" t="s">
        <v>31</v>
      </c>
      <c r="F17" s="696" t="s">
        <v>32</v>
      </c>
      <c r="G17" s="696" t="s">
        <v>33</v>
      </c>
      <c r="H17" s="696" t="s">
        <v>150</v>
      </c>
      <c r="I17" s="696" t="s">
        <v>9</v>
      </c>
      <c r="J17" s="696" t="s">
        <v>132</v>
      </c>
      <c r="K17" s="696" t="s">
        <v>35</v>
      </c>
      <c r="L17" s="696" t="s">
        <v>73</v>
      </c>
      <c r="M17" s="696" t="s">
        <v>1820</v>
      </c>
      <c r="N17" s="696" t="s">
        <v>1959</v>
      </c>
      <c r="O17" s="106"/>
    </row>
    <row r="18" spans="1:15" x14ac:dyDescent="0.4">
      <c r="A18" s="330">
        <v>1</v>
      </c>
      <c r="B18" s="330" t="s">
        <v>2348</v>
      </c>
      <c r="C18" s="330">
        <v>751</v>
      </c>
      <c r="D18" s="586">
        <v>1000</v>
      </c>
      <c r="E18" s="586">
        <v>350</v>
      </c>
      <c r="F18" s="586">
        <v>6385</v>
      </c>
      <c r="G18" s="586">
        <v>6742</v>
      </c>
      <c r="H18" s="586"/>
      <c r="I18" s="586"/>
      <c r="J18" s="586"/>
      <c r="K18" s="586"/>
      <c r="L18" s="586"/>
      <c r="M18" s="586"/>
      <c r="N18" s="586">
        <f>SUM(D18:M18)</f>
        <v>14477</v>
      </c>
      <c r="O18" s="155"/>
    </row>
    <row r="19" spans="1:15" x14ac:dyDescent="0.4">
      <c r="A19" s="330">
        <v>2</v>
      </c>
      <c r="B19" s="330" t="s">
        <v>2349</v>
      </c>
      <c r="C19" s="330">
        <v>10252</v>
      </c>
      <c r="D19" s="586">
        <v>1000</v>
      </c>
      <c r="E19" s="339">
        <v>350</v>
      </c>
      <c r="F19" s="586"/>
      <c r="G19" s="586"/>
      <c r="H19" s="330"/>
      <c r="I19" s="330"/>
      <c r="J19" s="330"/>
      <c r="K19" s="330"/>
      <c r="L19" s="748">
        <v>1670</v>
      </c>
      <c r="M19" s="330"/>
      <c r="N19" s="586">
        <f>SUM(D19:M19)</f>
        <v>3020</v>
      </c>
      <c r="O19" s="79"/>
    </row>
    <row r="20" spans="1:15" x14ac:dyDescent="0.4">
      <c r="A20" s="330"/>
      <c r="B20" s="330"/>
      <c r="C20" s="330"/>
      <c r="D20" s="339"/>
      <c r="E20" s="339"/>
      <c r="F20" s="330"/>
      <c r="G20" s="330"/>
      <c r="H20" s="330"/>
      <c r="I20" s="330"/>
      <c r="J20" s="330"/>
      <c r="K20" s="330"/>
      <c r="L20" s="330"/>
      <c r="M20" s="330"/>
      <c r="N20" s="586"/>
      <c r="O20" s="79"/>
    </row>
    <row r="21" spans="1:15" ht="36.75" x14ac:dyDescent="0.85">
      <c r="A21" s="330"/>
      <c r="B21" s="585" t="s">
        <v>13</v>
      </c>
      <c r="C21" s="330"/>
      <c r="D21" s="770">
        <f>SUM(D18:D20)</f>
        <v>2000</v>
      </c>
      <c r="E21" s="770">
        <f t="shared" ref="E21:M21" si="0">SUM(E18:E20)</f>
        <v>700</v>
      </c>
      <c r="F21" s="770">
        <f t="shared" si="0"/>
        <v>6385</v>
      </c>
      <c r="G21" s="770">
        <f t="shared" si="0"/>
        <v>6742</v>
      </c>
      <c r="H21" s="770">
        <f t="shared" si="0"/>
        <v>0</v>
      </c>
      <c r="I21" s="770">
        <f t="shared" si="0"/>
        <v>0</v>
      </c>
      <c r="J21" s="770">
        <f t="shared" si="0"/>
        <v>0</v>
      </c>
      <c r="K21" s="770">
        <f t="shared" si="0"/>
        <v>0</v>
      </c>
      <c r="L21" s="770">
        <f t="shared" si="0"/>
        <v>1670</v>
      </c>
      <c r="M21" s="770">
        <f t="shared" si="0"/>
        <v>0</v>
      </c>
      <c r="N21" s="770">
        <f>SUM(N18:N20)</f>
        <v>17497</v>
      </c>
      <c r="O21" s="79"/>
    </row>
    <row r="22" spans="1:15" ht="36.75" x14ac:dyDescent="0.85">
      <c r="A22" s="330"/>
      <c r="B22" s="585"/>
      <c r="C22" s="33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9"/>
    </row>
    <row r="23" spans="1:15" ht="36.75" x14ac:dyDescent="0.85">
      <c r="A23" s="330"/>
      <c r="B23" s="585"/>
      <c r="C23" s="330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  <c r="O23" s="79"/>
    </row>
    <row r="24" spans="1:15" ht="36.75" x14ac:dyDescent="0.85">
      <c r="A24" s="330"/>
      <c r="B24" s="585"/>
      <c r="C24" s="33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9"/>
    </row>
    <row r="25" spans="1:15" ht="36.75" x14ac:dyDescent="0.85">
      <c r="A25" s="330"/>
      <c r="B25" s="688"/>
      <c r="C25" s="33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9"/>
    </row>
    <row r="26" spans="1:15" ht="36.75" x14ac:dyDescent="0.85">
      <c r="A26" s="330"/>
      <c r="B26" s="330" t="s">
        <v>63</v>
      </c>
      <c r="C26" s="330"/>
      <c r="D26" s="770"/>
      <c r="E26" s="770"/>
      <c r="F26" s="770"/>
      <c r="G26" s="770"/>
      <c r="H26" s="770"/>
      <c r="I26" s="770"/>
      <c r="J26" s="770"/>
      <c r="K26" s="770"/>
      <c r="L26" s="770"/>
      <c r="M26" s="770"/>
      <c r="N26" s="770"/>
      <c r="O26" s="79"/>
    </row>
    <row r="27" spans="1:15" x14ac:dyDescent="0.4">
      <c r="A27" s="330"/>
      <c r="B27" s="330"/>
      <c r="C27" s="330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586"/>
      <c r="O27" s="79"/>
    </row>
    <row r="28" spans="1:15" x14ac:dyDescent="0.4">
      <c r="A28" s="330"/>
      <c r="B28" s="688"/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</row>
    <row r="29" spans="1:15" x14ac:dyDescent="0.4">
      <c r="A29" s="330"/>
      <c r="B29" s="330" t="s">
        <v>240</v>
      </c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 t="s">
        <v>1966</v>
      </c>
    </row>
    <row r="30" spans="1:15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5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5" ht="35.25" x14ac:dyDescent="0.5">
      <c r="A33" s="330"/>
      <c r="B33" s="542"/>
      <c r="C33" s="48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</row>
    <row r="34" spans="1:15" s="156" customFormat="1" x14ac:dyDescent="0.4">
      <c r="A34" s="804">
        <v>2</v>
      </c>
      <c r="B34" s="804" t="s">
        <v>2350</v>
      </c>
      <c r="C34" s="804">
        <v>5375</v>
      </c>
      <c r="D34" s="1078">
        <v>2000</v>
      </c>
      <c r="E34" s="2314">
        <v>350</v>
      </c>
      <c r="F34" s="1078"/>
      <c r="G34" s="1078"/>
      <c r="H34" s="804"/>
      <c r="I34" s="804"/>
      <c r="J34" s="804"/>
      <c r="K34" s="804"/>
      <c r="L34" s="804"/>
      <c r="M34" s="804"/>
      <c r="N34" s="1078">
        <f>SUM(D34:M34)</f>
        <v>2350</v>
      </c>
      <c r="O34" s="158"/>
    </row>
    <row r="35" spans="1:15" x14ac:dyDescent="0.4">
      <c r="B35" s="2315"/>
    </row>
    <row r="36" spans="1:15" x14ac:dyDescent="0.4">
      <c r="M36" s="153" t="s">
        <v>2351</v>
      </c>
    </row>
  </sheetData>
  <mergeCells count="1">
    <mergeCell ref="B15:D15"/>
  </mergeCells>
  <conditionalFormatting sqref="C30:D32">
    <cfRule type="duplicateValues" dxfId="29" priority="1"/>
  </conditionalFormatting>
  <printOptions gridLines="1"/>
  <pageMargins left="0.7" right="0.7" top="0.75" bottom="0.75" header="0.3" footer="0.3"/>
  <pageSetup scale="34" orientation="landscape" r:id="rId1"/>
  <colBreaks count="1" manualBreakCount="1">
    <brk id="16" max="1048575" man="1"/>
  </col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87">
    <tabColor rgb="FFFF33CC"/>
  </sheetPr>
  <dimension ref="A2:O43"/>
  <sheetViews>
    <sheetView view="pageBreakPreview" topLeftCell="A16" zoomScale="40" zoomScaleNormal="100" zoomScaleSheetLayoutView="40" workbookViewId="0">
      <selection activeCell="H30" sqref="H30"/>
    </sheetView>
  </sheetViews>
  <sheetFormatPr defaultColWidth="9.140625" defaultRowHeight="30" customHeight="1" x14ac:dyDescent="0.35"/>
  <cols>
    <col min="1" max="1" width="4.42578125" style="81" bestFit="1" customWidth="1"/>
    <col min="2" max="2" width="123.7109375" style="81" customWidth="1"/>
    <col min="3" max="3" width="28" style="81" customWidth="1"/>
    <col min="4" max="4" width="22" style="81" bestFit="1" customWidth="1"/>
    <col min="5" max="5" width="23" style="81" bestFit="1" customWidth="1"/>
    <col min="6" max="6" width="16.5703125" style="81" bestFit="1" customWidth="1"/>
    <col min="7" max="7" width="13.7109375" style="81" bestFit="1" customWidth="1"/>
    <col min="8" max="8" width="23" style="81" bestFit="1" customWidth="1"/>
    <col min="9" max="9" width="18.28515625" style="81" bestFit="1" customWidth="1"/>
    <col min="10" max="10" width="23" style="81" bestFit="1" customWidth="1"/>
    <col min="11" max="11" width="19.140625" style="81" bestFit="1" customWidth="1"/>
    <col min="12" max="12" width="30.7109375" style="81" customWidth="1"/>
    <col min="13" max="13" width="22" style="81" bestFit="1" customWidth="1"/>
    <col min="14" max="14" width="24.42578125" style="81" bestFit="1" customWidth="1"/>
    <col min="15" max="15" width="18.85546875" style="81" customWidth="1"/>
    <col min="16" max="16384" width="9.140625" style="81"/>
  </cols>
  <sheetData>
    <row r="2" spans="1:14" s="34" customFormat="1" ht="30" customHeight="1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30" customHeight="1" x14ac:dyDescent="0.45">
      <c r="A3" s="384"/>
      <c r="B3" s="385" t="s">
        <v>19</v>
      </c>
      <c r="C3" s="386"/>
      <c r="D3" s="386"/>
      <c r="E3" s="507"/>
      <c r="F3" s="508"/>
      <c r="G3" s="508"/>
      <c r="H3" s="509"/>
      <c r="I3" s="509"/>
      <c r="J3" s="389"/>
      <c r="K3" s="389"/>
      <c r="L3" s="389"/>
      <c r="M3" s="389"/>
      <c r="N3" s="389"/>
    </row>
    <row r="4" spans="1:14" s="83" customFormat="1" ht="30" customHeight="1" x14ac:dyDescent="0.45">
      <c r="A4" s="384"/>
      <c r="B4" s="386" t="s">
        <v>20</v>
      </c>
      <c r="C4" s="38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s="83" customFormat="1" ht="30" customHeight="1" x14ac:dyDescent="0.45">
      <c r="A5" s="384"/>
      <c r="B5" s="386" t="s">
        <v>21</v>
      </c>
      <c r="C5" s="38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4" s="83" customFormat="1" ht="30" customHeight="1" x14ac:dyDescent="0.45">
      <c r="A6" s="384"/>
      <c r="B6" s="386" t="s">
        <v>22</v>
      </c>
      <c r="C6" s="38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s="83" customFormat="1" ht="30" customHeight="1" x14ac:dyDescent="0.45">
      <c r="A7" s="384"/>
      <c r="B7" s="386" t="s">
        <v>23</v>
      </c>
      <c r="C7" s="386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</row>
    <row r="8" spans="1:14" s="34" customFormat="1" ht="30" customHeight="1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s="34" customFormat="1" ht="30" customHeight="1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s="34" customFormat="1" ht="30" customHeight="1" x14ac:dyDescent="0.4">
      <c r="A10" s="379"/>
      <c r="B10" s="379" t="s">
        <v>2352</v>
      </c>
      <c r="C10" s="386"/>
      <c r="D10" s="386"/>
      <c r="E10" s="508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s="34" customFormat="1" ht="30" customHeight="1" x14ac:dyDescent="0.4">
      <c r="A11" s="379"/>
      <c r="B11" s="379" t="s">
        <v>2353</v>
      </c>
      <c r="C11" s="386"/>
      <c r="D11" s="386"/>
      <c r="E11" s="508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s="34" customFormat="1" ht="30" customHeight="1" x14ac:dyDescent="0.4">
      <c r="A12" s="379"/>
      <c r="B12" s="379" t="s">
        <v>2354</v>
      </c>
      <c r="C12" s="386"/>
      <c r="D12" s="386"/>
      <c r="E12" s="508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s="34" customFormat="1" ht="30" customHeight="1" x14ac:dyDescent="0.4">
      <c r="A13" s="379"/>
      <c r="B13" s="379" t="s">
        <v>1450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s="34" customFormat="1" ht="30" customHeight="1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s="34" customFormat="1" ht="30" customHeight="1" x14ac:dyDescent="0.4">
      <c r="A15" s="379"/>
      <c r="B15" s="2951" t="s">
        <v>5760</v>
      </c>
      <c r="C15" s="2951"/>
      <c r="D15" s="2951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34" customFormat="1" ht="30" customHeight="1" x14ac:dyDescent="0.4">
      <c r="A16" s="379"/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</row>
    <row r="17" spans="1:15" s="86" customFormat="1" ht="30" customHeight="1" x14ac:dyDescent="0.4">
      <c r="A17" s="396"/>
      <c r="B17" s="396" t="s">
        <v>250</v>
      </c>
      <c r="C17" s="396" t="s">
        <v>127</v>
      </c>
      <c r="D17" s="396" t="s">
        <v>94</v>
      </c>
      <c r="E17" s="396" t="s">
        <v>31</v>
      </c>
      <c r="F17" s="396" t="s">
        <v>32</v>
      </c>
      <c r="G17" s="396" t="s">
        <v>149</v>
      </c>
      <c r="H17" s="396" t="s">
        <v>150</v>
      </c>
      <c r="I17" s="396" t="s">
        <v>33</v>
      </c>
      <c r="J17" s="396" t="s">
        <v>11</v>
      </c>
      <c r="K17" s="396" t="s">
        <v>131</v>
      </c>
      <c r="L17" s="396" t="s">
        <v>1734</v>
      </c>
      <c r="M17" s="396" t="s">
        <v>97</v>
      </c>
      <c r="N17" s="396" t="s">
        <v>13</v>
      </c>
    </row>
    <row r="18" spans="1:15" s="34" customFormat="1" ht="30" customHeight="1" x14ac:dyDescent="0.4">
      <c r="A18" s="379">
        <v>1</v>
      </c>
      <c r="B18" s="379" t="s">
        <v>2355</v>
      </c>
      <c r="C18" s="379">
        <v>666</v>
      </c>
      <c r="D18" s="445">
        <v>1000</v>
      </c>
      <c r="E18" s="445">
        <v>350</v>
      </c>
      <c r="F18" s="445"/>
      <c r="G18" s="445"/>
      <c r="H18" s="445"/>
      <c r="I18" s="445"/>
      <c r="J18" s="445">
        <v>1515</v>
      </c>
      <c r="K18" s="445">
        <v>92</v>
      </c>
      <c r="L18" s="445"/>
      <c r="M18" s="445">
        <v>3600</v>
      </c>
      <c r="N18" s="445">
        <f>SUM(D18:M18)</f>
        <v>6557</v>
      </c>
      <c r="O18" s="207"/>
    </row>
    <row r="19" spans="1:15" s="34" customFormat="1" ht="30" customHeight="1" x14ac:dyDescent="0.4">
      <c r="A19" s="379">
        <v>2</v>
      </c>
      <c r="B19" s="379" t="s">
        <v>2356</v>
      </c>
      <c r="C19" s="379">
        <v>667</v>
      </c>
      <c r="D19" s="445">
        <v>2000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>
        <v>2070</v>
      </c>
      <c r="N19" s="445">
        <f>SUM(D19:M19)</f>
        <v>4420</v>
      </c>
      <c r="O19" s="207"/>
    </row>
    <row r="20" spans="1:15" s="34" customFormat="1" ht="30" customHeight="1" x14ac:dyDescent="0.4">
      <c r="A20" s="379">
        <v>3</v>
      </c>
      <c r="B20" s="379" t="s">
        <v>2357</v>
      </c>
      <c r="C20" s="379">
        <v>1051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>
        <v>3310</v>
      </c>
      <c r="M20" s="445"/>
      <c r="N20" s="445">
        <f>SUM(D20:M20)</f>
        <v>4660</v>
      </c>
      <c r="O20" s="207"/>
    </row>
    <row r="21" spans="1:15" s="34" customFormat="1" ht="30" customHeight="1" x14ac:dyDescent="0.4">
      <c r="A21" s="379">
        <v>4</v>
      </c>
      <c r="B21" s="379" t="s">
        <v>2358</v>
      </c>
      <c r="C21" s="379">
        <v>10155</v>
      </c>
      <c r="D21" s="445">
        <v>1000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>
        <v>3660</v>
      </c>
      <c r="N21" s="445">
        <f>SUM(D21:M21)</f>
        <v>5010</v>
      </c>
      <c r="O21" s="207"/>
    </row>
    <row r="22" spans="1:15" s="34" customFormat="1" ht="30" customHeight="1" x14ac:dyDescent="0.4">
      <c r="A22" s="379">
        <v>5</v>
      </c>
      <c r="B22" s="379" t="s">
        <v>2359</v>
      </c>
      <c r="C22" s="379">
        <v>10292</v>
      </c>
      <c r="D22" s="445">
        <v>1000</v>
      </c>
      <c r="E22" s="445">
        <v>350</v>
      </c>
      <c r="F22" s="445"/>
      <c r="G22" s="445"/>
      <c r="H22" s="445"/>
      <c r="I22" s="445"/>
      <c r="J22" s="445"/>
      <c r="K22" s="445"/>
      <c r="L22" s="445"/>
      <c r="M22" s="445"/>
      <c r="N22" s="445">
        <f>SUM(D22:M22)</f>
        <v>1350</v>
      </c>
      <c r="O22" s="207"/>
    </row>
    <row r="23" spans="1:15" s="34" customFormat="1" ht="30" customHeight="1" x14ac:dyDescent="0.4">
      <c r="A23" s="379"/>
      <c r="B23" s="379"/>
      <c r="C23" s="379"/>
      <c r="D23" s="445"/>
      <c r="E23" s="445"/>
      <c r="F23" s="445"/>
      <c r="G23" s="445"/>
      <c r="H23" s="445"/>
      <c r="I23" s="445"/>
      <c r="J23" s="445"/>
      <c r="K23" s="445"/>
      <c r="L23" s="445"/>
      <c r="M23" s="445"/>
      <c r="N23" s="445"/>
      <c r="O23" s="207"/>
    </row>
    <row r="24" spans="1:15" s="86" customFormat="1" ht="30" customHeight="1" x14ac:dyDescent="0.4">
      <c r="A24" s="396"/>
      <c r="B24" s="379" t="s">
        <v>1772</v>
      </c>
      <c r="C24" s="396"/>
      <c r="D24" s="539">
        <f>SUM(D18:D23)</f>
        <v>6000</v>
      </c>
      <c r="E24" s="539">
        <f t="shared" ref="E24:N24" si="0">SUM(E18:E23)</f>
        <v>1750</v>
      </c>
      <c r="F24" s="539">
        <f t="shared" si="0"/>
        <v>0</v>
      </c>
      <c r="G24" s="539">
        <f t="shared" si="0"/>
        <v>0</v>
      </c>
      <c r="H24" s="539">
        <f t="shared" si="0"/>
        <v>0</v>
      </c>
      <c r="I24" s="539">
        <f t="shared" si="0"/>
        <v>0</v>
      </c>
      <c r="J24" s="539">
        <f t="shared" si="0"/>
        <v>1515</v>
      </c>
      <c r="K24" s="539">
        <f t="shared" si="0"/>
        <v>92</v>
      </c>
      <c r="L24" s="539">
        <f t="shared" si="0"/>
        <v>3310</v>
      </c>
      <c r="M24" s="539">
        <f t="shared" si="0"/>
        <v>9330</v>
      </c>
      <c r="N24" s="539">
        <f t="shared" si="0"/>
        <v>21997</v>
      </c>
      <c r="O24" s="174"/>
    </row>
    <row r="25" spans="1:15" s="34" customFormat="1" ht="30" customHeight="1" x14ac:dyDescent="0.4">
      <c r="A25" s="379"/>
      <c r="B25" s="379"/>
      <c r="C25" s="379"/>
      <c r="D25" s="445"/>
      <c r="E25" s="445"/>
      <c r="F25" s="445"/>
      <c r="G25" s="445"/>
      <c r="H25" s="445"/>
      <c r="I25" s="445"/>
      <c r="J25" s="445"/>
      <c r="K25" s="445"/>
      <c r="L25" s="445"/>
      <c r="M25" s="379"/>
      <c r="N25" s="445"/>
      <c r="O25" s="207"/>
    </row>
    <row r="26" spans="1:15" s="34" customFormat="1" ht="30" customHeight="1" x14ac:dyDescent="0.4">
      <c r="A26" s="379"/>
      <c r="B26" s="379"/>
      <c r="C26" s="379"/>
      <c r="D26" s="445"/>
      <c r="E26" s="445"/>
      <c r="F26" s="445"/>
      <c r="G26" s="445"/>
      <c r="H26" s="445"/>
      <c r="I26" s="445"/>
      <c r="J26" s="445"/>
      <c r="K26" s="445"/>
      <c r="L26" s="445"/>
      <c r="M26" s="379"/>
      <c r="N26" s="445"/>
      <c r="O26" s="207"/>
    </row>
    <row r="27" spans="1:15" s="34" customFormat="1" ht="30" customHeight="1" x14ac:dyDescent="0.4">
      <c r="A27" s="379"/>
      <c r="B27" s="379"/>
      <c r="C27" s="379"/>
      <c r="D27" s="445"/>
      <c r="E27" s="445"/>
      <c r="F27" s="445"/>
      <c r="G27" s="445"/>
      <c r="H27" s="445"/>
      <c r="I27" s="445"/>
      <c r="J27" s="445"/>
      <c r="K27" s="445"/>
      <c r="L27" s="445"/>
      <c r="M27" s="379"/>
      <c r="N27" s="445"/>
      <c r="O27" s="207"/>
    </row>
    <row r="28" spans="1:15" s="34" customFormat="1" ht="30" customHeight="1" x14ac:dyDescent="0.4">
      <c r="A28" s="379"/>
      <c r="B28" s="379"/>
      <c r="C28" s="379"/>
      <c r="D28" s="445"/>
      <c r="E28" s="445"/>
      <c r="F28" s="445"/>
      <c r="G28" s="445"/>
      <c r="H28" s="445"/>
      <c r="I28" s="445"/>
      <c r="J28" s="445"/>
      <c r="K28" s="445"/>
      <c r="L28" s="445"/>
      <c r="M28" s="379"/>
      <c r="N28" s="445"/>
      <c r="O28" s="207"/>
    </row>
    <row r="29" spans="1:15" s="34" customFormat="1" ht="30" customHeight="1" x14ac:dyDescent="0.4">
      <c r="A29" s="379"/>
      <c r="B29" s="379" t="s">
        <v>63</v>
      </c>
      <c r="C29" s="379"/>
      <c r="D29" s="379"/>
      <c r="E29" s="379"/>
      <c r="F29" s="379" t="s">
        <v>243</v>
      </c>
      <c r="G29" s="379"/>
      <c r="H29" s="379"/>
      <c r="I29" s="379"/>
      <c r="J29" s="379"/>
      <c r="K29" s="379"/>
      <c r="L29" s="379"/>
      <c r="M29" s="379"/>
      <c r="N29" s="379"/>
    </row>
    <row r="30" spans="1:15" s="34" customFormat="1" ht="30" customHeight="1" x14ac:dyDescent="0.4">
      <c r="A30" s="379"/>
      <c r="B30" s="379"/>
      <c r="C30" s="379"/>
      <c r="D30" s="379"/>
      <c r="E30" s="379"/>
      <c r="F30" s="379"/>
      <c r="G30" s="379"/>
      <c r="H30" s="379"/>
      <c r="I30" s="379"/>
      <c r="J30" s="379"/>
      <c r="K30" s="379" t="s">
        <v>50</v>
      </c>
      <c r="L30" s="379" t="s">
        <v>2360</v>
      </c>
      <c r="M30" s="379"/>
      <c r="N30" s="379"/>
    </row>
    <row r="31" spans="1:15" s="34" customFormat="1" ht="30" customHeight="1" x14ac:dyDescent="0.4">
      <c r="A31" s="379"/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5" s="34" customFormat="1" ht="30" customHeight="1" x14ac:dyDescent="0.4">
      <c r="A32" s="379"/>
      <c r="B32" s="379" t="s">
        <v>1397</v>
      </c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5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s="24" customFormat="1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5" s="34" customFormat="1" ht="30" customHeight="1" x14ac:dyDescent="0.5">
      <c r="A36" s="379"/>
      <c r="B36" s="542" t="s">
        <v>395</v>
      </c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s="261" customFormat="1" ht="30" customHeight="1" x14ac:dyDescent="0.4">
      <c r="A37" s="261">
        <v>4</v>
      </c>
      <c r="B37" s="261" t="s">
        <v>2361</v>
      </c>
      <c r="C37" s="261">
        <v>2766</v>
      </c>
      <c r="D37" s="175">
        <v>1000</v>
      </c>
      <c r="E37" s="175">
        <v>200</v>
      </c>
      <c r="F37" s="2979" t="s">
        <v>2362</v>
      </c>
      <c r="G37" s="2979"/>
      <c r="H37" s="2979"/>
      <c r="I37" s="2979"/>
      <c r="J37" s="2979"/>
      <c r="K37" s="2979"/>
      <c r="L37" s="175"/>
      <c r="M37" s="175">
        <v>2020</v>
      </c>
      <c r="N37" s="175">
        <f>SUM(D37:M37)</f>
        <v>3220</v>
      </c>
      <c r="O37" s="175"/>
    </row>
    <row r="38" spans="1:15" s="34" customFormat="1" ht="30" customHeight="1" x14ac:dyDescent="0.4"/>
    <row r="39" spans="1:15" s="34" customFormat="1" ht="30" customHeight="1" x14ac:dyDescent="0.4"/>
    <row r="40" spans="1:15" s="34" customFormat="1" ht="30" customHeight="1" x14ac:dyDescent="0.4"/>
    <row r="41" spans="1:15" s="34" customFormat="1" ht="30" customHeight="1" x14ac:dyDescent="0.4"/>
    <row r="42" spans="1:15" s="34" customFormat="1" ht="30" customHeight="1" x14ac:dyDescent="0.4"/>
    <row r="43" spans="1:15" s="34" customFormat="1" ht="30" customHeight="1" x14ac:dyDescent="0.4"/>
  </sheetData>
  <mergeCells count="2">
    <mergeCell ref="B15:D15"/>
    <mergeCell ref="F37:K37"/>
  </mergeCells>
  <phoneticPr fontId="32" type="noConversion"/>
  <conditionalFormatting sqref="C33:D35">
    <cfRule type="duplicateValues" dxfId="28" priority="1"/>
  </conditionalFormatting>
  <printOptions gridLines="1"/>
  <pageMargins left="0.7" right="0.7" top="0.75" bottom="0.75" header="0.3" footer="0.3"/>
  <pageSetup scale="31"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37">
    <tabColor rgb="FF0070C0"/>
  </sheetPr>
  <dimension ref="A2:O39"/>
  <sheetViews>
    <sheetView view="pageBreakPreview" topLeftCell="A10" zoomScale="50" zoomScaleNormal="100" zoomScaleSheetLayoutView="50" workbookViewId="0">
      <selection activeCell="D24" sqref="D24"/>
    </sheetView>
  </sheetViews>
  <sheetFormatPr defaultColWidth="9.140625" defaultRowHeight="27.75" x14ac:dyDescent="0.4"/>
  <cols>
    <col min="1" max="1" width="7.7109375" style="34" customWidth="1"/>
    <col min="2" max="2" width="78" style="264" customWidth="1"/>
    <col min="3" max="3" width="23.5703125" style="101" bestFit="1" customWidth="1"/>
    <col min="4" max="4" width="24.42578125" style="81" bestFit="1" customWidth="1"/>
    <col min="5" max="5" width="22" style="81" bestFit="1" customWidth="1"/>
    <col min="6" max="6" width="24.42578125" style="81" bestFit="1" customWidth="1"/>
    <col min="7" max="7" width="26.85546875" style="81" customWidth="1"/>
    <col min="8" max="8" width="24.42578125" style="81" customWidth="1"/>
    <col min="9" max="9" width="17.5703125" style="81" bestFit="1" customWidth="1"/>
    <col min="10" max="10" width="18.85546875" style="81" customWidth="1"/>
    <col min="11" max="11" width="14" style="81" customWidth="1"/>
    <col min="12" max="12" width="23.7109375" style="89" customWidth="1"/>
    <col min="13" max="13" width="25.85546875" style="81" customWidth="1"/>
    <col min="14" max="14" width="30.5703125" style="81" customWidth="1"/>
    <col min="15" max="15" width="20.7109375" style="81" hidden="1" customWidth="1"/>
    <col min="16" max="16" width="14.5703125" style="81" customWidth="1"/>
    <col min="17" max="16384" width="9.140625" style="81"/>
  </cols>
  <sheetData>
    <row r="2" spans="1:14" ht="44.25" customHeight="1" x14ac:dyDescent="0.4">
      <c r="A2" s="379"/>
      <c r="B2" s="650"/>
      <c r="C2" s="382"/>
      <c r="D2" s="377"/>
      <c r="E2" s="377"/>
      <c r="F2" s="377"/>
      <c r="G2" s="377"/>
      <c r="H2" s="377"/>
      <c r="I2" s="377"/>
      <c r="J2" s="377"/>
      <c r="K2" s="377"/>
      <c r="L2" s="400"/>
      <c r="M2" s="377"/>
      <c r="N2" s="377"/>
    </row>
    <row r="3" spans="1:14" s="124" customFormat="1" ht="22.5" customHeight="1" x14ac:dyDescent="0.45">
      <c r="A3" s="565"/>
      <c r="B3" s="385" t="s">
        <v>19</v>
      </c>
      <c r="C3" s="776"/>
      <c r="D3" s="386"/>
      <c r="E3" s="647"/>
      <c r="F3" s="508"/>
      <c r="G3" s="508"/>
      <c r="H3" s="509"/>
      <c r="I3" s="509"/>
      <c r="J3" s="759"/>
      <c r="K3" s="759"/>
      <c r="L3" s="1071"/>
      <c r="M3" s="759"/>
      <c r="N3" s="759"/>
    </row>
    <row r="4" spans="1:14" s="124" customFormat="1" ht="27.75" customHeight="1" x14ac:dyDescent="0.45">
      <c r="A4" s="565"/>
      <c r="B4" s="386" t="s">
        <v>20</v>
      </c>
      <c r="C4" s="776"/>
      <c r="D4" s="386"/>
      <c r="E4" s="508"/>
      <c r="F4" s="508"/>
      <c r="G4" s="508"/>
      <c r="H4" s="509"/>
      <c r="I4" s="509"/>
      <c r="J4" s="759"/>
      <c r="K4" s="759"/>
      <c r="L4" s="1071"/>
      <c r="M4" s="759"/>
      <c r="N4" s="759"/>
    </row>
    <row r="5" spans="1:14" s="124" customFormat="1" ht="28.5" x14ac:dyDescent="0.45">
      <c r="A5" s="565"/>
      <c r="B5" s="386" t="s">
        <v>21</v>
      </c>
      <c r="C5" s="776"/>
      <c r="D5" s="386"/>
      <c r="E5" s="508"/>
      <c r="F5" s="508"/>
      <c r="G5" s="508"/>
      <c r="H5" s="509"/>
      <c r="I5" s="509"/>
      <c r="J5" s="759"/>
      <c r="K5" s="759"/>
      <c r="L5" s="1071"/>
      <c r="M5" s="759"/>
      <c r="N5" s="759"/>
    </row>
    <row r="6" spans="1:14" s="124" customFormat="1" ht="28.5" x14ac:dyDescent="0.45">
      <c r="A6" s="565"/>
      <c r="B6" s="386" t="s">
        <v>22</v>
      </c>
      <c r="C6" s="776"/>
      <c r="D6" s="386"/>
      <c r="E6" s="508"/>
      <c r="F6" s="508"/>
      <c r="G6" s="508"/>
      <c r="H6" s="509"/>
      <c r="I6" s="509"/>
      <c r="J6" s="759"/>
      <c r="K6" s="759"/>
      <c r="L6" s="1071"/>
      <c r="M6" s="759"/>
      <c r="N6" s="759"/>
    </row>
    <row r="7" spans="1:14" s="124" customFormat="1" ht="28.5" x14ac:dyDescent="0.45">
      <c r="A7" s="565"/>
      <c r="B7" s="386" t="s">
        <v>23</v>
      </c>
      <c r="C7" s="776"/>
      <c r="D7" s="386"/>
      <c r="E7" s="508"/>
      <c r="F7" s="508"/>
      <c r="G7" s="508"/>
      <c r="H7" s="509"/>
      <c r="I7" s="509"/>
      <c r="J7" s="759"/>
      <c r="K7" s="759"/>
      <c r="L7" s="1071"/>
      <c r="M7" s="759"/>
      <c r="N7" s="759"/>
    </row>
    <row r="8" spans="1:14" s="34" customFormat="1" x14ac:dyDescent="0.4">
      <c r="A8" s="379"/>
      <c r="B8" s="386" t="s">
        <v>24</v>
      </c>
      <c r="C8" s="776"/>
      <c r="D8" s="386"/>
      <c r="E8" s="508"/>
      <c r="F8" s="379"/>
      <c r="G8" s="379"/>
      <c r="H8" s="379"/>
      <c r="I8" s="379"/>
      <c r="J8" s="379"/>
      <c r="K8" s="379"/>
      <c r="L8" s="398"/>
      <c r="M8" s="379"/>
      <c r="N8" s="379"/>
    </row>
    <row r="9" spans="1:14" s="34" customFormat="1" x14ac:dyDescent="0.4">
      <c r="A9" s="379"/>
      <c r="B9" s="386"/>
      <c r="C9" s="776"/>
      <c r="D9" s="386"/>
      <c r="E9" s="508"/>
      <c r="F9" s="379"/>
      <c r="G9" s="379"/>
      <c r="H9" s="379"/>
      <c r="I9" s="379"/>
      <c r="J9" s="379"/>
      <c r="K9" s="379"/>
      <c r="L9" s="398"/>
      <c r="M9" s="379"/>
      <c r="N9" s="379"/>
    </row>
    <row r="10" spans="1:14" s="34" customFormat="1" x14ac:dyDescent="0.4">
      <c r="A10" s="379"/>
      <c r="B10" s="565" t="s">
        <v>2363</v>
      </c>
      <c r="C10" s="401"/>
      <c r="D10" s="379"/>
      <c r="E10" s="379"/>
      <c r="F10" s="379"/>
      <c r="G10" s="379"/>
      <c r="H10" s="379"/>
      <c r="I10" s="379"/>
      <c r="J10" s="379"/>
      <c r="K10" s="379"/>
      <c r="L10" s="398"/>
      <c r="M10" s="379"/>
      <c r="N10" s="379"/>
    </row>
    <row r="11" spans="1:14" s="34" customFormat="1" x14ac:dyDescent="0.4">
      <c r="A11" s="379"/>
      <c r="B11" s="565" t="s">
        <v>2364</v>
      </c>
      <c r="C11" s="401"/>
      <c r="D11" s="379"/>
      <c r="E11" s="379"/>
      <c r="F11" s="379"/>
      <c r="G11" s="379"/>
      <c r="H11" s="379"/>
      <c r="I11" s="379"/>
      <c r="J11" s="379"/>
      <c r="K11" s="379"/>
      <c r="L11" s="398"/>
      <c r="M11" s="379"/>
      <c r="N11" s="379"/>
    </row>
    <row r="12" spans="1:14" s="34" customFormat="1" x14ac:dyDescent="0.4">
      <c r="A12" s="379"/>
      <c r="B12" s="1063" t="s">
        <v>2365</v>
      </c>
      <c r="C12" s="776"/>
      <c r="D12" s="386"/>
      <c r="E12" s="386"/>
      <c r="F12" s="508"/>
      <c r="G12" s="379"/>
      <c r="H12" s="379"/>
      <c r="I12" s="379"/>
      <c r="J12" s="379"/>
      <c r="K12" s="379"/>
      <c r="L12" s="398"/>
      <c r="M12" s="379"/>
      <c r="N12" s="379"/>
    </row>
    <row r="13" spans="1:14" s="34" customFormat="1" x14ac:dyDescent="0.4">
      <c r="A13" s="379"/>
      <c r="B13" s="565" t="s">
        <v>2366</v>
      </c>
      <c r="C13" s="776"/>
      <c r="D13" s="386"/>
      <c r="E13" s="386"/>
      <c r="F13" s="508"/>
      <c r="G13" s="379"/>
      <c r="H13" s="379"/>
      <c r="I13" s="379"/>
      <c r="J13" s="379"/>
      <c r="K13" s="379"/>
      <c r="L13" s="398"/>
      <c r="M13" s="379"/>
      <c r="N13" s="379"/>
    </row>
    <row r="14" spans="1:14" s="34" customFormat="1" x14ac:dyDescent="0.4">
      <c r="A14" s="379"/>
      <c r="B14" s="565"/>
      <c r="C14" s="776"/>
      <c r="D14" s="386"/>
      <c r="E14" s="386"/>
      <c r="F14" s="508"/>
      <c r="G14" s="379"/>
      <c r="H14" s="379"/>
      <c r="I14" s="379"/>
      <c r="J14" s="379"/>
      <c r="K14" s="379"/>
      <c r="L14" s="398"/>
      <c r="M14" s="379"/>
      <c r="N14" s="379"/>
    </row>
    <row r="15" spans="1:14" x14ac:dyDescent="0.4">
      <c r="A15" s="379"/>
      <c r="B15" s="2951" t="s">
        <v>5739</v>
      </c>
      <c r="C15" s="2951"/>
      <c r="D15" s="2951"/>
      <c r="E15" s="379"/>
      <c r="F15" s="379"/>
      <c r="G15" s="379"/>
      <c r="H15" s="379"/>
      <c r="I15" s="377"/>
      <c r="J15" s="377"/>
      <c r="K15" s="377"/>
      <c r="L15" s="400"/>
      <c r="M15" s="377"/>
      <c r="N15" s="377"/>
    </row>
    <row r="16" spans="1:14" x14ac:dyDescent="0.4">
      <c r="A16" s="379"/>
      <c r="B16" s="565"/>
      <c r="C16" s="401"/>
      <c r="D16" s="379"/>
      <c r="E16" s="379"/>
      <c r="F16" s="379"/>
      <c r="G16" s="379"/>
      <c r="H16" s="379"/>
      <c r="I16" s="377"/>
      <c r="J16" s="377"/>
      <c r="K16" s="377"/>
      <c r="L16" s="400"/>
      <c r="M16" s="377"/>
      <c r="N16" s="377"/>
    </row>
    <row r="17" spans="1:15" s="87" customFormat="1" x14ac:dyDescent="0.4">
      <c r="A17" s="396"/>
      <c r="B17" s="566" t="s">
        <v>92</v>
      </c>
      <c r="C17" s="900" t="s">
        <v>127</v>
      </c>
      <c r="D17" s="396" t="s">
        <v>128</v>
      </c>
      <c r="E17" s="396" t="s">
        <v>31</v>
      </c>
      <c r="F17" s="396" t="s">
        <v>129</v>
      </c>
      <c r="G17" s="396" t="s">
        <v>33</v>
      </c>
      <c r="H17" s="396" t="s">
        <v>130</v>
      </c>
      <c r="I17" s="396" t="s">
        <v>131</v>
      </c>
      <c r="J17" s="396" t="s">
        <v>132</v>
      </c>
      <c r="K17" s="396" t="s">
        <v>33</v>
      </c>
      <c r="L17" s="402" t="s">
        <v>97</v>
      </c>
      <c r="M17" s="396" t="s">
        <v>74</v>
      </c>
      <c r="N17" s="396" t="s">
        <v>133</v>
      </c>
      <c r="O17" s="86" t="s">
        <v>2179</v>
      </c>
    </row>
    <row r="18" spans="1:15" s="87" customFormat="1" x14ac:dyDescent="0.4">
      <c r="A18" s="379">
        <v>2</v>
      </c>
      <c r="B18" s="565" t="s">
        <v>2367</v>
      </c>
      <c r="C18" s="401">
        <v>2467</v>
      </c>
      <c r="D18" s="445">
        <v>2000</v>
      </c>
      <c r="E18" s="445">
        <v>350</v>
      </c>
      <c r="F18" s="445"/>
      <c r="G18" s="445"/>
      <c r="H18" s="539"/>
      <c r="I18" s="539"/>
      <c r="J18" s="539"/>
      <c r="K18" s="539"/>
      <c r="L18" s="445"/>
      <c r="M18" s="445">
        <v>16065</v>
      </c>
      <c r="N18" s="445">
        <f t="shared" ref="N18:N22" si="0">SUM(D18:M18)</f>
        <v>18415</v>
      </c>
      <c r="O18" s="91"/>
    </row>
    <row r="19" spans="1:15" s="87" customFormat="1" x14ac:dyDescent="0.4">
      <c r="A19" s="379">
        <v>3</v>
      </c>
      <c r="B19" s="565" t="s">
        <v>2368</v>
      </c>
      <c r="C19" s="401">
        <v>2529</v>
      </c>
      <c r="D19" s="445">
        <v>1000</v>
      </c>
      <c r="E19" s="445">
        <v>350</v>
      </c>
      <c r="F19" s="539"/>
      <c r="G19" s="445"/>
      <c r="H19" s="445">
        <v>2105</v>
      </c>
      <c r="I19" s="445">
        <v>504</v>
      </c>
      <c r="J19" s="539"/>
      <c r="K19" s="539"/>
      <c r="L19" s="539"/>
      <c r="M19" s="539"/>
      <c r="N19" s="445">
        <f t="shared" si="0"/>
        <v>3959</v>
      </c>
      <c r="O19" s="91"/>
    </row>
    <row r="20" spans="1:15" s="87" customFormat="1" x14ac:dyDescent="0.4">
      <c r="A20" s="379">
        <v>4</v>
      </c>
      <c r="B20" s="565" t="s">
        <v>2369</v>
      </c>
      <c r="C20" s="401">
        <v>2748</v>
      </c>
      <c r="D20" s="445">
        <v>1000</v>
      </c>
      <c r="E20" s="445">
        <v>350</v>
      </c>
      <c r="F20" s="445">
        <v>2245</v>
      </c>
      <c r="G20" s="445">
        <v>2691</v>
      </c>
      <c r="H20" s="2938"/>
      <c r="I20" s="539"/>
      <c r="J20" s="539"/>
      <c r="K20" s="539"/>
      <c r="L20" s="445"/>
      <c r="M20" s="445">
        <v>9175</v>
      </c>
      <c r="N20" s="445">
        <f t="shared" si="0"/>
        <v>15461</v>
      </c>
      <c r="O20" s="91"/>
    </row>
    <row r="21" spans="1:15" s="34" customFormat="1" x14ac:dyDescent="0.4">
      <c r="A21" s="379">
        <v>5</v>
      </c>
      <c r="B21" s="379" t="s">
        <v>2370</v>
      </c>
      <c r="C21" s="401">
        <v>5890</v>
      </c>
      <c r="D21" s="445">
        <v>1000</v>
      </c>
      <c r="E21" s="445">
        <v>350</v>
      </c>
      <c r="F21" s="445">
        <v>10555</v>
      </c>
      <c r="G21" s="1221">
        <v>6658</v>
      </c>
      <c r="H21" s="1588"/>
      <c r="I21" s="445"/>
      <c r="J21" s="445"/>
      <c r="K21" s="445"/>
      <c r="L21" s="445"/>
      <c r="M21" s="445"/>
      <c r="N21" s="445">
        <f t="shared" si="0"/>
        <v>18563</v>
      </c>
      <c r="O21" s="82"/>
    </row>
    <row r="22" spans="1:15" s="34" customFormat="1" x14ac:dyDescent="0.4">
      <c r="A22" s="379">
        <v>6</v>
      </c>
      <c r="B22" s="379" t="s">
        <v>2371</v>
      </c>
      <c r="C22" s="401">
        <v>5937</v>
      </c>
      <c r="D22" s="445">
        <v>2000</v>
      </c>
      <c r="E22" s="445">
        <v>350</v>
      </c>
      <c r="F22" s="445">
        <v>6380</v>
      </c>
      <c r="G22" s="445">
        <v>3321</v>
      </c>
      <c r="H22" s="1588"/>
      <c r="I22" s="445"/>
      <c r="J22" s="445"/>
      <c r="K22" s="445"/>
      <c r="L22" s="445"/>
      <c r="M22" s="445"/>
      <c r="N22" s="445">
        <f t="shared" si="0"/>
        <v>12051</v>
      </c>
      <c r="O22" s="82"/>
    </row>
    <row r="23" spans="1:15" s="34" customFormat="1" x14ac:dyDescent="0.4">
      <c r="A23" s="379">
        <v>7</v>
      </c>
      <c r="B23" s="195" t="s">
        <v>2372</v>
      </c>
      <c r="C23" s="401">
        <v>11623</v>
      </c>
      <c r="D23" s="1139">
        <v>1000</v>
      </c>
      <c r="E23" s="1139">
        <v>350</v>
      </c>
      <c r="F23" s="379"/>
      <c r="G23" s="445"/>
      <c r="H23" s="1588"/>
      <c r="I23" s="445"/>
      <c r="J23" s="445"/>
      <c r="K23" s="445"/>
      <c r="L23" s="445"/>
      <c r="M23" s="445"/>
      <c r="N23" s="445">
        <f>SUM(D23:M23)</f>
        <v>1350</v>
      </c>
      <c r="O23" s="82"/>
    </row>
    <row r="24" spans="1:15" s="87" customFormat="1" x14ac:dyDescent="0.4">
      <c r="A24" s="396">
        <v>8</v>
      </c>
      <c r="B24" s="565" t="s">
        <v>2373</v>
      </c>
      <c r="C24" s="2774">
        <v>11666</v>
      </c>
      <c r="D24" s="445">
        <v>5000</v>
      </c>
      <c r="E24" s="445">
        <v>350</v>
      </c>
      <c r="F24" s="380"/>
      <c r="G24" s="445"/>
      <c r="H24" s="539"/>
      <c r="I24" s="539"/>
      <c r="J24" s="539"/>
      <c r="K24" s="539"/>
      <c r="L24" s="539"/>
      <c r="M24" s="539"/>
      <c r="N24" s="445">
        <f>SUM(D24:M24)</f>
        <v>5350</v>
      </c>
      <c r="O24" s="91"/>
    </row>
    <row r="25" spans="1:15" s="87" customFormat="1" x14ac:dyDescent="0.4">
      <c r="A25" s="396">
        <v>9</v>
      </c>
      <c r="B25" s="565" t="s">
        <v>2374</v>
      </c>
      <c r="C25" s="2774">
        <v>11669</v>
      </c>
      <c r="D25" s="445">
        <v>5000</v>
      </c>
      <c r="E25" s="445">
        <v>350</v>
      </c>
      <c r="F25" s="380"/>
      <c r="G25" s="445"/>
      <c r="H25" s="539"/>
      <c r="I25" s="539"/>
      <c r="J25" s="539"/>
      <c r="K25" s="539"/>
      <c r="L25" s="539"/>
      <c r="M25" s="539"/>
      <c r="N25" s="445">
        <f>SUM(D25:M25)</f>
        <v>5350</v>
      </c>
      <c r="O25" s="91"/>
    </row>
    <row r="26" spans="1:15" s="87" customFormat="1" x14ac:dyDescent="0.4">
      <c r="A26" s="396"/>
      <c r="B26" s="566"/>
      <c r="C26" s="2773"/>
      <c r="D26" s="539"/>
      <c r="E26" s="539"/>
      <c r="F26" s="380"/>
      <c r="G26" s="445"/>
      <c r="H26" s="539"/>
      <c r="I26" s="539"/>
      <c r="J26" s="539"/>
      <c r="K26" s="539"/>
      <c r="L26" s="539"/>
      <c r="M26" s="539"/>
      <c r="N26" s="539"/>
      <c r="O26" s="91"/>
    </row>
    <row r="27" spans="1:15" ht="34.5" x14ac:dyDescent="0.85">
      <c r="A27" s="379"/>
      <c r="B27" s="566" t="s">
        <v>13</v>
      </c>
      <c r="C27" s="382"/>
      <c r="D27" s="602">
        <f>SUM(D18:D26)</f>
        <v>18000</v>
      </c>
      <c r="E27" s="602">
        <f>SUM(E18:E26)</f>
        <v>2800</v>
      </c>
      <c r="F27" s="602">
        <f t="shared" ref="F27:M27" si="1">SUM(F18:F24)</f>
        <v>19180</v>
      </c>
      <c r="G27" s="602">
        <f t="shared" si="1"/>
        <v>12670</v>
      </c>
      <c r="H27" s="602">
        <f t="shared" si="1"/>
        <v>2105</v>
      </c>
      <c r="I27" s="602">
        <f t="shared" si="1"/>
        <v>504</v>
      </c>
      <c r="J27" s="602">
        <f t="shared" si="1"/>
        <v>0</v>
      </c>
      <c r="K27" s="602">
        <f t="shared" si="1"/>
        <v>0</v>
      </c>
      <c r="L27" s="602">
        <f t="shared" si="1"/>
        <v>0</v>
      </c>
      <c r="M27" s="602">
        <f t="shared" si="1"/>
        <v>25240</v>
      </c>
      <c r="N27" s="602">
        <f>SUM(N18:N25)</f>
        <v>80499</v>
      </c>
      <c r="O27" s="176">
        <f ca="1">SUM(O18:O37)</f>
        <v>0</v>
      </c>
    </row>
    <row r="28" spans="1:15" ht="34.5" x14ac:dyDescent="0.85">
      <c r="A28" s="379"/>
      <c r="B28" s="566"/>
      <c r="C28" s="38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</row>
    <row r="29" spans="1:15" x14ac:dyDescent="0.4">
      <c r="A29" s="379"/>
      <c r="B29" s="565" t="s">
        <v>63</v>
      </c>
      <c r="C29" s="382"/>
      <c r="D29" s="377"/>
      <c r="E29" s="377"/>
      <c r="F29" s="377"/>
      <c r="G29" s="377"/>
      <c r="H29" s="377"/>
      <c r="I29" s="377"/>
      <c r="J29" s="377"/>
      <c r="K29" s="377"/>
      <c r="L29" s="400"/>
      <c r="M29" s="377"/>
      <c r="N29" s="377"/>
    </row>
    <row r="30" spans="1:15" x14ac:dyDescent="0.4">
      <c r="A30" s="379"/>
      <c r="B30" s="565"/>
      <c r="C30" s="382"/>
      <c r="D30" s="377"/>
      <c r="E30" s="377"/>
      <c r="F30" s="377"/>
      <c r="G30" s="377"/>
      <c r="H30" s="377"/>
      <c r="I30" s="377"/>
      <c r="J30" s="377"/>
      <c r="K30" s="377"/>
      <c r="L30" s="400"/>
      <c r="M30" s="377"/>
      <c r="N30" s="377"/>
    </row>
    <row r="31" spans="1:15" x14ac:dyDescent="0.4">
      <c r="A31" s="379"/>
      <c r="B31" s="650"/>
      <c r="C31" s="382"/>
      <c r="D31" s="377"/>
      <c r="E31" s="377"/>
      <c r="F31" s="377"/>
      <c r="G31" s="377"/>
      <c r="H31" s="377"/>
      <c r="I31" s="377"/>
      <c r="J31" s="377"/>
      <c r="K31" s="377"/>
      <c r="L31" s="400"/>
      <c r="M31" s="377"/>
      <c r="N31" s="377"/>
    </row>
    <row r="32" spans="1:15" x14ac:dyDescent="0.4">
      <c r="A32" s="379"/>
      <c r="B32" s="565" t="s">
        <v>240</v>
      </c>
      <c r="C32" s="382"/>
      <c r="D32" s="377"/>
      <c r="E32" s="377"/>
      <c r="F32" s="377"/>
      <c r="G32" s="377"/>
      <c r="H32" s="377"/>
      <c r="I32" s="377"/>
      <c r="J32" s="377"/>
      <c r="K32" s="377"/>
      <c r="L32" s="400"/>
      <c r="M32" s="377"/>
      <c r="N32" s="377"/>
    </row>
    <row r="33" spans="1:15" s="34" customFormat="1" ht="30" customHeight="1" x14ac:dyDescent="0.4">
      <c r="A33" s="379"/>
      <c r="B33" s="565"/>
      <c r="C33" s="565"/>
      <c r="D33" s="401"/>
      <c r="E33" s="379"/>
      <c r="F33" s="379"/>
      <c r="G33" s="379"/>
      <c r="H33" s="379"/>
      <c r="I33" s="1058"/>
      <c r="J33" s="379"/>
      <c r="K33" s="379"/>
      <c r="L33" s="398"/>
      <c r="M33" s="379"/>
      <c r="N33" s="379"/>
    </row>
    <row r="34" spans="1:15" s="34" customFormat="1" ht="30" customHeight="1" x14ac:dyDescent="0.4">
      <c r="A34" s="379"/>
      <c r="B34" s="565"/>
      <c r="C34" s="565"/>
      <c r="D34" s="401"/>
      <c r="E34" s="379"/>
      <c r="F34" s="379"/>
      <c r="G34" s="379"/>
      <c r="H34" s="379"/>
      <c r="I34" s="1058"/>
      <c r="J34" s="379"/>
      <c r="K34" s="379"/>
      <c r="L34" s="398"/>
      <c r="M34" s="379"/>
      <c r="N34" s="379"/>
    </row>
    <row r="35" spans="1:15" s="34" customFormat="1" ht="30" customHeight="1" x14ac:dyDescent="0.4">
      <c r="A35" s="379"/>
      <c r="B35" s="565" t="s">
        <v>5789</v>
      </c>
      <c r="C35" s="565"/>
      <c r="D35" s="401"/>
      <c r="E35" s="379"/>
      <c r="F35" s="379"/>
      <c r="G35" s="379"/>
      <c r="H35" s="379"/>
      <c r="I35" s="1058"/>
      <c r="J35" s="379"/>
      <c r="K35" s="379"/>
      <c r="L35" s="398"/>
      <c r="M35" s="379"/>
      <c r="N35" s="379"/>
    </row>
    <row r="36" spans="1:15" x14ac:dyDescent="0.4">
      <c r="A36" s="379"/>
      <c r="B36" s="650"/>
      <c r="C36" s="382"/>
      <c r="D36" s="377"/>
      <c r="E36" s="377"/>
      <c r="F36" s="377"/>
      <c r="G36" s="377"/>
      <c r="H36" s="377"/>
      <c r="I36" s="377"/>
      <c r="J36" s="377"/>
      <c r="K36" s="377"/>
      <c r="L36" s="400"/>
      <c r="M36" s="377"/>
      <c r="N36" s="377"/>
    </row>
    <row r="37" spans="1:15" s="290" customFormat="1" x14ac:dyDescent="0.4">
      <c r="A37" s="261">
        <v>7</v>
      </c>
      <c r="B37" s="1056" t="s">
        <v>2375</v>
      </c>
      <c r="C37" s="262">
        <v>5576</v>
      </c>
      <c r="D37" s="175">
        <v>1000</v>
      </c>
      <c r="E37" s="175">
        <v>200</v>
      </c>
      <c r="F37" s="175">
        <v>11506</v>
      </c>
      <c r="G37" s="175">
        <v>717</v>
      </c>
      <c r="H37" s="175"/>
      <c r="I37" s="175"/>
      <c r="J37" s="175"/>
      <c r="K37" s="175"/>
      <c r="L37" s="175"/>
      <c r="M37" s="175" t="s">
        <v>326</v>
      </c>
      <c r="N37" s="175">
        <f>SUM(D37:M37)</f>
        <v>13423</v>
      </c>
      <c r="O37" s="263"/>
    </row>
    <row r="38" spans="1:15" s="261" customFormat="1" x14ac:dyDescent="0.4">
      <c r="A38" s="383">
        <v>1</v>
      </c>
      <c r="B38" s="1561" t="s">
        <v>2376</v>
      </c>
      <c r="C38" s="984">
        <v>2390</v>
      </c>
      <c r="D38" s="599">
        <v>1000</v>
      </c>
      <c r="E38" s="599">
        <v>350</v>
      </c>
      <c r="F38" s="383"/>
      <c r="G38" s="383"/>
      <c r="H38" s="383"/>
      <c r="I38" s="383"/>
      <c r="J38" s="383"/>
      <c r="K38" s="383"/>
      <c r="L38" s="1625">
        <v>0</v>
      </c>
      <c r="M38" s="599">
        <v>8950</v>
      </c>
      <c r="N38" s="599">
        <f>SUM(D38:M38)</f>
        <v>10300</v>
      </c>
      <c r="O38" s="1345">
        <f>SUM(D38:N38)</f>
        <v>20600</v>
      </c>
    </row>
    <row r="39" spans="1:15" s="290" customFormat="1" x14ac:dyDescent="0.4">
      <c r="A39" s="383">
        <v>8</v>
      </c>
      <c r="B39" s="1561" t="s">
        <v>2377</v>
      </c>
      <c r="C39" s="984">
        <v>8956</v>
      </c>
      <c r="D39" s="599">
        <v>6200</v>
      </c>
      <c r="E39" s="599">
        <v>350</v>
      </c>
      <c r="F39" s="599"/>
      <c r="G39" s="599"/>
      <c r="H39" s="2437">
        <f t="shared" ref="H39" si="2">G39-(F39*0.01)</f>
        <v>0</v>
      </c>
      <c r="I39" s="599"/>
      <c r="J39" s="599"/>
      <c r="K39" s="599"/>
      <c r="L39" s="599"/>
      <c r="M39" s="599"/>
      <c r="N39" s="599">
        <f>SUM(D39:M39)</f>
        <v>6550</v>
      </c>
      <c r="O39" s="263"/>
    </row>
  </sheetData>
  <mergeCells count="1">
    <mergeCell ref="B15:D15"/>
  </mergeCells>
  <conditionalFormatting sqref="C33:D35">
    <cfRule type="duplicateValues" dxfId="27" priority="1"/>
  </conditionalFormatting>
  <hyperlinks>
    <hyperlink ref="B12" r:id="rId1" xr:uid="{00000000-0004-0000-7800-000000000000}"/>
  </hyperlinks>
  <printOptions gridLines="1"/>
  <pageMargins left="0.7" right="0.7" top="0.75" bottom="0.75" header="0.3" footer="0.3"/>
  <pageSetup paperSize="9" scale="37" orientation="landscape" r:id="rId2"/>
  <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34">
    <tabColor rgb="FFFF33CC"/>
  </sheetPr>
  <dimension ref="A2:N36"/>
  <sheetViews>
    <sheetView view="pageBreakPreview" topLeftCell="A7" zoomScale="50" zoomScaleNormal="100" zoomScaleSheetLayoutView="50" workbookViewId="0">
      <selection activeCell="L28" sqref="L28"/>
    </sheetView>
  </sheetViews>
  <sheetFormatPr defaultColWidth="9.140625" defaultRowHeight="27.75" x14ac:dyDescent="0.4"/>
  <cols>
    <col min="1" max="1" width="4.42578125" style="34" bestFit="1" customWidth="1"/>
    <col min="2" max="2" width="113" style="34" customWidth="1"/>
    <col min="3" max="3" width="20.42578125" style="34" bestFit="1" customWidth="1"/>
    <col min="4" max="4" width="24.42578125" style="34" bestFit="1" customWidth="1"/>
    <col min="5" max="6" width="22" style="34" bestFit="1" customWidth="1"/>
    <col min="7" max="7" width="23.5703125" style="34" bestFit="1" customWidth="1"/>
    <col min="8" max="8" width="13" style="34" bestFit="1" customWidth="1"/>
    <col min="9" max="9" width="11.28515625" style="34" bestFit="1" customWidth="1"/>
    <col min="10" max="11" width="17.5703125" style="34" bestFit="1" customWidth="1"/>
    <col min="12" max="12" width="24.42578125" style="34" bestFit="1" customWidth="1"/>
    <col min="13" max="13" width="23.5703125" style="34" bestFit="1" customWidth="1"/>
    <col min="14" max="14" width="24.42578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22.5" customHeight="1" x14ac:dyDescent="0.45">
      <c r="A3" s="565"/>
      <c r="B3" s="385" t="s">
        <v>19</v>
      </c>
      <c r="C3" s="386"/>
      <c r="D3" s="386"/>
      <c r="E3" s="647"/>
      <c r="F3" s="508"/>
      <c r="G3" s="508"/>
      <c r="H3" s="509"/>
      <c r="I3" s="509"/>
      <c r="J3" s="759"/>
      <c r="K3" s="759"/>
      <c r="L3" s="759"/>
      <c r="M3" s="759"/>
      <c r="N3" s="759"/>
    </row>
    <row r="4" spans="1:14" s="83" customFormat="1" ht="27.75" customHeight="1" x14ac:dyDescent="0.45">
      <c r="A4" s="565"/>
      <c r="B4" s="386" t="s">
        <v>20</v>
      </c>
      <c r="C4" s="38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4" s="83" customFormat="1" ht="28.5" x14ac:dyDescent="0.45">
      <c r="A5" s="565"/>
      <c r="B5" s="386" t="s">
        <v>21</v>
      </c>
      <c r="C5" s="38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4" s="83" customFormat="1" ht="28.5" x14ac:dyDescent="0.45">
      <c r="A6" s="565"/>
      <c r="B6" s="386" t="s">
        <v>22</v>
      </c>
      <c r="C6" s="38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4" s="83" customFormat="1" ht="28.5" x14ac:dyDescent="0.45">
      <c r="A7" s="565"/>
      <c r="B7" s="386" t="s">
        <v>23</v>
      </c>
      <c r="C7" s="386"/>
      <c r="D7" s="386"/>
      <c r="E7" s="508"/>
      <c r="F7" s="508"/>
      <c r="G7" s="508"/>
      <c r="H7" s="509"/>
      <c r="I7" s="509"/>
      <c r="J7" s="759"/>
      <c r="K7" s="759"/>
      <c r="L7" s="759"/>
      <c r="M7" s="759"/>
      <c r="N7" s="759"/>
    </row>
    <row r="8" spans="1:14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379" t="s">
        <v>2378</v>
      </c>
      <c r="C10" s="386"/>
      <c r="D10" s="386"/>
      <c r="E10" s="508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2379</v>
      </c>
      <c r="C11" s="386"/>
      <c r="D11" s="386"/>
      <c r="E11" s="508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15" t="s">
        <v>2380</v>
      </c>
      <c r="C12" s="386"/>
      <c r="D12" s="386"/>
      <c r="E12" s="386"/>
      <c r="F12" s="508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815" t="s">
        <v>2381</v>
      </c>
      <c r="C13" s="386"/>
      <c r="D13" s="386"/>
      <c r="E13" s="386"/>
      <c r="F13" s="508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 t="s">
        <v>5761</v>
      </c>
      <c r="C14" s="386"/>
      <c r="D14" s="386"/>
      <c r="E14" s="386"/>
      <c r="F14" s="508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250</v>
      </c>
      <c r="C16" s="396" t="s">
        <v>127</v>
      </c>
      <c r="D16" s="396" t="s">
        <v>94</v>
      </c>
      <c r="E16" s="396" t="s">
        <v>31</v>
      </c>
      <c r="F16" s="396" t="s">
        <v>32</v>
      </c>
      <c r="G16" s="396" t="s">
        <v>35</v>
      </c>
      <c r="H16" s="396" t="s">
        <v>34</v>
      </c>
      <c r="I16" s="396" t="s">
        <v>33</v>
      </c>
      <c r="J16" s="396" t="s">
        <v>11</v>
      </c>
      <c r="K16" s="396" t="s">
        <v>35</v>
      </c>
      <c r="L16" s="396" t="s">
        <v>97</v>
      </c>
      <c r="M16" s="396" t="s">
        <v>1734</v>
      </c>
      <c r="N16" s="396" t="s">
        <v>13</v>
      </c>
    </row>
    <row r="17" spans="1:14" x14ac:dyDescent="0.4">
      <c r="A17" s="379">
        <v>1</v>
      </c>
      <c r="B17" s="379" t="s">
        <v>2382</v>
      </c>
      <c r="C17" s="379">
        <v>1709</v>
      </c>
      <c r="D17" s="445">
        <v>1000</v>
      </c>
      <c r="E17" s="445">
        <v>350</v>
      </c>
      <c r="F17" s="445">
        <v>3435</v>
      </c>
      <c r="G17" s="445">
        <v>2749</v>
      </c>
      <c r="H17" s="445"/>
      <c r="I17" s="445"/>
      <c r="J17" s="445">
        <v>810</v>
      </c>
      <c r="K17" s="445">
        <v>275</v>
      </c>
      <c r="L17" s="445"/>
      <c r="M17" s="445">
        <v>10485</v>
      </c>
      <c r="N17" s="445">
        <f>SUM(D17:M17)</f>
        <v>19104</v>
      </c>
    </row>
    <row r="18" spans="1:14" x14ac:dyDescent="0.4">
      <c r="A18" s="379">
        <v>2</v>
      </c>
      <c r="B18" s="379" t="s">
        <v>2383</v>
      </c>
      <c r="C18" s="379">
        <v>8738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>
        <v>7635</v>
      </c>
      <c r="M18" s="445"/>
      <c r="N18" s="445">
        <f>SUM(D18:M18)</f>
        <v>8985</v>
      </c>
    </row>
    <row r="19" spans="1:14" x14ac:dyDescent="0.4">
      <c r="A19" s="379"/>
      <c r="B19" s="379"/>
      <c r="C19" s="379"/>
      <c r="D19" s="445"/>
      <c r="E19" s="445"/>
      <c r="F19" s="445"/>
      <c r="G19" s="445"/>
      <c r="H19" s="445"/>
      <c r="I19" s="445"/>
      <c r="J19" s="445"/>
      <c r="K19" s="445"/>
      <c r="L19" s="445"/>
      <c r="M19" s="445"/>
      <c r="N19" s="445"/>
    </row>
    <row r="20" spans="1:14" ht="34.5" x14ac:dyDescent="0.85">
      <c r="A20" s="396"/>
      <c r="B20" s="379" t="s">
        <v>1772</v>
      </c>
      <c r="C20" s="396"/>
      <c r="D20" s="602">
        <f t="shared" ref="D20:N20" si="0">SUM(D17:D19)</f>
        <v>2000</v>
      </c>
      <c r="E20" s="602">
        <f t="shared" si="0"/>
        <v>700</v>
      </c>
      <c r="F20" s="602">
        <f t="shared" si="0"/>
        <v>3435</v>
      </c>
      <c r="G20" s="602">
        <f t="shared" si="0"/>
        <v>2749</v>
      </c>
      <c r="H20" s="602">
        <f t="shared" si="0"/>
        <v>0</v>
      </c>
      <c r="I20" s="602">
        <f t="shared" si="0"/>
        <v>0</v>
      </c>
      <c r="J20" s="602">
        <f t="shared" si="0"/>
        <v>810</v>
      </c>
      <c r="K20" s="602">
        <f t="shared" si="0"/>
        <v>275</v>
      </c>
      <c r="L20" s="602">
        <f t="shared" si="0"/>
        <v>7635</v>
      </c>
      <c r="M20" s="602">
        <f t="shared" si="0"/>
        <v>10485</v>
      </c>
      <c r="N20" s="602">
        <f t="shared" si="0"/>
        <v>28089</v>
      </c>
    </row>
    <row r="21" spans="1:14" x14ac:dyDescent="0.4">
      <c r="A21" s="379"/>
      <c r="B21" s="379"/>
      <c r="C21" s="379"/>
      <c r="D21" s="445"/>
      <c r="E21" s="445"/>
      <c r="F21" s="445"/>
      <c r="G21" s="445"/>
      <c r="H21" s="445"/>
      <c r="I21" s="445"/>
      <c r="J21" s="445"/>
      <c r="K21" s="445"/>
      <c r="L21" s="445"/>
      <c r="M21" s="445"/>
      <c r="N21" s="445"/>
    </row>
    <row r="22" spans="1:14" x14ac:dyDescent="0.4">
      <c r="A22" s="379"/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</row>
    <row r="23" spans="1:14" x14ac:dyDescent="0.4">
      <c r="A23" s="379"/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1542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x14ac:dyDescent="0.4">
      <c r="A26" s="379"/>
      <c r="B26" s="379"/>
      <c r="C26" s="379"/>
      <c r="D26" s="379"/>
      <c r="E26" s="379"/>
      <c r="F26" s="379"/>
      <c r="G26" s="379"/>
      <c r="H26" s="379"/>
      <c r="I26" s="379"/>
      <c r="J26" s="379"/>
      <c r="K26" s="379" t="s">
        <v>50</v>
      </c>
      <c r="L26" s="379"/>
      <c r="M26" s="379"/>
      <c r="N26" s="379"/>
    </row>
    <row r="27" spans="1:14" x14ac:dyDescent="0.4">
      <c r="A27" s="379"/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</row>
    <row r="28" spans="1:14" x14ac:dyDescent="0.4">
      <c r="A28" s="379"/>
      <c r="B28" s="379" t="s">
        <v>1397</v>
      </c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  <row r="29" spans="1:14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4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x14ac:dyDescent="0.4">
      <c r="A32" s="379"/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4" x14ac:dyDescent="0.4">
      <c r="A33" s="34">
        <v>2</v>
      </c>
      <c r="B33" s="34" t="s">
        <v>2384</v>
      </c>
      <c r="C33" s="34">
        <v>2245</v>
      </c>
      <c r="D33" s="207">
        <v>1000</v>
      </c>
      <c r="E33" s="207">
        <v>200</v>
      </c>
      <c r="F33" s="207"/>
      <c r="G33" s="207" t="s">
        <v>1909</v>
      </c>
      <c r="H33" s="207"/>
      <c r="I33" s="207"/>
      <c r="J33" s="207"/>
      <c r="K33" s="207"/>
      <c r="L33" s="207"/>
      <c r="M33" s="207">
        <v>5615</v>
      </c>
      <c r="N33" s="207">
        <f>SUM(D33:M33)</f>
        <v>6815</v>
      </c>
    </row>
    <row r="34" spans="1:14" x14ac:dyDescent="0.4">
      <c r="A34" s="34">
        <v>3</v>
      </c>
      <c r="B34" s="34" t="s">
        <v>2385</v>
      </c>
      <c r="C34" s="34">
        <v>7620</v>
      </c>
      <c r="D34" s="207">
        <v>1000</v>
      </c>
      <c r="E34" s="207">
        <v>200</v>
      </c>
      <c r="F34" s="207"/>
      <c r="G34" s="207" t="s">
        <v>2386</v>
      </c>
      <c r="H34" s="207"/>
      <c r="I34" s="207"/>
      <c r="J34" s="207"/>
      <c r="K34" s="207"/>
      <c r="L34" s="207">
        <v>9205</v>
      </c>
      <c r="M34" s="207"/>
      <c r="N34" s="207">
        <f>SUM(D34:M34)</f>
        <v>10405</v>
      </c>
    </row>
    <row r="35" spans="1:14" x14ac:dyDescent="0.4">
      <c r="A35" s="34">
        <v>4</v>
      </c>
      <c r="B35" s="34" t="s">
        <v>2387</v>
      </c>
      <c r="C35" s="195">
        <v>767244</v>
      </c>
      <c r="D35" s="207">
        <v>2000</v>
      </c>
      <c r="E35" s="207">
        <v>200</v>
      </c>
      <c r="F35" s="207"/>
      <c r="G35" s="207" t="s">
        <v>2127</v>
      </c>
      <c r="H35" s="207"/>
      <c r="I35" s="207"/>
      <c r="J35" s="207"/>
      <c r="K35" s="207"/>
      <c r="L35" s="207"/>
      <c r="M35" s="207"/>
      <c r="N35" s="207">
        <f>SUM(D35:M35)</f>
        <v>2200</v>
      </c>
    </row>
    <row r="36" spans="1:14" s="261" customFormat="1" x14ac:dyDescent="0.4">
      <c r="A36" s="383">
        <v>2</v>
      </c>
      <c r="B36" s="383" t="s">
        <v>2388</v>
      </c>
      <c r="C36" s="1561">
        <v>682736</v>
      </c>
      <c r="D36" s="599">
        <v>1000</v>
      </c>
      <c r="E36" s="599">
        <v>350</v>
      </c>
      <c r="F36" s="599"/>
      <c r="G36" s="599"/>
      <c r="H36" s="599"/>
      <c r="I36" s="599"/>
      <c r="J36" s="599"/>
      <c r="K36" s="599"/>
      <c r="L36" s="599"/>
      <c r="M36" s="599"/>
      <c r="N36" s="599">
        <f>SUM(D36:M36)</f>
        <v>1350</v>
      </c>
    </row>
  </sheetData>
  <conditionalFormatting sqref="C29:D31">
    <cfRule type="duplicateValues" dxfId="26" priority="1"/>
  </conditionalFormatting>
  <printOptions gridLines="1"/>
  <pageMargins left="0.7" right="0.7" top="0.75" bottom="0.75" header="0.3" footer="0.3"/>
  <pageSetup paperSize="9" scale="37"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238">
    <tabColor rgb="FFFF33CC"/>
  </sheetPr>
  <dimension ref="A2:O38"/>
  <sheetViews>
    <sheetView view="pageBreakPreview" topLeftCell="A10" zoomScale="50" zoomScaleNormal="100" zoomScaleSheetLayoutView="50" workbookViewId="0">
      <selection activeCell="H29" sqref="H29"/>
    </sheetView>
  </sheetViews>
  <sheetFormatPr defaultColWidth="20.42578125" defaultRowHeight="25.5" x14ac:dyDescent="0.35"/>
  <cols>
    <col min="1" max="1" width="4.140625" style="33" bestFit="1" customWidth="1"/>
    <col min="2" max="2" width="102.42578125" style="33" customWidth="1"/>
    <col min="3" max="3" width="14.5703125" style="33" bestFit="1" customWidth="1"/>
    <col min="4" max="4" width="21" style="33" bestFit="1" customWidth="1"/>
    <col min="5" max="5" width="19.5703125" style="33" bestFit="1" customWidth="1"/>
    <col min="6" max="6" width="22.42578125" style="33" bestFit="1" customWidth="1"/>
    <col min="7" max="7" width="22.42578125" style="33" customWidth="1"/>
    <col min="8" max="8" width="20.140625" style="33" bestFit="1" customWidth="1"/>
    <col min="9" max="9" width="19.5703125" style="33" bestFit="1" customWidth="1"/>
    <col min="10" max="10" width="12.28515625" style="33" bestFit="1" customWidth="1"/>
    <col min="11" max="11" width="10.42578125" style="33" bestFit="1" customWidth="1"/>
    <col min="12" max="13" width="21.85546875" style="33" bestFit="1" customWidth="1"/>
    <col min="14" max="14" width="23.140625" style="33" bestFit="1" customWidth="1"/>
    <col min="15" max="16384" width="20.42578125" style="33"/>
  </cols>
  <sheetData>
    <row r="2" spans="1:15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5" ht="26.25" x14ac:dyDescent="0.4">
      <c r="A3" s="365"/>
      <c r="B3" s="432" t="s">
        <v>19</v>
      </c>
      <c r="C3" s="489"/>
      <c r="D3" s="405"/>
      <c r="E3" s="490"/>
      <c r="F3" s="492"/>
      <c r="G3" s="228"/>
      <c r="H3" s="228"/>
      <c r="I3" s="228"/>
      <c r="J3" s="228"/>
      <c r="K3" s="228"/>
      <c r="L3" s="228"/>
      <c r="M3" s="365"/>
      <c r="N3" s="365"/>
    </row>
    <row r="4" spans="1:15" s="71" customFormat="1" ht="26.25" x14ac:dyDescent="0.4">
      <c r="A4" s="432"/>
      <c r="B4" s="405" t="s">
        <v>20</v>
      </c>
      <c r="C4" s="489"/>
      <c r="D4" s="405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5" s="71" customFormat="1" ht="26.25" x14ac:dyDescent="0.4">
      <c r="A5" s="405"/>
      <c r="B5" s="405" t="s">
        <v>21</v>
      </c>
      <c r="C5" s="489"/>
      <c r="D5" s="405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5" s="71" customFormat="1" ht="26.25" x14ac:dyDescent="0.4">
      <c r="A6" s="405"/>
      <c r="B6" s="405" t="s">
        <v>22</v>
      </c>
      <c r="C6" s="489"/>
      <c r="D6" s="405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5" s="71" customFormat="1" ht="26.25" x14ac:dyDescent="0.4">
      <c r="A7" s="405"/>
      <c r="B7" s="405" t="s">
        <v>23</v>
      </c>
      <c r="C7" s="489"/>
      <c r="D7" s="405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5" s="71" customFormat="1" ht="26.25" x14ac:dyDescent="0.4">
      <c r="A8" s="405"/>
      <c r="B8" s="405" t="s">
        <v>24</v>
      </c>
      <c r="C8" s="489"/>
      <c r="D8" s="405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5" s="71" customFormat="1" ht="26.25" x14ac:dyDescent="0.4">
      <c r="A9" s="405"/>
      <c r="B9" s="405"/>
      <c r="C9" s="489"/>
      <c r="D9" s="405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5" s="71" customFormat="1" ht="26.25" x14ac:dyDescent="0.4">
      <c r="A10" s="405"/>
      <c r="B10" s="322" t="s">
        <v>2389</v>
      </c>
      <c r="C10" s="489"/>
      <c r="D10" s="405"/>
      <c r="E10" s="492"/>
      <c r="F10" s="228"/>
      <c r="G10" s="492"/>
      <c r="H10" s="494"/>
      <c r="I10" s="494"/>
      <c r="J10" s="435"/>
      <c r="K10" s="435"/>
      <c r="L10" s="435"/>
      <c r="M10" s="435"/>
      <c r="N10" s="435"/>
    </row>
    <row r="11" spans="1:15" s="71" customFormat="1" ht="26.25" x14ac:dyDescent="0.4">
      <c r="A11" s="405"/>
      <c r="B11" s="322" t="s">
        <v>2390</v>
      </c>
      <c r="C11" s="489"/>
      <c r="D11" s="405"/>
      <c r="E11" s="492"/>
      <c r="F11" s="228"/>
      <c r="G11" s="492"/>
      <c r="H11" s="494"/>
      <c r="I11" s="494"/>
      <c r="J11" s="435"/>
      <c r="K11" s="435"/>
      <c r="L11" s="435"/>
      <c r="M11" s="435"/>
      <c r="N11" s="435"/>
    </row>
    <row r="12" spans="1:15" s="71" customFormat="1" ht="26.25" x14ac:dyDescent="0.4">
      <c r="A12" s="405"/>
      <c r="B12" s="727" t="s">
        <v>2391</v>
      </c>
      <c r="C12" s="489"/>
      <c r="D12" s="405"/>
      <c r="E12" s="492"/>
      <c r="F12" s="228"/>
      <c r="G12" s="492"/>
      <c r="H12" s="494"/>
      <c r="I12" s="494"/>
      <c r="J12" s="435"/>
      <c r="K12" s="435"/>
      <c r="L12" s="435"/>
      <c r="M12" s="435"/>
      <c r="N12" s="435"/>
    </row>
    <row r="13" spans="1:15" ht="26.25" x14ac:dyDescent="0.4">
      <c r="A13" s="365"/>
      <c r="B13" s="322"/>
      <c r="C13" s="322"/>
      <c r="D13" s="322"/>
      <c r="E13" s="322"/>
      <c r="F13" s="322"/>
      <c r="G13" s="322"/>
      <c r="H13" s="322"/>
      <c r="I13" s="726"/>
      <c r="J13" s="726"/>
      <c r="K13" s="726"/>
      <c r="L13" s="726"/>
      <c r="M13" s="726"/>
      <c r="N13" s="365"/>
      <c r="O13" s="40"/>
    </row>
    <row r="14" spans="1:15" ht="26.25" x14ac:dyDescent="0.4">
      <c r="A14" s="365"/>
      <c r="B14" s="2950" t="s">
        <v>5765</v>
      </c>
      <c r="C14" s="2950"/>
      <c r="D14" s="2950"/>
      <c r="E14" s="322"/>
      <c r="F14" s="322"/>
      <c r="G14" s="322"/>
      <c r="H14" s="322"/>
      <c r="I14" s="726"/>
      <c r="J14" s="726"/>
      <c r="K14" s="726"/>
      <c r="L14" s="726"/>
      <c r="M14" s="726"/>
      <c r="N14" s="726"/>
      <c r="O14" s="40"/>
    </row>
    <row r="15" spans="1:15" ht="26.25" x14ac:dyDescent="0.4">
      <c r="A15" s="365"/>
      <c r="B15" s="322"/>
      <c r="C15" s="322"/>
      <c r="D15" s="322"/>
      <c r="E15" s="322"/>
      <c r="F15" s="322"/>
      <c r="G15" s="322"/>
      <c r="H15" s="322"/>
      <c r="I15" s="726"/>
      <c r="J15" s="726"/>
      <c r="K15" s="726"/>
      <c r="L15" s="726"/>
      <c r="M15" s="726"/>
      <c r="N15" s="726"/>
      <c r="O15" s="40"/>
    </row>
    <row r="16" spans="1:15" s="41" customFormat="1" ht="26.25" x14ac:dyDescent="0.4">
      <c r="A16" s="472"/>
      <c r="B16" s="635" t="s">
        <v>92</v>
      </c>
      <c r="C16" s="635" t="s">
        <v>337</v>
      </c>
      <c r="D16" s="635" t="s">
        <v>128</v>
      </c>
      <c r="E16" s="635" t="s">
        <v>31</v>
      </c>
      <c r="F16" s="635" t="s">
        <v>129</v>
      </c>
      <c r="G16" s="635" t="s">
        <v>33</v>
      </c>
      <c r="H16" s="635" t="s">
        <v>130</v>
      </c>
      <c r="I16" s="635" t="s">
        <v>131</v>
      </c>
      <c r="J16" s="635" t="s">
        <v>132</v>
      </c>
      <c r="K16" s="635" t="s">
        <v>33</v>
      </c>
      <c r="L16" s="635" t="s">
        <v>97</v>
      </c>
      <c r="M16" s="635" t="s">
        <v>74</v>
      </c>
      <c r="N16" s="635" t="s">
        <v>133</v>
      </c>
      <c r="O16" s="197"/>
    </row>
    <row r="17" spans="1:15" ht="26.25" x14ac:dyDescent="0.4">
      <c r="A17" s="322">
        <v>1</v>
      </c>
      <c r="B17" s="322" t="s">
        <v>2392</v>
      </c>
      <c r="C17" s="322">
        <v>480033</v>
      </c>
      <c r="D17" s="796">
        <v>1000</v>
      </c>
      <c r="E17" s="411">
        <v>350</v>
      </c>
      <c r="F17" s="411">
        <v>8070</v>
      </c>
      <c r="G17" s="411">
        <v>8481</v>
      </c>
      <c r="H17" s="411"/>
      <c r="I17" s="411"/>
      <c r="J17" s="411"/>
      <c r="K17" s="411"/>
      <c r="L17" s="411">
        <v>13450</v>
      </c>
      <c r="M17" s="796"/>
      <c r="N17" s="796">
        <f>SUM(D17:M17)</f>
        <v>31351</v>
      </c>
      <c r="O17" s="38"/>
    </row>
    <row r="18" spans="1:15" ht="26.25" x14ac:dyDescent="0.4">
      <c r="A18" s="633">
        <v>2</v>
      </c>
      <c r="B18" s="322" t="s">
        <v>2393</v>
      </c>
      <c r="C18" s="322">
        <v>533373</v>
      </c>
      <c r="D18" s="796">
        <v>5000</v>
      </c>
      <c r="E18" s="411">
        <v>350</v>
      </c>
      <c r="F18" s="411"/>
      <c r="G18" s="411"/>
      <c r="H18" s="411">
        <v>9200</v>
      </c>
      <c r="I18" s="411">
        <v>920</v>
      </c>
      <c r="J18" s="411"/>
      <c r="K18" s="411"/>
      <c r="L18" s="411"/>
      <c r="M18" s="796"/>
      <c r="N18" s="796">
        <f>SUM(D18:M18)</f>
        <v>15470</v>
      </c>
      <c r="O18" s="198"/>
    </row>
    <row r="19" spans="1:15" s="1389" customFormat="1" ht="26.25" x14ac:dyDescent="0.4">
      <c r="A19" s="99">
        <v>3</v>
      </c>
      <c r="B19" s="579" t="s">
        <v>2394</v>
      </c>
      <c r="C19" s="579">
        <v>5405</v>
      </c>
      <c r="D19" s="783">
        <v>2000</v>
      </c>
      <c r="E19" s="783">
        <v>350</v>
      </c>
      <c r="F19" s="783"/>
      <c r="G19" s="783"/>
      <c r="H19" s="411"/>
      <c r="I19" s="783"/>
      <c r="J19" s="783"/>
      <c r="K19" s="783"/>
      <c r="L19" s="783"/>
      <c r="M19" s="783"/>
      <c r="N19" s="783">
        <f>SUM(D19:M19)</f>
        <v>2350</v>
      </c>
      <c r="O19" s="1569"/>
    </row>
    <row r="20" spans="1:15" s="1389" customFormat="1" ht="26.25" x14ac:dyDescent="0.4">
      <c r="A20" s="99">
        <v>4</v>
      </c>
      <c r="B20" s="579" t="s">
        <v>2395</v>
      </c>
      <c r="C20" s="579">
        <v>390074</v>
      </c>
      <c r="D20" s="783">
        <v>1000</v>
      </c>
      <c r="E20" s="783">
        <v>350</v>
      </c>
      <c r="F20" s="113">
        <v>2535</v>
      </c>
      <c r="G20" s="113">
        <v>2986</v>
      </c>
      <c r="H20" s="411"/>
      <c r="I20" s="783"/>
      <c r="J20" s="783"/>
      <c r="K20" s="783"/>
      <c r="L20" s="783"/>
      <c r="M20" s="783">
        <v>62385</v>
      </c>
      <c r="N20" s="783">
        <f>SUM(D20:M20)</f>
        <v>69256</v>
      </c>
      <c r="O20" s="1569"/>
    </row>
    <row r="21" spans="1:15" s="1389" customFormat="1" ht="26.25" x14ac:dyDescent="0.4">
      <c r="A21" s="99"/>
      <c r="B21" s="579"/>
      <c r="C21" s="579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  <c r="O21" s="1569"/>
    </row>
    <row r="22" spans="1:15" s="1389" customFormat="1" ht="26.25" x14ac:dyDescent="0.4">
      <c r="A22" s="99"/>
      <c r="B22" s="579"/>
      <c r="C22" s="579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1569"/>
    </row>
    <row r="23" spans="1:15" ht="26.25" x14ac:dyDescent="0.4">
      <c r="A23" s="1587"/>
      <c r="B23" s="635" t="s">
        <v>137</v>
      </c>
      <c r="C23" s="635"/>
      <c r="D23" s="639">
        <f>SUM(D17:D20)</f>
        <v>9000</v>
      </c>
      <c r="E23" s="639">
        <f t="shared" ref="E23:M23" si="0">SUM(E17:E20)</f>
        <v>1400</v>
      </c>
      <c r="F23" s="639">
        <f t="shared" si="0"/>
        <v>10605</v>
      </c>
      <c r="G23" s="639">
        <f t="shared" si="0"/>
        <v>11467</v>
      </c>
      <c r="H23" s="639">
        <f t="shared" si="0"/>
        <v>9200</v>
      </c>
      <c r="I23" s="639">
        <f t="shared" si="0"/>
        <v>920</v>
      </c>
      <c r="J23" s="639">
        <f t="shared" si="0"/>
        <v>0</v>
      </c>
      <c r="K23" s="639">
        <f t="shared" si="0"/>
        <v>0</v>
      </c>
      <c r="L23" s="639">
        <f t="shared" si="0"/>
        <v>13450</v>
      </c>
      <c r="M23" s="639">
        <f t="shared" si="0"/>
        <v>62385</v>
      </c>
      <c r="N23" s="639">
        <f>SUM(N17:N20)</f>
        <v>118427</v>
      </c>
      <c r="O23" s="39"/>
    </row>
    <row r="24" spans="1:15" ht="33" x14ac:dyDescent="0.85">
      <c r="A24" s="472"/>
      <c r="B24" s="726"/>
      <c r="C24" s="635"/>
      <c r="D24" s="639"/>
      <c r="E24" s="639"/>
      <c r="F24" s="639"/>
      <c r="G24" s="639"/>
      <c r="H24" s="639"/>
      <c r="I24" s="639"/>
      <c r="J24" s="639"/>
      <c r="K24" s="639"/>
      <c r="L24" s="639"/>
      <c r="M24" s="640"/>
      <c r="N24" s="639"/>
      <c r="O24" s="39"/>
    </row>
    <row r="25" spans="1:15" ht="33" x14ac:dyDescent="0.85">
      <c r="A25" s="472"/>
      <c r="B25" s="322"/>
      <c r="C25" s="635"/>
      <c r="D25" s="639"/>
      <c r="E25" s="639"/>
      <c r="F25" s="639"/>
      <c r="G25" s="639"/>
      <c r="H25" s="639"/>
      <c r="I25" s="639"/>
      <c r="J25" s="639"/>
      <c r="K25" s="639"/>
      <c r="L25" s="639"/>
      <c r="M25" s="640"/>
      <c r="N25" s="639"/>
      <c r="O25" s="39"/>
    </row>
    <row r="26" spans="1:15" ht="33" x14ac:dyDescent="0.85">
      <c r="A26" s="472"/>
      <c r="B26" s="322"/>
      <c r="C26" s="635"/>
      <c r="D26" s="639"/>
      <c r="E26" s="639"/>
      <c r="F26" s="639"/>
      <c r="G26" s="639"/>
      <c r="H26" s="639"/>
      <c r="I26" s="639"/>
      <c r="J26" s="639"/>
      <c r="K26" s="639"/>
      <c r="L26" s="639"/>
      <c r="M26" s="640"/>
      <c r="N26" s="639"/>
      <c r="O26" s="39"/>
    </row>
    <row r="27" spans="1:15" ht="26.25" x14ac:dyDescent="0.4">
      <c r="A27" s="472"/>
      <c r="B27" s="365"/>
      <c r="C27" s="635"/>
      <c r="D27" s="639"/>
      <c r="E27" s="639"/>
      <c r="F27" s="639"/>
      <c r="G27" s="639"/>
      <c r="H27" s="639"/>
      <c r="I27" s="639"/>
      <c r="J27" s="639"/>
      <c r="K27" s="639"/>
      <c r="L27" s="639"/>
      <c r="M27" s="639"/>
      <c r="N27" s="639"/>
      <c r="O27" s="39"/>
    </row>
    <row r="28" spans="1:15" ht="26.25" x14ac:dyDescent="0.4">
      <c r="A28" s="365"/>
      <c r="B28" s="322" t="s">
        <v>63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ht="26.25" x14ac:dyDescent="0.4">
      <c r="A29" s="365"/>
      <c r="B29" s="322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x14ac:dyDescent="0.35">
      <c r="A30" s="365"/>
      <c r="B30" s="365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6.25" x14ac:dyDescent="0.4">
      <c r="A31" s="365"/>
      <c r="B31" s="322" t="s">
        <v>240</v>
      </c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5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s="24" customFormat="1" ht="30" customHeight="1" x14ac:dyDescent="0.4">
      <c r="A34" s="48"/>
      <c r="B34" s="366" t="s">
        <v>5789</v>
      </c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ht="26.25" x14ac:dyDescent="0.4">
      <c r="A35" s="365"/>
      <c r="B35" s="322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5" s="310" customFormat="1" ht="26.25" x14ac:dyDescent="0.4">
      <c r="A36" s="307">
        <v>3</v>
      </c>
      <c r="B36" s="307" t="s">
        <v>2394</v>
      </c>
      <c r="C36" s="307">
        <v>5405</v>
      </c>
      <c r="D36" s="308">
        <v>2000</v>
      </c>
      <c r="E36" s="308">
        <v>200</v>
      </c>
      <c r="F36" s="308"/>
      <c r="G36" s="308" t="s">
        <v>965</v>
      </c>
      <c r="H36" s="308"/>
      <c r="I36" s="308"/>
      <c r="J36" s="308"/>
      <c r="K36" s="308"/>
      <c r="L36" s="308"/>
      <c r="M36" s="308"/>
      <c r="N36" s="308">
        <f>SUM(D36:M36)</f>
        <v>2200</v>
      </c>
      <c r="O36" s="309"/>
    </row>
    <row r="38" spans="1:15" ht="26.25" x14ac:dyDescent="0.4">
      <c r="B38" s="37"/>
    </row>
  </sheetData>
  <mergeCells count="1">
    <mergeCell ref="B14:D14"/>
  </mergeCells>
  <conditionalFormatting sqref="C32:D34">
    <cfRule type="duplicateValues" dxfId="25" priority="1"/>
  </conditionalFormatting>
  <hyperlinks>
    <hyperlink ref="B12" r:id="rId1" xr:uid="{00000000-0004-0000-7A00-000000000000}"/>
  </hyperlinks>
  <printOptions gridLines="1"/>
  <pageMargins left="0.7" right="0.7" top="0.75" bottom="0.75" header="0.3" footer="0.3"/>
  <pageSetup paperSize="9" scale="39" orientation="landscape" r:id="rId2"/>
  <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58">
    <tabColor rgb="FFFF33CC"/>
  </sheetPr>
  <dimension ref="A1:O67"/>
  <sheetViews>
    <sheetView view="pageBreakPreview" topLeftCell="A13" zoomScale="60" zoomScaleNormal="100" workbookViewId="0">
      <selection activeCell="K31" sqref="K31"/>
    </sheetView>
  </sheetViews>
  <sheetFormatPr defaultColWidth="9.140625" defaultRowHeight="23.25" x14ac:dyDescent="0.35"/>
  <cols>
    <col min="1" max="1" width="7" style="24" customWidth="1"/>
    <col min="2" max="2" width="73.85546875" style="24" customWidth="1"/>
    <col min="3" max="3" width="16.5703125" style="24" customWidth="1"/>
    <col min="4" max="4" width="19" style="24" customWidth="1"/>
    <col min="5" max="5" width="17.85546875" style="24" customWidth="1"/>
    <col min="6" max="6" width="19" style="24" customWidth="1"/>
    <col min="7" max="7" width="24.28515625" style="24" customWidth="1"/>
    <col min="8" max="8" width="17.5703125" style="24" bestFit="1" customWidth="1"/>
    <col min="9" max="9" width="18" style="24" customWidth="1"/>
    <col min="10" max="10" width="17.28515625" style="24" customWidth="1"/>
    <col min="11" max="11" width="17" style="24" customWidth="1"/>
    <col min="12" max="12" width="23.85546875" style="24" customWidth="1"/>
    <col min="13" max="13" width="18.7109375" style="24" customWidth="1"/>
    <col min="14" max="14" width="20" style="24" customWidth="1"/>
    <col min="15" max="15" width="23.5703125" style="24" customWidth="1"/>
    <col min="16" max="16384" width="9.140625" style="24"/>
  </cols>
  <sheetData>
    <row r="1" spans="1:15" ht="22.5" customHeight="1" x14ac:dyDescent="0.35">
      <c r="O1" s="24" t="s">
        <v>50</v>
      </c>
    </row>
    <row r="2" spans="1:15" s="118" customFormat="1" ht="22.5" customHeight="1" x14ac:dyDescent="0.35">
      <c r="A2" s="301"/>
      <c r="B2" s="414" t="s">
        <v>19</v>
      </c>
      <c r="C2" s="415"/>
      <c r="D2" s="415"/>
      <c r="E2" s="521"/>
      <c r="F2" s="421"/>
      <c r="G2" s="421"/>
      <c r="H2" s="524"/>
      <c r="I2" s="524"/>
      <c r="J2" s="522"/>
      <c r="K2" s="522"/>
      <c r="L2" s="522"/>
      <c r="M2" s="522"/>
      <c r="N2" s="522"/>
    </row>
    <row r="3" spans="1:15" s="118" customFormat="1" ht="27.75" customHeight="1" x14ac:dyDescent="0.35">
      <c r="A3" s="301"/>
      <c r="B3" s="415" t="s">
        <v>20</v>
      </c>
      <c r="C3" s="415"/>
      <c r="D3" s="415"/>
      <c r="E3" s="421"/>
      <c r="F3" s="421"/>
      <c r="G3" s="421"/>
      <c r="H3" s="524"/>
      <c r="I3" s="524"/>
      <c r="J3" s="522"/>
      <c r="K3" s="522"/>
      <c r="L3" s="522"/>
      <c r="M3" s="522"/>
      <c r="N3" s="522"/>
    </row>
    <row r="4" spans="1:15" s="118" customFormat="1" x14ac:dyDescent="0.35">
      <c r="A4" s="301"/>
      <c r="B4" s="415" t="s">
        <v>21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</row>
    <row r="5" spans="1:15" s="118" customFormat="1" x14ac:dyDescent="0.35">
      <c r="A5" s="301"/>
      <c r="B5" s="415" t="s">
        <v>22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</row>
    <row r="6" spans="1:15" s="118" customFormat="1" x14ac:dyDescent="0.35">
      <c r="A6" s="301"/>
      <c r="B6" s="415" t="s">
        <v>23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</row>
    <row r="7" spans="1:15" x14ac:dyDescent="0.35">
      <c r="A7" s="48"/>
      <c r="B7" s="415" t="s">
        <v>24</v>
      </c>
      <c r="C7" s="415"/>
      <c r="D7" s="415"/>
      <c r="E7" s="421"/>
      <c r="F7" s="48"/>
      <c r="G7" s="48"/>
      <c r="H7" s="48"/>
      <c r="I7" s="48"/>
      <c r="J7" s="48"/>
      <c r="K7" s="48"/>
      <c r="L7" s="48"/>
      <c r="M7" s="48"/>
      <c r="N7" s="48"/>
    </row>
    <row r="8" spans="1:15" x14ac:dyDescent="0.35">
      <c r="A8" s="48"/>
      <c r="B8" s="415"/>
      <c r="C8" s="415"/>
      <c r="D8" s="415"/>
      <c r="E8" s="421"/>
      <c r="F8" s="48"/>
      <c r="G8" s="48"/>
      <c r="H8" s="48"/>
      <c r="I8" s="48"/>
      <c r="J8" s="48"/>
      <c r="K8" s="48"/>
      <c r="L8" s="48"/>
      <c r="M8" s="48"/>
      <c r="N8" s="48"/>
    </row>
    <row r="9" spans="1:15" x14ac:dyDescent="0.35">
      <c r="A9" s="48"/>
      <c r="B9" s="48" t="s">
        <v>2396</v>
      </c>
      <c r="C9" s="48"/>
      <c r="D9" s="48"/>
      <c r="E9" s="48"/>
      <c r="F9" s="48"/>
      <c r="G9" s="48"/>
      <c r="H9" s="465"/>
      <c r="I9" s="48"/>
      <c r="J9" s="48"/>
      <c r="K9" s="48"/>
      <c r="L9" s="48"/>
      <c r="M9" s="48"/>
      <c r="N9" s="48"/>
    </row>
    <row r="10" spans="1:15" x14ac:dyDescent="0.35">
      <c r="A10" s="48"/>
      <c r="B10" s="48" t="s">
        <v>2397</v>
      </c>
      <c r="C10" s="48"/>
      <c r="D10" s="48"/>
      <c r="E10" s="48"/>
      <c r="F10" s="48"/>
      <c r="G10" s="48"/>
      <c r="H10" s="465"/>
      <c r="I10" s="48"/>
      <c r="J10" s="48"/>
      <c r="K10" s="48"/>
      <c r="L10" s="48"/>
      <c r="M10" s="48"/>
      <c r="N10" s="48"/>
    </row>
    <row r="11" spans="1:15" x14ac:dyDescent="0.35">
      <c r="A11" s="48"/>
      <c r="B11" s="876" t="s">
        <v>2398</v>
      </c>
      <c r="C11" s="415"/>
      <c r="D11" s="415"/>
      <c r="E11" s="415"/>
      <c r="F11" s="421"/>
      <c r="G11" s="48"/>
      <c r="H11" s="48"/>
      <c r="I11" s="48"/>
      <c r="J11" s="48"/>
      <c r="K11" s="48"/>
      <c r="L11" s="48"/>
      <c r="M11" s="48"/>
      <c r="N11" s="48"/>
    </row>
    <row r="12" spans="1:15" x14ac:dyDescent="0.3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5" x14ac:dyDescent="0.35">
      <c r="A13" s="48"/>
      <c r="B13" s="2952" t="s">
        <v>5760</v>
      </c>
      <c r="C13" s="2952"/>
      <c r="D13" s="2952"/>
      <c r="E13" s="465"/>
      <c r="F13" s="465"/>
      <c r="G13" s="465"/>
      <c r="H13" s="465"/>
      <c r="I13" s="465"/>
      <c r="J13" s="465"/>
      <c r="K13" s="465"/>
      <c r="L13" s="465"/>
      <c r="M13" s="465"/>
      <c r="N13" s="48"/>
    </row>
    <row r="14" spans="1:15" x14ac:dyDescent="0.35">
      <c r="A14" s="48"/>
      <c r="B14" s="48"/>
      <c r="C14" s="465"/>
      <c r="D14" s="465"/>
      <c r="E14" s="465"/>
      <c r="F14" s="465"/>
      <c r="G14" s="465"/>
      <c r="H14" s="465"/>
      <c r="I14" s="465"/>
      <c r="J14" s="465"/>
      <c r="K14" s="465"/>
      <c r="L14" s="465"/>
      <c r="M14" s="465"/>
      <c r="N14" s="48"/>
    </row>
    <row r="15" spans="1:15" s="28" customFormat="1" x14ac:dyDescent="0.35">
      <c r="A15" s="465"/>
      <c r="B15" s="465" t="s">
        <v>1800</v>
      </c>
      <c r="C15" s="465" t="s">
        <v>214</v>
      </c>
      <c r="D15" s="465" t="s">
        <v>128</v>
      </c>
      <c r="E15" s="465" t="s">
        <v>496</v>
      </c>
      <c r="F15" s="465" t="s">
        <v>2325</v>
      </c>
      <c r="G15" s="465" t="s">
        <v>1888</v>
      </c>
      <c r="H15" s="465" t="s">
        <v>289</v>
      </c>
      <c r="I15" s="465" t="s">
        <v>33</v>
      </c>
      <c r="J15" s="584" t="s">
        <v>11</v>
      </c>
      <c r="K15" s="584" t="s">
        <v>9</v>
      </c>
      <c r="L15" s="465" t="s">
        <v>97</v>
      </c>
      <c r="M15" s="465" t="s">
        <v>1803</v>
      </c>
      <c r="N15" s="465" t="s">
        <v>133</v>
      </c>
      <c r="O15" s="28" t="s">
        <v>2179</v>
      </c>
    </row>
    <row r="16" spans="1:15" x14ac:dyDescent="0.35">
      <c r="A16" s="48">
        <v>1</v>
      </c>
      <c r="B16" s="48" t="s">
        <v>2399</v>
      </c>
      <c r="C16" s="48">
        <v>551</v>
      </c>
      <c r="D16" s="789">
        <v>1000</v>
      </c>
      <c r="E16" s="789">
        <v>350</v>
      </c>
      <c r="F16" s="789">
        <v>5620</v>
      </c>
      <c r="G16" s="302">
        <v>3259</v>
      </c>
      <c r="H16" s="789"/>
      <c r="I16" s="789"/>
      <c r="J16" s="789"/>
      <c r="K16" s="789"/>
      <c r="L16" s="789"/>
      <c r="M16" s="789"/>
      <c r="N16" s="302">
        <f t="shared" ref="N16:N21" si="0">SUM(D16:M16)</f>
        <v>10229</v>
      </c>
      <c r="O16" s="27"/>
    </row>
    <row r="17" spans="1:15" x14ac:dyDescent="0.35">
      <c r="A17" s="48">
        <v>2</v>
      </c>
      <c r="B17" s="48" t="s">
        <v>2400</v>
      </c>
      <c r="C17" s="48">
        <v>656</v>
      </c>
      <c r="D17" s="789">
        <v>1000</v>
      </c>
      <c r="E17" s="789">
        <v>350</v>
      </c>
      <c r="F17" s="789">
        <v>3010</v>
      </c>
      <c r="G17" s="302">
        <v>2289</v>
      </c>
      <c r="H17" s="789"/>
      <c r="I17" s="789"/>
      <c r="J17" s="789"/>
      <c r="K17" s="789"/>
      <c r="L17" s="789"/>
      <c r="M17" s="789"/>
      <c r="N17" s="302">
        <f t="shared" si="0"/>
        <v>6649</v>
      </c>
    </row>
    <row r="18" spans="1:15" x14ac:dyDescent="0.35">
      <c r="A18" s="48">
        <v>3</v>
      </c>
      <c r="B18" s="48" t="s">
        <v>2401</v>
      </c>
      <c r="C18" s="48">
        <v>4180</v>
      </c>
      <c r="D18" s="789">
        <v>1000</v>
      </c>
      <c r="E18" s="789">
        <v>350</v>
      </c>
      <c r="F18" s="789"/>
      <c r="G18" s="302"/>
      <c r="H18" s="789"/>
      <c r="I18" s="302"/>
      <c r="J18" s="789"/>
      <c r="K18" s="789"/>
      <c r="L18" s="789"/>
      <c r="M18" s="789"/>
      <c r="N18" s="302">
        <f t="shared" si="0"/>
        <v>1350</v>
      </c>
    </row>
    <row r="19" spans="1:15" x14ac:dyDescent="0.35">
      <c r="A19" s="48">
        <v>4</v>
      </c>
      <c r="B19" s="48" t="s">
        <v>2402</v>
      </c>
      <c r="C19" s="48">
        <v>4192</v>
      </c>
      <c r="D19" s="789">
        <v>1000</v>
      </c>
      <c r="E19" s="789">
        <v>350</v>
      </c>
      <c r="F19" s="789"/>
      <c r="G19" s="302"/>
      <c r="H19" s="789"/>
      <c r="I19" s="789"/>
      <c r="J19" s="789"/>
      <c r="K19" s="789"/>
      <c r="L19" s="789"/>
      <c r="M19" s="789"/>
      <c r="N19" s="302">
        <f t="shared" si="0"/>
        <v>1350</v>
      </c>
    </row>
    <row r="20" spans="1:15" x14ac:dyDescent="0.35">
      <c r="A20" s="48">
        <v>6</v>
      </c>
      <c r="B20" s="48" t="s">
        <v>2404</v>
      </c>
      <c r="C20" s="48">
        <v>7628</v>
      </c>
      <c r="D20" s="789">
        <v>1000</v>
      </c>
      <c r="E20" s="789">
        <v>350</v>
      </c>
      <c r="F20" s="789">
        <v>1305</v>
      </c>
      <c r="G20" s="302">
        <v>1564</v>
      </c>
      <c r="H20" s="789"/>
      <c r="I20" s="789"/>
      <c r="J20" s="789"/>
      <c r="K20" s="789"/>
      <c r="L20" s="789"/>
      <c r="M20" s="789">
        <v>708</v>
      </c>
      <c r="N20" s="302">
        <f t="shared" si="0"/>
        <v>4927</v>
      </c>
    </row>
    <row r="21" spans="1:15" x14ac:dyDescent="0.35">
      <c r="A21" s="48">
        <v>7</v>
      </c>
      <c r="B21" s="48" t="s">
        <v>2405</v>
      </c>
      <c r="C21" s="48">
        <v>8393</v>
      </c>
      <c r="D21" s="789">
        <v>1000</v>
      </c>
      <c r="E21" s="789">
        <v>350</v>
      </c>
      <c r="F21" s="789"/>
      <c r="G21" s="302"/>
      <c r="H21" s="789">
        <v>320</v>
      </c>
      <c r="I21" s="789">
        <v>62</v>
      </c>
      <c r="J21" s="789"/>
      <c r="K21" s="789"/>
      <c r="L21" s="789"/>
      <c r="M21" s="789"/>
      <c r="N21" s="302">
        <f t="shared" si="0"/>
        <v>1732</v>
      </c>
    </row>
    <row r="22" spans="1:15" x14ac:dyDescent="0.35">
      <c r="A22" s="48"/>
      <c r="B22" s="48"/>
      <c r="C22" s="48"/>
      <c r="D22" s="789"/>
      <c r="E22" s="789"/>
      <c r="F22" s="789"/>
      <c r="G22" s="302"/>
      <c r="H22" s="789"/>
      <c r="I22" s="789"/>
      <c r="J22" s="789"/>
      <c r="K22" s="789"/>
      <c r="L22" s="789"/>
      <c r="M22" s="789"/>
      <c r="N22" s="302"/>
    </row>
    <row r="23" spans="1:15" x14ac:dyDescent="0.35">
      <c r="A23" s="48"/>
      <c r="B23" s="48"/>
      <c r="C23" s="48"/>
      <c r="D23" s="789"/>
      <c r="E23" s="789"/>
      <c r="F23" s="789"/>
      <c r="G23" s="302"/>
      <c r="H23" s="789"/>
      <c r="I23" s="789"/>
      <c r="J23" s="789"/>
      <c r="K23" s="789"/>
      <c r="L23" s="789"/>
      <c r="M23" s="789"/>
      <c r="N23" s="302"/>
    </row>
    <row r="24" spans="1:15" ht="30" x14ac:dyDescent="0.8">
      <c r="A24" s="48"/>
      <c r="B24" s="48" t="s">
        <v>432</v>
      </c>
      <c r="C24" s="48"/>
      <c r="D24" s="2064">
        <f t="shared" ref="D24:M24" si="1">SUM(D16:D22)</f>
        <v>6000</v>
      </c>
      <c r="E24" s="2064">
        <f t="shared" si="1"/>
        <v>2100</v>
      </c>
      <c r="F24" s="2064">
        <f t="shared" si="1"/>
        <v>9935</v>
      </c>
      <c r="G24" s="2064">
        <f t="shared" si="1"/>
        <v>7112</v>
      </c>
      <c r="H24" s="2064">
        <f t="shared" si="1"/>
        <v>320</v>
      </c>
      <c r="I24" s="2064">
        <f t="shared" si="1"/>
        <v>62</v>
      </c>
      <c r="J24" s="2064">
        <f t="shared" si="1"/>
        <v>0</v>
      </c>
      <c r="K24" s="2064">
        <f t="shared" si="1"/>
        <v>0</v>
      </c>
      <c r="L24" s="2064">
        <f t="shared" si="1"/>
        <v>0</v>
      </c>
      <c r="M24" s="2064">
        <f t="shared" si="1"/>
        <v>708</v>
      </c>
      <c r="N24" s="2064">
        <f>SUM(N16:N21)</f>
        <v>26237</v>
      </c>
    </row>
    <row r="25" spans="1:15" ht="30" x14ac:dyDescent="0.8">
      <c r="A25" s="48"/>
      <c r="B25" s="48"/>
      <c r="C25" s="48"/>
      <c r="D25" s="2064"/>
      <c r="E25" s="2064"/>
      <c r="F25" s="2064"/>
      <c r="G25" s="2064"/>
      <c r="H25" s="2064"/>
      <c r="I25" s="2064"/>
      <c r="J25" s="2064"/>
      <c r="K25" s="2064"/>
      <c r="L25" s="2064"/>
      <c r="M25" s="2064"/>
      <c r="N25" s="2064"/>
    </row>
    <row r="26" spans="1:15" ht="30" x14ac:dyDescent="0.8">
      <c r="A26" s="48"/>
      <c r="B26" s="48"/>
      <c r="C26" s="48"/>
      <c r="D26" s="2064"/>
      <c r="E26" s="2064"/>
      <c r="F26" s="2064"/>
      <c r="G26" s="2064"/>
      <c r="H26" s="2064"/>
      <c r="I26" s="2064"/>
      <c r="J26" s="2064"/>
      <c r="K26" s="2064"/>
      <c r="L26" s="2064"/>
      <c r="M26" s="2064"/>
      <c r="N26" s="2064"/>
    </row>
    <row r="27" spans="1:15" ht="30" x14ac:dyDescent="0.8">
      <c r="A27" s="48"/>
      <c r="B27" s="48"/>
      <c r="C27" s="48"/>
      <c r="D27" s="2064"/>
      <c r="E27" s="2064"/>
      <c r="F27" s="2064"/>
      <c r="G27" s="2064"/>
      <c r="H27" s="2064"/>
      <c r="I27" s="2064"/>
      <c r="J27" s="2064"/>
      <c r="K27" s="2064"/>
      <c r="L27" s="2064"/>
      <c r="M27" s="2064"/>
      <c r="N27" s="2064"/>
    </row>
    <row r="28" spans="1:15" x14ac:dyDescent="0.35">
      <c r="A28" s="48"/>
      <c r="B28" s="48"/>
      <c r="C28" s="48"/>
      <c r="D28" s="789"/>
      <c r="E28" s="789"/>
      <c r="F28" s="789"/>
      <c r="G28" s="2065"/>
      <c r="H28" s="789"/>
      <c r="I28" s="789"/>
      <c r="J28" s="789"/>
      <c r="K28" s="789"/>
      <c r="L28" s="789"/>
      <c r="M28" s="789"/>
      <c r="N28" s="789"/>
    </row>
    <row r="29" spans="1:15" x14ac:dyDescent="0.35">
      <c r="A29" s="48"/>
      <c r="B29" s="453" t="s">
        <v>63</v>
      </c>
      <c r="C29" s="48"/>
      <c r="D29" s="789"/>
      <c r="E29" s="789"/>
      <c r="F29" s="789"/>
      <c r="G29" s="789"/>
      <c r="H29" s="789"/>
      <c r="I29" s="789"/>
      <c r="J29" s="789"/>
      <c r="K29" s="789"/>
      <c r="L29" s="789"/>
      <c r="M29" s="789"/>
      <c r="N29" s="789"/>
    </row>
    <row r="30" spans="1:15" x14ac:dyDescent="0.35">
      <c r="A30" s="48"/>
      <c r="B30" s="48"/>
      <c r="C30" s="48"/>
      <c r="D30" s="789"/>
      <c r="E30" s="789"/>
      <c r="F30" s="789"/>
      <c r="G30" s="789"/>
      <c r="H30" s="789"/>
      <c r="I30" s="789"/>
      <c r="J30" s="789"/>
      <c r="K30" s="789"/>
      <c r="L30" s="789"/>
      <c r="M30" s="789"/>
      <c r="N30" s="789" t="s">
        <v>2333</v>
      </c>
    </row>
    <row r="31" spans="1:15" x14ac:dyDescent="0.35">
      <c r="A31" s="48"/>
      <c r="B31" s="48"/>
      <c r="C31" s="48"/>
      <c r="D31" s="789"/>
      <c r="E31" s="789"/>
      <c r="F31" s="789"/>
      <c r="G31" s="789"/>
      <c r="H31" s="789"/>
      <c r="I31" s="789"/>
      <c r="J31" s="789"/>
      <c r="K31" s="789"/>
      <c r="L31" s="789"/>
      <c r="M31" s="789"/>
      <c r="N31" s="789"/>
    </row>
    <row r="32" spans="1:15" s="28" customFormat="1" x14ac:dyDescent="0.35">
      <c r="A32" s="465"/>
      <c r="B32" s="48" t="s">
        <v>415</v>
      </c>
      <c r="C32" s="48"/>
      <c r="D32" s="48"/>
      <c r="E32" s="48"/>
      <c r="F32" s="48"/>
      <c r="G32" s="48"/>
      <c r="H32" s="48"/>
      <c r="I32" s="48"/>
      <c r="J32" s="789"/>
      <c r="K32" s="789"/>
      <c r="L32" s="48"/>
      <c r="M32" s="48"/>
      <c r="N32" s="48"/>
      <c r="O32" s="24"/>
    </row>
    <row r="33" spans="1:15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5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5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5" x14ac:dyDescent="0.35">
      <c r="A36" s="48"/>
      <c r="B36" s="48"/>
      <c r="C36" s="48"/>
      <c r="D36" s="48"/>
      <c r="E36" s="48"/>
      <c r="F36" s="48" t="s">
        <v>50</v>
      </c>
      <c r="G36" s="48"/>
      <c r="H36" s="48"/>
      <c r="I36" s="48"/>
      <c r="J36" s="48" t="s">
        <v>2406</v>
      </c>
      <c r="K36" s="48"/>
      <c r="L36" s="48"/>
      <c r="M36" s="48"/>
      <c r="N36" s="48"/>
    </row>
    <row r="37" spans="1:15" x14ac:dyDescent="0.35">
      <c r="A37" s="48">
        <v>5</v>
      </c>
      <c r="B37" s="48" t="s">
        <v>2407</v>
      </c>
      <c r="C37" s="48">
        <v>760</v>
      </c>
      <c r="D37" s="789">
        <v>1000</v>
      </c>
      <c r="E37" s="789">
        <v>350</v>
      </c>
      <c r="F37" s="789" t="s">
        <v>2408</v>
      </c>
      <c r="G37" s="302"/>
      <c r="H37" s="789"/>
      <c r="I37" s="789"/>
      <c r="J37" s="789"/>
      <c r="K37" s="789"/>
      <c r="L37" s="789"/>
      <c r="M37" s="789"/>
      <c r="N37" s="302">
        <f>SUM(D37:M37)</f>
        <v>1350</v>
      </c>
      <c r="O37" s="27"/>
    </row>
    <row r="38" spans="1:15" s="141" customFormat="1" x14ac:dyDescent="0.35">
      <c r="A38" s="706">
        <v>1</v>
      </c>
      <c r="B38" s="706" t="s">
        <v>2409</v>
      </c>
      <c r="C38" s="1566">
        <v>397</v>
      </c>
      <c r="D38" s="1594">
        <v>2100</v>
      </c>
      <c r="E38" s="1594">
        <v>350</v>
      </c>
      <c r="F38" s="1594">
        <v>8720</v>
      </c>
      <c r="G38" s="762">
        <v>140</v>
      </c>
      <c r="H38" s="1594" t="s">
        <v>1556</v>
      </c>
      <c r="I38" s="1594"/>
      <c r="J38" s="1594"/>
      <c r="K38" s="1594"/>
      <c r="L38" s="1594"/>
      <c r="M38" s="1594"/>
      <c r="N38" s="762">
        <f>SUM(D38:M38)</f>
        <v>11310</v>
      </c>
    </row>
    <row r="39" spans="1:15" s="2066" customFormat="1" x14ac:dyDescent="0.35">
      <c r="A39" s="706">
        <v>2</v>
      </c>
      <c r="B39" s="706" t="s">
        <v>2410</v>
      </c>
      <c r="C39" s="706">
        <v>408</v>
      </c>
      <c r="D39" s="1594">
        <v>1000</v>
      </c>
      <c r="E39" s="1594">
        <v>350</v>
      </c>
      <c r="F39" s="1594"/>
      <c r="G39" s="762"/>
      <c r="H39" s="1594" t="s">
        <v>1556</v>
      </c>
      <c r="I39" s="1594"/>
      <c r="J39" s="1594"/>
      <c r="K39" s="1594"/>
      <c r="L39" s="1594"/>
      <c r="M39" s="1594"/>
      <c r="N39" s="762">
        <f>SUM(D39:M39)</f>
        <v>1350</v>
      </c>
      <c r="O39" s="141"/>
    </row>
    <row r="40" spans="1:15" x14ac:dyDescent="0.35">
      <c r="A40" s="48">
        <v>5</v>
      </c>
      <c r="B40" s="48" t="s">
        <v>2403</v>
      </c>
      <c r="C40" s="48">
        <v>5663</v>
      </c>
      <c r="D40" s="789">
        <v>1000</v>
      </c>
      <c r="E40" s="789">
        <v>350</v>
      </c>
      <c r="F40" s="789"/>
      <c r="G40" s="302"/>
      <c r="H40" s="789">
        <v>1580</v>
      </c>
      <c r="I40" s="789">
        <v>304</v>
      </c>
      <c r="J40" s="789"/>
      <c r="K40" s="789"/>
      <c r="L40" s="789"/>
      <c r="M40" s="789"/>
      <c r="N40" s="302">
        <f>SUM(D40:M40)</f>
        <v>3234</v>
      </c>
    </row>
    <row r="67" ht="22.5" customHeight="1" x14ac:dyDescent="0.35"/>
  </sheetData>
  <mergeCells count="1">
    <mergeCell ref="B13:D13"/>
  </mergeCells>
  <phoneticPr fontId="0" type="noConversion"/>
  <conditionalFormatting sqref="C33:D35">
    <cfRule type="duplicateValues" dxfId="24" priority="1"/>
  </conditionalFormatting>
  <hyperlinks>
    <hyperlink ref="B11" r:id="rId1" xr:uid="{00000000-0004-0000-7B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5">
    <tabColor rgb="FF00B050"/>
  </sheetPr>
  <dimension ref="A2:U42"/>
  <sheetViews>
    <sheetView view="pageBreakPreview" topLeftCell="A10" zoomScale="50" zoomScaleNormal="100" zoomScaleSheetLayoutView="50" workbookViewId="0">
      <selection activeCell="B24" sqref="B24"/>
    </sheetView>
  </sheetViews>
  <sheetFormatPr defaultColWidth="9.140625" defaultRowHeight="23.25" x14ac:dyDescent="0.35"/>
  <cols>
    <col min="1" max="1" width="3.85546875" style="15" bestFit="1" customWidth="1"/>
    <col min="2" max="2" width="90.7109375" style="15" customWidth="1"/>
    <col min="3" max="3" width="15.42578125" style="61" bestFit="1" customWidth="1"/>
    <col min="4" max="4" width="21.7109375" style="15" bestFit="1" customWidth="1"/>
    <col min="5" max="5" width="19.5703125" style="15" bestFit="1" customWidth="1"/>
    <col min="6" max="6" width="21.7109375" style="15" bestFit="1" customWidth="1"/>
    <col min="7" max="9" width="19.5703125" style="15" bestFit="1" customWidth="1"/>
    <col min="10" max="10" width="12.140625" style="15" bestFit="1" customWidth="1"/>
    <col min="11" max="11" width="11.5703125" style="15" bestFit="1" customWidth="1"/>
    <col min="12" max="12" width="24" style="15" bestFit="1" customWidth="1"/>
    <col min="13" max="13" width="21.7109375" style="15" bestFit="1" customWidth="1"/>
    <col min="14" max="14" width="32.28515625" style="15" bestFit="1" customWidth="1"/>
    <col min="15" max="15" width="37.28515625" style="206" bestFit="1" customWidth="1"/>
    <col min="16" max="16" width="8.140625" style="15" customWidth="1"/>
    <col min="17" max="17" width="4.7109375" style="15" customWidth="1"/>
    <col min="18" max="18" width="18.85546875" style="15" customWidth="1"/>
    <col min="19" max="16384" width="9.140625" style="15"/>
  </cols>
  <sheetData>
    <row r="2" spans="1:19" x14ac:dyDescent="0.35">
      <c r="A2" s="425"/>
      <c r="B2" s="48"/>
      <c r="C2" s="456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P2" s="42"/>
      <c r="Q2" s="42"/>
      <c r="R2" s="42"/>
      <c r="S2" s="42"/>
    </row>
    <row r="3" spans="1:19" s="73" customFormat="1" ht="22.5" customHeight="1" x14ac:dyDescent="0.4">
      <c r="A3" s="366"/>
      <c r="B3" s="432" t="s">
        <v>19</v>
      </c>
      <c r="C3" s="489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  <c r="O3" s="121"/>
    </row>
    <row r="4" spans="1:19" s="73" customFormat="1" ht="27.75" customHeight="1" x14ac:dyDescent="0.4">
      <c r="A4" s="366"/>
      <c r="B4" s="405" t="s">
        <v>20</v>
      </c>
      <c r="C4" s="489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  <c r="O4" s="121"/>
    </row>
    <row r="5" spans="1:19" s="73" customFormat="1" ht="26.25" x14ac:dyDescent="0.4">
      <c r="A5" s="366"/>
      <c r="B5" s="405" t="s">
        <v>21</v>
      </c>
      <c r="C5" s="489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  <c r="O5" s="121"/>
    </row>
    <row r="6" spans="1:19" s="73" customFormat="1" ht="26.25" x14ac:dyDescent="0.4">
      <c r="A6" s="366"/>
      <c r="B6" s="405" t="s">
        <v>22</v>
      </c>
      <c r="C6" s="489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  <c r="O6" s="121"/>
    </row>
    <row r="7" spans="1:19" s="73" customFormat="1" ht="26.25" x14ac:dyDescent="0.4">
      <c r="A7" s="366"/>
      <c r="B7" s="405" t="s">
        <v>23</v>
      </c>
      <c r="C7" s="489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  <c r="O7" s="121"/>
    </row>
    <row r="8" spans="1:19" s="24" customFormat="1" ht="26.25" x14ac:dyDescent="0.4">
      <c r="A8" s="228"/>
      <c r="B8" s="405" t="s">
        <v>24</v>
      </c>
      <c r="C8" s="489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  <c r="O8" s="23"/>
    </row>
    <row r="9" spans="1:19" s="24" customFormat="1" ht="26.25" x14ac:dyDescent="0.4">
      <c r="A9" s="228"/>
      <c r="B9" s="405"/>
      <c r="C9" s="489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  <c r="O9" s="23"/>
    </row>
    <row r="10" spans="1:19" s="24" customFormat="1" ht="26.25" x14ac:dyDescent="0.4">
      <c r="A10" s="228"/>
      <c r="B10" s="228" t="s">
        <v>2411</v>
      </c>
      <c r="C10" s="275"/>
      <c r="D10" s="228"/>
      <c r="E10" s="406"/>
      <c r="F10" s="228"/>
      <c r="G10" s="228"/>
      <c r="H10" s="228"/>
      <c r="I10" s="228"/>
      <c r="J10" s="228"/>
      <c r="K10" s="228"/>
      <c r="L10" s="228"/>
      <c r="M10" s="228"/>
      <c r="N10" s="228"/>
      <c r="O10" s="23"/>
    </row>
    <row r="11" spans="1:19" s="24" customFormat="1" ht="26.25" x14ac:dyDescent="0.4">
      <c r="A11" s="228"/>
      <c r="B11" s="228" t="s">
        <v>2412</v>
      </c>
      <c r="C11" s="275"/>
      <c r="D11" s="228"/>
      <c r="E11" s="406"/>
      <c r="F11" s="228"/>
      <c r="G11" s="228"/>
      <c r="H11" s="228"/>
      <c r="I11" s="228"/>
      <c r="J11" s="228"/>
      <c r="K11" s="228"/>
      <c r="L11" s="228"/>
      <c r="M11" s="228"/>
      <c r="N11" s="228"/>
      <c r="O11" s="23"/>
    </row>
    <row r="12" spans="1:19" ht="26.25" x14ac:dyDescent="0.4">
      <c r="A12" s="365"/>
      <c r="B12" s="228" t="s">
        <v>2413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140"/>
      <c r="P12" s="42"/>
      <c r="Q12" s="42"/>
      <c r="R12" s="42"/>
      <c r="S12" s="42"/>
    </row>
    <row r="13" spans="1:19" ht="26.25" x14ac:dyDescent="0.4">
      <c r="A13" s="365"/>
      <c r="B13" s="228" t="s">
        <v>2414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140"/>
      <c r="P13" s="42"/>
      <c r="Q13" s="42"/>
      <c r="R13" s="42"/>
      <c r="S13" s="42"/>
    </row>
    <row r="14" spans="1:19" ht="26.25" x14ac:dyDescent="0.4">
      <c r="A14" s="365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140"/>
      <c r="P14" s="42"/>
      <c r="Q14" s="42"/>
      <c r="R14" s="42"/>
      <c r="S14" s="42"/>
    </row>
    <row r="15" spans="1:19" ht="26.25" x14ac:dyDescent="0.4">
      <c r="A15" s="365"/>
      <c r="B15" s="228" t="s">
        <v>5739</v>
      </c>
      <c r="C15" s="275"/>
      <c r="D15" s="228"/>
      <c r="E15" s="228"/>
      <c r="F15" s="228"/>
      <c r="G15" s="367"/>
      <c r="H15" s="367"/>
      <c r="I15" s="367"/>
      <c r="J15" s="367"/>
      <c r="K15" s="367"/>
      <c r="L15" s="367"/>
      <c r="M15" s="367"/>
      <c r="N15" s="367"/>
      <c r="O15" s="140"/>
      <c r="P15" s="42"/>
      <c r="Q15" s="42"/>
      <c r="R15" s="42"/>
      <c r="S15" s="42"/>
    </row>
    <row r="16" spans="1:19" ht="26.25" x14ac:dyDescent="0.4">
      <c r="A16" s="365"/>
      <c r="B16" s="367"/>
      <c r="C16" s="230"/>
      <c r="D16" s="367"/>
      <c r="E16" s="367"/>
      <c r="F16" s="367"/>
      <c r="G16" s="367"/>
      <c r="H16" s="367"/>
      <c r="I16" s="367"/>
      <c r="J16" s="367"/>
      <c r="K16" s="367"/>
      <c r="L16" s="367"/>
      <c r="M16" s="367"/>
      <c r="N16" s="367"/>
      <c r="O16" s="140"/>
      <c r="P16" s="42"/>
      <c r="Q16" s="42"/>
      <c r="R16" s="42"/>
      <c r="S16" s="42"/>
    </row>
    <row r="17" spans="1:18" s="28" customFormat="1" ht="26.25" x14ac:dyDescent="0.4">
      <c r="A17" s="367"/>
      <c r="B17" s="367" t="s">
        <v>1944</v>
      </c>
      <c r="C17" s="230" t="s">
        <v>30</v>
      </c>
      <c r="D17" s="367" t="s">
        <v>6</v>
      </c>
      <c r="E17" s="367" t="s">
        <v>215</v>
      </c>
      <c r="F17" s="367" t="s">
        <v>1673</v>
      </c>
      <c r="G17" s="367" t="s">
        <v>1888</v>
      </c>
      <c r="H17" s="367" t="s">
        <v>1069</v>
      </c>
      <c r="I17" s="367" t="s">
        <v>9</v>
      </c>
      <c r="J17" s="367" t="s">
        <v>237</v>
      </c>
      <c r="K17" s="367" t="s">
        <v>1134</v>
      </c>
      <c r="L17" s="367" t="s">
        <v>1734</v>
      </c>
      <c r="M17" s="367" t="s">
        <v>73</v>
      </c>
      <c r="N17" s="367" t="s">
        <v>1675</v>
      </c>
      <c r="O17" s="146"/>
      <c r="P17" s="266"/>
      <c r="Q17" s="266"/>
      <c r="R17" s="266"/>
    </row>
    <row r="18" spans="1:18" ht="26.25" x14ac:dyDescent="0.4">
      <c r="A18" s="228">
        <v>2</v>
      </c>
      <c r="B18" s="228" t="s">
        <v>2416</v>
      </c>
      <c r="C18" s="275">
        <v>56</v>
      </c>
      <c r="D18" s="790">
        <v>1000</v>
      </c>
      <c r="E18" s="790">
        <v>350</v>
      </c>
      <c r="F18" s="790">
        <v>35175</v>
      </c>
      <c r="G18" s="411"/>
      <c r="H18" s="791"/>
      <c r="I18" s="791"/>
      <c r="J18" s="790"/>
      <c r="K18" s="790"/>
      <c r="L18" s="500">
        <v>11130</v>
      </c>
      <c r="M18" s="500">
        <v>6890</v>
      </c>
      <c r="N18" s="500">
        <f>SUM(D18:M18)</f>
        <v>54545</v>
      </c>
      <c r="O18" s="140"/>
      <c r="P18" s="42"/>
      <c r="Q18" s="42"/>
      <c r="R18" s="42"/>
    </row>
    <row r="19" spans="1:18" ht="26.25" x14ac:dyDescent="0.4">
      <c r="A19" s="228">
        <v>3</v>
      </c>
      <c r="B19" s="228" t="s">
        <v>2417</v>
      </c>
      <c r="C19" s="275">
        <v>1302</v>
      </c>
      <c r="D19" s="790">
        <v>1000</v>
      </c>
      <c r="E19" s="790">
        <v>350</v>
      </c>
      <c r="F19" s="790"/>
      <c r="G19" s="411"/>
      <c r="H19" s="790"/>
      <c r="I19" s="790"/>
      <c r="J19" s="790"/>
      <c r="K19" s="790"/>
      <c r="L19" s="500"/>
      <c r="M19" s="500"/>
      <c r="N19" s="500">
        <f>SUM(D19:M19)</f>
        <v>1350</v>
      </c>
      <c r="O19" s="140"/>
      <c r="P19" s="42"/>
      <c r="Q19" s="42"/>
      <c r="R19" s="42"/>
    </row>
    <row r="20" spans="1:18" ht="26.25" x14ac:dyDescent="0.4">
      <c r="A20" s="228">
        <v>4</v>
      </c>
      <c r="B20" s="228" t="s">
        <v>2418</v>
      </c>
      <c r="C20" s="275">
        <v>267599</v>
      </c>
      <c r="D20" s="790">
        <v>4000</v>
      </c>
      <c r="E20" s="790">
        <v>350</v>
      </c>
      <c r="F20" s="790">
        <v>12000</v>
      </c>
      <c r="G20" s="411">
        <v>4080</v>
      </c>
      <c r="H20" s="790"/>
      <c r="I20" s="790"/>
      <c r="J20" s="790"/>
      <c r="K20" s="790"/>
      <c r="L20" s="500">
        <v>55580</v>
      </c>
      <c r="M20" s="500"/>
      <c r="N20" s="500">
        <f>SUM(D20:M20)</f>
        <v>76010</v>
      </c>
      <c r="O20" s="140"/>
      <c r="P20" s="42"/>
      <c r="Q20" s="42"/>
      <c r="R20" s="42"/>
    </row>
    <row r="21" spans="1:18" s="24" customFormat="1" ht="26.25" x14ac:dyDescent="0.4">
      <c r="A21" s="228">
        <v>5</v>
      </c>
      <c r="B21" s="228" t="s">
        <v>2419</v>
      </c>
      <c r="C21" s="275">
        <v>332090</v>
      </c>
      <c r="D21" s="411">
        <v>1000</v>
      </c>
      <c r="E21" s="790">
        <v>350</v>
      </c>
      <c r="F21" s="411"/>
      <c r="G21" s="411"/>
      <c r="H21" s="411"/>
      <c r="I21" s="411"/>
      <c r="J21" s="411"/>
      <c r="K21" s="411"/>
      <c r="L21" s="411">
        <v>125780</v>
      </c>
      <c r="M21" s="411"/>
      <c r="N21" s="500">
        <f>SUM(D21:M21)</f>
        <v>127130</v>
      </c>
      <c r="O21" s="23"/>
    </row>
    <row r="22" spans="1:18" s="24" customFormat="1" ht="26.25" x14ac:dyDescent="0.4">
      <c r="A22" s="228"/>
      <c r="B22" s="228"/>
      <c r="C22" s="275"/>
      <c r="D22" s="411"/>
      <c r="E22" s="790"/>
      <c r="F22" s="411"/>
      <c r="G22" s="411"/>
      <c r="H22" s="411"/>
      <c r="I22" s="411"/>
      <c r="J22" s="411"/>
      <c r="K22" s="411"/>
      <c r="L22" s="411"/>
      <c r="M22" s="411"/>
      <c r="N22" s="500"/>
      <c r="O22" s="23"/>
    </row>
    <row r="23" spans="1:18" ht="33" x14ac:dyDescent="0.85">
      <c r="A23" s="365"/>
      <c r="B23" s="228" t="s">
        <v>46</v>
      </c>
      <c r="C23" s="275"/>
      <c r="D23" s="761">
        <f t="shared" ref="D23:N23" si="0">SUM(D18:D22)</f>
        <v>7000</v>
      </c>
      <c r="E23" s="761">
        <f t="shared" si="0"/>
        <v>1400</v>
      </c>
      <c r="F23" s="761">
        <f t="shared" si="0"/>
        <v>47175</v>
      </c>
      <c r="G23" s="761">
        <f t="shared" si="0"/>
        <v>4080</v>
      </c>
      <c r="H23" s="761">
        <f t="shared" si="0"/>
        <v>0</v>
      </c>
      <c r="I23" s="761">
        <f t="shared" si="0"/>
        <v>0</v>
      </c>
      <c r="J23" s="761">
        <f t="shared" si="0"/>
        <v>0</v>
      </c>
      <c r="K23" s="761">
        <f t="shared" si="0"/>
        <v>0</v>
      </c>
      <c r="L23" s="761">
        <f t="shared" si="0"/>
        <v>192490</v>
      </c>
      <c r="M23" s="761">
        <f t="shared" si="0"/>
        <v>6890</v>
      </c>
      <c r="N23" s="761">
        <f t="shared" si="0"/>
        <v>259035</v>
      </c>
      <c r="O23" s="140"/>
      <c r="P23" s="42"/>
      <c r="Q23" s="42"/>
      <c r="R23" s="42"/>
    </row>
    <row r="24" spans="1:18" ht="33" x14ac:dyDescent="0.85">
      <c r="A24" s="365"/>
      <c r="B24" s="228"/>
      <c r="C24" s="275"/>
      <c r="D24" s="500"/>
      <c r="E24" s="500"/>
      <c r="F24" s="500"/>
      <c r="G24" s="792"/>
      <c r="H24" s="792"/>
      <c r="I24" s="792"/>
      <c r="J24" s="761"/>
      <c r="K24" s="793"/>
      <c r="L24" s="792"/>
      <c r="M24" s="792"/>
      <c r="N24" s="761"/>
      <c r="O24" s="140"/>
      <c r="P24" s="42"/>
      <c r="Q24" s="42"/>
      <c r="R24" s="42"/>
    </row>
    <row r="25" spans="1:18" ht="33" x14ac:dyDescent="0.85">
      <c r="A25" s="365"/>
      <c r="B25" s="228"/>
      <c r="C25" s="275"/>
      <c r="D25" s="500"/>
      <c r="E25" s="500"/>
      <c r="F25" s="500"/>
      <c r="G25" s="792"/>
      <c r="H25" s="792"/>
      <c r="I25" s="792"/>
      <c r="J25" s="761"/>
      <c r="K25" s="793"/>
      <c r="L25" s="792"/>
      <c r="M25" s="792"/>
      <c r="N25" s="761"/>
      <c r="O25" s="140"/>
      <c r="P25" s="42"/>
      <c r="Q25" s="42"/>
      <c r="R25" s="42"/>
    </row>
    <row r="26" spans="1:18" ht="33" x14ac:dyDescent="0.85">
      <c r="A26" s="365"/>
      <c r="B26" s="228"/>
      <c r="C26" s="275"/>
      <c r="D26" s="500"/>
      <c r="E26" s="500"/>
      <c r="F26" s="500"/>
      <c r="G26" s="792"/>
      <c r="H26" s="792"/>
      <c r="I26" s="792"/>
      <c r="J26" s="761"/>
      <c r="K26" s="793"/>
      <c r="L26" s="792"/>
      <c r="M26" s="792"/>
      <c r="N26" s="761"/>
      <c r="O26" s="140"/>
      <c r="P26" s="42"/>
      <c r="Q26" s="42"/>
      <c r="R26" s="42"/>
    </row>
    <row r="27" spans="1:18" ht="33" x14ac:dyDescent="0.85">
      <c r="A27" s="365"/>
      <c r="B27" s="425"/>
      <c r="C27" s="275"/>
      <c r="D27" s="500"/>
      <c r="E27" s="500"/>
      <c r="F27" s="500"/>
      <c r="G27" s="792"/>
      <c r="H27" s="792"/>
      <c r="I27" s="792"/>
      <c r="J27" s="761"/>
      <c r="K27" s="793"/>
      <c r="L27" s="792"/>
      <c r="M27" s="792"/>
      <c r="N27" s="761"/>
      <c r="O27" s="140"/>
      <c r="P27" s="42"/>
      <c r="Q27" s="42"/>
      <c r="R27" s="42"/>
    </row>
    <row r="28" spans="1:18" ht="26.25" x14ac:dyDescent="0.4">
      <c r="A28" s="365"/>
      <c r="B28" s="228" t="s">
        <v>63</v>
      </c>
      <c r="C28" s="275"/>
      <c r="D28" s="228"/>
      <c r="E28" s="228"/>
      <c r="F28" s="228"/>
      <c r="G28" s="228"/>
      <c r="H28" s="228"/>
      <c r="I28" s="228"/>
      <c r="J28" s="228"/>
      <c r="K28" s="228"/>
      <c r="L28" s="365"/>
      <c r="M28" s="365"/>
      <c r="N28" s="365"/>
      <c r="O28" s="140"/>
      <c r="P28" s="42"/>
      <c r="Q28" s="42"/>
      <c r="R28" s="42"/>
    </row>
    <row r="29" spans="1:18" ht="26.25" x14ac:dyDescent="0.4">
      <c r="A29" s="365"/>
      <c r="B29" s="228"/>
      <c r="C29" s="27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  <c r="O29" s="140"/>
      <c r="P29" s="42"/>
      <c r="Q29" s="42"/>
      <c r="R29" s="42"/>
    </row>
    <row r="30" spans="1:18" ht="26.25" x14ac:dyDescent="0.4">
      <c r="A30" s="365"/>
      <c r="B30" s="425"/>
      <c r="C30" s="275"/>
      <c r="D30" s="228"/>
      <c r="E30" s="228"/>
      <c r="F30" s="228"/>
      <c r="G30" s="228"/>
      <c r="H30" s="365"/>
      <c r="I30" s="365"/>
      <c r="J30" s="365"/>
      <c r="K30" s="365"/>
      <c r="L30" s="365"/>
      <c r="M30" s="365"/>
      <c r="N30" s="365"/>
      <c r="O30" s="140"/>
      <c r="P30" s="42"/>
      <c r="Q30" s="42"/>
      <c r="R30" s="42"/>
    </row>
    <row r="31" spans="1:18" ht="26.25" x14ac:dyDescent="0.4">
      <c r="A31" s="365"/>
      <c r="B31" s="228" t="s">
        <v>101</v>
      </c>
      <c r="C31" s="275"/>
      <c r="D31" s="228"/>
      <c r="E31" s="228"/>
      <c r="F31" s="228"/>
      <c r="G31" s="228"/>
      <c r="H31" s="365"/>
      <c r="I31" s="365"/>
      <c r="J31" s="365"/>
      <c r="K31" s="365"/>
      <c r="L31" s="365"/>
      <c r="M31" s="365"/>
      <c r="N31" s="365"/>
      <c r="O31" s="140"/>
      <c r="P31" s="42"/>
      <c r="Q31" s="42"/>
      <c r="R31" s="42"/>
    </row>
    <row r="32" spans="1:18" s="24" customFormat="1" ht="30" customHeight="1" x14ac:dyDescent="0.35">
      <c r="A32" s="48"/>
      <c r="B32" s="301"/>
      <c r="C32" s="456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21" s="24" customFormat="1" ht="30" customHeight="1" x14ac:dyDescent="0.35">
      <c r="A33" s="48"/>
      <c r="B33" s="301"/>
      <c r="C33" s="456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21" s="24" customFormat="1" ht="30" customHeight="1" x14ac:dyDescent="0.4">
      <c r="A34" s="48"/>
      <c r="B34" s="366" t="s">
        <v>5789</v>
      </c>
      <c r="C34" s="456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21" ht="35.25" x14ac:dyDescent="0.5">
      <c r="A35" s="365"/>
      <c r="B35" s="542" t="s">
        <v>395</v>
      </c>
      <c r="C35" s="667"/>
      <c r="D35" s="228"/>
      <c r="E35" s="228"/>
      <c r="F35" s="228"/>
      <c r="G35" s="228"/>
      <c r="H35" s="365"/>
      <c r="I35" s="365"/>
      <c r="J35" s="365"/>
      <c r="K35" s="365"/>
      <c r="L35" s="365"/>
      <c r="M35" s="365"/>
      <c r="N35" s="365"/>
      <c r="O35" s="140"/>
      <c r="P35" s="42"/>
      <c r="Q35" s="42"/>
      <c r="R35" s="42"/>
    </row>
    <row r="36" spans="1:21" ht="26.25" x14ac:dyDescent="0.4">
      <c r="A36" s="228">
        <v>1</v>
      </c>
      <c r="B36" s="228" t="s">
        <v>2415</v>
      </c>
      <c r="C36" s="275">
        <v>55</v>
      </c>
      <c r="D36" s="790">
        <v>1000</v>
      </c>
      <c r="E36" s="790">
        <v>350</v>
      </c>
      <c r="F36" s="790"/>
      <c r="G36" s="790"/>
      <c r="H36" s="790" t="s">
        <v>279</v>
      </c>
      <c r="I36" s="790"/>
      <c r="J36" s="790"/>
      <c r="K36" s="790"/>
      <c r="L36" s="500">
        <v>40470</v>
      </c>
      <c r="M36" s="500">
        <v>3860</v>
      </c>
      <c r="N36" s="500">
        <f>SUM(D36:M36)</f>
        <v>45680</v>
      </c>
      <c r="P36" s="42"/>
      <c r="Q36" s="42"/>
      <c r="R36" s="42"/>
    </row>
    <row r="37" spans="1:21" x14ac:dyDescent="0.35">
      <c r="D37" s="163"/>
      <c r="E37" s="24"/>
      <c r="N37" s="15" t="s">
        <v>2420</v>
      </c>
      <c r="P37" s="42"/>
      <c r="Q37" s="42"/>
      <c r="R37" s="42"/>
    </row>
    <row r="38" spans="1:21" x14ac:dyDescent="0.35">
      <c r="P38" s="42"/>
      <c r="Q38" s="42"/>
      <c r="R38" s="42"/>
    </row>
    <row r="39" spans="1:21" x14ac:dyDescent="0.35">
      <c r="O39" s="206" t="s">
        <v>2421</v>
      </c>
      <c r="P39" s="42"/>
      <c r="Q39" s="42"/>
      <c r="R39" s="42"/>
    </row>
    <row r="40" spans="1:21" x14ac:dyDescent="0.35">
      <c r="P40" s="42"/>
      <c r="Q40" s="42"/>
      <c r="R40" s="42"/>
    </row>
    <row r="41" spans="1:21" x14ac:dyDescent="0.35">
      <c r="U41" s="42"/>
    </row>
    <row r="42" spans="1:21" x14ac:dyDescent="0.35">
      <c r="U42" s="42"/>
    </row>
  </sheetData>
  <phoneticPr fontId="0" type="noConversion"/>
  <conditionalFormatting sqref="C32:D34">
    <cfRule type="duplicateValues" dxfId="23" priority="1"/>
  </conditionalFormatting>
  <printOptions gridLines="1"/>
  <pageMargins left="0.7" right="0.7" top="0.75" bottom="0.75" header="0.3" footer="0.3"/>
  <pageSetup scale="37" orientation="landscape" r:id="rId1"/>
  <colBreaks count="1" manualBreakCount="1">
    <brk id="14" min="1" max="30" man="1"/>
  </col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272">
    <tabColor rgb="FFFF33CC"/>
  </sheetPr>
  <dimension ref="A2:N36"/>
  <sheetViews>
    <sheetView view="pageBreakPreview" zoomScale="50" zoomScaleNormal="100" zoomScaleSheetLayoutView="50" workbookViewId="0">
      <selection activeCell="G19" sqref="G19"/>
    </sheetView>
  </sheetViews>
  <sheetFormatPr defaultColWidth="9.140625" defaultRowHeight="26.25" x14ac:dyDescent="0.4"/>
  <cols>
    <col min="1" max="1" width="4.140625" style="23" bestFit="1" customWidth="1"/>
    <col min="2" max="2" width="96.28515625" style="23" customWidth="1"/>
    <col min="3" max="3" width="25.85546875" style="23" customWidth="1"/>
    <col min="4" max="4" width="19.5703125" style="23" bestFit="1" customWidth="1"/>
    <col min="5" max="5" width="16.140625" style="23" bestFit="1" customWidth="1"/>
    <col min="6" max="7" width="21.85546875" style="23" bestFit="1" customWidth="1"/>
    <col min="8" max="8" width="12.5703125" style="23" bestFit="1" customWidth="1"/>
    <col min="9" max="9" width="9.85546875" style="23" bestFit="1" customWidth="1"/>
    <col min="10" max="10" width="12.28515625" style="23" bestFit="1" customWidth="1"/>
    <col min="11" max="11" width="9.85546875" style="23" bestFit="1" customWidth="1"/>
    <col min="12" max="12" width="18" style="23" customWidth="1"/>
    <col min="13" max="13" width="37.85546875" style="23" bestFit="1" customWidth="1"/>
    <col min="14" max="14" width="19.5703125" style="23" customWidth="1"/>
    <col min="15" max="16384" width="9.140625" style="23"/>
  </cols>
  <sheetData>
    <row r="2" spans="1:13" x14ac:dyDescent="0.4">
      <c r="A2" s="228"/>
      <c r="B2" s="366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1:13" s="71" customForma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94"/>
      <c r="K3" s="494"/>
      <c r="L3" s="435"/>
      <c r="M3" s="435"/>
    </row>
    <row r="4" spans="1:13" s="71" customForma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94"/>
      <c r="K4" s="494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94"/>
      <c r="K5" s="494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494"/>
      <c r="K6" s="494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94"/>
      <c r="K7" s="494"/>
      <c r="L7" s="435"/>
      <c r="M7" s="435"/>
    </row>
    <row r="8" spans="1:13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28"/>
    </row>
    <row r="9" spans="1:13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3" x14ac:dyDescent="0.4">
      <c r="A10" s="228"/>
      <c r="B10" s="228" t="s">
        <v>2422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x14ac:dyDescent="0.4">
      <c r="A11" s="228"/>
      <c r="B11" s="2950" t="s">
        <v>2423</v>
      </c>
      <c r="C11" s="2950"/>
      <c r="D11" s="2950"/>
      <c r="E11" s="2950"/>
      <c r="F11" s="2950"/>
      <c r="G11" s="2950"/>
      <c r="H11" s="2950"/>
      <c r="I11" s="2950"/>
      <c r="J11" s="2950"/>
      <c r="K11" s="2950"/>
      <c r="L11" s="2950"/>
      <c r="M11" s="228"/>
    </row>
    <row r="12" spans="1:13" x14ac:dyDescent="0.4">
      <c r="A12" s="228"/>
      <c r="B12" s="994" t="s">
        <v>2424</v>
      </c>
      <c r="C12" s="405"/>
      <c r="D12" s="405"/>
      <c r="E12" s="492"/>
      <c r="F12" s="228"/>
      <c r="G12" s="228"/>
      <c r="H12" s="228"/>
      <c r="I12" s="228"/>
      <c r="J12" s="228"/>
      <c r="K12" s="228"/>
      <c r="L12" s="228"/>
      <c r="M12" s="228"/>
    </row>
    <row r="13" spans="1:13" x14ac:dyDescent="0.4">
      <c r="A13" s="228"/>
      <c r="B13" s="228"/>
      <c r="C13" s="228"/>
      <c r="D13" s="228"/>
      <c r="E13" s="228"/>
      <c r="F13" s="367"/>
      <c r="G13" s="228"/>
      <c r="H13" s="228"/>
      <c r="I13" s="228"/>
      <c r="J13" s="228"/>
      <c r="K13" s="228"/>
      <c r="L13" s="228"/>
      <c r="M13" s="228"/>
    </row>
    <row r="14" spans="1:13" x14ac:dyDescent="0.4">
      <c r="A14" s="228"/>
      <c r="B14" s="228" t="s">
        <v>5760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3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</row>
    <row r="16" spans="1:13" s="32" customFormat="1" x14ac:dyDescent="0.4">
      <c r="A16" s="367"/>
      <c r="B16" s="367" t="s">
        <v>235</v>
      </c>
      <c r="C16" s="367" t="s">
        <v>1565</v>
      </c>
      <c r="D16" s="367" t="s">
        <v>94</v>
      </c>
      <c r="E16" s="367" t="s">
        <v>31</v>
      </c>
      <c r="F16" s="367" t="s">
        <v>32</v>
      </c>
      <c r="G16" s="367" t="s">
        <v>33</v>
      </c>
      <c r="H16" s="367" t="s">
        <v>150</v>
      </c>
      <c r="I16" s="367" t="s">
        <v>9</v>
      </c>
      <c r="J16" s="367" t="s">
        <v>132</v>
      </c>
      <c r="K16" s="367" t="s">
        <v>35</v>
      </c>
      <c r="L16" s="367" t="s">
        <v>1820</v>
      </c>
      <c r="M16" s="367" t="s">
        <v>1959</v>
      </c>
    </row>
    <row r="17" spans="1:14" x14ac:dyDescent="0.4">
      <c r="A17" s="228">
        <v>1</v>
      </c>
      <c r="B17" s="228" t="s">
        <v>2425</v>
      </c>
      <c r="C17" s="228">
        <v>4093</v>
      </c>
      <c r="D17" s="399">
        <v>1650</v>
      </c>
      <c r="E17" s="399">
        <v>350</v>
      </c>
      <c r="F17" s="399">
        <v>35415</v>
      </c>
      <c r="G17" s="399">
        <v>41790</v>
      </c>
      <c r="H17" s="399"/>
      <c r="I17" s="399"/>
      <c r="J17" s="399"/>
      <c r="K17" s="399"/>
      <c r="L17" s="399"/>
      <c r="M17" s="399">
        <f>SUM(D17:L17)</f>
        <v>79205</v>
      </c>
      <c r="N17" s="43"/>
    </row>
    <row r="18" spans="1:14" x14ac:dyDescent="0.4">
      <c r="A18" s="228"/>
      <c r="B18" s="228"/>
      <c r="C18" s="22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43"/>
    </row>
    <row r="19" spans="1:14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399"/>
      <c r="N19" s="43"/>
    </row>
    <row r="20" spans="1:14" x14ac:dyDescent="0.4">
      <c r="A20" s="228"/>
      <c r="B20" s="228"/>
      <c r="C20" s="228"/>
      <c r="D20" s="399"/>
      <c r="E20" s="399"/>
      <c r="F20" s="399"/>
      <c r="G20" s="399"/>
      <c r="H20" s="399"/>
      <c r="I20" s="399"/>
      <c r="J20" s="399"/>
      <c r="K20" s="399"/>
      <c r="L20" s="399"/>
      <c r="M20" s="399"/>
      <c r="N20" s="43"/>
    </row>
    <row r="21" spans="1:14" s="32" customFormat="1" x14ac:dyDescent="0.4">
      <c r="A21" s="367"/>
      <c r="B21" s="367" t="s">
        <v>432</v>
      </c>
      <c r="C21" s="367"/>
      <c r="D21" s="498">
        <f>SUM(D17:D20)</f>
        <v>1650</v>
      </c>
      <c r="E21" s="498">
        <f t="shared" ref="E21:M21" si="0">SUM(E17:E20)</f>
        <v>350</v>
      </c>
      <c r="F21" s="498">
        <f t="shared" si="0"/>
        <v>35415</v>
      </c>
      <c r="G21" s="498">
        <f t="shared" si="0"/>
        <v>41790</v>
      </c>
      <c r="H21" s="498">
        <f t="shared" si="0"/>
        <v>0</v>
      </c>
      <c r="I21" s="498">
        <f t="shared" si="0"/>
        <v>0</v>
      </c>
      <c r="J21" s="498">
        <f t="shared" si="0"/>
        <v>0</v>
      </c>
      <c r="K21" s="498">
        <f t="shared" si="0"/>
        <v>0</v>
      </c>
      <c r="L21" s="498">
        <f t="shared" si="0"/>
        <v>0</v>
      </c>
      <c r="M21" s="498">
        <f t="shared" si="0"/>
        <v>79205</v>
      </c>
      <c r="N21" s="56"/>
    </row>
    <row r="22" spans="1:14" s="32" customFormat="1" x14ac:dyDescent="0.4">
      <c r="A22" s="367"/>
      <c r="B22" s="367"/>
      <c r="C22" s="367"/>
      <c r="D22" s="498"/>
      <c r="E22" s="498"/>
      <c r="F22" s="410"/>
      <c r="G22" s="410"/>
      <c r="H22" s="410"/>
      <c r="I22" s="410"/>
      <c r="J22" s="410"/>
      <c r="K22" s="410"/>
      <c r="L22" s="410"/>
      <c r="M22" s="498"/>
    </row>
    <row r="23" spans="1:14" s="32" customFormat="1" x14ac:dyDescent="0.4">
      <c r="A23" s="367"/>
      <c r="B23" s="367"/>
      <c r="C23" s="367"/>
      <c r="D23" s="498"/>
      <c r="E23" s="498"/>
      <c r="F23" s="410"/>
      <c r="G23" s="410"/>
      <c r="H23" s="410"/>
      <c r="I23" s="410"/>
      <c r="J23" s="410"/>
      <c r="K23" s="410"/>
      <c r="L23" s="410"/>
      <c r="M23" s="498"/>
    </row>
    <row r="24" spans="1:14" s="32" customFormat="1" x14ac:dyDescent="0.4">
      <c r="A24" s="367"/>
      <c r="B24" s="367"/>
      <c r="C24" s="367"/>
      <c r="D24" s="498"/>
      <c r="E24" s="498"/>
      <c r="F24" s="410"/>
      <c r="G24" s="410"/>
      <c r="H24" s="410"/>
      <c r="I24" s="410"/>
      <c r="J24" s="410"/>
      <c r="K24" s="410"/>
      <c r="L24" s="410"/>
      <c r="M24" s="498"/>
    </row>
    <row r="25" spans="1:14" s="32" customFormat="1" x14ac:dyDescent="0.4">
      <c r="A25" s="367"/>
      <c r="B25" s="367"/>
      <c r="C25" s="367"/>
      <c r="D25" s="498"/>
      <c r="E25" s="498"/>
      <c r="F25" s="410"/>
      <c r="G25" s="410"/>
      <c r="H25" s="410"/>
      <c r="I25" s="410"/>
      <c r="J25" s="410"/>
      <c r="K25" s="410"/>
      <c r="L25" s="410"/>
      <c r="M25" s="498"/>
    </row>
    <row r="26" spans="1:14" s="32" customFormat="1" x14ac:dyDescent="0.4">
      <c r="A26" s="367"/>
      <c r="B26" s="228" t="s">
        <v>1648</v>
      </c>
      <c r="C26" s="367"/>
      <c r="D26" s="498"/>
      <c r="E26" s="498"/>
      <c r="F26" s="410"/>
      <c r="G26" s="410"/>
      <c r="H26" s="410"/>
      <c r="I26" s="410"/>
      <c r="J26" s="410"/>
      <c r="K26" s="410"/>
      <c r="L26" s="410"/>
      <c r="M26" s="498"/>
    </row>
    <row r="27" spans="1:14" x14ac:dyDescent="0.4">
      <c r="A27" s="367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 t="s">
        <v>50</v>
      </c>
      <c r="M27" s="228"/>
    </row>
    <row r="28" spans="1:14" x14ac:dyDescent="0.4">
      <c r="A28" s="228"/>
      <c r="B28" s="22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4" x14ac:dyDescent="0.4">
      <c r="A29" s="228"/>
      <c r="B29" s="228" t="s">
        <v>240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 t="s">
        <v>1966</v>
      </c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</row>
    <row r="31" spans="1:14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</row>
    <row r="32" spans="1:14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</row>
    <row r="33" spans="2:12" x14ac:dyDescent="0.4">
      <c r="D33" s="67"/>
    </row>
    <row r="35" spans="2:12" x14ac:dyDescent="0.4">
      <c r="B35" s="96"/>
    </row>
    <row r="36" spans="2:12" x14ac:dyDescent="0.4">
      <c r="L36" s="23" t="s">
        <v>2351</v>
      </c>
    </row>
  </sheetData>
  <mergeCells count="1">
    <mergeCell ref="B11:L11"/>
  </mergeCells>
  <conditionalFormatting sqref="C30:D32">
    <cfRule type="duplicateValues" dxfId="22" priority="1"/>
  </conditionalFormatting>
  <hyperlinks>
    <hyperlink ref="B12" r:id="rId1" xr:uid="{00000000-0004-0000-7E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223">
    <tabColor rgb="FFE35DED"/>
  </sheetPr>
  <dimension ref="A2:M33"/>
  <sheetViews>
    <sheetView view="pageBreakPreview" topLeftCell="A7" zoomScale="60" zoomScaleNormal="100" workbookViewId="0">
      <selection activeCell="B10" sqref="B10"/>
    </sheetView>
  </sheetViews>
  <sheetFormatPr defaultColWidth="9.140625" defaultRowHeight="26.25" x14ac:dyDescent="0.4"/>
  <cols>
    <col min="1" max="1" width="9.140625" style="23"/>
    <col min="2" max="2" width="92.28515625" style="23" bestFit="1" customWidth="1"/>
    <col min="3" max="3" width="13.28515625" style="23" customWidth="1"/>
    <col min="4" max="4" width="21.85546875" style="23" bestFit="1" customWidth="1"/>
    <col min="5" max="5" width="16.140625" style="23" bestFit="1" customWidth="1"/>
    <col min="6" max="6" width="14.7109375" style="23" bestFit="1" customWidth="1"/>
    <col min="7" max="7" width="10.42578125" style="23" bestFit="1" customWidth="1"/>
    <col min="8" max="8" width="12.5703125" style="23" bestFit="1" customWidth="1"/>
    <col min="9" max="9" width="9.85546875" style="23" bestFit="1" customWidth="1"/>
    <col min="10" max="10" width="12.28515625" style="23" bestFit="1" customWidth="1"/>
    <col min="11" max="11" width="9.85546875" style="23" bestFit="1" customWidth="1"/>
    <col min="12" max="12" width="21.85546875" style="23" bestFit="1" customWidth="1"/>
    <col min="13" max="13" width="21.42578125" style="23" customWidth="1"/>
    <col min="14" max="16384" width="9.140625" style="23"/>
  </cols>
  <sheetData>
    <row r="2" spans="1:13" x14ac:dyDescent="0.4">
      <c r="A2" s="228"/>
      <c r="B2" s="366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1:13" s="71" customFormat="1" ht="22.5" customHeigh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94"/>
      <c r="K3" s="494"/>
      <c r="L3" s="435"/>
      <c r="M3" s="435"/>
    </row>
    <row r="4" spans="1:13" s="71" customFormat="1" ht="27.75" customHeigh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94"/>
      <c r="K4" s="494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94"/>
      <c r="K5" s="435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35"/>
      <c r="I6" s="494"/>
      <c r="J6" s="494"/>
      <c r="K6" s="494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94"/>
      <c r="K7" s="494"/>
      <c r="L7" s="435"/>
      <c r="M7" s="435"/>
    </row>
    <row r="8" spans="1:13" x14ac:dyDescent="0.4">
      <c r="A8" s="228"/>
      <c r="B8" s="405" t="s">
        <v>24</v>
      </c>
      <c r="C8" s="405"/>
      <c r="D8" s="405"/>
      <c r="E8" s="492"/>
      <c r="F8" s="228"/>
      <c r="G8" s="494"/>
      <c r="H8" s="228"/>
      <c r="I8" s="228"/>
      <c r="J8" s="228"/>
      <c r="K8" s="228"/>
      <c r="L8" s="228"/>
      <c r="M8" s="228"/>
    </row>
    <row r="9" spans="1:13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3" x14ac:dyDescent="0.4">
      <c r="A10" s="228"/>
      <c r="B10" s="228" t="s">
        <v>2426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x14ac:dyDescent="0.4">
      <c r="A11" s="228"/>
      <c r="B11" s="2950" t="s">
        <v>2427</v>
      </c>
      <c r="C11" s="2950"/>
      <c r="D11" s="2950"/>
      <c r="E11" s="2950"/>
      <c r="F11" s="2950"/>
      <c r="G11" s="2950"/>
      <c r="H11" s="228"/>
      <c r="I11" s="228"/>
      <c r="J11" s="228"/>
      <c r="K11" s="228"/>
      <c r="L11" s="228"/>
      <c r="M11" s="228"/>
    </row>
    <row r="12" spans="1:13" x14ac:dyDescent="0.4">
      <c r="A12" s="228"/>
      <c r="B12" s="228" t="s">
        <v>2428</v>
      </c>
      <c r="C12" s="228"/>
      <c r="D12" s="228"/>
      <c r="E12" s="228"/>
      <c r="F12" s="367"/>
      <c r="G12" s="228"/>
      <c r="H12" s="228"/>
      <c r="I12" s="228"/>
      <c r="J12" s="228"/>
      <c r="K12" s="228"/>
      <c r="L12" s="228"/>
      <c r="M12" s="228"/>
    </row>
    <row r="13" spans="1:13" x14ac:dyDescent="0.4">
      <c r="A13" s="228"/>
      <c r="B13" s="727" t="s">
        <v>2429</v>
      </c>
      <c r="C13" s="2982"/>
      <c r="D13" s="2982"/>
      <c r="E13" s="2982"/>
      <c r="F13" s="367"/>
      <c r="G13" s="228"/>
      <c r="H13" s="228"/>
      <c r="I13" s="228"/>
      <c r="J13" s="228"/>
      <c r="K13" s="228"/>
      <c r="L13" s="228"/>
      <c r="M13" s="228"/>
    </row>
    <row r="14" spans="1:13" x14ac:dyDescent="0.4">
      <c r="A14" s="228"/>
      <c r="B14" s="228"/>
      <c r="C14" s="228"/>
      <c r="D14" s="228"/>
      <c r="E14" s="228"/>
      <c r="F14" s="367"/>
      <c r="G14" s="228"/>
      <c r="H14" s="228"/>
      <c r="I14" s="228"/>
      <c r="J14" s="228"/>
      <c r="K14" s="228"/>
      <c r="L14" s="228"/>
      <c r="M14" s="228"/>
    </row>
    <row r="15" spans="1:13" x14ac:dyDescent="0.4">
      <c r="A15" s="228"/>
      <c r="B15" s="2950" t="s">
        <v>5760</v>
      </c>
      <c r="C15" s="2950"/>
      <c r="D15" s="2950"/>
      <c r="E15" s="2950"/>
      <c r="F15" s="228"/>
      <c r="G15" s="228"/>
      <c r="H15" s="228"/>
      <c r="I15" s="228"/>
      <c r="J15" s="228"/>
      <c r="K15" s="228"/>
      <c r="L15" s="228"/>
      <c r="M15" s="228"/>
    </row>
    <row r="16" spans="1:13" x14ac:dyDescent="0.4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</row>
    <row r="17" spans="1:13" s="32" customFormat="1" x14ac:dyDescent="0.4">
      <c r="A17" s="367"/>
      <c r="B17" s="367" t="s">
        <v>235</v>
      </c>
      <c r="C17" s="367" t="s">
        <v>2430</v>
      </c>
      <c r="D17" s="367" t="s">
        <v>94</v>
      </c>
      <c r="E17" s="367" t="s">
        <v>31</v>
      </c>
      <c r="F17" s="367" t="s">
        <v>32</v>
      </c>
      <c r="G17" s="367" t="s">
        <v>33</v>
      </c>
      <c r="H17" s="367" t="s">
        <v>150</v>
      </c>
      <c r="I17" s="367" t="s">
        <v>9</v>
      </c>
      <c r="J17" s="367" t="s">
        <v>132</v>
      </c>
      <c r="K17" s="367" t="s">
        <v>35</v>
      </c>
      <c r="L17" s="367" t="s">
        <v>1820</v>
      </c>
      <c r="M17" s="367" t="s">
        <v>1959</v>
      </c>
    </row>
    <row r="18" spans="1:13" x14ac:dyDescent="0.4">
      <c r="A18" s="228">
        <v>1</v>
      </c>
      <c r="B18" s="228" t="s">
        <v>2431</v>
      </c>
      <c r="C18" s="228">
        <v>2112</v>
      </c>
      <c r="D18" s="399">
        <v>5000</v>
      </c>
      <c r="E18" s="399">
        <v>350</v>
      </c>
      <c r="F18" s="399"/>
      <c r="G18" s="399"/>
      <c r="H18" s="399"/>
      <c r="I18" s="399"/>
      <c r="J18" s="399"/>
      <c r="K18" s="399"/>
      <c r="L18" s="399">
        <v>45370</v>
      </c>
      <c r="M18" s="399">
        <f>SUM(D18:L18)</f>
        <v>50720</v>
      </c>
    </row>
    <row r="19" spans="1:13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399"/>
    </row>
    <row r="20" spans="1:13" x14ac:dyDescent="0.4">
      <c r="A20" s="228"/>
      <c r="B20" s="228"/>
      <c r="C20" s="228"/>
      <c r="D20" s="399"/>
      <c r="E20" s="399"/>
      <c r="F20" s="399"/>
      <c r="G20" s="399"/>
      <c r="H20" s="399"/>
      <c r="I20" s="399"/>
      <c r="J20" s="399"/>
      <c r="K20" s="399"/>
      <c r="L20" s="399"/>
      <c r="M20" s="399"/>
    </row>
    <row r="21" spans="1:13" x14ac:dyDescent="0.4">
      <c r="A21" s="228"/>
      <c r="B21" s="228"/>
      <c r="C21" s="228"/>
      <c r="D21" s="399"/>
      <c r="E21" s="399"/>
      <c r="F21" s="399"/>
      <c r="G21" s="399"/>
      <c r="H21" s="399"/>
      <c r="I21" s="399"/>
      <c r="J21" s="399"/>
      <c r="K21" s="399"/>
      <c r="L21" s="399"/>
      <c r="M21" s="399"/>
    </row>
    <row r="22" spans="1:13" s="32" customFormat="1" x14ac:dyDescent="0.4">
      <c r="A22" s="367"/>
      <c r="B22" s="228" t="s">
        <v>432</v>
      </c>
      <c r="C22" s="367"/>
      <c r="D22" s="498">
        <f>SUM(D18:D21)</f>
        <v>5000</v>
      </c>
      <c r="E22" s="498">
        <f t="shared" ref="E22:M22" si="0">SUM(E18:E21)</f>
        <v>350</v>
      </c>
      <c r="F22" s="498">
        <f t="shared" si="0"/>
        <v>0</v>
      </c>
      <c r="G22" s="498">
        <f t="shared" si="0"/>
        <v>0</v>
      </c>
      <c r="H22" s="498">
        <f t="shared" si="0"/>
        <v>0</v>
      </c>
      <c r="I22" s="498">
        <f t="shared" si="0"/>
        <v>0</v>
      </c>
      <c r="J22" s="498">
        <f t="shared" si="0"/>
        <v>0</v>
      </c>
      <c r="K22" s="498">
        <f t="shared" si="0"/>
        <v>0</v>
      </c>
      <c r="L22" s="498">
        <f t="shared" si="0"/>
        <v>45370</v>
      </c>
      <c r="M22" s="498">
        <f t="shared" si="0"/>
        <v>50720</v>
      </c>
    </row>
    <row r="23" spans="1:13" s="32" customFormat="1" x14ac:dyDescent="0.4">
      <c r="A23" s="367"/>
      <c r="B23" s="367"/>
      <c r="C23" s="367"/>
      <c r="D23" s="498"/>
      <c r="E23" s="498"/>
      <c r="F23" s="410"/>
      <c r="G23" s="410"/>
      <c r="H23" s="410"/>
      <c r="I23" s="410"/>
      <c r="J23" s="410"/>
      <c r="K23" s="410"/>
      <c r="L23" s="410"/>
      <c r="M23" s="498"/>
    </row>
    <row r="24" spans="1:13" s="32" customFormat="1" x14ac:dyDescent="0.4">
      <c r="A24" s="367"/>
      <c r="B24" s="367"/>
      <c r="C24" s="367"/>
      <c r="D24" s="498"/>
      <c r="E24" s="498"/>
      <c r="F24" s="410"/>
      <c r="G24" s="410"/>
      <c r="H24" s="410"/>
      <c r="I24" s="410"/>
      <c r="J24" s="410"/>
      <c r="K24" s="410"/>
      <c r="L24" s="410"/>
      <c r="M24" s="498"/>
    </row>
    <row r="25" spans="1:13" x14ac:dyDescent="0.4">
      <c r="A25" s="367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</row>
    <row r="26" spans="1:13" x14ac:dyDescent="0.4">
      <c r="A26" s="228"/>
      <c r="B26" s="228" t="s">
        <v>1648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x14ac:dyDescent="0.4">
      <c r="A27" s="228"/>
      <c r="B27" s="228"/>
      <c r="C27" s="228"/>
      <c r="D27" s="228"/>
      <c r="E27" s="228"/>
      <c r="F27" s="228"/>
      <c r="G27" s="228"/>
      <c r="H27" s="228"/>
      <c r="I27" s="228" t="s">
        <v>50</v>
      </c>
      <c r="J27" s="228"/>
      <c r="K27" s="228"/>
      <c r="L27" s="228"/>
      <c r="M27" s="228" t="s">
        <v>1966</v>
      </c>
    </row>
    <row r="28" spans="1:13" x14ac:dyDescent="0.4">
      <c r="A28" s="228"/>
      <c r="B28" s="228"/>
      <c r="C28" s="228"/>
      <c r="D28" s="436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x14ac:dyDescent="0.4">
      <c r="A29" s="228"/>
      <c r="B29" s="228" t="s">
        <v>240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</row>
    <row r="31" spans="1:13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</row>
    <row r="32" spans="1:13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</row>
    <row r="33" spans="1:13" ht="35.25" x14ac:dyDescent="0.5">
      <c r="A33" s="228"/>
      <c r="B33" s="542" t="s">
        <v>395</v>
      </c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</row>
  </sheetData>
  <mergeCells count="3">
    <mergeCell ref="B11:G11"/>
    <mergeCell ref="B15:E15"/>
    <mergeCell ref="C13:E13"/>
  </mergeCells>
  <conditionalFormatting sqref="C30:D32">
    <cfRule type="duplicateValues" dxfId="21" priority="1"/>
  </conditionalFormatting>
  <hyperlinks>
    <hyperlink ref="B13" r:id="rId1" xr:uid="{00000000-0004-0000-8000-000000000000}"/>
  </hyperlinks>
  <printOptions gridLines="1"/>
  <pageMargins left="0.7" right="0.7" top="0.75" bottom="0.75" header="0.3" footer="0.3"/>
  <pageSetup scale="45" orientation="landscape" r:id="rId2"/>
  <colBreaks count="1" manualBreakCount="1">
    <brk id="13" max="1048575" man="1"/>
  </colBreaks>
  <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284">
    <tabColor rgb="FFFF0000"/>
  </sheetPr>
  <dimension ref="A2:Q52"/>
  <sheetViews>
    <sheetView view="pageBreakPreview" topLeftCell="A7" zoomScale="56" zoomScaleNormal="100" zoomScaleSheetLayoutView="56" workbookViewId="0">
      <selection activeCell="J29" sqref="J29"/>
    </sheetView>
  </sheetViews>
  <sheetFormatPr defaultRowHeight="12.75" x14ac:dyDescent="0.2"/>
  <cols>
    <col min="1" max="1" width="6.28515625" style="3" customWidth="1"/>
    <col min="2" max="2" width="70.5703125" customWidth="1"/>
    <col min="3" max="3" width="20.5703125" customWidth="1"/>
    <col min="4" max="4" width="23" customWidth="1"/>
    <col min="5" max="5" width="19.5703125" customWidth="1"/>
    <col min="6" max="6" width="19.5703125" bestFit="1" customWidth="1"/>
    <col min="7" max="7" width="20" customWidth="1"/>
    <col min="8" max="8" width="24.140625" customWidth="1"/>
    <col min="9" max="9" width="19" customWidth="1"/>
    <col min="10" max="10" width="19.5703125" bestFit="1" customWidth="1"/>
    <col min="11" max="11" width="16.140625" bestFit="1" customWidth="1"/>
    <col min="12" max="13" width="19.5703125" bestFit="1" customWidth="1"/>
    <col min="14" max="14" width="24.42578125" customWidth="1"/>
    <col min="15" max="15" width="17.28515625" customWidth="1"/>
    <col min="16" max="16" width="9.140625" hidden="1" customWidth="1"/>
  </cols>
  <sheetData>
    <row r="2" spans="1:15" s="71" customFormat="1" ht="27.75" customHeight="1" x14ac:dyDescent="0.4">
      <c r="A2" s="431"/>
      <c r="B2" s="685" t="s">
        <v>19</v>
      </c>
      <c r="C2" s="686"/>
      <c r="D2" s="686"/>
      <c r="E2" s="434"/>
      <c r="F2" s="434"/>
      <c r="G2" s="434"/>
      <c r="H2" s="433"/>
      <c r="I2" s="431"/>
      <c r="J2" s="435"/>
      <c r="K2" s="435"/>
      <c r="L2" s="435"/>
      <c r="M2" s="435"/>
      <c r="N2" s="435"/>
    </row>
    <row r="3" spans="1:15" s="71" customFormat="1" ht="22.5" customHeight="1" x14ac:dyDescent="0.4">
      <c r="A3" s="431"/>
      <c r="B3" s="686" t="s">
        <v>20</v>
      </c>
      <c r="C3" s="686"/>
      <c r="D3" s="686"/>
      <c r="E3" s="407"/>
      <c r="F3" s="407"/>
      <c r="G3" s="407"/>
      <c r="H3" s="406"/>
      <c r="I3" s="408"/>
      <c r="J3" s="435"/>
      <c r="K3" s="435"/>
      <c r="L3" s="435"/>
      <c r="M3" s="435"/>
      <c r="N3" s="435"/>
    </row>
    <row r="4" spans="1:15" s="71" customFormat="1" ht="27.75" customHeight="1" x14ac:dyDescent="0.4">
      <c r="A4" s="431"/>
      <c r="B4" s="686" t="s">
        <v>21</v>
      </c>
      <c r="C4" s="686"/>
      <c r="D4" s="686"/>
      <c r="E4" s="407"/>
      <c r="F4" s="407"/>
      <c r="G4" s="407"/>
      <c r="H4" s="406"/>
      <c r="I4" s="408"/>
      <c r="J4" s="435"/>
      <c r="K4" s="435"/>
      <c r="L4" s="435"/>
      <c r="M4" s="435"/>
      <c r="N4" s="435"/>
    </row>
    <row r="5" spans="1:15" s="71" customFormat="1" ht="26.25" x14ac:dyDescent="0.4">
      <c r="A5" s="431"/>
      <c r="B5" s="686" t="s">
        <v>22</v>
      </c>
      <c r="C5" s="686"/>
      <c r="D5" s="686"/>
      <c r="E5" s="407"/>
      <c r="F5" s="407"/>
      <c r="G5" s="407"/>
      <c r="H5" s="406"/>
      <c r="I5" s="408"/>
      <c r="J5" s="435"/>
      <c r="K5" s="435"/>
      <c r="L5" s="435"/>
      <c r="M5" s="435"/>
      <c r="N5" s="435"/>
    </row>
    <row r="6" spans="1:15" s="71" customFormat="1" ht="26.25" x14ac:dyDescent="0.4">
      <c r="A6" s="431"/>
      <c r="B6" s="686" t="s">
        <v>23</v>
      </c>
      <c r="C6" s="686"/>
      <c r="D6" s="686"/>
      <c r="E6" s="407"/>
      <c r="F6" s="407"/>
      <c r="G6" s="407"/>
      <c r="H6" s="406"/>
      <c r="I6" s="408"/>
      <c r="J6" s="435"/>
      <c r="K6" s="435"/>
      <c r="L6" s="435"/>
      <c r="M6" s="435"/>
      <c r="N6" s="435"/>
    </row>
    <row r="7" spans="1:15" s="71" customFormat="1" ht="26.25" x14ac:dyDescent="0.4">
      <c r="A7" s="431"/>
      <c r="B7" s="686" t="s">
        <v>24</v>
      </c>
      <c r="C7" s="686"/>
      <c r="D7" s="686"/>
      <c r="E7" s="407"/>
      <c r="F7" s="407"/>
      <c r="G7" s="407"/>
      <c r="H7" s="406"/>
      <c r="I7" s="408"/>
      <c r="J7" s="435"/>
      <c r="K7" s="435"/>
      <c r="L7" s="435"/>
      <c r="M7" s="435"/>
      <c r="N7" s="435"/>
    </row>
    <row r="8" spans="1:15" s="33" customFormat="1" ht="26.25" x14ac:dyDescent="0.4">
      <c r="A8" s="228"/>
      <c r="B8" s="228"/>
      <c r="C8" s="228"/>
      <c r="D8" s="228"/>
      <c r="E8" s="228"/>
      <c r="F8" s="228"/>
      <c r="G8" s="228"/>
      <c r="H8" s="365"/>
      <c r="I8" s="365"/>
      <c r="J8" s="365"/>
      <c r="K8" s="365"/>
      <c r="L8" s="365"/>
      <c r="M8" s="365"/>
      <c r="N8" s="365"/>
    </row>
    <row r="9" spans="1:15" s="33" customFormat="1" ht="26.25" x14ac:dyDescent="0.4">
      <c r="A9" s="228"/>
      <c r="B9" s="228" t="s">
        <v>2432</v>
      </c>
      <c r="C9" s="228"/>
      <c r="D9" s="228"/>
      <c r="E9" s="228"/>
      <c r="F9" s="228"/>
      <c r="G9" s="228"/>
      <c r="H9" s="365" t="s">
        <v>50</v>
      </c>
      <c r="I9" s="365"/>
      <c r="J9" s="365"/>
      <c r="K9" s="365"/>
      <c r="L9" s="365"/>
      <c r="M9" s="365"/>
      <c r="N9" s="365"/>
    </row>
    <row r="10" spans="1:15" s="33" customFormat="1" ht="26.25" x14ac:dyDescent="0.4">
      <c r="A10" s="228"/>
      <c r="B10" s="228" t="s">
        <v>2433</v>
      </c>
      <c r="C10" s="365"/>
      <c r="D10" s="365"/>
      <c r="E10" s="365"/>
      <c r="F10" s="365"/>
      <c r="G10" s="365"/>
      <c r="H10" s="365"/>
      <c r="I10" s="365"/>
      <c r="J10" s="365"/>
      <c r="K10" s="365"/>
      <c r="L10" s="365"/>
      <c r="M10" s="365"/>
      <c r="N10" s="365"/>
    </row>
    <row r="11" spans="1:15" s="33" customFormat="1" ht="26.25" x14ac:dyDescent="0.4">
      <c r="A11" s="228"/>
      <c r="B11" s="993"/>
      <c r="C11" s="365"/>
      <c r="D11" s="365"/>
      <c r="E11" s="365"/>
      <c r="F11" s="365"/>
      <c r="G11" s="365"/>
      <c r="H11" s="365"/>
      <c r="I11" s="365"/>
      <c r="J11" s="365"/>
      <c r="K11" s="365"/>
      <c r="L11" s="365"/>
      <c r="M11" s="365"/>
      <c r="N11" s="365"/>
    </row>
    <row r="12" spans="1:15" s="33" customFormat="1" ht="26.25" x14ac:dyDescent="0.4">
      <c r="A12" s="228"/>
      <c r="B12" s="2950" t="s">
        <v>2434</v>
      </c>
      <c r="C12" s="2950"/>
      <c r="D12" s="2950"/>
      <c r="E12" s="365"/>
      <c r="F12" s="365"/>
      <c r="G12" s="365"/>
      <c r="H12" s="365"/>
      <c r="I12" s="365"/>
      <c r="J12" s="365"/>
      <c r="K12" s="365"/>
      <c r="L12" s="365"/>
      <c r="M12" s="365"/>
      <c r="N12" s="365"/>
    </row>
    <row r="13" spans="1:15" s="33" customFormat="1" ht="26.25" x14ac:dyDescent="0.4">
      <c r="A13" s="228"/>
      <c r="B13" s="228"/>
      <c r="C13" s="228"/>
      <c r="D13" s="228"/>
      <c r="E13" s="365"/>
      <c r="F13" s="365"/>
      <c r="G13" s="365"/>
      <c r="H13" s="365"/>
      <c r="I13" s="365"/>
      <c r="J13" s="365"/>
      <c r="K13" s="365"/>
      <c r="L13" s="365"/>
      <c r="M13" s="365"/>
      <c r="N13" s="365"/>
    </row>
    <row r="14" spans="1:15" s="33" customFormat="1" ht="26.25" x14ac:dyDescent="0.4">
      <c r="A14" s="228"/>
      <c r="B14" s="2950" t="s">
        <v>5739</v>
      </c>
      <c r="C14" s="2950"/>
      <c r="D14" s="2950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5" s="41" customFormat="1" ht="26.25" x14ac:dyDescent="0.4">
      <c r="A15" s="367"/>
      <c r="B15" s="367" t="s">
        <v>147</v>
      </c>
      <c r="C15" s="367" t="s">
        <v>451</v>
      </c>
      <c r="D15" s="367" t="s">
        <v>94</v>
      </c>
      <c r="E15" s="367" t="s">
        <v>95</v>
      </c>
      <c r="F15" s="367" t="s">
        <v>2305</v>
      </c>
      <c r="G15" s="367" t="s">
        <v>2306</v>
      </c>
      <c r="H15" s="367" t="s">
        <v>34</v>
      </c>
      <c r="I15" s="367" t="s">
        <v>2307</v>
      </c>
      <c r="J15" s="367" t="s">
        <v>36</v>
      </c>
      <c r="K15" s="367" t="s">
        <v>2307</v>
      </c>
      <c r="L15" s="367" t="s">
        <v>73</v>
      </c>
      <c r="M15" s="367" t="s">
        <v>1803</v>
      </c>
      <c r="N15" s="367" t="s">
        <v>39</v>
      </c>
      <c r="O15" s="32"/>
    </row>
    <row r="16" spans="1:15" s="33" customFormat="1" ht="26.25" x14ac:dyDescent="0.4">
      <c r="A16" s="228">
        <v>1</v>
      </c>
      <c r="B16" s="228" t="s">
        <v>2435</v>
      </c>
      <c r="C16" s="228">
        <v>3461</v>
      </c>
      <c r="D16" s="411">
        <v>1000</v>
      </c>
      <c r="E16" s="411">
        <v>350</v>
      </c>
      <c r="F16" s="411">
        <v>5625</v>
      </c>
      <c r="G16" s="411">
        <v>3823</v>
      </c>
      <c r="H16" s="411"/>
      <c r="I16" s="411"/>
      <c r="J16" s="411"/>
      <c r="K16" s="411"/>
      <c r="L16" s="411"/>
      <c r="M16" s="411"/>
      <c r="N16" s="411">
        <f>SUM(D16:M16)</f>
        <v>10798</v>
      </c>
      <c r="O16" s="23"/>
    </row>
    <row r="17" spans="1:15" s="33" customFormat="1" ht="26.25" x14ac:dyDescent="0.4">
      <c r="A17" s="228">
        <v>2</v>
      </c>
      <c r="B17" s="228" t="s">
        <v>2436</v>
      </c>
      <c r="C17" s="228">
        <v>1482</v>
      </c>
      <c r="D17" s="411">
        <v>1000</v>
      </c>
      <c r="E17" s="411">
        <v>350</v>
      </c>
      <c r="F17" s="411">
        <v>4360</v>
      </c>
      <c r="G17" s="411">
        <v>920</v>
      </c>
      <c r="H17" s="411"/>
      <c r="I17" s="411"/>
      <c r="J17" s="411"/>
      <c r="K17" s="411"/>
      <c r="L17" s="411"/>
      <c r="M17" s="411"/>
      <c r="N17" s="411">
        <f>SUM(D17:M17)</f>
        <v>6630</v>
      </c>
      <c r="O17" s="23"/>
    </row>
    <row r="18" spans="1:15" s="33" customFormat="1" ht="26.25" x14ac:dyDescent="0.4">
      <c r="A18" s="228">
        <v>3</v>
      </c>
      <c r="B18" s="228" t="s">
        <v>2437</v>
      </c>
      <c r="C18" s="228">
        <v>7043</v>
      </c>
      <c r="D18" s="411">
        <v>1000</v>
      </c>
      <c r="E18" s="411">
        <v>350</v>
      </c>
      <c r="F18" s="411"/>
      <c r="G18" s="411"/>
      <c r="H18" s="411">
        <v>1480</v>
      </c>
      <c r="I18" s="411">
        <v>128</v>
      </c>
      <c r="J18" s="411"/>
      <c r="K18" s="411"/>
      <c r="L18" s="411"/>
      <c r="M18" s="411">
        <v>1755</v>
      </c>
      <c r="N18" s="411">
        <f>SUM(D18:M18)</f>
        <v>4713</v>
      </c>
      <c r="O18" s="23"/>
    </row>
    <row r="19" spans="1:15" s="33" customFormat="1" ht="26.25" x14ac:dyDescent="0.4">
      <c r="A19" s="228"/>
      <c r="B19" s="228"/>
      <c r="C19" s="228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1"/>
      <c r="O19" s="23"/>
    </row>
    <row r="20" spans="1:15" s="33" customFormat="1" ht="26.25" x14ac:dyDescent="0.4">
      <c r="A20" s="228"/>
      <c r="B20" s="228"/>
      <c r="C20" s="228"/>
      <c r="D20" s="411"/>
      <c r="E20" s="411"/>
      <c r="F20" s="411"/>
      <c r="G20" s="411"/>
      <c r="H20" s="411"/>
      <c r="I20" s="411"/>
      <c r="J20" s="411"/>
      <c r="K20" s="411"/>
      <c r="L20" s="411"/>
      <c r="M20" s="411"/>
      <c r="N20" s="411"/>
      <c r="O20" s="23"/>
    </row>
    <row r="21" spans="1:15" s="33" customFormat="1" ht="26.25" x14ac:dyDescent="0.4">
      <c r="A21" s="228"/>
      <c r="B21" s="228" t="s">
        <v>1078</v>
      </c>
      <c r="C21" s="367"/>
      <c r="D21" s="412">
        <f>SUM(D16:D20)</f>
        <v>3000</v>
      </c>
      <c r="E21" s="412">
        <f t="shared" ref="E21:N21" si="0">SUM(E16:E20)</f>
        <v>1050</v>
      </c>
      <c r="F21" s="412">
        <f t="shared" si="0"/>
        <v>9985</v>
      </c>
      <c r="G21" s="412">
        <f t="shared" si="0"/>
        <v>4743</v>
      </c>
      <c r="H21" s="412">
        <f t="shared" si="0"/>
        <v>1480</v>
      </c>
      <c r="I21" s="412">
        <f t="shared" si="0"/>
        <v>128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 t="shared" si="0"/>
        <v>1755</v>
      </c>
      <c r="N21" s="412">
        <f t="shared" si="0"/>
        <v>22141</v>
      </c>
      <c r="O21" s="146"/>
    </row>
    <row r="22" spans="1:15" s="33" customFormat="1" ht="26.25" x14ac:dyDescent="0.4">
      <c r="A22" s="228"/>
      <c r="B22" s="228"/>
      <c r="C22" s="367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412"/>
      <c r="O22" s="146"/>
    </row>
    <row r="23" spans="1:15" s="33" customFormat="1" ht="26.25" x14ac:dyDescent="0.4">
      <c r="A23" s="228"/>
      <c r="B23" s="228"/>
      <c r="C23" s="367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2"/>
      <c r="O23" s="146"/>
    </row>
    <row r="24" spans="1:15" s="33" customFormat="1" ht="26.25" x14ac:dyDescent="0.4">
      <c r="A24" s="228"/>
      <c r="B24" s="365"/>
      <c r="C24" s="367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146"/>
    </row>
    <row r="25" spans="1:15" s="33" customFormat="1" ht="26.25" x14ac:dyDescent="0.4">
      <c r="A25" s="228"/>
      <c r="B25" s="228" t="s">
        <v>63</v>
      </c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  <c r="O25" s="146"/>
    </row>
    <row r="26" spans="1:15" s="33" customFormat="1" ht="26.25" x14ac:dyDescent="0.4">
      <c r="A26" s="228"/>
      <c r="B26" s="365"/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146"/>
    </row>
    <row r="27" spans="1:15" s="33" customFormat="1" ht="26.25" x14ac:dyDescent="0.4">
      <c r="A27" s="228"/>
      <c r="B27" s="365"/>
      <c r="C27" s="365"/>
      <c r="D27" s="365"/>
      <c r="E27" s="365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5" s="33" customFormat="1" ht="26.25" x14ac:dyDescent="0.4">
      <c r="A28" s="228"/>
      <c r="B28" s="228" t="s">
        <v>240</v>
      </c>
      <c r="C28" s="228"/>
      <c r="D28" s="228"/>
      <c r="E28" s="228"/>
      <c r="F28" s="436"/>
      <c r="G28" s="228"/>
      <c r="H28" s="228"/>
      <c r="I28" s="365"/>
      <c r="J28" s="365"/>
      <c r="K28" s="365"/>
      <c r="L28" s="365"/>
      <c r="M28" s="365"/>
      <c r="N28" s="365"/>
    </row>
    <row r="29" spans="1:15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5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5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5" s="33" customFormat="1" ht="35.25" x14ac:dyDescent="0.5">
      <c r="A32" s="228"/>
      <c r="B32" s="542" t="s">
        <v>395</v>
      </c>
      <c r="C32" s="379"/>
      <c r="D32" s="228"/>
      <c r="E32" s="228"/>
      <c r="F32" s="228"/>
      <c r="G32" s="228"/>
      <c r="H32" s="228"/>
      <c r="I32" s="365"/>
      <c r="J32" s="365"/>
      <c r="K32" s="365"/>
      <c r="L32" s="365"/>
      <c r="M32" s="365"/>
      <c r="N32" s="365"/>
    </row>
    <row r="33" spans="1:17" s="33" customFormat="1" ht="26.25" x14ac:dyDescent="0.4">
      <c r="A33" s="23"/>
      <c r="D33" s="23"/>
      <c r="E33" s="23"/>
      <c r="F33" s="23"/>
      <c r="G33" s="23"/>
      <c r="H33" s="23"/>
    </row>
    <row r="34" spans="1:17" s="33" customFormat="1" ht="26.25" x14ac:dyDescent="0.4">
      <c r="A34" s="23"/>
      <c r="D34" s="72"/>
    </row>
    <row r="35" spans="1:17" ht="23.25" x14ac:dyDescent="0.35">
      <c r="A35" s="2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</row>
    <row r="36" spans="1:17" ht="23.25" x14ac:dyDescent="0.35">
      <c r="A36" s="2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</row>
    <row r="37" spans="1:17" ht="23.25" x14ac:dyDescent="0.35">
      <c r="A37" s="24"/>
      <c r="B37" s="15" t="s">
        <v>2438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ht="23.25" x14ac:dyDescent="0.35">
      <c r="A38" s="2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</row>
    <row r="39" spans="1:17" ht="23.25" x14ac:dyDescent="0.35">
      <c r="A39" s="24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</row>
    <row r="40" spans="1:17" ht="23.25" x14ac:dyDescent="0.35">
      <c r="A40" s="24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</row>
    <row r="41" spans="1:17" ht="23.25" x14ac:dyDescent="0.35">
      <c r="A41" s="24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</row>
    <row r="42" spans="1:17" ht="23.25" x14ac:dyDescent="0.35">
      <c r="A42" s="24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</row>
    <row r="43" spans="1:17" ht="23.25" x14ac:dyDescent="0.35">
      <c r="A43" s="24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  <row r="44" spans="1:17" ht="23.25" x14ac:dyDescent="0.35">
      <c r="A44" s="2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ht="23.25" x14ac:dyDescent="0.35">
      <c r="A45" s="24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</row>
    <row r="46" spans="1:17" ht="23.25" x14ac:dyDescent="0.35">
      <c r="A46" s="24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ht="23.25" x14ac:dyDescent="0.35">
      <c r="A47" s="24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ht="23.25" x14ac:dyDescent="0.35">
      <c r="A48" s="24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  <row r="49" spans="1:17" ht="23.25" x14ac:dyDescent="0.35">
      <c r="A49" s="24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</row>
    <row r="50" spans="1:17" ht="23.25" x14ac:dyDescent="0.35">
      <c r="A50" s="24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</row>
    <row r="51" spans="1:17" ht="23.25" x14ac:dyDescent="0.35">
      <c r="A51" s="2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ht="23.25" x14ac:dyDescent="0.35">
      <c r="A52" s="2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</row>
  </sheetData>
  <mergeCells count="2">
    <mergeCell ref="B12:D12"/>
    <mergeCell ref="B14:D14"/>
  </mergeCells>
  <conditionalFormatting sqref="C29:D31">
    <cfRule type="duplicateValues" dxfId="20" priority="1"/>
  </conditionalFormatting>
  <printOptions gridLines="1"/>
  <pageMargins left="0.7" right="0.7" top="0.75" bottom="0.75" header="0.3" footer="0.3"/>
  <pageSetup paperSize="9" scale="40" orientation="landscape" r:id="rId1"/>
  <colBreaks count="1" manualBreakCount="1">
    <brk id="15" min="1" max="24" man="1"/>
  </col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226">
    <tabColor rgb="FF00B050"/>
  </sheetPr>
  <dimension ref="A1:N34"/>
  <sheetViews>
    <sheetView view="pageBreakPreview" topLeftCell="A4" zoomScale="40" zoomScaleNormal="100" zoomScaleSheetLayoutView="40" workbookViewId="0">
      <selection activeCell="B22" sqref="B22"/>
    </sheetView>
  </sheetViews>
  <sheetFormatPr defaultColWidth="9.140625" defaultRowHeight="30" x14ac:dyDescent="0.4"/>
  <cols>
    <col min="1" max="1" width="4.85546875" style="79" customWidth="1"/>
    <col min="2" max="2" width="127" style="79" bestFit="1" customWidth="1"/>
    <col min="3" max="3" width="20.85546875" style="171" bestFit="1" customWidth="1"/>
    <col min="4" max="4" width="26.5703125" style="79" bestFit="1" customWidth="1"/>
    <col min="5" max="5" width="23.7109375" style="79" bestFit="1" customWidth="1"/>
    <col min="6" max="6" width="19.42578125" style="79" bestFit="1" customWidth="1"/>
    <col min="7" max="7" width="15.85546875" style="79" bestFit="1" customWidth="1"/>
    <col min="8" max="9" width="23.7109375" style="79" bestFit="1" customWidth="1"/>
    <col min="10" max="10" width="14.140625" style="79" bestFit="1" customWidth="1"/>
    <col min="11" max="11" width="12.7109375" style="79" bestFit="1" customWidth="1"/>
    <col min="12" max="12" width="17.28515625" style="79" bestFit="1" customWidth="1"/>
    <col min="13" max="13" width="27.28515625" style="79" bestFit="1" customWidth="1"/>
    <col min="14" max="14" width="26.5703125" style="79" bestFit="1" customWidth="1"/>
    <col min="15" max="16384" width="9.140625" style="79"/>
  </cols>
  <sheetData>
    <row r="1" spans="1:14" x14ac:dyDescent="0.4">
      <c r="A1" s="330"/>
      <c r="B1" s="330"/>
      <c r="C1" s="695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</row>
    <row r="2" spans="1:14" x14ac:dyDescent="0.4">
      <c r="A2" s="330"/>
      <c r="B2" s="330"/>
      <c r="C2" s="695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</row>
    <row r="3" spans="1:14" ht="31.5" x14ac:dyDescent="0.5">
      <c r="A3" s="331"/>
      <c r="B3" s="794" t="s">
        <v>19</v>
      </c>
      <c r="C3" s="807"/>
      <c r="D3" s="591"/>
      <c r="E3" s="691"/>
      <c r="F3" s="693"/>
      <c r="G3" s="693"/>
      <c r="H3" s="694"/>
      <c r="I3" s="694"/>
      <c r="J3" s="692"/>
      <c r="K3" s="692"/>
      <c r="L3" s="692"/>
      <c r="M3" s="692"/>
      <c r="N3" s="692"/>
    </row>
    <row r="4" spans="1:14" ht="31.5" x14ac:dyDescent="0.5">
      <c r="A4" s="331"/>
      <c r="B4" s="795" t="s">
        <v>20</v>
      </c>
      <c r="C4" s="807"/>
      <c r="D4" s="591"/>
      <c r="E4" s="693"/>
      <c r="F4" s="693"/>
      <c r="G4" s="693"/>
      <c r="H4" s="694"/>
      <c r="I4" s="694"/>
      <c r="J4" s="692"/>
      <c r="K4" s="692"/>
      <c r="L4" s="692"/>
      <c r="M4" s="692"/>
      <c r="N4" s="692"/>
    </row>
    <row r="5" spans="1:14" ht="31.5" x14ac:dyDescent="0.5">
      <c r="A5" s="331"/>
      <c r="B5" s="795" t="s">
        <v>21</v>
      </c>
      <c r="C5" s="807"/>
      <c r="D5" s="591"/>
      <c r="E5" s="693"/>
      <c r="F5" s="693"/>
      <c r="G5" s="693"/>
      <c r="H5" s="694"/>
      <c r="I5" s="694"/>
      <c r="J5" s="692"/>
      <c r="K5" s="692"/>
      <c r="L5" s="692"/>
      <c r="M5" s="692"/>
      <c r="N5" s="692"/>
    </row>
    <row r="6" spans="1:14" ht="31.5" x14ac:dyDescent="0.5">
      <c r="A6" s="331"/>
      <c r="B6" s="795" t="s">
        <v>22</v>
      </c>
      <c r="C6" s="807"/>
      <c r="D6" s="591"/>
      <c r="E6" s="693"/>
      <c r="F6" s="693"/>
      <c r="G6" s="693"/>
      <c r="H6" s="694"/>
      <c r="I6" s="694"/>
      <c r="J6" s="692"/>
      <c r="K6" s="692"/>
      <c r="L6" s="692"/>
      <c r="M6" s="692"/>
      <c r="N6" s="692"/>
    </row>
    <row r="7" spans="1:14" ht="31.5" x14ac:dyDescent="0.5">
      <c r="A7" s="331"/>
      <c r="B7" s="795" t="s">
        <v>23</v>
      </c>
      <c r="C7" s="807"/>
      <c r="D7" s="591"/>
      <c r="E7" s="693"/>
      <c r="F7" s="693"/>
      <c r="G7" s="693"/>
      <c r="H7" s="694"/>
      <c r="I7" s="694"/>
      <c r="J7" s="692"/>
      <c r="K7" s="692"/>
      <c r="L7" s="692"/>
      <c r="M7" s="692"/>
      <c r="N7" s="692"/>
    </row>
    <row r="8" spans="1:14" x14ac:dyDescent="0.4">
      <c r="A8" s="330"/>
      <c r="B8" s="795" t="s">
        <v>24</v>
      </c>
      <c r="C8" s="807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</row>
    <row r="9" spans="1:14" x14ac:dyDescent="0.4">
      <c r="A9" s="330"/>
      <c r="B9" s="795"/>
      <c r="C9" s="807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</row>
    <row r="10" spans="1:14" x14ac:dyDescent="0.4">
      <c r="A10" s="330"/>
      <c r="B10" s="330" t="s">
        <v>2439</v>
      </c>
      <c r="C10" s="807"/>
      <c r="D10" s="591"/>
      <c r="E10" s="693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4" x14ac:dyDescent="0.4">
      <c r="A11" s="330"/>
      <c r="B11" s="330" t="s">
        <v>2440</v>
      </c>
      <c r="C11" s="807"/>
      <c r="D11" s="591"/>
      <c r="E11" s="693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x14ac:dyDescent="0.4">
      <c r="A12" s="330"/>
      <c r="B12" s="1023" t="s">
        <v>2441</v>
      </c>
      <c r="C12" s="807"/>
      <c r="D12" s="591"/>
      <c r="E12" s="591"/>
      <c r="F12" s="693"/>
      <c r="G12" s="330"/>
      <c r="H12" s="330"/>
      <c r="I12" s="330"/>
      <c r="J12" s="330"/>
      <c r="K12" s="330"/>
      <c r="L12" s="330"/>
      <c r="M12" s="330"/>
      <c r="N12" s="330"/>
    </row>
    <row r="13" spans="1:14" x14ac:dyDescent="0.4">
      <c r="A13" s="330"/>
      <c r="B13" s="330" t="s">
        <v>2442</v>
      </c>
      <c r="C13" s="807"/>
      <c r="D13" s="591"/>
      <c r="E13" s="591"/>
      <c r="F13" s="693"/>
      <c r="G13" s="330"/>
      <c r="H13" s="330"/>
      <c r="I13" s="330"/>
      <c r="J13" s="330"/>
      <c r="K13" s="330"/>
      <c r="L13" s="330"/>
      <c r="M13" s="330"/>
      <c r="N13" s="330"/>
    </row>
    <row r="14" spans="1:14" x14ac:dyDescent="0.4">
      <c r="A14" s="330"/>
      <c r="B14" s="330" t="s">
        <v>5762</v>
      </c>
      <c r="C14" s="695"/>
      <c r="D14" s="330"/>
      <c r="E14" s="330"/>
      <c r="F14" s="330"/>
      <c r="G14" s="586"/>
      <c r="H14" s="330"/>
      <c r="I14" s="330"/>
      <c r="J14" s="330"/>
      <c r="K14" s="330"/>
      <c r="L14" s="330"/>
      <c r="M14" s="330"/>
      <c r="N14" s="586"/>
    </row>
    <row r="15" spans="1:14" x14ac:dyDescent="0.4">
      <c r="A15" s="330"/>
      <c r="B15" s="330"/>
      <c r="C15" s="695"/>
      <c r="D15" s="330"/>
      <c r="E15" s="330"/>
      <c r="F15" s="330"/>
      <c r="G15" s="586"/>
      <c r="H15" s="330"/>
      <c r="I15" s="330"/>
      <c r="J15" s="330"/>
      <c r="K15" s="330"/>
      <c r="L15" s="330"/>
      <c r="M15" s="330"/>
      <c r="N15" s="586"/>
    </row>
    <row r="16" spans="1:14" s="106" customFormat="1" x14ac:dyDescent="0.4">
      <c r="A16" s="696"/>
      <c r="B16" s="696" t="s">
        <v>92</v>
      </c>
      <c r="C16" s="697" t="s">
        <v>2443</v>
      </c>
      <c r="D16" s="696" t="s">
        <v>128</v>
      </c>
      <c r="E16" s="696" t="s">
        <v>31</v>
      </c>
      <c r="F16" s="696" t="s">
        <v>129</v>
      </c>
      <c r="G16" s="700" t="s">
        <v>33</v>
      </c>
      <c r="H16" s="696" t="s">
        <v>130</v>
      </c>
      <c r="I16" s="696" t="s">
        <v>131</v>
      </c>
      <c r="J16" s="696" t="s">
        <v>132</v>
      </c>
      <c r="K16" s="696" t="s">
        <v>33</v>
      </c>
      <c r="L16" s="696" t="s">
        <v>74</v>
      </c>
      <c r="M16" s="696" t="s">
        <v>2444</v>
      </c>
      <c r="N16" s="700" t="s">
        <v>133</v>
      </c>
    </row>
    <row r="17" spans="1:14" x14ac:dyDescent="0.4">
      <c r="A17" s="330">
        <v>1</v>
      </c>
      <c r="B17" s="330" t="s">
        <v>2445</v>
      </c>
      <c r="C17" s="695">
        <v>8233</v>
      </c>
      <c r="D17" s="586">
        <v>1000</v>
      </c>
      <c r="E17" s="586">
        <v>350</v>
      </c>
      <c r="F17" s="586"/>
      <c r="G17" s="586"/>
      <c r="H17" s="586">
        <v>5815</v>
      </c>
      <c r="I17" s="586">
        <v>2326</v>
      </c>
      <c r="J17" s="586"/>
      <c r="K17" s="586"/>
      <c r="L17" s="586"/>
      <c r="M17" s="586"/>
      <c r="N17" s="586">
        <f>SUM(D17:M17)</f>
        <v>9491</v>
      </c>
    </row>
    <row r="18" spans="1:14" x14ac:dyDescent="0.4">
      <c r="A18" s="330">
        <v>2</v>
      </c>
      <c r="B18" s="330" t="s">
        <v>2446</v>
      </c>
      <c r="C18" s="1497">
        <v>8232</v>
      </c>
      <c r="D18" s="586">
        <v>5500</v>
      </c>
      <c r="E18" s="586">
        <v>350</v>
      </c>
      <c r="F18" s="586"/>
      <c r="G18" s="586"/>
      <c r="H18" s="586"/>
      <c r="I18" s="586"/>
      <c r="J18" s="586"/>
      <c r="K18" s="586"/>
      <c r="L18" s="586"/>
      <c r="M18" s="586"/>
      <c r="N18" s="586">
        <f>SUM(D18:M18)</f>
        <v>5850</v>
      </c>
    </row>
    <row r="19" spans="1:14" x14ac:dyDescent="0.4">
      <c r="A19" s="330">
        <v>3</v>
      </c>
      <c r="B19" s="330" t="s">
        <v>2447</v>
      </c>
      <c r="C19" s="2792">
        <v>8583</v>
      </c>
      <c r="D19" s="586">
        <v>2000</v>
      </c>
      <c r="E19" s="586">
        <v>350</v>
      </c>
      <c r="F19" s="586"/>
      <c r="G19" s="586"/>
      <c r="H19" s="586"/>
      <c r="I19" s="586"/>
      <c r="J19" s="586"/>
      <c r="K19" s="586"/>
      <c r="L19" s="586"/>
      <c r="M19" s="586"/>
      <c r="N19" s="586">
        <f>SUM(D19:M19)</f>
        <v>2350</v>
      </c>
    </row>
    <row r="20" spans="1:14" x14ac:dyDescent="0.4">
      <c r="A20" s="330"/>
      <c r="B20" s="330"/>
      <c r="C20" s="2750"/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</row>
    <row r="21" spans="1:14" x14ac:dyDescent="0.4">
      <c r="A21" s="330"/>
      <c r="B21" s="330"/>
      <c r="C21" s="2750"/>
      <c r="D21" s="586"/>
      <c r="E21" s="586"/>
      <c r="F21" s="586"/>
      <c r="G21" s="586"/>
      <c r="H21" s="586"/>
      <c r="I21" s="586"/>
      <c r="J21" s="586"/>
      <c r="K21" s="586"/>
      <c r="L21" s="586"/>
      <c r="M21" s="586"/>
      <c r="N21" s="586"/>
    </row>
    <row r="22" spans="1:14" ht="36.75" x14ac:dyDescent="0.85">
      <c r="A22" s="330"/>
      <c r="B22" s="696" t="s">
        <v>13</v>
      </c>
      <c r="C22" s="695"/>
      <c r="D22" s="770">
        <f>SUM(D17:D21)</f>
        <v>8500</v>
      </c>
      <c r="E22" s="770">
        <f t="shared" ref="E22:N22" si="0">SUM(E17:E21)</f>
        <v>1050</v>
      </c>
      <c r="F22" s="770">
        <f t="shared" si="0"/>
        <v>0</v>
      </c>
      <c r="G22" s="770">
        <f t="shared" si="0"/>
        <v>0</v>
      </c>
      <c r="H22" s="770">
        <f t="shared" si="0"/>
        <v>5815</v>
      </c>
      <c r="I22" s="770">
        <f t="shared" si="0"/>
        <v>2326</v>
      </c>
      <c r="J22" s="770">
        <f t="shared" si="0"/>
        <v>0</v>
      </c>
      <c r="K22" s="770">
        <f t="shared" si="0"/>
        <v>0</v>
      </c>
      <c r="L22" s="770">
        <f t="shared" si="0"/>
        <v>0</v>
      </c>
      <c r="M22" s="770">
        <f t="shared" si="0"/>
        <v>0</v>
      </c>
      <c r="N22" s="770">
        <f t="shared" si="0"/>
        <v>17691</v>
      </c>
    </row>
    <row r="23" spans="1:14" x14ac:dyDescent="0.4">
      <c r="A23" s="330"/>
      <c r="B23" s="330"/>
      <c r="C23" s="695"/>
      <c r="D23" s="339"/>
      <c r="E23" s="339"/>
      <c r="F23" s="339"/>
      <c r="G23" s="586"/>
      <c r="H23" s="339"/>
      <c r="I23" s="339"/>
      <c r="J23" s="339"/>
      <c r="K23" s="339"/>
      <c r="L23" s="339"/>
      <c r="M23" s="586"/>
      <c r="N23" s="586"/>
    </row>
    <row r="24" spans="1:14" x14ac:dyDescent="0.4">
      <c r="A24" s="696"/>
      <c r="B24" s="696"/>
      <c r="C24" s="697"/>
      <c r="D24" s="734"/>
      <c r="E24" s="734"/>
      <c r="F24" s="734"/>
      <c r="G24" s="700"/>
      <c r="H24" s="734"/>
      <c r="I24" s="734"/>
      <c r="J24" s="734"/>
      <c r="K24" s="734"/>
      <c r="L24" s="734"/>
      <c r="M24" s="700"/>
      <c r="N24" s="700"/>
    </row>
    <row r="25" spans="1:14" x14ac:dyDescent="0.4">
      <c r="A25" s="330"/>
      <c r="B25" s="330"/>
      <c r="C25" s="695"/>
      <c r="D25" s="339"/>
      <c r="E25" s="339"/>
      <c r="F25" s="339"/>
      <c r="G25" s="586"/>
      <c r="H25" s="339"/>
      <c r="I25" s="339"/>
      <c r="J25" s="339"/>
      <c r="K25" s="339"/>
      <c r="L25" s="339"/>
      <c r="M25" s="586"/>
      <c r="N25" s="586"/>
    </row>
    <row r="26" spans="1:14" x14ac:dyDescent="0.4">
      <c r="A26" s="330"/>
      <c r="B26" s="330"/>
      <c r="C26" s="695"/>
      <c r="D26" s="330"/>
      <c r="E26" s="330"/>
      <c r="F26" s="330"/>
      <c r="G26" s="586"/>
      <c r="H26" s="330"/>
      <c r="I26" s="330"/>
      <c r="J26" s="330"/>
      <c r="K26" s="330"/>
      <c r="L26" s="330"/>
      <c r="M26" s="330"/>
      <c r="N26" s="586"/>
    </row>
    <row r="27" spans="1:14" x14ac:dyDescent="0.4">
      <c r="A27" s="330"/>
      <c r="B27" s="330"/>
      <c r="C27" s="695"/>
      <c r="D27" s="330"/>
      <c r="E27" s="330"/>
      <c r="F27" s="330"/>
      <c r="G27" s="586"/>
      <c r="H27" s="330"/>
      <c r="I27" s="330"/>
      <c r="J27" s="330"/>
      <c r="K27" s="330"/>
      <c r="L27" s="330"/>
      <c r="M27" s="330"/>
      <c r="N27" s="586"/>
    </row>
    <row r="28" spans="1:14" x14ac:dyDescent="0.4">
      <c r="A28" s="330"/>
      <c r="B28" s="330" t="s">
        <v>63</v>
      </c>
      <c r="C28" s="695"/>
      <c r="D28" s="330"/>
      <c r="E28" s="330"/>
      <c r="F28" s="330"/>
      <c r="G28" s="586"/>
      <c r="H28" s="330"/>
      <c r="I28" s="330"/>
      <c r="J28" s="330"/>
      <c r="K28" s="330"/>
      <c r="L28" s="330"/>
      <c r="M28" s="330"/>
      <c r="N28" s="586"/>
    </row>
    <row r="29" spans="1:14" x14ac:dyDescent="0.4">
      <c r="A29" s="330"/>
      <c r="B29" s="330"/>
      <c r="C29" s="695"/>
      <c r="D29" s="330"/>
      <c r="E29" s="330"/>
      <c r="F29" s="330"/>
      <c r="G29" s="586"/>
      <c r="H29" s="330"/>
      <c r="I29" s="330"/>
      <c r="J29" s="330"/>
      <c r="K29" s="330"/>
      <c r="L29" s="330"/>
      <c r="M29" s="330"/>
      <c r="N29" s="586"/>
    </row>
    <row r="30" spans="1:14" x14ac:dyDescent="0.4">
      <c r="A30" s="330"/>
      <c r="B30" s="330"/>
      <c r="C30" s="695"/>
      <c r="D30" s="330" t="s">
        <v>50</v>
      </c>
      <c r="E30" s="330"/>
      <c r="F30" s="330"/>
      <c r="G30" s="586"/>
      <c r="H30" s="330"/>
      <c r="I30" s="330"/>
      <c r="J30" s="330"/>
      <c r="K30" s="330"/>
      <c r="L30" s="330"/>
      <c r="M30" s="330"/>
      <c r="N30" s="586"/>
    </row>
    <row r="31" spans="1:14" x14ac:dyDescent="0.4">
      <c r="A31" s="330"/>
      <c r="B31" s="330" t="s">
        <v>240</v>
      </c>
      <c r="C31" s="695"/>
      <c r="D31" s="330"/>
      <c r="E31" s="330"/>
      <c r="F31" s="330"/>
      <c r="G31" s="586"/>
      <c r="H31" s="330"/>
      <c r="I31" s="330"/>
      <c r="J31" s="330"/>
      <c r="K31" s="330"/>
      <c r="L31" s="330"/>
      <c r="M31" s="330"/>
      <c r="N31" s="586"/>
    </row>
    <row r="32" spans="1:14" s="24" customFormat="1" ht="30" customHeight="1" x14ac:dyDescent="0.35">
      <c r="A32" s="48"/>
      <c r="B32" s="301"/>
      <c r="C32" s="456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35">
      <c r="A33" s="48"/>
      <c r="B33" s="301"/>
      <c r="C33" s="456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s="24" customFormat="1" ht="30" customHeight="1" x14ac:dyDescent="0.4">
      <c r="A34" s="48"/>
      <c r="B34" s="366" t="s">
        <v>5789</v>
      </c>
      <c r="C34" s="456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</sheetData>
  <conditionalFormatting sqref="C32:D34">
    <cfRule type="duplicateValues" dxfId="19" priority="1"/>
  </conditionalFormatting>
  <hyperlinks>
    <hyperlink ref="B12" r:id="rId1" xr:uid="{00000000-0004-0000-8200-000000000000}"/>
  </hyperlinks>
  <printOptions gridLines="1"/>
  <pageMargins left="0.7" right="0.7" top="0.75" bottom="0.75" header="0.3" footer="0.3"/>
  <pageSetup scale="32" orientation="landscape" r:id="rId2"/>
  <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04">
    <tabColor rgb="FF00B050"/>
  </sheetPr>
  <dimension ref="A2:N33"/>
  <sheetViews>
    <sheetView view="pageBreakPreview" topLeftCell="A4" zoomScale="60" zoomScaleNormal="100" workbookViewId="0">
      <selection activeCell="B9" sqref="B9"/>
    </sheetView>
  </sheetViews>
  <sheetFormatPr defaultColWidth="9.140625" defaultRowHeight="25.5" x14ac:dyDescent="0.35"/>
  <cols>
    <col min="1" max="1" width="4.28515625" style="33" bestFit="1" customWidth="1"/>
    <col min="2" max="2" width="79.42578125" style="33" customWidth="1"/>
    <col min="3" max="3" width="17.140625" style="33" bestFit="1" customWidth="1"/>
    <col min="4" max="4" width="20.28515625" style="33" bestFit="1" customWidth="1"/>
    <col min="5" max="5" width="16.42578125" style="33" bestFit="1" customWidth="1"/>
    <col min="6" max="6" width="15.7109375" style="33" bestFit="1" customWidth="1"/>
    <col min="7" max="7" width="13" style="33" bestFit="1" customWidth="1"/>
    <col min="8" max="11" width="19.85546875" style="33" bestFit="1" customWidth="1"/>
    <col min="12" max="12" width="21.85546875" style="33" bestFit="1" customWidth="1"/>
    <col min="13" max="13" width="19.85546875" style="33" bestFit="1" customWidth="1"/>
    <col min="14" max="14" width="21.85546875" style="33" bestFit="1" customWidth="1"/>
    <col min="15" max="16384" width="9.140625" style="33"/>
  </cols>
  <sheetData>
    <row r="2" spans="1:14" ht="26.25" x14ac:dyDescent="0.4">
      <c r="A2" s="366"/>
      <c r="B2" s="685" t="s">
        <v>19</v>
      </c>
      <c r="C2" s="405"/>
      <c r="D2" s="405"/>
      <c r="E2" s="461"/>
      <c r="F2" s="406"/>
      <c r="G2" s="406"/>
      <c r="H2" s="408"/>
      <c r="I2" s="408"/>
      <c r="J2" s="409"/>
      <c r="K2" s="409"/>
      <c r="L2" s="409"/>
      <c r="M2" s="409"/>
      <c r="N2" s="409"/>
    </row>
    <row r="3" spans="1:14" ht="26.25" x14ac:dyDescent="0.4">
      <c r="A3" s="366"/>
      <c r="B3" s="686" t="s">
        <v>20</v>
      </c>
      <c r="C3" s="405"/>
      <c r="D3" s="405"/>
      <c r="E3" s="406"/>
      <c r="F3" s="406"/>
      <c r="G3" s="406"/>
      <c r="H3" s="408"/>
      <c r="I3" s="408"/>
      <c r="J3" s="409"/>
      <c r="K3" s="409"/>
      <c r="L3" s="409"/>
      <c r="M3" s="409"/>
      <c r="N3" s="409"/>
    </row>
    <row r="4" spans="1:14" ht="26.25" x14ac:dyDescent="0.4">
      <c r="A4" s="366"/>
      <c r="B4" s="686" t="s">
        <v>21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4" ht="26.25" x14ac:dyDescent="0.4">
      <c r="A5" s="366"/>
      <c r="B5" s="686" t="s">
        <v>22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4" ht="26.25" x14ac:dyDescent="0.4">
      <c r="A6" s="366"/>
      <c r="B6" s="686" t="s">
        <v>23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4" ht="26.25" x14ac:dyDescent="0.4">
      <c r="A7" s="228"/>
      <c r="B7" s="686" t="s">
        <v>24</v>
      </c>
      <c r="C7" s="405"/>
      <c r="D7" s="405"/>
      <c r="E7" s="406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686"/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2448</v>
      </c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2449</v>
      </c>
      <c r="C10" s="405"/>
      <c r="D10" s="405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019" t="s">
        <v>2450</v>
      </c>
      <c r="C11" s="405"/>
      <c r="D11" s="405"/>
      <c r="E11" s="405"/>
      <c r="F11" s="406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228"/>
      <c r="C12" s="405"/>
      <c r="D12" s="405"/>
      <c r="E12" s="405"/>
      <c r="F12" s="406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 t="s">
        <v>5762</v>
      </c>
      <c r="C13" s="228"/>
      <c r="D13" s="228"/>
      <c r="E13" s="228"/>
      <c r="F13" s="228"/>
      <c r="G13" s="411"/>
      <c r="H13" s="228"/>
      <c r="I13" s="228"/>
      <c r="J13" s="228"/>
      <c r="K13" s="228"/>
      <c r="L13" s="228"/>
      <c r="M13" s="228"/>
      <c r="N13" s="411"/>
    </row>
    <row r="14" spans="1:14" ht="26.25" x14ac:dyDescent="0.4">
      <c r="A14" s="228"/>
      <c r="B14" s="228"/>
      <c r="C14" s="228"/>
      <c r="D14" s="228"/>
      <c r="E14" s="228"/>
      <c r="F14" s="228"/>
      <c r="G14" s="411"/>
      <c r="H14" s="228"/>
      <c r="I14" s="228"/>
      <c r="J14" s="228"/>
      <c r="K14" s="228"/>
      <c r="L14" s="228"/>
      <c r="M14" s="228"/>
      <c r="N14" s="411"/>
    </row>
    <row r="15" spans="1:14" s="41" customFormat="1" ht="26.25" x14ac:dyDescent="0.4">
      <c r="A15" s="367"/>
      <c r="B15" s="367" t="s">
        <v>92</v>
      </c>
      <c r="C15" s="367" t="s">
        <v>2443</v>
      </c>
      <c r="D15" s="367" t="s">
        <v>128</v>
      </c>
      <c r="E15" s="367" t="s">
        <v>31</v>
      </c>
      <c r="F15" s="367" t="s">
        <v>129</v>
      </c>
      <c r="G15" s="412" t="s">
        <v>33</v>
      </c>
      <c r="H15" s="367" t="s">
        <v>130</v>
      </c>
      <c r="I15" s="367" t="s">
        <v>131</v>
      </c>
      <c r="J15" s="367" t="s">
        <v>132</v>
      </c>
      <c r="K15" s="367" t="s">
        <v>33</v>
      </c>
      <c r="L15" s="367" t="s">
        <v>74</v>
      </c>
      <c r="M15" s="367" t="s">
        <v>2444</v>
      </c>
      <c r="N15" s="412" t="s">
        <v>133</v>
      </c>
    </row>
    <row r="16" spans="1:14" ht="26.25" x14ac:dyDescent="0.4">
      <c r="A16" s="228">
        <v>1</v>
      </c>
      <c r="B16" s="228" t="s">
        <v>2451</v>
      </c>
      <c r="C16" s="366">
        <v>359097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>
        <v>63235</v>
      </c>
      <c r="M16" s="411"/>
      <c r="N16" s="411">
        <f>SUM(D16:M16)</f>
        <v>65585</v>
      </c>
    </row>
    <row r="17" spans="1:14" ht="26.25" x14ac:dyDescent="0.4">
      <c r="A17" s="228">
        <v>2</v>
      </c>
      <c r="B17" s="228" t="s">
        <v>2452</v>
      </c>
      <c r="C17" s="276">
        <v>1306</v>
      </c>
      <c r="D17" s="411">
        <v>2000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>SUM(D17:M17)</f>
        <v>2350</v>
      </c>
    </row>
    <row r="18" spans="1:14" ht="26.25" x14ac:dyDescent="0.4">
      <c r="A18" s="228"/>
      <c r="B18" s="228"/>
      <c r="C18" s="276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ht="33" x14ac:dyDescent="0.85">
      <c r="A19" s="228"/>
      <c r="B19" s="367" t="s">
        <v>13</v>
      </c>
      <c r="C19" s="228"/>
      <c r="D19" s="649">
        <f t="shared" ref="D19:N19" si="0">SUM(D16:D18)</f>
        <v>4000</v>
      </c>
      <c r="E19" s="649">
        <f t="shared" si="0"/>
        <v>700</v>
      </c>
      <c r="F19" s="649">
        <f t="shared" si="0"/>
        <v>0</v>
      </c>
      <c r="G19" s="649">
        <f t="shared" si="0"/>
        <v>0</v>
      </c>
      <c r="H19" s="649">
        <f t="shared" si="0"/>
        <v>0</v>
      </c>
      <c r="I19" s="649">
        <f t="shared" si="0"/>
        <v>0</v>
      </c>
      <c r="J19" s="649">
        <f t="shared" si="0"/>
        <v>0</v>
      </c>
      <c r="K19" s="649">
        <f t="shared" si="0"/>
        <v>0</v>
      </c>
      <c r="L19" s="649">
        <f t="shared" si="0"/>
        <v>63235</v>
      </c>
      <c r="M19" s="649">
        <f t="shared" si="0"/>
        <v>0</v>
      </c>
      <c r="N19" s="649">
        <f t="shared" si="0"/>
        <v>67935</v>
      </c>
    </row>
    <row r="20" spans="1:14" ht="26.25" x14ac:dyDescent="0.4">
      <c r="A20" s="228"/>
      <c r="B20" s="228"/>
      <c r="C20" s="228"/>
      <c r="D20" s="276"/>
      <c r="E20" s="276"/>
      <c r="F20" s="276"/>
      <c r="G20" s="411"/>
      <c r="H20" s="276"/>
      <c r="I20" s="276"/>
      <c r="J20" s="276"/>
      <c r="K20" s="276"/>
      <c r="L20" s="276"/>
      <c r="M20" s="411"/>
      <c r="N20" s="411"/>
    </row>
    <row r="21" spans="1:14" ht="26.25" x14ac:dyDescent="0.4">
      <c r="A21" s="367"/>
      <c r="B21" s="367"/>
      <c r="C21" s="367"/>
      <c r="D21" s="410"/>
      <c r="E21" s="410"/>
      <c r="F21" s="410"/>
      <c r="G21" s="412"/>
      <c r="H21" s="410"/>
      <c r="I21" s="410"/>
      <c r="J21" s="410"/>
      <c r="K21" s="410"/>
      <c r="L21" s="410"/>
      <c r="M21" s="412"/>
      <c r="N21" s="412"/>
    </row>
    <row r="22" spans="1:14" ht="26.25" x14ac:dyDescent="0.4">
      <c r="A22" s="228"/>
      <c r="B22" s="228"/>
      <c r="C22" s="228"/>
      <c r="D22" s="276"/>
      <c r="E22" s="276"/>
      <c r="F22" s="276"/>
      <c r="G22" s="411"/>
      <c r="H22" s="276"/>
      <c r="I22" s="276"/>
      <c r="J22" s="276"/>
      <c r="K22" s="276"/>
      <c r="L22" s="276"/>
      <c r="M22" s="411"/>
      <c r="N22" s="411"/>
    </row>
    <row r="23" spans="1:14" ht="26.25" x14ac:dyDescent="0.4">
      <c r="A23" s="228"/>
      <c r="B23" s="228"/>
      <c r="C23" s="228"/>
      <c r="D23" s="228"/>
      <c r="E23" s="228"/>
      <c r="F23" s="228"/>
      <c r="G23" s="411"/>
      <c r="H23" s="228"/>
      <c r="I23" s="228"/>
      <c r="J23" s="228"/>
      <c r="K23" s="228"/>
      <c r="L23" s="228"/>
      <c r="M23" s="228"/>
      <c r="N23" s="411"/>
    </row>
    <row r="24" spans="1:14" ht="26.25" x14ac:dyDescent="0.4">
      <c r="A24" s="228"/>
      <c r="B24" s="365"/>
      <c r="C24" s="228"/>
      <c r="D24" s="228"/>
      <c r="E24" s="228"/>
      <c r="F24" s="228"/>
      <c r="G24" s="411"/>
      <c r="H24" s="228"/>
      <c r="I24" s="228"/>
      <c r="J24" s="228"/>
      <c r="K24" s="228"/>
      <c r="L24" s="228"/>
      <c r="M24" s="228"/>
      <c r="N24" s="411"/>
    </row>
    <row r="25" spans="1:14" ht="26.25" x14ac:dyDescent="0.4">
      <c r="A25" s="228"/>
      <c r="B25" s="365"/>
      <c r="C25" s="228"/>
      <c r="D25" s="228"/>
      <c r="E25" s="228"/>
      <c r="F25" s="228"/>
      <c r="G25" s="411"/>
      <c r="H25" s="228"/>
      <c r="I25" s="228"/>
      <c r="J25" s="228"/>
      <c r="K25" s="228"/>
      <c r="L25" s="228"/>
      <c r="M25" s="228"/>
      <c r="N25" s="411"/>
    </row>
    <row r="26" spans="1:14" ht="26.25" x14ac:dyDescent="0.4">
      <c r="A26" s="228"/>
      <c r="B26" s="228" t="s">
        <v>63</v>
      </c>
      <c r="C26" s="228"/>
      <c r="D26" s="228"/>
      <c r="E26" s="228"/>
      <c r="F26" s="228"/>
      <c r="G26" s="411"/>
      <c r="H26" s="228"/>
      <c r="I26" s="228"/>
      <c r="J26" s="228"/>
      <c r="K26" s="228"/>
      <c r="L26" s="228"/>
      <c r="M26" s="228"/>
      <c r="N26" s="411"/>
    </row>
    <row r="27" spans="1:14" ht="26.25" x14ac:dyDescent="0.4">
      <c r="A27" s="228"/>
      <c r="B27" s="228"/>
      <c r="C27" s="228"/>
      <c r="D27" s="228" t="s">
        <v>50</v>
      </c>
      <c r="E27" s="228"/>
      <c r="F27" s="228"/>
      <c r="G27" s="411"/>
      <c r="H27" s="228"/>
      <c r="I27" s="228"/>
      <c r="J27" s="228"/>
      <c r="K27" s="228"/>
      <c r="L27" s="228"/>
      <c r="M27" s="228"/>
      <c r="N27" s="411"/>
    </row>
    <row r="28" spans="1:14" ht="26.25" x14ac:dyDescent="0.4">
      <c r="A28" s="228"/>
      <c r="B28" s="365"/>
      <c r="C28" s="228"/>
      <c r="D28" s="228"/>
      <c r="E28" s="228"/>
      <c r="F28" s="228"/>
      <c r="G28" s="411"/>
      <c r="H28" s="228"/>
      <c r="I28" s="228"/>
      <c r="J28" s="228"/>
      <c r="K28" s="228"/>
      <c r="L28" s="228"/>
      <c r="M28" s="228"/>
      <c r="N28" s="411"/>
    </row>
    <row r="29" spans="1:14" ht="26.25" x14ac:dyDescent="0.4">
      <c r="A29" s="365"/>
      <c r="B29" s="228" t="s">
        <v>240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4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s="24" customFormat="1" ht="30" customHeight="1" x14ac:dyDescent="0.4">
      <c r="A32" s="48"/>
      <c r="B32" s="366" t="s">
        <v>5789</v>
      </c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x14ac:dyDescent="0.35">
      <c r="A33" s="365"/>
      <c r="B33" s="365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</sheetData>
  <conditionalFormatting sqref="C30:D32">
    <cfRule type="duplicateValues" dxfId="18" priority="1"/>
  </conditionalFormatting>
  <hyperlinks>
    <hyperlink ref="B11" r:id="rId1" display="mailto:radmin@laikipia.ac.ke" xr:uid="{63DCD374-4993-4310-8292-344377B29255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219">
    <tabColor rgb="FFFF0000"/>
  </sheetPr>
  <dimension ref="A2:M34"/>
  <sheetViews>
    <sheetView view="pageBreakPreview" topLeftCell="A7" zoomScale="50" zoomScaleNormal="100" zoomScaleSheetLayoutView="50" workbookViewId="0">
      <selection activeCell="D11" sqref="D11"/>
    </sheetView>
  </sheetViews>
  <sheetFormatPr defaultColWidth="9.140625" defaultRowHeight="25.5" x14ac:dyDescent="0.35"/>
  <cols>
    <col min="1" max="1" width="6.28515625" style="33" customWidth="1"/>
    <col min="2" max="2" width="86.5703125" style="33" customWidth="1"/>
    <col min="3" max="3" width="17" style="33" bestFit="1" customWidth="1"/>
    <col min="4" max="4" width="22" style="33" bestFit="1" customWidth="1"/>
    <col min="5" max="5" width="18.28515625" style="33" bestFit="1" customWidth="1"/>
    <col min="6" max="6" width="24.7109375" style="33" customWidth="1"/>
    <col min="7" max="9" width="24" style="33" bestFit="1" customWidth="1"/>
    <col min="10" max="10" width="13.7109375" style="33" customWidth="1"/>
    <col min="11" max="11" width="11" style="33" customWidth="1"/>
    <col min="12" max="12" width="25.7109375" style="33" customWidth="1"/>
    <col min="13" max="13" width="25.140625" style="33" customWidth="1"/>
    <col min="14" max="14" width="4.5703125" style="33" customWidth="1"/>
    <col min="15" max="16384" width="9.140625" style="33"/>
  </cols>
  <sheetData>
    <row r="2" spans="1:13" ht="26.25" x14ac:dyDescent="0.4">
      <c r="A2" s="365"/>
      <c r="B2" s="228"/>
      <c r="C2" s="228"/>
      <c r="D2" s="228"/>
      <c r="E2" s="228"/>
      <c r="F2" s="228"/>
      <c r="G2" s="228"/>
      <c r="H2" s="365"/>
      <c r="I2" s="365"/>
      <c r="J2" s="365"/>
      <c r="K2" s="365"/>
      <c r="L2" s="365"/>
      <c r="M2" s="365"/>
    </row>
    <row r="3" spans="1:13" ht="26.25" x14ac:dyDescent="0.4">
      <c r="A3" s="365"/>
      <c r="B3" s="432" t="s">
        <v>19</v>
      </c>
      <c r="C3" s="489"/>
      <c r="D3" s="405"/>
      <c r="E3" s="433"/>
      <c r="F3" s="406"/>
      <c r="G3" s="228"/>
      <c r="H3" s="228"/>
      <c r="I3" s="228"/>
      <c r="J3" s="228"/>
      <c r="K3" s="228"/>
      <c r="L3" s="228"/>
      <c r="M3" s="365"/>
    </row>
    <row r="4" spans="1:13" s="71" customFormat="1" ht="28.5" customHeight="1" x14ac:dyDescent="0.4">
      <c r="A4" s="432"/>
      <c r="B4" s="405" t="s">
        <v>20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</row>
    <row r="5" spans="1:13" s="71" customFormat="1" ht="25.5" customHeight="1" x14ac:dyDescent="0.4">
      <c r="A5" s="405"/>
      <c r="B5" s="405" t="s">
        <v>21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</row>
    <row r="6" spans="1:13" s="71" customFormat="1" ht="26.25" x14ac:dyDescent="0.4">
      <c r="A6" s="405"/>
      <c r="B6" s="405" t="s">
        <v>22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</row>
    <row r="7" spans="1:13" s="71" customFormat="1" ht="26.25" x14ac:dyDescent="0.4">
      <c r="A7" s="405"/>
      <c r="B7" s="405" t="s">
        <v>23</v>
      </c>
      <c r="C7" s="489"/>
      <c r="D7" s="405"/>
      <c r="E7" s="406"/>
      <c r="F7" s="406"/>
      <c r="G7" s="406"/>
      <c r="H7" s="408"/>
      <c r="I7" s="408"/>
      <c r="J7" s="435"/>
      <c r="K7" s="435"/>
      <c r="L7" s="435"/>
      <c r="M7" s="435"/>
    </row>
    <row r="8" spans="1:13" s="71" customFormat="1" ht="26.25" x14ac:dyDescent="0.4">
      <c r="A8" s="405"/>
      <c r="B8" s="405" t="s">
        <v>24</v>
      </c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</row>
    <row r="9" spans="1:13" s="71" customFormat="1" ht="26.25" x14ac:dyDescent="0.4">
      <c r="A9" s="405"/>
      <c r="B9" s="405"/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</row>
    <row r="10" spans="1:13" s="71" customFormat="1" ht="26.25" x14ac:dyDescent="0.4">
      <c r="A10" s="405"/>
      <c r="B10" s="228" t="s">
        <v>2453</v>
      </c>
      <c r="C10" s="489"/>
      <c r="D10" s="405"/>
      <c r="E10" s="406"/>
      <c r="F10" s="228" t="s">
        <v>2454</v>
      </c>
      <c r="G10" s="406"/>
      <c r="H10" s="408"/>
      <c r="I10" s="408"/>
      <c r="J10" s="435"/>
      <c r="K10" s="435"/>
      <c r="L10" s="435"/>
      <c r="M10" s="435"/>
    </row>
    <row r="11" spans="1:13" s="71" customFormat="1" ht="26.25" x14ac:dyDescent="0.4">
      <c r="A11" s="405"/>
      <c r="B11" s="228" t="s">
        <v>2455</v>
      </c>
      <c r="C11" s="489"/>
      <c r="D11" s="405"/>
      <c r="E11" s="406"/>
      <c r="F11" s="228"/>
      <c r="G11" s="406"/>
      <c r="H11" s="408"/>
      <c r="I11" s="408"/>
      <c r="J11" s="435"/>
      <c r="K11" s="435"/>
      <c r="L11" s="435"/>
      <c r="M11" s="435"/>
    </row>
    <row r="12" spans="1:13" s="71" customFormat="1" ht="26.25" x14ac:dyDescent="0.4">
      <c r="A12" s="405"/>
      <c r="B12" s="727" t="s">
        <v>5738</v>
      </c>
      <c r="C12" s="489"/>
      <c r="D12" s="405"/>
      <c r="E12" s="406"/>
      <c r="F12" s="228"/>
      <c r="G12" s="406"/>
      <c r="H12" s="408"/>
      <c r="I12" s="408"/>
      <c r="J12" s="435"/>
      <c r="K12" s="435"/>
      <c r="L12" s="435"/>
      <c r="M12" s="435"/>
    </row>
    <row r="13" spans="1:13" ht="26.25" x14ac:dyDescent="0.4">
      <c r="A13" s="365"/>
      <c r="B13" s="228"/>
      <c r="C13" s="228"/>
      <c r="D13" s="228"/>
      <c r="E13" s="436"/>
      <c r="F13" s="228"/>
      <c r="G13" s="228"/>
      <c r="H13" s="365"/>
      <c r="I13" s="365"/>
      <c r="J13" s="365"/>
      <c r="K13" s="365"/>
      <c r="L13" s="365"/>
      <c r="M13" s="365"/>
    </row>
    <row r="14" spans="1:13" ht="26.25" x14ac:dyDescent="0.4">
      <c r="A14" s="365"/>
      <c r="B14" s="228" t="s">
        <v>5760</v>
      </c>
      <c r="C14" s="228"/>
      <c r="D14" s="228"/>
      <c r="E14" s="228"/>
      <c r="F14" s="228"/>
      <c r="G14" s="228"/>
      <c r="H14" s="365"/>
      <c r="I14" s="365"/>
      <c r="J14" s="365"/>
      <c r="K14" s="365"/>
      <c r="L14" s="365"/>
      <c r="M14" s="365"/>
    </row>
    <row r="15" spans="1:13" ht="26.25" x14ac:dyDescent="0.4">
      <c r="A15" s="365"/>
      <c r="B15" s="228"/>
      <c r="C15" s="365"/>
      <c r="D15" s="365"/>
      <c r="E15" s="365"/>
      <c r="F15" s="365"/>
      <c r="G15" s="365"/>
      <c r="H15" s="365"/>
      <c r="I15" s="365"/>
      <c r="J15" s="365"/>
      <c r="K15" s="365"/>
      <c r="L15" s="365"/>
      <c r="M15" s="365"/>
    </row>
    <row r="16" spans="1:13" s="41" customFormat="1" ht="26.25" x14ac:dyDescent="0.4">
      <c r="A16" s="472"/>
      <c r="B16" s="367" t="s">
        <v>147</v>
      </c>
      <c r="C16" s="367" t="s">
        <v>451</v>
      </c>
      <c r="D16" s="367" t="s">
        <v>94</v>
      </c>
      <c r="E16" s="367" t="s">
        <v>95</v>
      </c>
      <c r="F16" s="367" t="s">
        <v>2305</v>
      </c>
      <c r="G16" s="367" t="s">
        <v>2306</v>
      </c>
      <c r="H16" s="367" t="s">
        <v>34</v>
      </c>
      <c r="I16" s="367" t="s">
        <v>2307</v>
      </c>
      <c r="J16" s="367" t="s">
        <v>36</v>
      </c>
      <c r="K16" s="367" t="s">
        <v>2307</v>
      </c>
      <c r="L16" s="367" t="s">
        <v>74</v>
      </c>
      <c r="M16" s="367" t="s">
        <v>39</v>
      </c>
    </row>
    <row r="17" spans="1:13" ht="26.25" x14ac:dyDescent="0.4">
      <c r="A17" s="228">
        <v>1</v>
      </c>
      <c r="B17" s="228" t="s">
        <v>2456</v>
      </c>
      <c r="C17" s="228">
        <v>1437</v>
      </c>
      <c r="D17" s="503">
        <v>1000</v>
      </c>
      <c r="E17" s="411">
        <v>350</v>
      </c>
      <c r="F17" s="411">
        <v>110655</v>
      </c>
      <c r="G17" s="500">
        <v>65295</v>
      </c>
      <c r="H17" s="760"/>
      <c r="I17" s="365"/>
      <c r="J17" s="228"/>
      <c r="K17" s="228"/>
      <c r="L17" s="228"/>
      <c r="M17" s="500">
        <f>SUM(D17:L17)</f>
        <v>177300</v>
      </c>
    </row>
    <row r="18" spans="1:13" ht="26.25" x14ac:dyDescent="0.4">
      <c r="A18" s="228">
        <v>2</v>
      </c>
      <c r="B18" s="228" t="s">
        <v>2457</v>
      </c>
      <c r="C18" s="228">
        <v>3695</v>
      </c>
      <c r="D18" s="796">
        <v>1000</v>
      </c>
      <c r="E18" s="796">
        <v>350</v>
      </c>
      <c r="F18" s="411">
        <v>312090</v>
      </c>
      <c r="G18" s="500">
        <v>337065</v>
      </c>
      <c r="H18" s="760"/>
      <c r="I18" s="365"/>
      <c r="J18" s="796"/>
      <c r="K18" s="796"/>
      <c r="L18" s="796"/>
      <c r="M18" s="500">
        <f>SUM(D18:L18)</f>
        <v>650505</v>
      </c>
    </row>
    <row r="19" spans="1:13" ht="26.25" x14ac:dyDescent="0.4">
      <c r="A19" s="228">
        <v>3</v>
      </c>
      <c r="B19" s="1513" t="s">
        <v>2458</v>
      </c>
      <c r="C19" s="1513">
        <v>1953</v>
      </c>
      <c r="D19" s="796">
        <v>1000</v>
      </c>
      <c r="E19" s="796">
        <v>350</v>
      </c>
      <c r="F19" s="411">
        <v>22720</v>
      </c>
      <c r="G19" s="500">
        <v>15679</v>
      </c>
      <c r="H19" s="760"/>
      <c r="I19" s="365"/>
      <c r="J19" s="796"/>
      <c r="K19" s="796"/>
      <c r="L19" s="796"/>
      <c r="M19" s="500">
        <f>SUM(D19:L19)</f>
        <v>39749</v>
      </c>
    </row>
    <row r="20" spans="1:13" ht="26.25" x14ac:dyDescent="0.4">
      <c r="A20" s="228"/>
      <c r="B20" s="228"/>
      <c r="C20" s="228"/>
      <c r="D20" s="411"/>
      <c r="E20" s="411"/>
      <c r="F20" s="411"/>
      <c r="G20" s="411"/>
      <c r="H20" s="760"/>
      <c r="I20" s="411"/>
      <c r="J20" s="411"/>
      <c r="K20" s="411"/>
      <c r="L20" s="411"/>
      <c r="M20" s="500">
        <f>SUM(D20:L20)</f>
        <v>0</v>
      </c>
    </row>
    <row r="21" spans="1:13" ht="26.25" x14ac:dyDescent="0.4">
      <c r="A21" s="228"/>
      <c r="B21" s="228"/>
      <c r="C21" s="228"/>
      <c r="D21" s="276"/>
      <c r="E21" s="276"/>
      <c r="F21" s="276"/>
      <c r="G21" s="276"/>
      <c r="H21" s="760"/>
      <c r="I21" s="276"/>
      <c r="J21" s="276"/>
      <c r="K21" s="276"/>
      <c r="L21" s="276"/>
      <c r="M21" s="500">
        <f>SUM(D21:L21)</f>
        <v>0</v>
      </c>
    </row>
    <row r="22" spans="1:13" ht="26.25" x14ac:dyDescent="0.4">
      <c r="A22" s="228"/>
      <c r="B22" s="228"/>
      <c r="C22" s="228"/>
      <c r="D22" s="276"/>
      <c r="E22" s="276"/>
      <c r="F22" s="276"/>
      <c r="G22" s="276"/>
      <c r="H22" s="276"/>
      <c r="I22" s="276"/>
      <c r="J22" s="276"/>
      <c r="K22" s="276"/>
      <c r="L22" s="276"/>
      <c r="M22" s="276"/>
    </row>
    <row r="23" spans="1:13" ht="26.25" x14ac:dyDescent="0.4">
      <c r="A23" s="228"/>
      <c r="B23" s="228" t="s">
        <v>1078</v>
      </c>
      <c r="C23" s="367"/>
      <c r="D23" s="412">
        <f t="shared" ref="D23:L23" si="0">SUM(D17:D22)</f>
        <v>3000</v>
      </c>
      <c r="E23" s="412">
        <f t="shared" si="0"/>
        <v>1050</v>
      </c>
      <c r="F23" s="412">
        <f>SUM(F17:F22)</f>
        <v>445465</v>
      </c>
      <c r="G23" s="412">
        <f>SUM(G17:G22)</f>
        <v>418039</v>
      </c>
      <c r="H23" s="412">
        <f t="shared" si="0"/>
        <v>0</v>
      </c>
      <c r="I23" s="412">
        <f t="shared" si="0"/>
        <v>0</v>
      </c>
      <c r="J23" s="412">
        <f t="shared" si="0"/>
        <v>0</v>
      </c>
      <c r="K23" s="412">
        <f t="shared" si="0"/>
        <v>0</v>
      </c>
      <c r="L23" s="412">
        <f t="shared" si="0"/>
        <v>0</v>
      </c>
      <c r="M23" s="412">
        <f>SUM(D23:L23)</f>
        <v>867554</v>
      </c>
    </row>
    <row r="24" spans="1:13" x14ac:dyDescent="0.35">
      <c r="A24" s="365"/>
      <c r="B24" s="365"/>
      <c r="C24" s="365"/>
      <c r="D24" s="365"/>
      <c r="E24" s="365"/>
      <c r="F24" s="582"/>
      <c r="G24" s="582"/>
      <c r="H24" s="582"/>
      <c r="I24" s="582"/>
      <c r="J24" s="582"/>
      <c r="K24" s="582"/>
      <c r="L24" s="582"/>
      <c r="M24" s="582"/>
    </row>
    <row r="25" spans="1:13" ht="26.25" x14ac:dyDescent="0.4">
      <c r="A25" s="365"/>
      <c r="B25" s="365"/>
      <c r="C25" s="228"/>
      <c r="D25" s="228"/>
      <c r="E25" s="228"/>
      <c r="F25" s="228"/>
      <c r="G25" s="228"/>
      <c r="H25" s="228"/>
      <c r="I25" s="365"/>
      <c r="J25" s="365"/>
      <c r="K25" s="365"/>
      <c r="L25" s="365"/>
      <c r="M25" s="365"/>
    </row>
    <row r="26" spans="1:13" ht="26.25" x14ac:dyDescent="0.4">
      <c r="A26" s="365"/>
      <c r="B26" s="365"/>
      <c r="C26" s="228"/>
      <c r="D26" s="228"/>
      <c r="E26" s="228"/>
      <c r="F26" s="228"/>
      <c r="G26" s="228"/>
      <c r="H26" s="228"/>
      <c r="I26" s="365"/>
      <c r="J26" s="365"/>
      <c r="K26" s="365"/>
      <c r="L26" s="365"/>
      <c r="M26" s="365"/>
    </row>
    <row r="27" spans="1:13" ht="26.25" x14ac:dyDescent="0.4">
      <c r="A27" s="365"/>
      <c r="B27" s="228" t="s">
        <v>63</v>
      </c>
      <c r="C27" s="228"/>
      <c r="D27" s="228"/>
      <c r="E27" s="228"/>
      <c r="F27" s="228"/>
      <c r="G27" s="228"/>
      <c r="H27" s="228"/>
      <c r="I27" s="365"/>
      <c r="J27" s="365"/>
      <c r="K27" s="365"/>
      <c r="L27" s="365"/>
      <c r="M27" s="365"/>
    </row>
    <row r="28" spans="1:13" ht="26.25" x14ac:dyDescent="0.4">
      <c r="A28" s="365"/>
      <c r="B28" s="228"/>
      <c r="C28" s="365"/>
      <c r="D28" s="436"/>
      <c r="E28" s="228"/>
      <c r="F28" s="228"/>
      <c r="G28" s="228"/>
      <c r="H28" s="228"/>
      <c r="I28" s="365"/>
      <c r="J28" s="365"/>
      <c r="K28" s="365"/>
      <c r="L28" s="365"/>
      <c r="M28" s="365"/>
    </row>
    <row r="29" spans="1:13" x14ac:dyDescent="0.35">
      <c r="A29" s="365"/>
      <c r="B29" s="365"/>
      <c r="C29" s="365"/>
      <c r="D29" s="797"/>
      <c r="E29" s="365"/>
      <c r="F29" s="798"/>
      <c r="G29" s="365"/>
      <c r="H29" s="365"/>
      <c r="I29" s="365"/>
      <c r="J29" s="365"/>
      <c r="K29" s="365"/>
      <c r="L29" s="365"/>
      <c r="M29" s="365"/>
    </row>
    <row r="30" spans="1:13" ht="26.25" x14ac:dyDescent="0.4">
      <c r="A30" s="365"/>
      <c r="B30" s="228" t="s">
        <v>240</v>
      </c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3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</row>
    <row r="32" spans="1:13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</row>
    <row r="33" spans="1:13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</row>
    <row r="34" spans="1:13" x14ac:dyDescent="0.35">
      <c r="A34" s="365"/>
      <c r="B34" s="365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</row>
  </sheetData>
  <conditionalFormatting sqref="C31:D33">
    <cfRule type="duplicateValues" dxfId="17" priority="1"/>
  </conditionalFormatting>
  <printOptions gridLines="1"/>
  <pageMargins left="0.7" right="0.7" top="0.75" bottom="0.75" header="0.3" footer="0.3"/>
  <pageSetup paperSize="9" scale="41"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05">
    <tabColor rgb="FFFF0000"/>
  </sheetPr>
  <dimension ref="A2:N31"/>
  <sheetViews>
    <sheetView view="pageBreakPreview" zoomScale="49" zoomScaleNormal="100" zoomScaleSheetLayoutView="49" workbookViewId="0">
      <selection activeCell="G23" sqref="G23"/>
    </sheetView>
  </sheetViews>
  <sheetFormatPr defaultColWidth="9.140625" defaultRowHeight="25.5" x14ac:dyDescent="0.35"/>
  <cols>
    <col min="1" max="1" width="4.140625" style="33" bestFit="1" customWidth="1"/>
    <col min="2" max="2" width="100.140625" style="33" customWidth="1"/>
    <col min="3" max="3" width="17" style="33" bestFit="1" customWidth="1"/>
    <col min="4" max="4" width="19.5703125" style="33" bestFit="1" customWidth="1"/>
    <col min="5" max="5" width="16.140625" style="33" bestFit="1" customWidth="1"/>
    <col min="6" max="6" width="14.7109375" style="33" bestFit="1" customWidth="1"/>
    <col min="7" max="7" width="10.42578125" style="33" bestFit="1" customWidth="1"/>
    <col min="8" max="8" width="12.5703125" style="33" bestFit="1" customWidth="1"/>
    <col min="9" max="9" width="9.85546875" style="33" bestFit="1" customWidth="1"/>
    <col min="10" max="10" width="18.28515625" style="33" bestFit="1" customWidth="1"/>
    <col min="11" max="11" width="9.85546875" style="33" bestFit="1" customWidth="1"/>
    <col min="12" max="12" width="12.7109375" style="33" bestFit="1" customWidth="1"/>
    <col min="13" max="13" width="20.7109375" style="33" customWidth="1"/>
    <col min="14" max="14" width="37.85546875" style="33" bestFit="1" customWidth="1"/>
    <col min="15" max="16384" width="9.140625" style="33"/>
  </cols>
  <sheetData>
    <row r="2" spans="1:14" ht="26.25" x14ac:dyDescent="0.4">
      <c r="A2" s="228"/>
      <c r="B2" s="228" t="s">
        <v>19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20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21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22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23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24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 t="s">
        <v>2459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2460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727" t="s">
        <v>2461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5739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367"/>
      <c r="B16" s="367" t="s">
        <v>235</v>
      </c>
      <c r="C16" s="367" t="s">
        <v>1565</v>
      </c>
      <c r="D16" s="367" t="s">
        <v>94</v>
      </c>
      <c r="E16" s="367" t="s">
        <v>31</v>
      </c>
      <c r="F16" s="367" t="s">
        <v>32</v>
      </c>
      <c r="G16" s="367" t="s">
        <v>33</v>
      </c>
      <c r="H16" s="367" t="s">
        <v>150</v>
      </c>
      <c r="I16" s="367" t="s">
        <v>35</v>
      </c>
      <c r="J16" s="367" t="s">
        <v>2462</v>
      </c>
      <c r="K16" s="367" t="s">
        <v>9</v>
      </c>
      <c r="L16" s="367" t="s">
        <v>73</v>
      </c>
      <c r="M16" s="367" t="s">
        <v>74</v>
      </c>
      <c r="N16" s="367" t="s">
        <v>1959</v>
      </c>
    </row>
    <row r="17" spans="1:14" ht="26.25" x14ac:dyDescent="0.4">
      <c r="D17" s="67"/>
      <c r="E17" s="67" t="s">
        <v>5692</v>
      </c>
      <c r="F17" s="67"/>
    </row>
    <row r="18" spans="1:14" ht="26.25" x14ac:dyDescent="0.4">
      <c r="A18" s="228"/>
      <c r="B18" s="228"/>
      <c r="C18" s="22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s="41" customFormat="1" ht="26.25" x14ac:dyDescent="0.4">
      <c r="A19" s="367"/>
      <c r="B19" s="367" t="s">
        <v>1965</v>
      </c>
      <c r="C19" s="367"/>
      <c r="D19" s="498">
        <f t="shared" ref="D19:I19" si="0">SUM(D17:D18)</f>
        <v>0</v>
      </c>
      <c r="E19" s="498">
        <f t="shared" si="0"/>
        <v>0</v>
      </c>
      <c r="F19" s="498">
        <f t="shared" si="0"/>
        <v>0</v>
      </c>
      <c r="G19" s="498">
        <f t="shared" si="0"/>
        <v>0</v>
      </c>
      <c r="H19" s="498">
        <f t="shared" si="0"/>
        <v>0</v>
      </c>
      <c r="I19" s="498">
        <f t="shared" si="0"/>
        <v>0</v>
      </c>
      <c r="J19" s="498">
        <v>0</v>
      </c>
      <c r="K19" s="498">
        <v>0</v>
      </c>
      <c r="L19" s="498">
        <v>0</v>
      </c>
      <c r="M19" s="498">
        <f>SUM(M17:M18)</f>
        <v>0</v>
      </c>
      <c r="N19" s="498">
        <f>SUM(N17:N18)</f>
        <v>0</v>
      </c>
    </row>
    <row r="20" spans="1:14" ht="26.25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4" ht="26.25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ht="26.25" x14ac:dyDescent="0.4">
      <c r="A22" s="228"/>
      <c r="B22" s="365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 t="s">
        <v>1966</v>
      </c>
    </row>
    <row r="23" spans="1:14" ht="26.25" x14ac:dyDescent="0.4">
      <c r="A23" s="228"/>
      <c r="B23" s="228" t="s">
        <v>1542</v>
      </c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6.25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6.25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6.25" x14ac:dyDescent="0.4">
      <c r="A26" s="228"/>
      <c r="B26" s="228" t="s">
        <v>240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s="24" customFormat="1" ht="30" customHeight="1" x14ac:dyDescent="0.35">
      <c r="A27" s="48"/>
      <c r="B27" s="301"/>
      <c r="C27" s="301"/>
      <c r="D27" s="456"/>
      <c r="E27" s="48"/>
      <c r="F27" s="48"/>
      <c r="G27" s="48"/>
      <c r="H27" s="48"/>
      <c r="I27" s="731"/>
      <c r="J27" s="48"/>
      <c r="K27" s="48"/>
      <c r="L27" s="48"/>
      <c r="M27" s="48"/>
      <c r="N27" s="48"/>
    </row>
    <row r="28" spans="1:14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</row>
    <row r="29" spans="1:14" s="24" customFormat="1" ht="30" customHeight="1" x14ac:dyDescent="0.4">
      <c r="A29" s="48"/>
      <c r="B29" s="366" t="s">
        <v>5789</v>
      </c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4" ht="26.25" x14ac:dyDescent="0.4">
      <c r="A30" s="228"/>
      <c r="B30" s="365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228">
        <v>1</v>
      </c>
      <c r="B31" s="228" t="s">
        <v>2463</v>
      </c>
      <c r="C31" s="228">
        <v>7314</v>
      </c>
      <c r="D31" s="399">
        <v>1000</v>
      </c>
      <c r="E31" s="399">
        <v>350</v>
      </c>
      <c r="F31" s="399" t="s">
        <v>2464</v>
      </c>
      <c r="G31" s="399"/>
      <c r="H31" s="399"/>
      <c r="I31" s="399"/>
      <c r="J31" s="399"/>
      <c r="K31" s="399"/>
      <c r="L31" s="399"/>
      <c r="M31" s="399"/>
      <c r="N31" s="399">
        <f>SUM(D31:M31)</f>
        <v>1350</v>
      </c>
    </row>
  </sheetData>
  <conditionalFormatting sqref="C27:D29">
    <cfRule type="duplicateValues" dxfId="16" priority="1"/>
  </conditionalFormatting>
  <hyperlinks>
    <hyperlink ref="B11" r:id="rId1" xr:uid="{00000000-0004-0000-85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283">
    <tabColor rgb="FF00B050"/>
  </sheetPr>
  <dimension ref="A2:Q60"/>
  <sheetViews>
    <sheetView view="pageBreakPreview" topLeftCell="A13" zoomScale="50" zoomScaleNormal="100" zoomScaleSheetLayoutView="50" workbookViewId="0">
      <selection activeCell="J38" sqref="J38"/>
    </sheetView>
  </sheetViews>
  <sheetFormatPr defaultRowHeight="25.5" x14ac:dyDescent="0.35"/>
  <cols>
    <col min="1" max="1" width="6.28515625" style="3" customWidth="1"/>
    <col min="2" max="2" width="72" customWidth="1"/>
    <col min="3" max="3" width="20.5703125" customWidth="1"/>
    <col min="4" max="4" width="23" customWidth="1"/>
    <col min="5" max="5" width="19.5703125" customWidth="1"/>
    <col min="6" max="6" width="21" customWidth="1"/>
    <col min="7" max="7" width="22" style="33" customWidth="1"/>
    <col min="8" max="8" width="24.5703125" customWidth="1"/>
    <col min="9" max="9" width="21.7109375" customWidth="1"/>
    <col min="10" max="10" width="13.7109375" customWidth="1"/>
    <col min="11" max="11" width="11" customWidth="1"/>
    <col min="12" max="13" width="19.5703125" bestFit="1" customWidth="1"/>
    <col min="14" max="14" width="24.42578125" customWidth="1"/>
    <col min="15" max="15" width="17.28515625" customWidth="1"/>
    <col min="16" max="16" width="9.140625" hidden="1" customWidth="1"/>
  </cols>
  <sheetData>
    <row r="2" spans="1:15" s="71" customFormat="1" ht="27.75" customHeight="1" x14ac:dyDescent="0.4">
      <c r="A2" s="431"/>
      <c r="B2" s="685" t="s">
        <v>19</v>
      </c>
      <c r="C2" s="686"/>
      <c r="D2" s="686"/>
      <c r="E2" s="434"/>
      <c r="F2" s="434"/>
      <c r="G2" s="434"/>
      <c r="H2" s="433"/>
      <c r="I2" s="431"/>
      <c r="J2" s="435"/>
      <c r="K2" s="435"/>
      <c r="L2" s="435"/>
      <c r="M2" s="435"/>
      <c r="N2" s="435"/>
    </row>
    <row r="3" spans="1:15" s="71" customFormat="1" ht="22.5" customHeight="1" x14ac:dyDescent="0.4">
      <c r="A3" s="431"/>
      <c r="B3" s="686" t="s">
        <v>20</v>
      </c>
      <c r="C3" s="686"/>
      <c r="D3" s="686"/>
      <c r="E3" s="407"/>
      <c r="F3" s="407"/>
      <c r="G3" s="407"/>
      <c r="H3" s="406"/>
      <c r="I3" s="408"/>
      <c r="J3" s="435"/>
      <c r="K3" s="435"/>
      <c r="L3" s="435"/>
      <c r="M3" s="435"/>
      <c r="N3" s="435"/>
    </row>
    <row r="4" spans="1:15" s="71" customFormat="1" ht="27.75" customHeight="1" x14ac:dyDescent="0.4">
      <c r="A4" s="431"/>
      <c r="B4" s="686" t="s">
        <v>21</v>
      </c>
      <c r="C4" s="686"/>
      <c r="D4" s="686"/>
      <c r="E4" s="407"/>
      <c r="F4" s="407"/>
      <c r="G4" s="407"/>
      <c r="H4" s="406"/>
      <c r="I4" s="408"/>
      <c r="J4" s="435"/>
      <c r="K4" s="435"/>
      <c r="L4" s="435"/>
      <c r="M4" s="435"/>
      <c r="N4" s="435"/>
    </row>
    <row r="5" spans="1:15" s="71" customFormat="1" ht="26.25" x14ac:dyDescent="0.4">
      <c r="A5" s="431"/>
      <c r="B5" s="686" t="s">
        <v>22</v>
      </c>
      <c r="C5" s="686"/>
      <c r="D5" s="686"/>
      <c r="E5" s="407"/>
      <c r="F5" s="407"/>
      <c r="G5" s="407"/>
      <c r="H5" s="406"/>
      <c r="I5" s="408"/>
      <c r="J5" s="435"/>
      <c r="K5" s="435"/>
      <c r="L5" s="435"/>
      <c r="M5" s="435"/>
      <c r="N5" s="435"/>
    </row>
    <row r="6" spans="1:15" s="71" customFormat="1" ht="26.25" x14ac:dyDescent="0.4">
      <c r="A6" s="431"/>
      <c r="B6" s="686" t="s">
        <v>23</v>
      </c>
      <c r="C6" s="686"/>
      <c r="D6" s="686"/>
      <c r="E6" s="407"/>
      <c r="F6" s="407"/>
      <c r="G6" s="407"/>
      <c r="H6" s="406"/>
      <c r="I6" s="408"/>
      <c r="J6" s="435"/>
      <c r="K6" s="435"/>
      <c r="L6" s="435"/>
      <c r="M6" s="435"/>
      <c r="N6" s="435"/>
    </row>
    <row r="7" spans="1:15" s="71" customFormat="1" ht="26.25" x14ac:dyDescent="0.4">
      <c r="A7" s="431"/>
      <c r="B7" s="686" t="s">
        <v>24</v>
      </c>
      <c r="C7" s="686"/>
      <c r="D7" s="686"/>
      <c r="E7" s="407"/>
      <c r="F7" s="407"/>
      <c r="G7" s="407"/>
      <c r="H7" s="406"/>
      <c r="I7" s="408"/>
      <c r="J7" s="435"/>
      <c r="K7" s="435"/>
      <c r="L7" s="435"/>
      <c r="M7" s="435"/>
      <c r="N7" s="435"/>
    </row>
    <row r="8" spans="1:15" s="71" customFormat="1" ht="26.25" x14ac:dyDescent="0.4">
      <c r="A8" s="431"/>
      <c r="B8" s="686"/>
      <c r="C8" s="686"/>
      <c r="D8" s="686"/>
      <c r="E8" s="407"/>
      <c r="F8" s="407"/>
      <c r="G8" s="407"/>
      <c r="H8" s="406"/>
      <c r="I8" s="408"/>
      <c r="J8" s="435"/>
      <c r="K8" s="435"/>
      <c r="L8" s="435"/>
      <c r="M8" s="435"/>
      <c r="N8" s="435"/>
    </row>
    <row r="9" spans="1:15" s="71" customFormat="1" ht="26.25" x14ac:dyDescent="0.4">
      <c r="A9" s="431"/>
      <c r="B9" s="228" t="s">
        <v>2465</v>
      </c>
      <c r="C9" s="228"/>
      <c r="D9" s="228"/>
      <c r="E9" s="228"/>
      <c r="F9" s="228"/>
      <c r="G9" s="407"/>
      <c r="H9" s="406"/>
      <c r="I9" s="408"/>
      <c r="J9" s="435"/>
      <c r="K9" s="435"/>
      <c r="L9" s="435"/>
      <c r="M9" s="435"/>
      <c r="N9" s="435"/>
    </row>
    <row r="10" spans="1:15" s="71" customFormat="1" ht="26.25" x14ac:dyDescent="0.4">
      <c r="A10" s="431"/>
      <c r="B10" s="228" t="s">
        <v>2466</v>
      </c>
      <c r="C10" s="365"/>
      <c r="D10" s="365"/>
      <c r="E10" s="365"/>
      <c r="F10" s="365"/>
      <c r="G10" s="407"/>
      <c r="H10" s="406"/>
      <c r="I10" s="408"/>
      <c r="J10" s="435"/>
      <c r="K10" s="435"/>
      <c r="L10" s="435"/>
      <c r="M10" s="435"/>
      <c r="N10" s="435"/>
    </row>
    <row r="11" spans="1:15" s="33" customFormat="1" ht="26.25" x14ac:dyDescent="0.4">
      <c r="A11" s="228"/>
      <c r="B11" s="727" t="s">
        <v>2467</v>
      </c>
      <c r="C11" s="228"/>
      <c r="D11" s="228"/>
      <c r="E11" s="228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5" s="33" customFormat="1" ht="26.25" x14ac:dyDescent="0.4">
      <c r="A12" s="228"/>
      <c r="B12" s="228" t="s">
        <v>2468</v>
      </c>
      <c r="C12" s="228"/>
      <c r="D12" s="228"/>
      <c r="E12" s="228"/>
      <c r="F12" s="228"/>
      <c r="G12" s="228"/>
      <c r="H12" s="365"/>
      <c r="I12" s="365"/>
      <c r="J12" s="365"/>
      <c r="K12" s="365"/>
      <c r="L12" s="365"/>
      <c r="M12" s="365"/>
      <c r="N12" s="365"/>
    </row>
    <row r="13" spans="1:15" s="33" customFormat="1" ht="26.25" x14ac:dyDescent="0.4">
      <c r="A13" s="228"/>
      <c r="B13" s="228"/>
      <c r="C13" s="228"/>
      <c r="D13" s="228"/>
      <c r="E13" s="228"/>
      <c r="F13" s="228"/>
      <c r="G13" s="228"/>
      <c r="H13" s="365"/>
      <c r="I13" s="365"/>
      <c r="J13" s="365"/>
      <c r="K13" s="365"/>
      <c r="L13" s="365"/>
      <c r="M13" s="365"/>
      <c r="N13" s="365"/>
    </row>
    <row r="14" spans="1:15" s="33" customFormat="1" ht="26.25" x14ac:dyDescent="0.4">
      <c r="A14" s="228"/>
      <c r="B14" s="2950" t="s">
        <v>5770</v>
      </c>
      <c r="C14" s="2950"/>
      <c r="D14" s="2950"/>
      <c r="E14" s="228"/>
      <c r="F14" s="228"/>
      <c r="G14" s="228"/>
      <c r="H14" s="365"/>
      <c r="I14" s="365"/>
      <c r="J14" s="365"/>
      <c r="K14" s="365"/>
      <c r="L14" s="365"/>
      <c r="M14" s="365"/>
      <c r="N14" s="365"/>
    </row>
    <row r="15" spans="1:15" s="33" customFormat="1" ht="26.25" x14ac:dyDescent="0.4">
      <c r="A15" s="228"/>
      <c r="B15" s="228"/>
      <c r="C15" s="228"/>
      <c r="D15" s="228"/>
      <c r="E15" s="228"/>
      <c r="F15" s="228"/>
      <c r="G15" s="228"/>
      <c r="H15" s="365"/>
      <c r="I15" s="365"/>
      <c r="J15" s="365"/>
      <c r="K15" s="365"/>
      <c r="L15" s="365"/>
      <c r="M15" s="365"/>
      <c r="N15" s="365"/>
    </row>
    <row r="16" spans="1:15" s="41" customFormat="1" ht="26.25" x14ac:dyDescent="0.4">
      <c r="A16" s="367"/>
      <c r="B16" s="367" t="s">
        <v>147</v>
      </c>
      <c r="C16" s="367" t="s">
        <v>451</v>
      </c>
      <c r="D16" s="367" t="s">
        <v>94</v>
      </c>
      <c r="E16" s="367" t="s">
        <v>95</v>
      </c>
      <c r="F16" s="367" t="s">
        <v>2305</v>
      </c>
      <c r="G16" s="367" t="s">
        <v>2306</v>
      </c>
      <c r="H16" s="367" t="s">
        <v>34</v>
      </c>
      <c r="I16" s="367" t="s">
        <v>2307</v>
      </c>
      <c r="J16" s="367" t="s">
        <v>36</v>
      </c>
      <c r="K16" s="367" t="s">
        <v>2307</v>
      </c>
      <c r="L16" s="367" t="s">
        <v>37</v>
      </c>
      <c r="M16" s="367" t="s">
        <v>1803</v>
      </c>
      <c r="N16" s="367" t="s">
        <v>39</v>
      </c>
      <c r="O16" s="32"/>
    </row>
    <row r="17" spans="1:15" s="33" customFormat="1" ht="26.25" x14ac:dyDescent="0.4">
      <c r="A17" s="228">
        <v>1</v>
      </c>
      <c r="B17" s="228" t="s">
        <v>2469</v>
      </c>
      <c r="C17" s="228">
        <v>5867</v>
      </c>
      <c r="D17" s="411">
        <v>2510</v>
      </c>
      <c r="E17" s="411">
        <v>350</v>
      </c>
      <c r="F17" s="411"/>
      <c r="G17" s="411"/>
      <c r="H17" s="411"/>
      <c r="I17" s="411"/>
      <c r="J17" s="411"/>
      <c r="K17" s="411"/>
      <c r="L17" s="411">
        <v>3440</v>
      </c>
      <c r="M17" s="411"/>
      <c r="N17" s="411">
        <f t="shared" ref="N17:N26" si="0">SUM(D17:M17)</f>
        <v>6300</v>
      </c>
      <c r="O17" s="23"/>
    </row>
    <row r="18" spans="1:15" s="33" customFormat="1" ht="26.25" x14ac:dyDescent="0.4">
      <c r="A18" s="228">
        <v>2</v>
      </c>
      <c r="B18" s="228" t="s">
        <v>2470</v>
      </c>
      <c r="C18" s="228">
        <v>7267</v>
      </c>
      <c r="D18" s="411">
        <v>10000</v>
      </c>
      <c r="E18" s="411">
        <v>350</v>
      </c>
      <c r="F18" s="411"/>
      <c r="G18" s="411"/>
      <c r="H18" s="411"/>
      <c r="I18" s="411"/>
      <c r="J18" s="411"/>
      <c r="K18" s="411"/>
      <c r="L18" s="411"/>
      <c r="M18" s="411"/>
      <c r="N18" s="411">
        <f t="shared" si="0"/>
        <v>10350</v>
      </c>
      <c r="O18" s="23"/>
    </row>
    <row r="19" spans="1:15" s="23" customFormat="1" ht="26.25" x14ac:dyDescent="0.4">
      <c r="A19" s="228">
        <v>3</v>
      </c>
      <c r="B19" s="228" t="s">
        <v>2471</v>
      </c>
      <c r="C19" s="228">
        <v>7923</v>
      </c>
      <c r="D19" s="411">
        <v>3000</v>
      </c>
      <c r="E19" s="411">
        <v>350</v>
      </c>
      <c r="F19" s="411"/>
      <c r="G19" s="228"/>
      <c r="H19" s="228"/>
      <c r="I19" s="228"/>
      <c r="J19" s="228"/>
      <c r="K19" s="228"/>
      <c r="L19" s="228"/>
      <c r="M19" s="399"/>
      <c r="N19" s="411">
        <f t="shared" si="0"/>
        <v>3350</v>
      </c>
    </row>
    <row r="20" spans="1:15" s="23" customFormat="1" ht="26.25" x14ac:dyDescent="0.4">
      <c r="A20" s="228">
        <v>4</v>
      </c>
      <c r="B20" s="228" t="s">
        <v>2472</v>
      </c>
      <c r="C20" s="228">
        <v>9896</v>
      </c>
      <c r="D20" s="411">
        <v>1000</v>
      </c>
      <c r="E20" s="411">
        <v>350</v>
      </c>
      <c r="F20" s="411">
        <v>2295</v>
      </c>
      <c r="G20" s="411">
        <v>2709</v>
      </c>
      <c r="H20" s="228"/>
      <c r="I20" s="228"/>
      <c r="J20" s="228"/>
      <c r="K20" s="228"/>
      <c r="L20" s="411">
        <v>4810</v>
      </c>
      <c r="M20" s="411">
        <v>5870</v>
      </c>
      <c r="N20" s="411">
        <f t="shared" si="0"/>
        <v>17034</v>
      </c>
    </row>
    <row r="21" spans="1:15" s="23" customFormat="1" ht="26.25" x14ac:dyDescent="0.4">
      <c r="A21" s="228">
        <v>5</v>
      </c>
      <c r="B21" s="228" t="s">
        <v>2473</v>
      </c>
      <c r="C21" s="228">
        <v>10052</v>
      </c>
      <c r="D21" s="411">
        <v>2000</v>
      </c>
      <c r="E21" s="411">
        <v>350</v>
      </c>
      <c r="F21" s="411"/>
      <c r="G21" s="228"/>
      <c r="H21" s="228"/>
      <c r="I21" s="228"/>
      <c r="J21" s="228"/>
      <c r="K21" s="228"/>
      <c r="L21" s="228"/>
      <c r="M21" s="228"/>
      <c r="N21" s="411">
        <f t="shared" si="0"/>
        <v>2350</v>
      </c>
    </row>
    <row r="22" spans="1:15" s="23" customFormat="1" ht="26.25" x14ac:dyDescent="0.4">
      <c r="A22" s="228">
        <v>6</v>
      </c>
      <c r="B22" s="228" t="s">
        <v>2474</v>
      </c>
      <c r="C22" s="228">
        <v>10064</v>
      </c>
      <c r="D22" s="411">
        <v>1000</v>
      </c>
      <c r="E22" s="411">
        <v>350</v>
      </c>
      <c r="F22" s="411"/>
      <c r="G22" s="228"/>
      <c r="H22" s="228"/>
      <c r="I22" s="228"/>
      <c r="J22" s="228"/>
      <c r="K22" s="228"/>
      <c r="L22" s="228"/>
      <c r="M22" s="228"/>
      <c r="N22" s="411">
        <f t="shared" si="0"/>
        <v>1350</v>
      </c>
    </row>
    <row r="23" spans="1:15" s="23" customFormat="1" ht="26.25" x14ac:dyDescent="0.4">
      <c r="A23" s="228">
        <v>7</v>
      </c>
      <c r="B23" s="228" t="s">
        <v>2475</v>
      </c>
      <c r="C23" s="228">
        <v>11333</v>
      </c>
      <c r="D23" s="411">
        <v>5000</v>
      </c>
      <c r="E23" s="411">
        <v>350</v>
      </c>
      <c r="F23" s="411"/>
      <c r="G23" s="228"/>
      <c r="H23" s="228"/>
      <c r="I23" s="228"/>
      <c r="J23" s="228"/>
      <c r="K23" s="228"/>
      <c r="L23" s="228"/>
      <c r="M23" s="228"/>
      <c r="N23" s="411">
        <f t="shared" si="0"/>
        <v>5350</v>
      </c>
    </row>
    <row r="24" spans="1:15" s="23" customFormat="1" ht="26.25" x14ac:dyDescent="0.4">
      <c r="A24" s="228">
        <v>8</v>
      </c>
      <c r="B24" s="228" t="s">
        <v>2476</v>
      </c>
      <c r="C24" s="228">
        <v>11331</v>
      </c>
      <c r="D24" s="411">
        <v>5000</v>
      </c>
      <c r="E24" s="411">
        <v>350</v>
      </c>
      <c r="F24" s="411"/>
      <c r="G24" s="228"/>
      <c r="H24" s="228"/>
      <c r="I24" s="228"/>
      <c r="J24" s="228"/>
      <c r="K24" s="228"/>
      <c r="L24" s="228"/>
      <c r="M24" s="228"/>
      <c r="N24" s="411">
        <f t="shared" si="0"/>
        <v>5350</v>
      </c>
    </row>
    <row r="25" spans="1:15" s="23" customFormat="1" ht="26.25" x14ac:dyDescent="0.4">
      <c r="A25" s="228">
        <v>9</v>
      </c>
      <c r="B25" s="228" t="s">
        <v>2477</v>
      </c>
      <c r="C25" s="228">
        <v>11330</v>
      </c>
      <c r="D25" s="411">
        <v>2000</v>
      </c>
      <c r="E25" s="411">
        <v>350</v>
      </c>
      <c r="F25" s="411"/>
      <c r="G25" s="228"/>
      <c r="H25" s="228"/>
      <c r="I25" s="228"/>
      <c r="J25" s="228"/>
      <c r="K25" s="228"/>
      <c r="L25" s="228"/>
      <c r="M25" s="228"/>
      <c r="N25" s="411">
        <f t="shared" si="0"/>
        <v>2350</v>
      </c>
    </row>
    <row r="26" spans="1:15" s="23" customFormat="1" ht="26.25" x14ac:dyDescent="0.4">
      <c r="A26" s="228">
        <v>10</v>
      </c>
      <c r="B26" s="228" t="s">
        <v>2478</v>
      </c>
      <c r="C26" s="228">
        <v>11329</v>
      </c>
      <c r="D26" s="411">
        <v>5000</v>
      </c>
      <c r="E26" s="411">
        <v>350</v>
      </c>
      <c r="F26" s="411"/>
      <c r="G26" s="228"/>
      <c r="H26" s="228"/>
      <c r="I26" s="228"/>
      <c r="J26" s="228"/>
      <c r="K26" s="228"/>
      <c r="L26" s="228"/>
      <c r="M26" s="228"/>
      <c r="N26" s="411">
        <f t="shared" si="0"/>
        <v>5350</v>
      </c>
    </row>
    <row r="27" spans="1:15" s="33" customFormat="1" ht="26.25" x14ac:dyDescent="0.4">
      <c r="A27" s="228"/>
      <c r="B27" s="228"/>
      <c r="C27" s="228"/>
      <c r="D27" s="411"/>
      <c r="E27" s="411"/>
      <c r="F27" s="411"/>
      <c r="G27" s="411"/>
      <c r="H27" s="411"/>
      <c r="I27" s="411"/>
      <c r="J27" s="411"/>
      <c r="K27" s="411"/>
      <c r="L27" s="411"/>
      <c r="M27" s="411"/>
      <c r="N27" s="411"/>
      <c r="O27" s="23"/>
    </row>
    <row r="28" spans="1:15" s="33" customFormat="1" ht="26.25" x14ac:dyDescent="0.4">
      <c r="A28" s="228"/>
      <c r="B28" s="228" t="s">
        <v>1078</v>
      </c>
      <c r="C28" s="367"/>
      <c r="D28" s="412">
        <f>SUM(D17:D27)</f>
        <v>36510</v>
      </c>
      <c r="E28" s="412">
        <f t="shared" ref="E28:M28" si="1">SUM(E17:E27)</f>
        <v>3500</v>
      </c>
      <c r="F28" s="412">
        <f t="shared" si="1"/>
        <v>2295</v>
      </c>
      <c r="G28" s="412">
        <f t="shared" si="1"/>
        <v>2709</v>
      </c>
      <c r="H28" s="412">
        <f t="shared" si="1"/>
        <v>0</v>
      </c>
      <c r="I28" s="412">
        <f t="shared" si="1"/>
        <v>0</v>
      </c>
      <c r="J28" s="412">
        <f t="shared" si="1"/>
        <v>0</v>
      </c>
      <c r="K28" s="412">
        <f t="shared" si="1"/>
        <v>0</v>
      </c>
      <c r="L28" s="412">
        <f t="shared" si="1"/>
        <v>8250</v>
      </c>
      <c r="M28" s="412">
        <f t="shared" si="1"/>
        <v>5870</v>
      </c>
      <c r="N28" s="412">
        <f>SUM(N17:N26)</f>
        <v>59134</v>
      </c>
      <c r="O28" s="146"/>
    </row>
    <row r="29" spans="1:15" s="33" customFormat="1" ht="26.25" x14ac:dyDescent="0.4">
      <c r="A29" s="228"/>
      <c r="B29" s="228"/>
      <c r="C29" s="367"/>
      <c r="D29" s="412"/>
      <c r="E29" s="412"/>
      <c r="F29" s="412"/>
      <c r="G29" s="412"/>
      <c r="H29" s="412"/>
      <c r="I29" s="412"/>
      <c r="J29" s="412"/>
      <c r="K29" s="412"/>
      <c r="L29" s="412"/>
      <c r="M29" s="412"/>
      <c r="N29" s="412"/>
      <c r="O29" s="146"/>
    </row>
    <row r="30" spans="1:15" s="33" customFormat="1" ht="26.25" x14ac:dyDescent="0.4">
      <c r="A30" s="228"/>
      <c r="B30" s="228"/>
      <c r="C30" s="367"/>
      <c r="D30" s="412"/>
      <c r="E30" s="412"/>
      <c r="F30" s="412"/>
      <c r="G30" s="412"/>
      <c r="H30" s="412"/>
      <c r="I30" s="412"/>
      <c r="J30" s="412"/>
      <c r="K30" s="412"/>
      <c r="L30" s="412"/>
      <c r="M30" s="412"/>
      <c r="N30" s="412"/>
      <c r="O30" s="146"/>
    </row>
    <row r="31" spans="1:15" s="33" customFormat="1" ht="26.25" x14ac:dyDescent="0.4">
      <c r="A31" s="228"/>
      <c r="B31" s="228"/>
      <c r="C31" s="367"/>
      <c r="D31" s="412"/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146"/>
    </row>
    <row r="32" spans="1:15" s="33" customFormat="1" ht="26.25" x14ac:dyDescent="0.4">
      <c r="A32" s="228"/>
      <c r="B32" s="365"/>
      <c r="C32" s="367"/>
      <c r="D32" s="412"/>
      <c r="E32" s="412"/>
      <c r="F32" s="412"/>
      <c r="G32" s="412"/>
      <c r="H32" s="412"/>
      <c r="I32" s="412"/>
      <c r="J32" s="412"/>
      <c r="K32" s="412"/>
      <c r="L32" s="412"/>
      <c r="M32" s="412"/>
      <c r="N32" s="412"/>
      <c r="O32" s="146"/>
    </row>
    <row r="33" spans="1:17" s="33" customFormat="1" ht="26.25" x14ac:dyDescent="0.4">
      <c r="A33" s="228"/>
      <c r="B33" s="228" t="s">
        <v>63</v>
      </c>
      <c r="C33" s="367"/>
      <c r="D33" s="412"/>
      <c r="E33" s="412"/>
      <c r="F33" s="412"/>
      <c r="G33" s="412"/>
      <c r="H33" s="412"/>
      <c r="I33" s="412"/>
      <c r="J33" s="412"/>
      <c r="K33" s="412"/>
      <c r="L33" s="412"/>
      <c r="M33" s="412"/>
      <c r="N33" s="412"/>
      <c r="O33" s="146"/>
    </row>
    <row r="34" spans="1:17" s="33" customFormat="1" ht="26.25" x14ac:dyDescent="0.4">
      <c r="A34" s="228"/>
      <c r="B34" s="365"/>
      <c r="C34" s="365"/>
      <c r="D34" s="365"/>
      <c r="E34" s="365"/>
      <c r="F34" s="582"/>
      <c r="G34" s="582"/>
      <c r="H34" s="582"/>
      <c r="I34" s="582"/>
      <c r="J34" s="582"/>
      <c r="K34" s="582"/>
      <c r="L34" s="582"/>
      <c r="M34" s="582"/>
      <c r="N34" s="582"/>
    </row>
    <row r="35" spans="1:17" s="33" customFormat="1" ht="26.25" x14ac:dyDescent="0.4">
      <c r="A35" s="228"/>
      <c r="B35" s="365"/>
      <c r="C35" s="228"/>
      <c r="D35" s="228"/>
      <c r="E35" s="228"/>
      <c r="F35" s="436"/>
      <c r="G35" s="228"/>
      <c r="H35" s="228"/>
      <c r="I35" s="365"/>
      <c r="J35" s="365"/>
      <c r="K35" s="365"/>
      <c r="L35" s="365"/>
      <c r="M35" s="365"/>
      <c r="N35" s="365"/>
    </row>
    <row r="36" spans="1:17" s="33" customFormat="1" ht="26.25" x14ac:dyDescent="0.4">
      <c r="A36" s="228"/>
      <c r="B36" s="228" t="s">
        <v>240</v>
      </c>
      <c r="C36" s="228"/>
      <c r="D36" s="228"/>
      <c r="E36" s="228"/>
      <c r="F36" s="228"/>
      <c r="G36" s="228"/>
      <c r="H36" s="228"/>
      <c r="I36" s="365"/>
      <c r="J36" s="365"/>
      <c r="K36" s="365"/>
      <c r="L36" s="365"/>
      <c r="M36" s="365"/>
      <c r="N36" s="365"/>
    </row>
    <row r="37" spans="1:17" s="24" customFormat="1" ht="30" customHeight="1" x14ac:dyDescent="0.35">
      <c r="A37" s="48"/>
      <c r="B37" s="301"/>
      <c r="C37" s="301"/>
      <c r="D37" s="456"/>
      <c r="E37" s="48"/>
      <c r="F37" s="48"/>
      <c r="G37" s="48"/>
      <c r="H37" s="48"/>
      <c r="I37" s="731"/>
      <c r="J37" s="48"/>
      <c r="K37" s="48"/>
      <c r="L37" s="48"/>
      <c r="M37" s="48"/>
      <c r="N37" s="48"/>
    </row>
    <row r="38" spans="1:17" s="24" customFormat="1" ht="30" customHeight="1" x14ac:dyDescent="0.35">
      <c r="A38" s="48"/>
      <c r="B38" s="301"/>
      <c r="C38" s="301"/>
      <c r="D38" s="456"/>
      <c r="E38" s="48"/>
      <c r="F38" s="48"/>
      <c r="G38" s="48"/>
      <c r="H38" s="48"/>
      <c r="I38" s="731"/>
      <c r="J38" s="48"/>
      <c r="K38" s="48"/>
      <c r="L38" s="48"/>
      <c r="M38" s="48"/>
      <c r="N38" s="48"/>
    </row>
    <row r="39" spans="1:17" s="24" customFormat="1" ht="30" customHeight="1" x14ac:dyDescent="0.4">
      <c r="A39" s="48"/>
      <c r="B39" s="366" t="s">
        <v>5789</v>
      </c>
      <c r="C39" s="301"/>
      <c r="D39" s="456"/>
      <c r="E39" s="48"/>
      <c r="F39" s="48"/>
      <c r="G39" s="48"/>
      <c r="H39" s="48"/>
      <c r="I39" s="731"/>
      <c r="J39" s="48"/>
      <c r="K39" s="48"/>
      <c r="L39" s="48"/>
      <c r="M39" s="48"/>
      <c r="N39" s="48"/>
    </row>
    <row r="40" spans="1:17" s="33" customFormat="1" ht="26.25" x14ac:dyDescent="0.4">
      <c r="A40" s="228"/>
      <c r="B40" s="365"/>
      <c r="C40" s="228"/>
      <c r="D40" s="228"/>
      <c r="E40" s="228"/>
      <c r="F40" s="228"/>
      <c r="G40" s="228"/>
      <c r="H40" s="228"/>
      <c r="I40" s="365"/>
      <c r="J40" s="365"/>
      <c r="K40" s="365"/>
      <c r="L40" s="365"/>
      <c r="M40" s="365"/>
      <c r="N40" s="365"/>
    </row>
    <row r="41" spans="1:17" s="67" customFormat="1" ht="26.25" x14ac:dyDescent="0.4">
      <c r="A41" s="436">
        <v>7</v>
      </c>
      <c r="B41" s="436" t="s">
        <v>2479</v>
      </c>
      <c r="C41" s="436">
        <v>10637</v>
      </c>
      <c r="D41" s="784">
        <v>20000</v>
      </c>
      <c r="E41" s="784">
        <v>350</v>
      </c>
      <c r="F41" s="784"/>
      <c r="G41" s="436"/>
      <c r="H41" s="436"/>
      <c r="I41" s="436"/>
      <c r="J41" s="436"/>
      <c r="K41" s="436"/>
      <c r="L41" s="436"/>
      <c r="M41" s="436"/>
      <c r="N41" s="784">
        <f>SUM(D41:M41)</f>
        <v>20350</v>
      </c>
    </row>
    <row r="42" spans="1:17" s="33" customFormat="1" ht="26.25" x14ac:dyDescent="0.4">
      <c r="A42" s="23"/>
      <c r="D42" s="72"/>
    </row>
    <row r="43" spans="1:17" x14ac:dyDescent="0.35">
      <c r="A43" s="24"/>
      <c r="B43" s="15"/>
      <c r="C43" s="15"/>
      <c r="D43" s="15"/>
      <c r="E43" s="15"/>
      <c r="F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  <row r="44" spans="1:17" x14ac:dyDescent="0.35">
      <c r="A44" s="24"/>
      <c r="B44" s="15"/>
      <c r="C44" s="15"/>
      <c r="D44" s="15"/>
      <c r="E44" s="15"/>
      <c r="F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x14ac:dyDescent="0.35">
      <c r="A45" s="24"/>
      <c r="B45" s="15"/>
      <c r="C45" s="15"/>
      <c r="D45" s="15"/>
      <c r="E45" s="15"/>
      <c r="F45" s="15"/>
      <c r="H45" s="15"/>
      <c r="I45" s="15"/>
      <c r="J45" s="15"/>
      <c r="K45" s="15"/>
      <c r="L45" s="15"/>
      <c r="M45" s="15"/>
      <c r="N45" s="15"/>
      <c r="O45" s="15"/>
      <c r="P45" s="15"/>
      <c r="Q45" s="15"/>
    </row>
    <row r="46" spans="1:17" x14ac:dyDescent="0.35">
      <c r="A46" s="24"/>
      <c r="B46" s="15"/>
      <c r="C46" s="15"/>
      <c r="D46" s="15"/>
      <c r="E46" s="15"/>
      <c r="F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x14ac:dyDescent="0.35">
      <c r="A47" s="24"/>
      <c r="B47" s="15"/>
      <c r="C47" s="15"/>
      <c r="D47" s="15"/>
      <c r="E47" s="15"/>
      <c r="F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x14ac:dyDescent="0.35">
      <c r="A48" s="24"/>
      <c r="B48" s="15"/>
      <c r="C48" s="15"/>
      <c r="D48" s="15"/>
      <c r="E48" s="15"/>
      <c r="F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  <row r="49" spans="1:17" x14ac:dyDescent="0.35">
      <c r="A49" s="24"/>
      <c r="B49" s="15"/>
      <c r="C49" s="15"/>
      <c r="D49" s="15"/>
      <c r="E49" s="15"/>
      <c r="F49" s="15"/>
      <c r="H49" s="15"/>
      <c r="I49" s="15"/>
      <c r="J49" s="15"/>
      <c r="K49" s="15"/>
      <c r="L49" s="15"/>
      <c r="M49" s="15"/>
      <c r="N49" s="15"/>
      <c r="O49" s="15"/>
      <c r="P49" s="15"/>
      <c r="Q49" s="15"/>
    </row>
    <row r="50" spans="1:17" x14ac:dyDescent="0.35">
      <c r="A50" s="24"/>
      <c r="B50" s="15"/>
      <c r="C50" s="15"/>
      <c r="D50" s="15"/>
      <c r="E50" s="15"/>
      <c r="F50" s="15"/>
      <c r="H50" s="15"/>
      <c r="I50" s="15"/>
      <c r="J50" s="15"/>
      <c r="K50" s="15"/>
      <c r="L50" s="15"/>
      <c r="M50" s="15"/>
      <c r="N50" s="15"/>
      <c r="O50" s="15"/>
      <c r="P50" s="15"/>
      <c r="Q50" s="15"/>
    </row>
    <row r="51" spans="1:17" x14ac:dyDescent="0.35">
      <c r="A51" s="24"/>
      <c r="B51" s="15"/>
      <c r="C51" s="15"/>
      <c r="D51" s="15"/>
      <c r="E51" s="15"/>
      <c r="F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x14ac:dyDescent="0.35">
      <c r="A52" s="24"/>
      <c r="B52" s="15"/>
      <c r="C52" s="15"/>
      <c r="D52" s="15"/>
      <c r="E52" s="15"/>
      <c r="F52" s="15"/>
      <c r="H52" s="15"/>
      <c r="I52" s="15"/>
      <c r="J52" s="15"/>
      <c r="K52" s="15"/>
      <c r="L52" s="15"/>
      <c r="M52" s="15"/>
      <c r="N52" s="15"/>
      <c r="O52" s="15"/>
      <c r="P52" s="15"/>
      <c r="Q52" s="15"/>
    </row>
    <row r="53" spans="1:17" x14ac:dyDescent="0.35">
      <c r="A53" s="24"/>
      <c r="B53" s="15"/>
      <c r="C53" s="15"/>
      <c r="D53" s="15"/>
      <c r="E53" s="15"/>
      <c r="F53" s="15"/>
      <c r="H53" s="15"/>
      <c r="I53" s="15"/>
      <c r="J53" s="15"/>
      <c r="K53" s="15"/>
      <c r="L53" s="15"/>
      <c r="M53" s="15"/>
      <c r="N53" s="15"/>
      <c r="O53" s="15"/>
      <c r="P53" s="15"/>
      <c r="Q53" s="15"/>
    </row>
    <row r="54" spans="1:17" x14ac:dyDescent="0.35">
      <c r="A54" s="24"/>
      <c r="B54" s="15"/>
      <c r="C54" s="15"/>
      <c r="D54" s="15"/>
      <c r="E54" s="15"/>
      <c r="F54" s="15"/>
      <c r="H54" s="15"/>
      <c r="I54" s="15"/>
      <c r="J54" s="15"/>
      <c r="K54" s="15"/>
      <c r="L54" s="15"/>
      <c r="M54" s="15"/>
      <c r="N54" s="15"/>
      <c r="O54" s="15"/>
      <c r="P54" s="15"/>
      <c r="Q54" s="15"/>
    </row>
    <row r="55" spans="1:17" x14ac:dyDescent="0.35">
      <c r="A55" s="24"/>
      <c r="B55" s="15"/>
      <c r="C55" s="15"/>
      <c r="D55" s="15"/>
      <c r="E55" s="15"/>
      <c r="F55" s="15"/>
      <c r="H55" s="15"/>
      <c r="I55" s="15"/>
      <c r="J55" s="15"/>
      <c r="K55" s="15"/>
      <c r="L55" s="15"/>
      <c r="M55" s="15"/>
      <c r="N55" s="15"/>
      <c r="O55" s="15"/>
      <c r="P55" s="15"/>
      <c r="Q55" s="15"/>
    </row>
    <row r="56" spans="1:17" x14ac:dyDescent="0.35">
      <c r="A56" s="24"/>
      <c r="B56" s="15"/>
      <c r="C56" s="15"/>
      <c r="D56" s="15"/>
      <c r="E56" s="15"/>
      <c r="F56" s="15"/>
      <c r="H56" s="15"/>
      <c r="I56" s="15"/>
      <c r="J56" s="15"/>
      <c r="K56" s="15"/>
      <c r="L56" s="15"/>
      <c r="M56" s="15"/>
      <c r="N56" s="15"/>
      <c r="O56" s="15"/>
      <c r="P56" s="15"/>
      <c r="Q56" s="15"/>
    </row>
    <row r="57" spans="1:17" x14ac:dyDescent="0.35">
      <c r="A57" s="24"/>
      <c r="B57" s="15"/>
      <c r="C57" s="15"/>
      <c r="D57" s="15"/>
      <c r="E57" s="15"/>
      <c r="F57" s="15"/>
      <c r="H57" s="15"/>
      <c r="I57" s="15"/>
      <c r="J57" s="15"/>
      <c r="K57" s="15"/>
      <c r="L57" s="15"/>
      <c r="M57" s="15"/>
      <c r="N57" s="15"/>
      <c r="O57" s="15"/>
      <c r="P57" s="15"/>
      <c r="Q57" s="15"/>
    </row>
    <row r="58" spans="1:17" x14ac:dyDescent="0.35">
      <c r="A58" s="24"/>
      <c r="B58" s="15"/>
      <c r="C58" s="15"/>
      <c r="D58" s="15"/>
      <c r="E58" s="15"/>
      <c r="F58" s="15"/>
      <c r="H58" s="15"/>
      <c r="I58" s="15"/>
      <c r="J58" s="15"/>
      <c r="K58" s="15"/>
      <c r="L58" s="15"/>
      <c r="M58" s="15"/>
      <c r="N58" s="15"/>
      <c r="O58" s="15"/>
      <c r="P58" s="15"/>
      <c r="Q58" s="15"/>
    </row>
    <row r="59" spans="1:17" x14ac:dyDescent="0.35">
      <c r="A59" s="24"/>
      <c r="B59" s="15"/>
      <c r="C59" s="15"/>
      <c r="D59" s="15"/>
      <c r="E59" s="15"/>
      <c r="F59" s="15"/>
      <c r="H59" s="15"/>
      <c r="I59" s="15"/>
      <c r="J59" s="15"/>
      <c r="K59" s="15"/>
      <c r="L59" s="15"/>
      <c r="M59" s="15"/>
      <c r="N59" s="15"/>
      <c r="O59" s="15"/>
      <c r="P59" s="15"/>
      <c r="Q59" s="15"/>
    </row>
    <row r="60" spans="1:17" x14ac:dyDescent="0.35">
      <c r="A60" s="24"/>
      <c r="B60" s="15"/>
      <c r="C60" s="15"/>
      <c r="D60" s="15"/>
      <c r="E60" s="15"/>
      <c r="F60" s="15"/>
      <c r="H60" s="15"/>
      <c r="I60" s="15"/>
      <c r="J60" s="15"/>
      <c r="K60" s="15"/>
      <c r="L60" s="15"/>
      <c r="M60" s="15"/>
      <c r="N60" s="15"/>
      <c r="O60" s="15"/>
      <c r="P60" s="15"/>
      <c r="Q60" s="15"/>
    </row>
  </sheetData>
  <mergeCells count="1">
    <mergeCell ref="B14:D14"/>
  </mergeCells>
  <conditionalFormatting sqref="C37:D39">
    <cfRule type="duplicateValues" dxfId="15" priority="1"/>
  </conditionalFormatting>
  <hyperlinks>
    <hyperlink ref="B11" r:id="rId1" xr:uid="{00000000-0004-0000-8600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in="1" max="24" man="1"/>
  </colBreaks>
  <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41">
    <tabColor rgb="FF00B050"/>
  </sheetPr>
  <dimension ref="A2:M35"/>
  <sheetViews>
    <sheetView view="pageBreakPreview" topLeftCell="A7" zoomScale="50" zoomScaleNormal="100" zoomScaleSheetLayoutView="50" workbookViewId="0">
      <selection activeCell="J29" sqref="J29"/>
    </sheetView>
  </sheetViews>
  <sheetFormatPr defaultRowHeight="12.75" x14ac:dyDescent="0.2"/>
  <cols>
    <col min="1" max="1" width="3.85546875" bestFit="1" customWidth="1"/>
    <col min="2" max="2" width="100" customWidth="1"/>
    <col min="3" max="3" width="23.42578125" bestFit="1" customWidth="1"/>
    <col min="4" max="4" width="19.5703125" bestFit="1" customWidth="1"/>
    <col min="5" max="5" width="16.140625" bestFit="1" customWidth="1"/>
    <col min="6" max="6" width="25.140625" customWidth="1"/>
    <col min="7" max="7" width="22" customWidth="1"/>
    <col min="8" max="8" width="16.7109375" customWidth="1"/>
    <col min="9" max="9" width="14.28515625" customWidth="1"/>
    <col min="10" max="10" width="16" customWidth="1"/>
    <col min="11" max="11" width="20.7109375" customWidth="1"/>
    <col min="12" max="12" width="38.7109375" bestFit="1" customWidth="1"/>
  </cols>
  <sheetData>
    <row r="2" spans="1:13" ht="26.25" x14ac:dyDescent="0.4">
      <c r="A2" s="431"/>
      <c r="B2" s="432" t="s">
        <v>19</v>
      </c>
      <c r="C2" s="405"/>
      <c r="D2" s="405"/>
      <c r="E2" s="490"/>
      <c r="F2" s="492"/>
      <c r="G2" s="492"/>
      <c r="H2" s="494"/>
      <c r="I2" s="494"/>
      <c r="J2" s="494"/>
      <c r="K2" s="435"/>
      <c r="L2" s="435"/>
      <c r="M2" s="71"/>
    </row>
    <row r="3" spans="1:13" ht="26.25" x14ac:dyDescent="0.4">
      <c r="A3" s="431"/>
      <c r="B3" s="405" t="s">
        <v>20</v>
      </c>
      <c r="C3" s="405"/>
      <c r="D3" s="405"/>
      <c r="E3" s="492"/>
      <c r="F3" s="492"/>
      <c r="G3" s="492"/>
      <c r="H3" s="494"/>
      <c r="I3" s="494"/>
      <c r="J3" s="494"/>
      <c r="K3" s="435"/>
      <c r="L3" s="435"/>
      <c r="M3" s="71"/>
    </row>
    <row r="4" spans="1:13" ht="26.25" x14ac:dyDescent="0.4">
      <c r="A4" s="431"/>
      <c r="B4" s="405" t="s">
        <v>21</v>
      </c>
      <c r="C4" s="405"/>
      <c r="D4" s="405"/>
      <c r="E4" s="492"/>
      <c r="F4" s="492"/>
      <c r="G4" s="492"/>
      <c r="H4" s="494"/>
      <c r="I4" s="494"/>
      <c r="J4" s="494"/>
      <c r="K4" s="435"/>
      <c r="L4" s="435"/>
      <c r="M4" s="71"/>
    </row>
    <row r="5" spans="1:13" ht="26.25" x14ac:dyDescent="0.4">
      <c r="A5" s="431"/>
      <c r="B5" s="405" t="s">
        <v>22</v>
      </c>
      <c r="C5" s="405"/>
      <c r="D5" s="405"/>
      <c r="E5" s="492"/>
      <c r="F5" s="492"/>
      <c r="G5" s="492"/>
      <c r="H5" s="494"/>
      <c r="I5" s="494"/>
      <c r="J5" s="494"/>
      <c r="K5" s="435"/>
      <c r="L5" s="435"/>
      <c r="M5" s="71"/>
    </row>
    <row r="6" spans="1:13" ht="26.25" x14ac:dyDescent="0.4">
      <c r="A6" s="431"/>
      <c r="B6" s="405" t="s">
        <v>23</v>
      </c>
      <c r="C6" s="405"/>
      <c r="D6" s="405"/>
      <c r="E6" s="492"/>
      <c r="F6" s="492"/>
      <c r="G6" s="492"/>
      <c r="H6" s="494"/>
      <c r="I6" s="494"/>
      <c r="J6" s="494"/>
      <c r="K6" s="435"/>
      <c r="L6" s="435"/>
      <c r="M6" s="71"/>
    </row>
    <row r="7" spans="1:13" ht="26.25" x14ac:dyDescent="0.4">
      <c r="A7" s="228"/>
      <c r="B7" s="405" t="s">
        <v>24</v>
      </c>
      <c r="C7" s="405"/>
      <c r="D7" s="405"/>
      <c r="E7" s="492"/>
      <c r="F7" s="228"/>
      <c r="G7" s="228"/>
      <c r="H7" s="228"/>
      <c r="I7" s="228"/>
      <c r="J7" s="228"/>
      <c r="K7" s="228"/>
      <c r="L7" s="228"/>
      <c r="M7" s="23"/>
    </row>
    <row r="8" spans="1:13" ht="26.25" x14ac:dyDescent="0.4">
      <c r="A8" s="228"/>
      <c r="B8" s="405"/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3"/>
    </row>
    <row r="9" spans="1:13" ht="26.25" x14ac:dyDescent="0.4">
      <c r="A9" s="228"/>
      <c r="B9" s="228" t="s">
        <v>2480</v>
      </c>
      <c r="C9" s="228"/>
      <c r="D9" s="405"/>
      <c r="E9" s="492"/>
      <c r="F9" s="228"/>
      <c r="G9" s="228"/>
      <c r="H9" s="228"/>
      <c r="I9" s="228"/>
      <c r="J9" s="228"/>
      <c r="K9" s="228"/>
      <c r="L9" s="228"/>
      <c r="M9" s="23"/>
    </row>
    <row r="10" spans="1:13" ht="26.25" x14ac:dyDescent="0.4">
      <c r="A10" s="228"/>
      <c r="B10" s="228" t="s">
        <v>2481</v>
      </c>
      <c r="C10" s="228"/>
      <c r="D10" s="405"/>
      <c r="E10" s="492"/>
      <c r="F10" s="228"/>
      <c r="G10" s="228"/>
      <c r="H10" s="228"/>
      <c r="I10" s="228"/>
      <c r="J10" s="228"/>
      <c r="K10" s="228"/>
      <c r="L10" s="228"/>
      <c r="M10" s="23"/>
    </row>
    <row r="11" spans="1:13" ht="26.25" x14ac:dyDescent="0.4">
      <c r="A11" s="228"/>
      <c r="B11" s="228" t="s">
        <v>2482</v>
      </c>
      <c r="C11" s="228"/>
      <c r="D11" s="405"/>
      <c r="E11" s="405"/>
      <c r="F11" s="492"/>
      <c r="G11" s="228"/>
      <c r="H11" s="228"/>
      <c r="I11" s="228"/>
      <c r="J11" s="228"/>
      <c r="K11" s="228"/>
      <c r="L11" s="228"/>
      <c r="M11" s="23"/>
    </row>
    <row r="12" spans="1:13" ht="26.25" x14ac:dyDescent="0.4">
      <c r="A12" s="228"/>
      <c r="B12" s="727" t="s">
        <v>2483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3"/>
    </row>
    <row r="13" spans="1:13" ht="26.25" x14ac:dyDescent="0.4">
      <c r="A13" s="228"/>
      <c r="B13" s="799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3"/>
    </row>
    <row r="14" spans="1:13" s="115" customFormat="1" ht="26.25" x14ac:dyDescent="0.4">
      <c r="A14" s="579"/>
      <c r="B14" s="579" t="s">
        <v>5760</v>
      </c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99"/>
    </row>
    <row r="15" spans="1:13" ht="26.25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3"/>
    </row>
    <row r="16" spans="1:13" s="5" customFormat="1" ht="26.25" x14ac:dyDescent="0.4">
      <c r="A16" s="367"/>
      <c r="B16" s="367" t="s">
        <v>235</v>
      </c>
      <c r="C16" s="367" t="s">
        <v>1565</v>
      </c>
      <c r="D16" s="367" t="s">
        <v>94</v>
      </c>
      <c r="E16" s="367" t="s">
        <v>31</v>
      </c>
      <c r="F16" s="367" t="s">
        <v>32</v>
      </c>
      <c r="G16" s="367" t="s">
        <v>33</v>
      </c>
      <c r="H16" s="367" t="s">
        <v>150</v>
      </c>
      <c r="I16" s="367" t="s">
        <v>35</v>
      </c>
      <c r="J16" s="367" t="s">
        <v>73</v>
      </c>
      <c r="K16" s="367" t="s">
        <v>1820</v>
      </c>
      <c r="L16" s="367" t="s">
        <v>1959</v>
      </c>
      <c r="M16" s="32"/>
    </row>
    <row r="17" spans="1:13" ht="26.25" x14ac:dyDescent="0.4">
      <c r="A17" s="228">
        <v>1</v>
      </c>
      <c r="B17" s="228" t="s">
        <v>2484</v>
      </c>
      <c r="C17" s="228">
        <v>2003048188</v>
      </c>
      <c r="D17" s="399">
        <v>1000</v>
      </c>
      <c r="E17" s="399">
        <v>350</v>
      </c>
      <c r="F17" s="399">
        <v>11080</v>
      </c>
      <c r="G17" s="399">
        <v>11743</v>
      </c>
      <c r="H17" s="228"/>
      <c r="I17" s="228"/>
      <c r="J17" s="228"/>
      <c r="K17" s="399">
        <v>82415</v>
      </c>
      <c r="L17" s="399">
        <f>SUM(D17:K17)</f>
        <v>106588</v>
      </c>
      <c r="M17" s="31"/>
    </row>
    <row r="18" spans="1:13" ht="26.25" x14ac:dyDescent="0.4">
      <c r="A18" s="228"/>
      <c r="B18" s="228"/>
      <c r="C18" s="228"/>
      <c r="D18" s="399"/>
      <c r="E18" s="399"/>
      <c r="F18" s="276"/>
      <c r="G18" s="276"/>
      <c r="H18" s="228"/>
      <c r="I18" s="228"/>
      <c r="J18" s="228"/>
      <c r="K18" s="276"/>
      <c r="L18" s="399"/>
      <c r="M18" s="23"/>
    </row>
    <row r="19" spans="1:13" ht="26.25" x14ac:dyDescent="0.4">
      <c r="A19" s="228"/>
      <c r="B19" s="228"/>
      <c r="C19" s="228"/>
      <c r="D19" s="399"/>
      <c r="E19" s="399"/>
      <c r="F19" s="228"/>
      <c r="G19" s="228"/>
      <c r="H19" s="228"/>
      <c r="I19" s="228"/>
      <c r="J19" s="228"/>
      <c r="K19" s="276"/>
      <c r="L19" s="399"/>
      <c r="M19" s="23"/>
    </row>
    <row r="20" spans="1:13" ht="26.25" x14ac:dyDescent="0.4">
      <c r="A20" s="367"/>
      <c r="B20" s="228" t="s">
        <v>1965</v>
      </c>
      <c r="C20" s="367"/>
      <c r="D20" s="498">
        <f>SUM(D17:D19)</f>
        <v>1000</v>
      </c>
      <c r="E20" s="498">
        <f t="shared" ref="E20:L20" si="0">SUM(E17:E19)</f>
        <v>350</v>
      </c>
      <c r="F20" s="498">
        <f t="shared" si="0"/>
        <v>11080</v>
      </c>
      <c r="G20" s="498">
        <f t="shared" si="0"/>
        <v>11743</v>
      </c>
      <c r="H20" s="498">
        <f t="shared" si="0"/>
        <v>0</v>
      </c>
      <c r="I20" s="498">
        <f t="shared" si="0"/>
        <v>0</v>
      </c>
      <c r="J20" s="498"/>
      <c r="K20" s="498">
        <f t="shared" si="0"/>
        <v>82415</v>
      </c>
      <c r="L20" s="498">
        <f t="shared" si="0"/>
        <v>106588</v>
      </c>
      <c r="M20" s="32"/>
    </row>
    <row r="21" spans="1:13" ht="26.25" x14ac:dyDescent="0.4">
      <c r="A21" s="367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3"/>
    </row>
    <row r="22" spans="1:13" ht="26.25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3"/>
    </row>
    <row r="23" spans="1:13" ht="26.25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 t="s">
        <v>1966</v>
      </c>
      <c r="M23" s="23"/>
    </row>
    <row r="24" spans="1:13" ht="26.25" x14ac:dyDescent="0.4">
      <c r="A24" s="228"/>
      <c r="B24" s="404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3"/>
    </row>
    <row r="25" spans="1:13" ht="26.25" x14ac:dyDescent="0.4">
      <c r="A25" s="228"/>
      <c r="B25" s="228" t="s">
        <v>1542</v>
      </c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3"/>
    </row>
    <row r="26" spans="1:13" ht="26.25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3"/>
    </row>
    <row r="27" spans="1:13" ht="26.25" x14ac:dyDescent="0.4">
      <c r="A27" s="228"/>
      <c r="B27" s="404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3"/>
    </row>
    <row r="28" spans="1:13" ht="26.25" x14ac:dyDescent="0.4">
      <c r="A28" s="228"/>
      <c r="B28" s="228" t="s">
        <v>240</v>
      </c>
      <c r="C28" s="228"/>
      <c r="D28" s="228"/>
      <c r="E28" s="228"/>
      <c r="F28" s="228"/>
      <c r="G28" s="228"/>
      <c r="H28" s="228"/>
      <c r="I28" s="228"/>
      <c r="J28" s="228"/>
      <c r="K28" s="228" t="s">
        <v>2351</v>
      </c>
      <c r="L28" s="228"/>
      <c r="M28" s="23"/>
    </row>
    <row r="29" spans="1:13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</row>
    <row r="30" spans="1:13" s="24" customFormat="1" ht="30" customHeight="1" x14ac:dyDescent="0.35">
      <c r="A30" s="48"/>
      <c r="B30" s="301"/>
      <c r="C30" s="301"/>
      <c r="D30" s="456"/>
      <c r="E30" s="48"/>
      <c r="F30" s="48"/>
      <c r="G30" s="48"/>
      <c r="H30" s="48"/>
      <c r="I30" s="731"/>
      <c r="J30" s="48"/>
      <c r="K30" s="48"/>
      <c r="L30" s="48"/>
    </row>
    <row r="31" spans="1:13" s="24" customFormat="1" ht="30" customHeight="1" x14ac:dyDescent="0.4">
      <c r="A31" s="48"/>
      <c r="B31" s="366" t="s">
        <v>5789</v>
      </c>
      <c r="C31" s="301"/>
      <c r="D31" s="456"/>
      <c r="E31" s="48"/>
      <c r="F31" s="48"/>
      <c r="G31" s="48"/>
      <c r="H31" s="48"/>
      <c r="I31" s="731"/>
      <c r="J31" s="48"/>
      <c r="K31" s="48"/>
      <c r="L31" s="48"/>
    </row>
    <row r="32" spans="1:13" ht="26.25" x14ac:dyDescent="0.4">
      <c r="A32" s="228"/>
      <c r="B32" s="404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3"/>
    </row>
    <row r="33" spans="1:13" ht="26.25" x14ac:dyDescent="0.4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1:13" ht="20.25" x14ac:dyDescent="0.3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</row>
    <row r="35" spans="1:13" ht="20.25" x14ac:dyDescent="0.3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</row>
  </sheetData>
  <conditionalFormatting sqref="C29:D31">
    <cfRule type="duplicateValues" dxfId="14" priority="1"/>
  </conditionalFormatting>
  <hyperlinks>
    <hyperlink ref="B12" r:id="rId1" xr:uid="{00000000-0004-0000-8700-000000000000}"/>
  </hyperlinks>
  <printOptions gridLines="1"/>
  <pageMargins left="0.7" right="0.7" top="0.75" bottom="0.75" header="0.3" footer="0.3"/>
  <pageSetup scale="35" orientation="landscape" r:id="rId2"/>
  <colBreaks count="1" manualBreakCount="1">
    <brk id="13" min="1" max="26" man="1"/>
  </colBreaks>
  <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232">
    <tabColor rgb="FF00B050"/>
  </sheetPr>
  <dimension ref="A2:O31"/>
  <sheetViews>
    <sheetView view="pageBreakPreview" zoomScale="40" zoomScaleNormal="100" zoomScaleSheetLayoutView="40" workbookViewId="0">
      <selection activeCell="B9" sqref="B9"/>
    </sheetView>
  </sheetViews>
  <sheetFormatPr defaultColWidth="9.140625" defaultRowHeight="30" x14ac:dyDescent="0.4"/>
  <cols>
    <col min="1" max="1" width="4.85546875" style="153" bestFit="1" customWidth="1"/>
    <col min="2" max="2" width="127" style="153" bestFit="1" customWidth="1"/>
    <col min="3" max="3" width="13.42578125" style="153" customWidth="1"/>
    <col min="4" max="4" width="26.5703125" style="153" bestFit="1" customWidth="1"/>
    <col min="5" max="5" width="23.7109375" style="153" bestFit="1" customWidth="1"/>
    <col min="6" max="6" width="15.85546875" style="153" customWidth="1"/>
    <col min="7" max="7" width="15.85546875" style="153" bestFit="1" customWidth="1"/>
    <col min="8" max="8" width="14.140625" style="153" bestFit="1" customWidth="1"/>
    <col min="9" max="9" width="12.7109375" style="153" bestFit="1" customWidth="1"/>
    <col min="10" max="10" width="15.85546875" style="153" bestFit="1" customWidth="1"/>
    <col min="11" max="11" width="12.7109375" style="153" bestFit="1" customWidth="1"/>
    <col min="12" max="12" width="26.5703125" style="153" bestFit="1" customWidth="1"/>
    <col min="13" max="13" width="17.28515625" style="153" bestFit="1" customWidth="1"/>
    <col min="14" max="14" width="26.5703125" style="153" bestFit="1" customWidth="1"/>
    <col min="15" max="16384" width="9.140625" style="153"/>
  </cols>
  <sheetData>
    <row r="2" spans="1:15" s="78" customFormat="1" ht="31.5" x14ac:dyDescent="0.5">
      <c r="A2" s="766"/>
      <c r="B2" s="794" t="s">
        <v>19</v>
      </c>
      <c r="C2" s="795"/>
      <c r="D2" s="795"/>
      <c r="E2" s="800"/>
      <c r="F2" s="800"/>
      <c r="G2" s="800"/>
      <c r="H2" s="801"/>
      <c r="I2" s="766"/>
      <c r="J2" s="769"/>
      <c r="K2" s="769"/>
      <c r="L2" s="769"/>
      <c r="M2" s="769"/>
      <c r="N2" s="769"/>
    </row>
    <row r="3" spans="1:15" s="78" customFormat="1" ht="31.5" x14ac:dyDescent="0.5">
      <c r="A3" s="766"/>
      <c r="B3" s="795" t="s">
        <v>20</v>
      </c>
      <c r="C3" s="795"/>
      <c r="D3" s="795"/>
      <c r="E3" s="743"/>
      <c r="F3" s="743"/>
      <c r="G3" s="743"/>
      <c r="H3" s="744"/>
      <c r="I3" s="745"/>
      <c r="J3" s="769"/>
      <c r="K3" s="769"/>
      <c r="L3" s="769"/>
      <c r="M3" s="769"/>
      <c r="N3" s="769"/>
    </row>
    <row r="4" spans="1:15" s="78" customFormat="1" ht="31.5" x14ac:dyDescent="0.5">
      <c r="A4" s="766"/>
      <c r="B4" s="795" t="s">
        <v>21</v>
      </c>
      <c r="C4" s="795"/>
      <c r="D4" s="795"/>
      <c r="E4" s="743"/>
      <c r="F4" s="743"/>
      <c r="G4" s="743"/>
      <c r="H4" s="744"/>
      <c r="I4" s="745"/>
      <c r="J4" s="769"/>
      <c r="K4" s="769"/>
      <c r="L4" s="769"/>
      <c r="M4" s="769"/>
      <c r="N4" s="769"/>
    </row>
    <row r="5" spans="1:15" s="78" customFormat="1" ht="31.5" x14ac:dyDescent="0.5">
      <c r="A5" s="766"/>
      <c r="B5" s="795" t="s">
        <v>22</v>
      </c>
      <c r="C5" s="795"/>
      <c r="D5" s="795"/>
      <c r="E5" s="743"/>
      <c r="F5" s="743"/>
      <c r="G5" s="743"/>
      <c r="H5" s="744"/>
      <c r="I5" s="745"/>
      <c r="J5" s="769"/>
      <c r="K5" s="769"/>
      <c r="L5" s="769"/>
      <c r="M5" s="769"/>
      <c r="N5" s="769"/>
    </row>
    <row r="6" spans="1:15" s="78" customFormat="1" ht="31.5" x14ac:dyDescent="0.5">
      <c r="A6" s="766"/>
      <c r="B6" s="795" t="s">
        <v>23</v>
      </c>
      <c r="C6" s="795"/>
      <c r="D6" s="795"/>
      <c r="E6" s="743"/>
      <c r="F6" s="743"/>
      <c r="G6" s="743"/>
      <c r="H6" s="744"/>
      <c r="I6" s="745"/>
      <c r="J6" s="769"/>
      <c r="K6" s="769"/>
      <c r="L6" s="769"/>
      <c r="M6" s="769"/>
      <c r="N6" s="769"/>
    </row>
    <row r="7" spans="1:15" s="78" customFormat="1" ht="31.5" x14ac:dyDescent="0.5">
      <c r="A7" s="766"/>
      <c r="B7" s="795" t="s">
        <v>24</v>
      </c>
      <c r="C7" s="795"/>
      <c r="D7" s="795"/>
      <c r="E7" s="743"/>
      <c r="F7" s="743"/>
      <c r="G7" s="743"/>
      <c r="H7" s="744"/>
      <c r="I7" s="745"/>
      <c r="J7" s="769"/>
      <c r="K7" s="769"/>
      <c r="L7" s="769"/>
      <c r="M7" s="769"/>
      <c r="N7" s="769"/>
    </row>
    <row r="8" spans="1:15" s="78" customFormat="1" ht="31.5" x14ac:dyDescent="0.5">
      <c r="A8" s="766"/>
      <c r="B8" s="795"/>
      <c r="C8" s="795"/>
      <c r="D8" s="795"/>
      <c r="E8" s="743"/>
      <c r="F8" s="743"/>
      <c r="G8" s="743"/>
      <c r="H8" s="744"/>
      <c r="I8" s="745"/>
      <c r="J8" s="769"/>
      <c r="K8" s="769"/>
      <c r="L8" s="769"/>
      <c r="M8" s="769"/>
      <c r="N8" s="769"/>
    </row>
    <row r="9" spans="1:15" s="78" customFormat="1" ht="31.5" x14ac:dyDescent="0.5">
      <c r="A9" s="766"/>
      <c r="B9" s="330" t="s">
        <v>2485</v>
      </c>
      <c r="C9" s="330"/>
      <c r="D9" s="330"/>
      <c r="E9" s="330"/>
      <c r="F9" s="330"/>
      <c r="G9" s="743"/>
      <c r="H9" s="744"/>
      <c r="I9" s="745"/>
      <c r="J9" s="769"/>
      <c r="K9" s="769"/>
      <c r="L9" s="769"/>
      <c r="M9" s="769"/>
      <c r="N9" s="769"/>
    </row>
    <row r="10" spans="1:15" s="78" customFormat="1" ht="31.5" x14ac:dyDescent="0.5">
      <c r="A10" s="766"/>
      <c r="B10" s="330" t="s">
        <v>2486</v>
      </c>
      <c r="C10" s="688"/>
      <c r="D10" s="688"/>
      <c r="E10" s="688"/>
      <c r="F10" s="688"/>
      <c r="G10" s="743"/>
      <c r="H10" s="744"/>
      <c r="I10" s="745"/>
      <c r="J10" s="769"/>
      <c r="K10" s="769"/>
      <c r="L10" s="769"/>
      <c r="M10" s="769"/>
      <c r="N10" s="769"/>
    </row>
    <row r="11" spans="1:15" x14ac:dyDescent="0.4">
      <c r="A11" s="330"/>
      <c r="B11" s="993" t="s">
        <v>2487</v>
      </c>
      <c r="C11" s="802"/>
      <c r="D11" s="330"/>
      <c r="E11" s="330"/>
      <c r="F11" s="330"/>
      <c r="G11" s="330"/>
      <c r="H11" s="688"/>
      <c r="I11" s="688"/>
      <c r="J11" s="688"/>
      <c r="K11" s="688"/>
      <c r="L11" s="688"/>
      <c r="M11" s="688"/>
      <c r="N11" s="688"/>
    </row>
    <row r="12" spans="1:15" x14ac:dyDescent="0.4">
      <c r="A12" s="330"/>
      <c r="B12" s="330"/>
      <c r="C12" s="330"/>
      <c r="D12" s="330"/>
      <c r="E12" s="330"/>
      <c r="F12" s="330"/>
      <c r="G12" s="330"/>
      <c r="H12" s="688"/>
      <c r="I12" s="688"/>
      <c r="J12" s="688"/>
      <c r="K12" s="688"/>
      <c r="L12" s="688"/>
      <c r="M12" s="688"/>
      <c r="N12" s="688"/>
    </row>
    <row r="13" spans="1:15" x14ac:dyDescent="0.4">
      <c r="A13" s="330"/>
      <c r="B13" s="2968" t="s">
        <v>5770</v>
      </c>
      <c r="C13" s="2968"/>
      <c r="D13" s="2968"/>
      <c r="E13" s="330"/>
      <c r="F13" s="330"/>
      <c r="G13" s="330"/>
      <c r="H13" s="688"/>
      <c r="I13" s="688"/>
      <c r="J13" s="688"/>
      <c r="K13" s="688"/>
      <c r="L13" s="688"/>
      <c r="M13" s="688"/>
      <c r="N13" s="688"/>
    </row>
    <row r="14" spans="1:15" x14ac:dyDescent="0.4">
      <c r="A14" s="330"/>
      <c r="B14" s="330"/>
      <c r="C14" s="330"/>
      <c r="D14" s="330"/>
      <c r="E14" s="330"/>
      <c r="F14" s="330"/>
      <c r="G14" s="330"/>
      <c r="H14" s="688"/>
      <c r="I14" s="688"/>
      <c r="J14" s="688"/>
      <c r="K14" s="688"/>
      <c r="L14" s="688"/>
      <c r="M14" s="688"/>
      <c r="N14" s="688"/>
    </row>
    <row r="15" spans="1:15" s="216" customFormat="1" x14ac:dyDescent="0.4">
      <c r="A15" s="696"/>
      <c r="B15" s="696" t="s">
        <v>147</v>
      </c>
      <c r="C15" s="696" t="s">
        <v>451</v>
      </c>
      <c r="D15" s="696" t="s">
        <v>94</v>
      </c>
      <c r="E15" s="696" t="s">
        <v>95</v>
      </c>
      <c r="F15" s="696" t="s">
        <v>2305</v>
      </c>
      <c r="G15" s="696" t="s">
        <v>2306</v>
      </c>
      <c r="H15" s="696" t="s">
        <v>34</v>
      </c>
      <c r="I15" s="696" t="s">
        <v>2307</v>
      </c>
      <c r="J15" s="696" t="s">
        <v>36</v>
      </c>
      <c r="K15" s="696" t="s">
        <v>2307</v>
      </c>
      <c r="L15" s="696" t="s">
        <v>37</v>
      </c>
      <c r="M15" s="696" t="s">
        <v>1803</v>
      </c>
      <c r="N15" s="696" t="s">
        <v>39</v>
      </c>
      <c r="O15" s="106"/>
    </row>
    <row r="16" spans="1:15" x14ac:dyDescent="0.4">
      <c r="A16" s="330">
        <v>1</v>
      </c>
      <c r="B16" s="330" t="s">
        <v>2488</v>
      </c>
      <c r="C16" s="330">
        <v>8641</v>
      </c>
      <c r="D16" s="586">
        <v>10000</v>
      </c>
      <c r="E16" s="586">
        <v>350</v>
      </c>
      <c r="F16" s="586"/>
      <c r="G16" s="586"/>
      <c r="H16" s="586"/>
      <c r="I16" s="586"/>
      <c r="J16" s="586"/>
      <c r="K16" s="586"/>
      <c r="L16" s="586">
        <v>36475</v>
      </c>
      <c r="M16" s="586"/>
      <c r="N16" s="586">
        <f>SUM(D16:M16)</f>
        <v>46825</v>
      </c>
      <c r="O16" s="79"/>
    </row>
    <row r="17" spans="1:15" s="79" customFormat="1" x14ac:dyDescent="0.4">
      <c r="A17" s="330"/>
      <c r="B17" s="330"/>
      <c r="C17" s="330"/>
      <c r="D17" s="748"/>
      <c r="E17" s="748"/>
      <c r="F17" s="748"/>
      <c r="G17" s="330"/>
      <c r="H17" s="330"/>
      <c r="I17" s="330"/>
      <c r="J17" s="330"/>
      <c r="K17" s="330"/>
      <c r="L17" s="330"/>
      <c r="M17" s="330"/>
      <c r="N17" s="748"/>
    </row>
    <row r="18" spans="1:15" x14ac:dyDescent="0.4">
      <c r="A18" s="330"/>
      <c r="B18" s="330"/>
      <c r="C18" s="330"/>
      <c r="D18" s="748"/>
      <c r="E18" s="748"/>
      <c r="F18" s="748"/>
      <c r="G18" s="748"/>
      <c r="H18" s="748"/>
      <c r="I18" s="748"/>
      <c r="J18" s="748"/>
      <c r="K18" s="748"/>
      <c r="L18" s="748"/>
      <c r="M18" s="748"/>
      <c r="N18" s="748"/>
      <c r="O18" s="79"/>
    </row>
    <row r="19" spans="1:15" x14ac:dyDescent="0.4">
      <c r="A19" s="330"/>
      <c r="B19" s="330" t="s">
        <v>1078</v>
      </c>
      <c r="C19" s="696"/>
      <c r="D19" s="803">
        <f>SUM(D16:D18)</f>
        <v>10000</v>
      </c>
      <c r="E19" s="803">
        <f t="shared" ref="E19:N19" si="0">SUM(E16:E18)</f>
        <v>350</v>
      </c>
      <c r="F19" s="803">
        <f t="shared" si="0"/>
        <v>0</v>
      </c>
      <c r="G19" s="803">
        <f t="shared" si="0"/>
        <v>0</v>
      </c>
      <c r="H19" s="803">
        <f t="shared" si="0"/>
        <v>0</v>
      </c>
      <c r="I19" s="803">
        <f t="shared" si="0"/>
        <v>0</v>
      </c>
      <c r="J19" s="803">
        <f t="shared" si="0"/>
        <v>0</v>
      </c>
      <c r="K19" s="803">
        <f t="shared" si="0"/>
        <v>0</v>
      </c>
      <c r="L19" s="803">
        <f t="shared" si="0"/>
        <v>36475</v>
      </c>
      <c r="M19" s="803">
        <f t="shared" si="0"/>
        <v>0</v>
      </c>
      <c r="N19" s="803">
        <f t="shared" si="0"/>
        <v>46825</v>
      </c>
      <c r="O19" s="107"/>
    </row>
    <row r="20" spans="1:15" x14ac:dyDescent="0.4">
      <c r="A20" s="330"/>
      <c r="B20" s="330"/>
      <c r="C20" s="696"/>
      <c r="D20" s="803"/>
      <c r="E20" s="803"/>
      <c r="F20" s="803"/>
      <c r="G20" s="803"/>
      <c r="H20" s="803"/>
      <c r="I20" s="803"/>
      <c r="J20" s="803"/>
      <c r="K20" s="803"/>
      <c r="L20" s="803"/>
      <c r="M20" s="803"/>
      <c r="N20" s="803"/>
      <c r="O20" s="107"/>
    </row>
    <row r="21" spans="1:15" x14ac:dyDescent="0.4">
      <c r="A21" s="330"/>
      <c r="B21" s="330"/>
      <c r="C21" s="696"/>
      <c r="D21" s="803"/>
      <c r="E21" s="803"/>
      <c r="F21" s="803"/>
      <c r="G21" s="803"/>
      <c r="H21" s="803"/>
      <c r="I21" s="803"/>
      <c r="J21" s="803"/>
      <c r="K21" s="803"/>
      <c r="L21" s="803"/>
      <c r="M21" s="803"/>
      <c r="N21" s="803"/>
      <c r="O21" s="107"/>
    </row>
    <row r="22" spans="1:15" x14ac:dyDescent="0.4">
      <c r="A22" s="330"/>
      <c r="B22" s="330"/>
      <c r="C22" s="696"/>
      <c r="D22" s="803"/>
      <c r="E22" s="803"/>
      <c r="F22" s="803"/>
      <c r="G22" s="803"/>
      <c r="H22" s="803"/>
      <c r="I22" s="803"/>
      <c r="J22" s="803"/>
      <c r="K22" s="803"/>
      <c r="L22" s="803"/>
      <c r="M22" s="803"/>
      <c r="N22" s="803"/>
      <c r="O22" s="107"/>
    </row>
    <row r="23" spans="1:15" x14ac:dyDescent="0.4">
      <c r="A23" s="330"/>
      <c r="B23" s="688"/>
      <c r="C23" s="696"/>
      <c r="D23" s="803"/>
      <c r="E23" s="803"/>
      <c r="F23" s="803"/>
      <c r="G23" s="803"/>
      <c r="H23" s="803"/>
      <c r="I23" s="803"/>
      <c r="J23" s="803"/>
      <c r="K23" s="803"/>
      <c r="L23" s="803"/>
      <c r="M23" s="803"/>
      <c r="N23" s="803"/>
      <c r="O23" s="107"/>
    </row>
    <row r="24" spans="1:15" x14ac:dyDescent="0.4">
      <c r="A24" s="330"/>
      <c r="B24" s="330" t="s">
        <v>63</v>
      </c>
      <c r="C24" s="696"/>
      <c r="D24" s="803"/>
      <c r="E24" s="803"/>
      <c r="F24" s="803"/>
      <c r="G24" s="803"/>
      <c r="H24" s="803"/>
      <c r="I24" s="803"/>
      <c r="J24" s="803"/>
      <c r="K24" s="803"/>
      <c r="L24" s="803"/>
      <c r="M24" s="803"/>
      <c r="N24" s="803"/>
      <c r="O24" s="107"/>
    </row>
    <row r="25" spans="1:15" x14ac:dyDescent="0.4">
      <c r="A25" s="330"/>
      <c r="B25" s="688"/>
      <c r="C25" s="688"/>
      <c r="D25" s="688"/>
      <c r="E25" s="688"/>
      <c r="F25" s="763"/>
      <c r="G25" s="763"/>
      <c r="H25" s="763"/>
      <c r="I25" s="763"/>
      <c r="J25" s="763"/>
      <c r="K25" s="763"/>
      <c r="L25" s="763"/>
      <c r="M25" s="763"/>
      <c r="N25" s="763"/>
    </row>
    <row r="26" spans="1:15" x14ac:dyDescent="0.4">
      <c r="A26" s="330"/>
      <c r="B26" s="688"/>
      <c r="C26" s="330"/>
      <c r="D26" s="330"/>
      <c r="E26" s="330"/>
      <c r="F26" s="804"/>
      <c r="G26" s="330"/>
      <c r="H26" s="330"/>
      <c r="I26" s="688"/>
      <c r="J26" s="688"/>
      <c r="K26" s="688"/>
      <c r="L26" s="688"/>
      <c r="M26" s="688"/>
      <c r="N26" s="688"/>
    </row>
    <row r="27" spans="1:15" x14ac:dyDescent="0.4">
      <c r="A27" s="330"/>
      <c r="B27" s="330" t="s">
        <v>240</v>
      </c>
      <c r="C27" s="330"/>
      <c r="D27" s="330"/>
      <c r="E27" s="330"/>
      <c r="F27" s="330"/>
      <c r="G27" s="330"/>
      <c r="H27" s="330"/>
      <c r="I27" s="688"/>
      <c r="J27" s="688"/>
      <c r="K27" s="688"/>
      <c r="L27" s="688"/>
      <c r="M27" s="688"/>
      <c r="N27" s="688"/>
    </row>
    <row r="28" spans="1:15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  <c r="M28" s="48"/>
      <c r="N28" s="48"/>
    </row>
    <row r="29" spans="1:15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  <c r="M29" s="48"/>
      <c r="N29" s="48"/>
    </row>
    <row r="30" spans="1:15" s="24" customFormat="1" ht="30" customHeight="1" x14ac:dyDescent="0.4">
      <c r="A30" s="48"/>
      <c r="B30" s="366" t="s">
        <v>5789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  <c r="M30" s="48"/>
      <c r="N30" s="48"/>
    </row>
    <row r="31" spans="1:15" x14ac:dyDescent="0.4">
      <c r="A31" s="330"/>
      <c r="B31" s="688"/>
      <c r="C31" s="330"/>
      <c r="D31" s="330"/>
      <c r="E31" s="330"/>
      <c r="F31" s="330"/>
      <c r="G31" s="330"/>
      <c r="H31" s="330"/>
      <c r="I31" s="688"/>
      <c r="J31" s="688"/>
      <c r="K31" s="688"/>
      <c r="L31" s="688"/>
      <c r="M31" s="688"/>
      <c r="N31" s="688"/>
    </row>
  </sheetData>
  <mergeCells count="1">
    <mergeCell ref="B13:D13"/>
  </mergeCells>
  <conditionalFormatting sqref="C28:D30">
    <cfRule type="duplicateValues" dxfId="13" priority="1"/>
  </conditionalFormatting>
  <hyperlinks>
    <hyperlink ref="B11" r:id="rId1" xr:uid="{00000000-0004-0000-8800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12">
    <tabColor rgb="FFE35DED"/>
  </sheetPr>
  <dimension ref="A2:N37"/>
  <sheetViews>
    <sheetView view="pageBreakPreview" topLeftCell="A4" zoomScale="55" zoomScaleNormal="100" zoomScaleSheetLayoutView="55" workbookViewId="0">
      <selection activeCell="O16" sqref="O16"/>
    </sheetView>
  </sheetViews>
  <sheetFormatPr defaultColWidth="9.140625" defaultRowHeight="25.5" x14ac:dyDescent="0.35"/>
  <cols>
    <col min="1" max="1" width="4.140625" style="33" bestFit="1" customWidth="1"/>
    <col min="2" max="2" width="109.5703125" style="33" bestFit="1" customWidth="1"/>
    <col min="3" max="3" width="17" style="33" bestFit="1" customWidth="1"/>
    <col min="4" max="4" width="21.7109375" style="33" customWidth="1"/>
    <col min="5" max="5" width="19.5703125" style="33" bestFit="1" customWidth="1"/>
    <col min="6" max="6" width="16.7109375" style="213" customWidth="1"/>
    <col min="7" max="7" width="13.140625" style="33" customWidth="1"/>
    <col min="8" max="8" width="12.5703125" style="33" customWidth="1"/>
    <col min="9" max="9" width="10.140625" style="33" customWidth="1"/>
    <col min="10" max="10" width="13.28515625" style="33" bestFit="1" customWidth="1"/>
    <col min="11" max="11" width="10.42578125" style="33" bestFit="1" customWidth="1"/>
    <col min="12" max="12" width="12.42578125" style="33" customWidth="1"/>
    <col min="13" max="13" width="16.5703125" style="33" customWidth="1"/>
    <col min="14" max="14" width="21.7109375" style="33" bestFit="1" customWidth="1"/>
    <col min="15" max="16384" width="9.140625" style="33"/>
  </cols>
  <sheetData>
    <row r="2" spans="1:14" x14ac:dyDescent="0.35">
      <c r="A2" s="365"/>
      <c r="B2" s="365"/>
      <c r="C2" s="667"/>
      <c r="D2" s="365"/>
      <c r="E2" s="365"/>
      <c r="F2" s="437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431"/>
      <c r="B3" s="432" t="s">
        <v>19</v>
      </c>
      <c r="C3" s="489"/>
      <c r="D3" s="405"/>
      <c r="E3" s="433"/>
      <c r="F3" s="805"/>
      <c r="G3" s="433"/>
      <c r="H3" s="433"/>
      <c r="I3" s="431"/>
      <c r="J3" s="435"/>
      <c r="K3" s="435"/>
      <c r="L3" s="435"/>
      <c r="M3" s="435"/>
      <c r="N3" s="435"/>
    </row>
    <row r="4" spans="1:14" ht="26.25" x14ac:dyDescent="0.4">
      <c r="A4" s="431"/>
      <c r="B4" s="405" t="s">
        <v>20</v>
      </c>
      <c r="C4" s="489"/>
      <c r="D4" s="405"/>
      <c r="E4" s="406"/>
      <c r="F4" s="687"/>
      <c r="G4" s="406"/>
      <c r="H4" s="406"/>
      <c r="I4" s="408"/>
      <c r="J4" s="435"/>
      <c r="K4" s="435"/>
      <c r="L4" s="435"/>
      <c r="M4" s="435"/>
      <c r="N4" s="435"/>
    </row>
    <row r="5" spans="1:14" ht="26.25" x14ac:dyDescent="0.4">
      <c r="A5" s="431"/>
      <c r="B5" s="405" t="s">
        <v>21</v>
      </c>
      <c r="C5" s="489"/>
      <c r="D5" s="405"/>
      <c r="E5" s="406"/>
      <c r="F5" s="687"/>
      <c r="G5" s="406"/>
      <c r="H5" s="406"/>
      <c r="I5" s="408"/>
      <c r="J5" s="435"/>
      <c r="K5" s="435"/>
      <c r="L5" s="435"/>
      <c r="M5" s="435"/>
      <c r="N5" s="435"/>
    </row>
    <row r="6" spans="1:14" ht="26.25" x14ac:dyDescent="0.4">
      <c r="A6" s="431"/>
      <c r="B6" s="405" t="s">
        <v>22</v>
      </c>
      <c r="C6" s="489"/>
      <c r="D6" s="405"/>
      <c r="E6" s="406"/>
      <c r="F6" s="687"/>
      <c r="G6" s="406"/>
      <c r="H6" s="406"/>
      <c r="I6" s="408"/>
      <c r="J6" s="435"/>
      <c r="K6" s="435"/>
      <c r="L6" s="435"/>
      <c r="M6" s="435"/>
      <c r="N6" s="435"/>
    </row>
    <row r="7" spans="1:14" ht="26.25" x14ac:dyDescent="0.4">
      <c r="A7" s="431"/>
      <c r="B7" s="405" t="s">
        <v>23</v>
      </c>
      <c r="C7" s="489"/>
      <c r="D7" s="405"/>
      <c r="E7" s="406"/>
      <c r="F7" s="687"/>
      <c r="G7" s="406"/>
      <c r="H7" s="406"/>
      <c r="I7" s="408"/>
      <c r="J7" s="435"/>
      <c r="K7" s="435"/>
      <c r="L7" s="435"/>
      <c r="M7" s="435"/>
      <c r="N7" s="435"/>
    </row>
    <row r="8" spans="1:14" ht="26.25" x14ac:dyDescent="0.4">
      <c r="A8" s="431"/>
      <c r="B8" s="405" t="s">
        <v>24</v>
      </c>
      <c r="C8" s="489"/>
      <c r="D8" s="405"/>
      <c r="E8" s="406"/>
      <c r="F8" s="687"/>
      <c r="G8" s="406"/>
      <c r="H8" s="406"/>
      <c r="I8" s="408"/>
      <c r="J8" s="435"/>
      <c r="K8" s="435"/>
      <c r="L8" s="435"/>
      <c r="M8" s="435"/>
      <c r="N8" s="435"/>
    </row>
    <row r="9" spans="1:14" ht="26.25" x14ac:dyDescent="0.4">
      <c r="A9" s="365"/>
      <c r="B9" s="322"/>
      <c r="C9" s="728"/>
      <c r="D9" s="322"/>
      <c r="E9" s="322"/>
      <c r="F9" s="796"/>
      <c r="G9" s="322"/>
      <c r="H9" s="322"/>
      <c r="I9" s="726"/>
      <c r="J9" s="726"/>
      <c r="K9" s="726"/>
      <c r="L9" s="726"/>
      <c r="M9" s="726"/>
      <c r="N9" s="726"/>
    </row>
    <row r="10" spans="1:14" ht="26.25" x14ac:dyDescent="0.4">
      <c r="A10" s="365"/>
      <c r="B10" s="322"/>
      <c r="C10" s="728"/>
      <c r="D10" s="322"/>
      <c r="E10" s="322"/>
      <c r="F10" s="796"/>
      <c r="G10" s="322"/>
      <c r="H10" s="322" t="s">
        <v>1649</v>
      </c>
      <c r="I10" s="726"/>
      <c r="J10" s="726"/>
      <c r="K10" s="726"/>
      <c r="L10" s="726"/>
      <c r="M10" s="726"/>
      <c r="N10" s="365"/>
    </row>
    <row r="11" spans="1:14" ht="26.25" x14ac:dyDescent="0.4">
      <c r="A11" s="365"/>
      <c r="B11" s="228" t="s">
        <v>2489</v>
      </c>
      <c r="C11" s="275"/>
      <c r="D11" s="228"/>
      <c r="E11" s="228"/>
      <c r="F11" s="411"/>
      <c r="G11" s="228"/>
      <c r="H11" s="228"/>
      <c r="I11" s="365"/>
      <c r="J11" s="365"/>
      <c r="K11" s="365"/>
      <c r="L11" s="365"/>
      <c r="M11" s="365"/>
      <c r="N11" s="365"/>
    </row>
    <row r="12" spans="1:14" ht="26.25" x14ac:dyDescent="0.4">
      <c r="A12" s="365"/>
      <c r="B12" s="228" t="s">
        <v>2490</v>
      </c>
      <c r="C12" s="275"/>
      <c r="D12" s="228"/>
      <c r="E12" s="228"/>
      <c r="F12" s="411"/>
      <c r="G12" s="228"/>
      <c r="H12" s="228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876" t="s">
        <v>2491</v>
      </c>
      <c r="C13" s="275"/>
      <c r="D13" s="228"/>
      <c r="E13" s="228"/>
      <c r="F13" s="411"/>
      <c r="G13" s="228"/>
      <c r="H13" s="228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/>
      <c r="C14" s="275"/>
      <c r="D14" s="228"/>
      <c r="E14" s="228"/>
      <c r="F14" s="411"/>
      <c r="G14" s="228"/>
      <c r="H14" s="228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2950" t="s">
        <v>5739</v>
      </c>
      <c r="C15" s="2950"/>
      <c r="D15" s="2950"/>
      <c r="E15" s="228"/>
      <c r="F15" s="411"/>
      <c r="G15" s="228"/>
      <c r="H15" s="228"/>
      <c r="I15" s="365"/>
      <c r="J15" s="365"/>
      <c r="K15" s="365"/>
      <c r="L15" s="365"/>
      <c r="M15" s="365"/>
      <c r="N15" s="365"/>
    </row>
    <row r="16" spans="1:14" ht="26.25" x14ac:dyDescent="0.4">
      <c r="A16" s="365"/>
      <c r="B16" s="228"/>
      <c r="C16" s="275"/>
      <c r="D16" s="228"/>
      <c r="E16" s="228"/>
      <c r="F16" s="411"/>
      <c r="G16" s="228"/>
      <c r="H16" s="228"/>
      <c r="I16" s="228"/>
      <c r="J16" s="228"/>
      <c r="K16" s="228"/>
      <c r="L16" s="228"/>
      <c r="M16" s="228"/>
      <c r="N16" s="228"/>
    </row>
    <row r="17" spans="1:14" s="136" customFormat="1" ht="26.25" x14ac:dyDescent="0.4">
      <c r="A17" s="440"/>
      <c r="B17" s="440" t="s">
        <v>29</v>
      </c>
      <c r="C17" s="1012" t="s">
        <v>30</v>
      </c>
      <c r="D17" s="1012" t="s">
        <v>6</v>
      </c>
      <c r="E17" s="440" t="s">
        <v>31</v>
      </c>
      <c r="F17" s="441" t="s">
        <v>32</v>
      </c>
      <c r="G17" s="440" t="s">
        <v>33</v>
      </c>
      <c r="H17" s="440" t="s">
        <v>34</v>
      </c>
      <c r="I17" s="440" t="s">
        <v>35</v>
      </c>
      <c r="J17" s="471" t="s">
        <v>36</v>
      </c>
      <c r="K17" s="471" t="s">
        <v>33</v>
      </c>
      <c r="L17" s="471" t="s">
        <v>73</v>
      </c>
      <c r="M17" s="440" t="s">
        <v>38</v>
      </c>
      <c r="N17" s="440" t="s">
        <v>13</v>
      </c>
    </row>
    <row r="18" spans="1:14" ht="26.25" x14ac:dyDescent="0.4">
      <c r="A18" s="1370">
        <v>1</v>
      </c>
      <c r="B18" s="1370" t="s">
        <v>2492</v>
      </c>
      <c r="C18" s="2046">
        <v>682466</v>
      </c>
      <c r="D18" s="2902">
        <v>9650</v>
      </c>
      <c r="E18" s="2047">
        <v>350</v>
      </c>
      <c r="F18" s="1368"/>
      <c r="G18" s="1368"/>
      <c r="H18" s="1074"/>
      <c r="I18" s="1074"/>
      <c r="J18" s="1074"/>
      <c r="K18" s="1074"/>
      <c r="L18" s="1368"/>
      <c r="M18" s="1368"/>
      <c r="N18" s="1368">
        <f>SUM(D18:M18)</f>
        <v>10000</v>
      </c>
    </row>
    <row r="19" spans="1:14" s="365" customFormat="1" ht="26.25" x14ac:dyDescent="0.4">
      <c r="A19" s="228">
        <v>2</v>
      </c>
      <c r="B19" s="228" t="s">
        <v>5668</v>
      </c>
      <c r="C19" s="228">
        <v>9965</v>
      </c>
      <c r="D19" s="399">
        <v>1000</v>
      </c>
      <c r="E19" s="399">
        <v>350</v>
      </c>
      <c r="F19" s="411"/>
      <c r="G19" s="399"/>
      <c r="H19" s="399"/>
      <c r="I19" s="399"/>
      <c r="J19" s="399"/>
      <c r="K19" s="399"/>
      <c r="L19" s="399"/>
      <c r="M19" s="399"/>
      <c r="N19" s="399">
        <f>SUM(D19:M19)</f>
        <v>1350</v>
      </c>
    </row>
    <row r="20" spans="1:14" s="365" customFormat="1" ht="26.25" x14ac:dyDescent="0.4">
      <c r="A20" s="228">
        <v>3</v>
      </c>
      <c r="B20" s="228" t="s">
        <v>5702</v>
      </c>
      <c r="C20" s="275">
        <v>12041</v>
      </c>
      <c r="D20" s="399">
        <v>1000</v>
      </c>
      <c r="E20" s="276">
        <v>350</v>
      </c>
      <c r="F20" s="411"/>
      <c r="G20" s="411"/>
      <c r="H20" s="437"/>
      <c r="I20" s="437"/>
      <c r="J20" s="437"/>
      <c r="K20" s="437"/>
      <c r="L20" s="437"/>
      <c r="M20" s="437">
        <f>SUM(L20)</f>
        <v>0</v>
      </c>
      <c r="N20" s="411">
        <v>1350</v>
      </c>
    </row>
    <row r="21" spans="1:14" ht="26.25" x14ac:dyDescent="0.4">
      <c r="A21" s="648"/>
      <c r="B21" s="648"/>
      <c r="C21" s="2418"/>
      <c r="D21" s="2419"/>
      <c r="E21" s="2419"/>
      <c r="F21" s="1371"/>
      <c r="G21" s="1371"/>
      <c r="H21" s="2420"/>
      <c r="I21" s="2420"/>
      <c r="J21" s="2420"/>
      <c r="K21" s="2420"/>
      <c r="L21" s="2420"/>
      <c r="M21" s="2420"/>
      <c r="N21" s="1371"/>
    </row>
    <row r="22" spans="1:14" ht="33" x14ac:dyDescent="0.85">
      <c r="A22" s="2048"/>
      <c r="B22" s="648" t="s">
        <v>46</v>
      </c>
      <c r="C22" s="2049"/>
      <c r="D22" s="2050">
        <f t="shared" ref="D22:N22" si="0">SUM(D18:D20)</f>
        <v>11650</v>
      </c>
      <c r="E22" s="2050">
        <f t="shared" si="0"/>
        <v>1050</v>
      </c>
      <c r="F22" s="2050">
        <f t="shared" si="0"/>
        <v>0</v>
      </c>
      <c r="G22" s="2051">
        <f t="shared" si="0"/>
        <v>0</v>
      </c>
      <c r="H22" s="2050">
        <f t="shared" si="0"/>
        <v>0</v>
      </c>
      <c r="I22" s="2050">
        <f t="shared" si="0"/>
        <v>0</v>
      </c>
      <c r="J22" s="2052">
        <f t="shared" si="0"/>
        <v>0</v>
      </c>
      <c r="K22" s="2050">
        <f t="shared" si="0"/>
        <v>0</v>
      </c>
      <c r="L22" s="2050">
        <f t="shared" si="0"/>
        <v>0</v>
      </c>
      <c r="M22" s="2050">
        <f t="shared" si="0"/>
        <v>0</v>
      </c>
      <c r="N22" s="2050">
        <f t="shared" si="0"/>
        <v>12700</v>
      </c>
    </row>
    <row r="23" spans="1:14" ht="26.25" x14ac:dyDescent="0.4">
      <c r="A23" s="472"/>
      <c r="B23" s="228"/>
      <c r="C23" s="1064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2"/>
    </row>
    <row r="24" spans="1:14" ht="26.25" x14ac:dyDescent="0.4">
      <c r="A24" s="472"/>
      <c r="B24" s="228"/>
      <c r="C24" s="1064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2"/>
    </row>
    <row r="25" spans="1:14" ht="26.25" x14ac:dyDescent="0.4">
      <c r="A25" s="472"/>
      <c r="B25" s="228"/>
      <c r="C25" s="1064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</row>
    <row r="26" spans="1:14" ht="26.25" x14ac:dyDescent="0.4">
      <c r="A26" s="365"/>
      <c r="B26" s="365"/>
      <c r="C26" s="667"/>
      <c r="D26" s="276"/>
      <c r="E26" s="276"/>
      <c r="F26" s="411"/>
      <c r="G26" s="411"/>
      <c r="H26" s="411"/>
      <c r="I26" s="411"/>
      <c r="J26" s="411"/>
      <c r="K26" s="411"/>
      <c r="L26" s="411"/>
      <c r="M26" s="411"/>
      <c r="N26" s="411"/>
    </row>
    <row r="27" spans="1:14" ht="26.25" x14ac:dyDescent="0.4">
      <c r="A27" s="472"/>
      <c r="B27" s="366" t="s">
        <v>63</v>
      </c>
      <c r="C27" s="667"/>
      <c r="D27" s="276"/>
      <c r="E27" s="276"/>
      <c r="F27" s="411"/>
      <c r="G27" s="411"/>
      <c r="H27" s="411"/>
      <c r="I27" s="411"/>
      <c r="J27" s="411"/>
      <c r="K27" s="411"/>
      <c r="L27" s="411"/>
      <c r="M27" s="411"/>
      <c r="N27" s="411"/>
    </row>
    <row r="28" spans="1:14" x14ac:dyDescent="0.35">
      <c r="A28" s="365"/>
      <c r="B28" s="365"/>
      <c r="C28" s="667"/>
      <c r="D28" s="365"/>
      <c r="E28" s="365"/>
      <c r="F28" s="437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365"/>
      <c r="C29" s="275"/>
      <c r="D29" s="228"/>
      <c r="E29" s="365"/>
      <c r="F29" s="437"/>
      <c r="G29" s="365"/>
      <c r="H29" s="365"/>
      <c r="I29" s="365"/>
      <c r="J29" s="365" t="s">
        <v>50</v>
      </c>
      <c r="K29" s="365"/>
      <c r="L29" s="365"/>
      <c r="M29" s="365"/>
      <c r="N29" s="365"/>
    </row>
    <row r="30" spans="1:14" ht="26.25" x14ac:dyDescent="0.4">
      <c r="A30" s="365"/>
      <c r="B30" s="228" t="s">
        <v>76</v>
      </c>
      <c r="C30" s="275"/>
      <c r="D30" s="228"/>
      <c r="E30" s="228"/>
      <c r="F30" s="411"/>
      <c r="G30" s="228"/>
      <c r="H30" s="228"/>
      <c r="I30" s="365"/>
      <c r="J30" s="365"/>
      <c r="K30" s="365"/>
      <c r="L30" s="365"/>
      <c r="M30" s="365"/>
      <c r="N30" s="365"/>
    </row>
    <row r="31" spans="1:14" s="24" customFormat="1" ht="30" customHeight="1" x14ac:dyDescent="0.35">
      <c r="A31" s="48"/>
      <c r="B31" s="301"/>
      <c r="C31" s="301"/>
      <c r="D31" s="456"/>
      <c r="E31" s="48"/>
      <c r="F31" s="48"/>
      <c r="G31" s="48"/>
      <c r="H31" s="48"/>
      <c r="I31" s="731"/>
      <c r="J31" s="48"/>
      <c r="K31" s="48"/>
      <c r="L31" s="48"/>
      <c r="M31" s="48"/>
      <c r="N31" s="48"/>
    </row>
    <row r="32" spans="1:14" s="24" customFormat="1" ht="30" customHeight="1" x14ac:dyDescent="0.35">
      <c r="A32" s="48"/>
      <c r="B32" s="301"/>
      <c r="C32" s="301"/>
      <c r="D32" s="456"/>
      <c r="E32" s="48"/>
      <c r="F32" s="48"/>
      <c r="G32" s="48"/>
      <c r="H32" s="48"/>
      <c r="I32" s="731"/>
      <c r="J32" s="48"/>
      <c r="K32" s="48"/>
      <c r="L32" s="48"/>
      <c r="M32" s="48"/>
      <c r="N32" s="48"/>
    </row>
    <row r="33" spans="1:14" s="24" customFormat="1" ht="30" customHeight="1" x14ac:dyDescent="0.4">
      <c r="A33" s="48"/>
      <c r="B33" s="366" t="s">
        <v>5789</v>
      </c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s="24" customFormat="1" ht="30" customHeight="1" x14ac:dyDescent="0.4">
      <c r="A34" s="1122"/>
      <c r="B34" s="1182"/>
      <c r="C34" s="1183"/>
      <c r="D34" s="1123"/>
      <c r="E34" s="1122"/>
      <c r="F34" s="1122"/>
      <c r="G34" s="1122"/>
      <c r="H34" s="1122"/>
      <c r="I34" s="1184"/>
      <c r="J34" s="1122"/>
      <c r="K34" s="1122"/>
      <c r="L34" s="1122"/>
      <c r="M34" s="1122"/>
      <c r="N34" s="1122"/>
    </row>
    <row r="35" spans="1:14" x14ac:dyDescent="0.35">
      <c r="A35" s="1073"/>
      <c r="B35" s="1073"/>
      <c r="C35" s="1073"/>
      <c r="D35" s="1073"/>
      <c r="E35" s="1073"/>
      <c r="F35" s="1074"/>
      <c r="G35" s="1073"/>
      <c r="H35" s="1073"/>
      <c r="I35" s="1073"/>
      <c r="J35" s="1073"/>
      <c r="K35" s="1073"/>
      <c r="L35" s="1073"/>
      <c r="M35" s="1073"/>
      <c r="N35" s="1073"/>
    </row>
    <row r="36" spans="1:14" s="215" customFormat="1" ht="26.25" x14ac:dyDescent="0.4">
      <c r="A36" s="436">
        <v>2</v>
      </c>
      <c r="B36" s="436" t="s">
        <v>2493</v>
      </c>
      <c r="C36" s="893">
        <v>9865</v>
      </c>
      <c r="D36" s="735">
        <v>1000</v>
      </c>
      <c r="E36" s="735">
        <v>350</v>
      </c>
      <c r="F36" s="784" t="s">
        <v>1343</v>
      </c>
      <c r="G36" s="784"/>
      <c r="H36" s="1592"/>
      <c r="I36" s="1592"/>
      <c r="J36" s="1592"/>
      <c r="K36" s="1592"/>
      <c r="L36" s="1592"/>
      <c r="M36" s="1592"/>
      <c r="N36" s="784">
        <f>SUM(D36:M36)</f>
        <v>1350</v>
      </c>
    </row>
    <row r="37" spans="1:14" s="215" customFormat="1" ht="26.25" x14ac:dyDescent="0.4">
      <c r="A37" s="436">
        <v>3</v>
      </c>
      <c r="B37" s="436" t="s">
        <v>2494</v>
      </c>
      <c r="C37" s="893">
        <v>9854</v>
      </c>
      <c r="D37" s="735">
        <v>1000</v>
      </c>
      <c r="E37" s="735">
        <v>350</v>
      </c>
      <c r="F37" s="784" t="s">
        <v>1343</v>
      </c>
      <c r="G37" s="784"/>
      <c r="H37" s="1592"/>
      <c r="I37" s="1592"/>
      <c r="J37" s="1592"/>
      <c r="K37" s="1592"/>
      <c r="L37" s="1592"/>
      <c r="M37" s="1592"/>
      <c r="N37" s="784">
        <f>SUM(D37:M37)</f>
        <v>1350</v>
      </c>
    </row>
  </sheetData>
  <mergeCells count="1">
    <mergeCell ref="B15:D15"/>
  </mergeCells>
  <conditionalFormatting sqref="C31:D34">
    <cfRule type="duplicateValues" dxfId="12" priority="1"/>
  </conditionalFormatting>
  <hyperlinks>
    <hyperlink ref="B13" r:id="rId1" xr:uid="{00000000-0004-0000-8B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09">
    <tabColor rgb="FFFF0000"/>
  </sheetPr>
  <dimension ref="A2:N40"/>
  <sheetViews>
    <sheetView view="pageBreakPreview" topLeftCell="B10" zoomScale="60" zoomScaleNormal="66" workbookViewId="0">
      <selection activeCell="C24" sqref="C24"/>
    </sheetView>
  </sheetViews>
  <sheetFormatPr defaultColWidth="9.140625" defaultRowHeight="25.5" x14ac:dyDescent="0.35"/>
  <cols>
    <col min="1" max="1" width="4.140625" style="33" bestFit="1" customWidth="1"/>
    <col min="2" max="2" width="103.140625" style="33" customWidth="1"/>
    <col min="3" max="3" width="17" style="33" bestFit="1" customWidth="1"/>
    <col min="4" max="5" width="19.5703125" style="33" bestFit="1" customWidth="1"/>
    <col min="6" max="6" width="19.5703125" style="213" bestFit="1" customWidth="1"/>
    <col min="7" max="7" width="19.5703125" style="33" bestFit="1" customWidth="1"/>
    <col min="8" max="9" width="16.140625" style="33" bestFit="1" customWidth="1"/>
    <col min="10" max="10" width="13.28515625" style="33" bestFit="1" customWidth="1"/>
    <col min="11" max="11" width="10.42578125" style="33" bestFit="1" customWidth="1"/>
    <col min="12" max="13" width="19.5703125" style="33" bestFit="1" customWidth="1"/>
    <col min="14" max="14" width="21.85546875" style="33" bestFit="1" customWidth="1"/>
    <col min="15" max="16384" width="9.140625" style="33"/>
  </cols>
  <sheetData>
    <row r="2" spans="1:14" x14ac:dyDescent="0.35">
      <c r="A2" s="365"/>
      <c r="B2" s="365"/>
      <c r="C2" s="667"/>
      <c r="D2" s="365"/>
      <c r="E2" s="365"/>
      <c r="F2" s="437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431"/>
      <c r="B3" s="432" t="s">
        <v>19</v>
      </c>
      <c r="C3" s="489"/>
      <c r="D3" s="405"/>
      <c r="E3" s="433"/>
      <c r="F3" s="805"/>
      <c r="G3" s="433"/>
      <c r="H3" s="433"/>
      <c r="I3" s="431"/>
      <c r="J3" s="435"/>
      <c r="K3" s="435"/>
      <c r="L3" s="435"/>
      <c r="M3" s="435"/>
      <c r="N3" s="435"/>
    </row>
    <row r="4" spans="1:14" ht="26.25" x14ac:dyDescent="0.4">
      <c r="A4" s="431"/>
      <c r="B4" s="405" t="s">
        <v>20</v>
      </c>
      <c r="C4" s="489"/>
      <c r="D4" s="405"/>
      <c r="E4" s="406"/>
      <c r="F4" s="687"/>
      <c r="G4" s="406"/>
      <c r="H4" s="406"/>
      <c r="I4" s="408"/>
      <c r="J4" s="435"/>
      <c r="K4" s="435"/>
      <c r="L4" s="435"/>
      <c r="M4" s="435"/>
      <c r="N4" s="435"/>
    </row>
    <row r="5" spans="1:14" ht="26.25" x14ac:dyDescent="0.4">
      <c r="A5" s="431"/>
      <c r="B5" s="405" t="s">
        <v>21</v>
      </c>
      <c r="C5" s="489"/>
      <c r="D5" s="405"/>
      <c r="E5" s="406"/>
      <c r="F5" s="687"/>
      <c r="G5" s="406"/>
      <c r="H5" s="406"/>
      <c r="I5" s="408"/>
      <c r="J5" s="435"/>
      <c r="K5" s="435"/>
      <c r="L5" s="435"/>
      <c r="M5" s="435"/>
      <c r="N5" s="435"/>
    </row>
    <row r="6" spans="1:14" ht="26.25" x14ac:dyDescent="0.4">
      <c r="A6" s="431"/>
      <c r="B6" s="405" t="s">
        <v>22</v>
      </c>
      <c r="C6" s="489"/>
      <c r="D6" s="405"/>
      <c r="E6" s="406"/>
      <c r="F6" s="687"/>
      <c r="G6" s="406"/>
      <c r="H6" s="406"/>
      <c r="I6" s="408"/>
      <c r="J6" s="435"/>
      <c r="K6" s="435"/>
      <c r="L6" s="435"/>
      <c r="M6" s="435"/>
      <c r="N6" s="435"/>
    </row>
    <row r="7" spans="1:14" ht="26.25" x14ac:dyDescent="0.4">
      <c r="A7" s="431"/>
      <c r="B7" s="405" t="s">
        <v>23</v>
      </c>
      <c r="C7" s="489"/>
      <c r="D7" s="405"/>
      <c r="E7" s="406"/>
      <c r="F7" s="687"/>
      <c r="G7" s="406"/>
      <c r="H7" s="406"/>
      <c r="I7" s="408"/>
      <c r="J7" s="435"/>
      <c r="K7" s="435"/>
      <c r="L7" s="435"/>
      <c r="M7" s="435"/>
      <c r="N7" s="435"/>
    </row>
    <row r="8" spans="1:14" ht="26.25" x14ac:dyDescent="0.4">
      <c r="A8" s="431"/>
      <c r="B8" s="405" t="s">
        <v>24</v>
      </c>
      <c r="C8" s="489"/>
      <c r="D8" s="405"/>
      <c r="E8" s="406"/>
      <c r="F8" s="687"/>
      <c r="G8" s="406"/>
      <c r="H8" s="406"/>
      <c r="I8" s="408"/>
      <c r="J8" s="435"/>
      <c r="K8" s="435"/>
      <c r="L8" s="435"/>
      <c r="M8" s="435"/>
      <c r="N8" s="435"/>
    </row>
    <row r="9" spans="1:14" ht="26.25" x14ac:dyDescent="0.4">
      <c r="A9" s="365"/>
      <c r="B9" s="322"/>
      <c r="C9" s="728"/>
      <c r="D9" s="322"/>
      <c r="E9" s="322"/>
      <c r="F9" s="796"/>
      <c r="G9" s="322"/>
      <c r="H9" s="322"/>
      <c r="I9" s="726"/>
      <c r="J9" s="726"/>
      <c r="K9" s="726"/>
      <c r="L9" s="726"/>
      <c r="M9" s="726"/>
      <c r="N9" s="726"/>
    </row>
    <row r="10" spans="1:14" ht="26.25" x14ac:dyDescent="0.4">
      <c r="A10" s="365"/>
      <c r="B10" s="322"/>
      <c r="C10" s="728"/>
      <c r="D10" s="322"/>
      <c r="E10" s="322"/>
      <c r="F10" s="796"/>
      <c r="G10" s="322"/>
      <c r="H10" s="322" t="s">
        <v>1649</v>
      </c>
      <c r="I10" s="726"/>
      <c r="J10" s="726"/>
      <c r="K10" s="726"/>
      <c r="L10" s="726"/>
      <c r="M10" s="726"/>
      <c r="N10" s="365"/>
    </row>
    <row r="11" spans="1:14" ht="26.25" x14ac:dyDescent="0.4">
      <c r="A11" s="365"/>
      <c r="B11" s="228" t="s">
        <v>2495</v>
      </c>
      <c r="C11" s="275"/>
      <c r="D11" s="228"/>
      <c r="E11" s="228"/>
      <c r="F11" s="411"/>
      <c r="G11" s="228"/>
      <c r="H11" s="228"/>
      <c r="I11" s="365"/>
      <c r="J11" s="365"/>
      <c r="K11" s="365"/>
      <c r="L11" s="365"/>
      <c r="M11" s="365"/>
      <c r="N11" s="365"/>
    </row>
    <row r="12" spans="1:14" ht="26.25" x14ac:dyDescent="0.4">
      <c r="A12" s="365"/>
      <c r="B12" s="228" t="s">
        <v>2496</v>
      </c>
      <c r="C12" s="275"/>
      <c r="D12" s="228"/>
      <c r="E12" s="228"/>
      <c r="F12" s="411"/>
      <c r="G12" s="228"/>
      <c r="H12" s="228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876" t="s">
        <v>2497</v>
      </c>
      <c r="C13" s="275"/>
      <c r="D13" s="228"/>
      <c r="E13" s="228"/>
      <c r="F13" s="411"/>
      <c r="G13" s="228"/>
      <c r="H13" s="228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/>
      <c r="C14" s="275"/>
      <c r="D14" s="228"/>
      <c r="E14" s="228"/>
      <c r="F14" s="411"/>
      <c r="G14" s="228"/>
      <c r="H14" s="228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2950" t="s">
        <v>5739</v>
      </c>
      <c r="C15" s="2950"/>
      <c r="D15" s="2950"/>
      <c r="E15" s="228"/>
      <c r="F15" s="411"/>
      <c r="G15" s="228"/>
      <c r="H15" s="228"/>
      <c r="I15" s="365"/>
      <c r="J15" s="365"/>
      <c r="K15" s="365"/>
      <c r="L15" s="365"/>
      <c r="M15" s="365"/>
      <c r="N15" s="365"/>
    </row>
    <row r="16" spans="1:14" ht="26.25" x14ac:dyDescent="0.4">
      <c r="A16" s="365"/>
      <c r="B16" s="228"/>
      <c r="C16" s="275"/>
      <c r="D16" s="228"/>
      <c r="E16" s="228"/>
      <c r="F16" s="411"/>
      <c r="G16" s="228"/>
      <c r="H16" s="228"/>
      <c r="I16" s="228"/>
      <c r="J16" s="228"/>
      <c r="K16" s="228"/>
      <c r="L16" s="228"/>
      <c r="M16" s="228"/>
      <c r="N16" s="228"/>
    </row>
    <row r="17" spans="1:14" s="136" customFormat="1" ht="26.25" x14ac:dyDescent="0.4">
      <c r="A17" s="440"/>
      <c r="B17" s="440" t="s">
        <v>29</v>
      </c>
      <c r="C17" s="1012" t="s">
        <v>30</v>
      </c>
      <c r="D17" s="1012" t="s">
        <v>6</v>
      </c>
      <c r="E17" s="440" t="s">
        <v>31</v>
      </c>
      <c r="F17" s="441" t="s">
        <v>32</v>
      </c>
      <c r="G17" s="440" t="s">
        <v>33</v>
      </c>
      <c r="H17" s="440" t="s">
        <v>34</v>
      </c>
      <c r="I17" s="440" t="s">
        <v>35</v>
      </c>
      <c r="J17" s="471" t="s">
        <v>36</v>
      </c>
      <c r="K17" s="471" t="s">
        <v>33</v>
      </c>
      <c r="L17" s="471" t="s">
        <v>73</v>
      </c>
      <c r="M17" s="440" t="s">
        <v>38</v>
      </c>
      <c r="N17" s="440" t="s">
        <v>39</v>
      </c>
    </row>
    <row r="18" spans="1:14" ht="26.25" x14ac:dyDescent="0.4">
      <c r="A18" s="228">
        <v>1</v>
      </c>
      <c r="B18" s="228" t="s">
        <v>2498</v>
      </c>
      <c r="C18" s="275">
        <v>3834</v>
      </c>
      <c r="D18" s="411">
        <v>1000</v>
      </c>
      <c r="E18" s="411">
        <v>350</v>
      </c>
      <c r="F18" s="411">
        <v>1920</v>
      </c>
      <c r="G18" s="411">
        <v>2093</v>
      </c>
      <c r="H18" s="437"/>
      <c r="I18" s="437"/>
      <c r="J18" s="437">
        <v>0</v>
      </c>
      <c r="K18" s="437">
        <v>0</v>
      </c>
      <c r="L18" s="411"/>
      <c r="M18" s="411">
        <v>0</v>
      </c>
      <c r="N18" s="411">
        <f>SUM(D18:M18)</f>
        <v>5363</v>
      </c>
    </row>
    <row r="19" spans="1:14" ht="26.25" x14ac:dyDescent="0.4">
      <c r="A19" s="228">
        <v>2</v>
      </c>
      <c r="B19" s="228" t="s">
        <v>2499</v>
      </c>
      <c r="C19" s="275">
        <v>4951</v>
      </c>
      <c r="D19" s="411">
        <v>1300</v>
      </c>
      <c r="E19" s="411">
        <v>350</v>
      </c>
      <c r="F19" s="411"/>
      <c r="G19" s="411"/>
      <c r="H19" s="437"/>
      <c r="I19" s="437"/>
      <c r="J19" s="437"/>
      <c r="K19" s="437"/>
      <c r="L19" s="437"/>
      <c r="M19" s="437">
        <f>SUM(L19)</f>
        <v>0</v>
      </c>
      <c r="N19" s="411">
        <f>SUM(D19:M19)</f>
        <v>1650</v>
      </c>
    </row>
    <row r="20" spans="1:14" ht="26.25" x14ac:dyDescent="0.4">
      <c r="A20" s="1370">
        <v>3</v>
      </c>
      <c r="B20" s="1370" t="s">
        <v>2500</v>
      </c>
      <c r="C20" s="2046">
        <v>892278</v>
      </c>
      <c r="D20" s="1368">
        <v>3000</v>
      </c>
      <c r="E20" s="1368">
        <v>350</v>
      </c>
      <c r="F20" s="1368"/>
      <c r="G20" s="1368"/>
      <c r="H20" s="1074"/>
      <c r="I20" s="1074"/>
      <c r="J20" s="1074"/>
      <c r="K20" s="1074"/>
      <c r="L20" s="1368">
        <v>3445</v>
      </c>
      <c r="M20" s="1074"/>
      <c r="N20" s="1368">
        <f t="shared" ref="N20:N25" si="0">SUM(D20:M20)</f>
        <v>6795</v>
      </c>
    </row>
    <row r="21" spans="1:14" s="365" customFormat="1" ht="26.25" x14ac:dyDescent="0.4">
      <c r="A21" s="365">
        <v>4</v>
      </c>
      <c r="B21" s="228" t="s">
        <v>2501</v>
      </c>
      <c r="C21" s="228">
        <v>987085</v>
      </c>
      <c r="D21" s="399">
        <v>1000</v>
      </c>
      <c r="E21" s="399">
        <v>350</v>
      </c>
      <c r="F21" s="437"/>
      <c r="N21" s="500">
        <f>SUM(D21:M21)</f>
        <v>1350</v>
      </c>
    </row>
    <row r="22" spans="1:14" ht="26.25" x14ac:dyDescent="0.4">
      <c r="A22" s="2766">
        <v>5</v>
      </c>
      <c r="B22" s="648" t="s">
        <v>2502</v>
      </c>
      <c r="C22" s="648">
        <v>846915</v>
      </c>
      <c r="D22" s="2767">
        <v>1000</v>
      </c>
      <c r="E22" s="2767">
        <v>350</v>
      </c>
      <c r="F22" s="2420"/>
      <c r="G22" s="2766"/>
      <c r="H22" s="2766"/>
      <c r="I22" s="2766"/>
      <c r="J22" s="2766"/>
      <c r="K22" s="2766"/>
      <c r="L22" s="2766"/>
      <c r="M22" s="2766"/>
      <c r="N22" s="2768">
        <f>SUM(D22:M22)</f>
        <v>1350</v>
      </c>
    </row>
    <row r="23" spans="1:14" ht="26.25" x14ac:dyDescent="0.4">
      <c r="A23" s="2766">
        <v>6</v>
      </c>
      <c r="B23" s="648" t="s">
        <v>2503</v>
      </c>
      <c r="C23" s="648">
        <v>11357</v>
      </c>
      <c r="D23" s="2767">
        <v>1000</v>
      </c>
      <c r="E23" s="2767">
        <v>350</v>
      </c>
      <c r="F23" s="2420"/>
      <c r="G23" s="2766"/>
      <c r="H23" s="2766"/>
      <c r="I23" s="2766"/>
      <c r="J23" s="2766"/>
      <c r="K23" s="2766"/>
      <c r="L23" s="2766"/>
      <c r="M23" s="2766"/>
      <c r="N23" s="2768">
        <f>SUM(D23:M23)</f>
        <v>1350</v>
      </c>
    </row>
    <row r="24" spans="1:14" ht="26.25" x14ac:dyDescent="0.4">
      <c r="A24" s="2766"/>
      <c r="B24" s="648"/>
      <c r="C24" s="648"/>
      <c r="D24" s="2767"/>
      <c r="E24" s="2767"/>
      <c r="F24" s="2420"/>
      <c r="G24" s="2766"/>
      <c r="H24" s="2766"/>
      <c r="I24" s="2766"/>
      <c r="J24" s="2766"/>
      <c r="K24" s="2766"/>
      <c r="L24" s="2766"/>
      <c r="M24" s="2766"/>
      <c r="N24" s="2768"/>
    </row>
    <row r="25" spans="1:14" ht="26.25" x14ac:dyDescent="0.4">
      <c r="A25" s="648"/>
      <c r="B25" s="648"/>
      <c r="C25" s="2418"/>
      <c r="D25" s="2419"/>
      <c r="E25" s="2419"/>
      <c r="F25" s="1371"/>
      <c r="G25" s="1371"/>
      <c r="H25" s="2420"/>
      <c r="I25" s="2420"/>
      <c r="J25" s="2420"/>
      <c r="K25" s="2420"/>
      <c r="L25" s="2420"/>
      <c r="M25" s="2420">
        <f>SUM(L25)</f>
        <v>0</v>
      </c>
      <c r="N25" s="1371">
        <f t="shared" si="0"/>
        <v>0</v>
      </c>
    </row>
    <row r="26" spans="1:14" ht="33" x14ac:dyDescent="0.85">
      <c r="A26" s="472"/>
      <c r="B26" s="228" t="s">
        <v>46</v>
      </c>
      <c r="C26" s="1064"/>
      <c r="D26" s="412">
        <f t="shared" ref="D26:M26" si="1">SUM(D18:D25)</f>
        <v>8300</v>
      </c>
      <c r="E26" s="412">
        <f t="shared" si="1"/>
        <v>2100</v>
      </c>
      <c r="F26" s="412">
        <f t="shared" si="1"/>
        <v>1920</v>
      </c>
      <c r="G26" s="649">
        <f t="shared" si="1"/>
        <v>2093</v>
      </c>
      <c r="H26" s="412">
        <f t="shared" si="1"/>
        <v>0</v>
      </c>
      <c r="I26" s="412">
        <f t="shared" si="1"/>
        <v>0</v>
      </c>
      <c r="J26" s="806">
        <f t="shared" si="1"/>
        <v>0</v>
      </c>
      <c r="K26" s="412">
        <f t="shared" si="1"/>
        <v>0</v>
      </c>
      <c r="L26" s="412">
        <f t="shared" si="1"/>
        <v>3445</v>
      </c>
      <c r="M26" s="412">
        <f t="shared" si="1"/>
        <v>0</v>
      </c>
      <c r="N26" s="412">
        <f>SUM(D26:M26)</f>
        <v>17858</v>
      </c>
    </row>
    <row r="27" spans="1:14" ht="26.25" x14ac:dyDescent="0.4">
      <c r="A27" s="472"/>
      <c r="B27" s="228"/>
      <c r="C27" s="1064"/>
      <c r="D27" s="412"/>
      <c r="E27" s="412"/>
      <c r="F27" s="412"/>
      <c r="G27" s="412"/>
      <c r="H27" s="412"/>
      <c r="I27" s="412"/>
      <c r="J27" s="412"/>
      <c r="K27" s="412"/>
      <c r="L27" s="412"/>
      <c r="M27" s="412"/>
      <c r="N27" s="412"/>
    </row>
    <row r="28" spans="1:14" ht="26.25" x14ac:dyDescent="0.4">
      <c r="A28" s="365"/>
      <c r="B28" s="365"/>
      <c r="C28" s="667"/>
      <c r="D28" s="276"/>
      <c r="E28" s="276"/>
      <c r="F28" s="411"/>
      <c r="G28" s="411"/>
      <c r="H28" s="411"/>
      <c r="I28" s="411"/>
      <c r="J28" s="411"/>
      <c r="K28" s="411"/>
      <c r="L28" s="411"/>
      <c r="M28" s="411"/>
      <c r="N28" s="411"/>
    </row>
    <row r="29" spans="1:14" ht="26.25" x14ac:dyDescent="0.4">
      <c r="A29" s="472"/>
      <c r="B29" s="366" t="s">
        <v>63</v>
      </c>
      <c r="C29" s="667"/>
      <c r="D29" s="276"/>
      <c r="E29" s="276"/>
      <c r="F29" s="411"/>
      <c r="G29" s="411"/>
      <c r="H29" s="411"/>
      <c r="I29" s="411"/>
      <c r="J29" s="411"/>
      <c r="K29" s="411"/>
      <c r="L29" s="411"/>
      <c r="M29" s="411"/>
      <c r="N29" s="411"/>
    </row>
    <row r="30" spans="1:14" x14ac:dyDescent="0.35">
      <c r="A30" s="365"/>
      <c r="B30" s="365"/>
      <c r="C30" s="667"/>
      <c r="D30" s="365"/>
      <c r="E30" s="365"/>
      <c r="F30" s="437"/>
      <c r="G30" s="365"/>
      <c r="H30" s="365"/>
      <c r="I30" s="365"/>
      <c r="J30" s="365"/>
      <c r="K30" s="365"/>
      <c r="L30" s="365"/>
      <c r="M30" s="365"/>
      <c r="N30" s="365"/>
    </row>
    <row r="31" spans="1:14" ht="26.25" x14ac:dyDescent="0.4">
      <c r="A31" s="365"/>
      <c r="B31" s="365"/>
      <c r="C31" s="275"/>
      <c r="D31" s="228"/>
      <c r="E31" s="365"/>
      <c r="F31" s="437"/>
      <c r="G31" s="365"/>
      <c r="H31" s="365"/>
      <c r="I31" s="365"/>
      <c r="J31" s="365" t="s">
        <v>50</v>
      </c>
      <c r="K31" s="365"/>
      <c r="L31" s="365"/>
      <c r="M31" s="365"/>
      <c r="N31" s="365"/>
    </row>
    <row r="32" spans="1:14" ht="26.25" x14ac:dyDescent="0.4">
      <c r="A32" s="365"/>
      <c r="B32" s="228" t="s">
        <v>76</v>
      </c>
      <c r="C32" s="275"/>
      <c r="D32" s="228"/>
      <c r="E32" s="228"/>
      <c r="F32" s="411"/>
      <c r="G32" s="228"/>
      <c r="H32" s="228"/>
      <c r="I32" s="365"/>
      <c r="J32" s="365"/>
      <c r="K32" s="365"/>
      <c r="L32" s="365"/>
      <c r="M32" s="365"/>
      <c r="N32" s="365"/>
    </row>
    <row r="33" spans="1:14" s="24" customFormat="1" ht="30" customHeight="1" x14ac:dyDescent="0.35">
      <c r="A33" s="48"/>
      <c r="B33" s="301"/>
      <c r="C33" s="301"/>
      <c r="D33" s="456"/>
      <c r="E33" s="48"/>
      <c r="F33" s="48"/>
      <c r="G33" s="48"/>
      <c r="H33" s="48"/>
      <c r="I33" s="731"/>
      <c r="J33" s="48"/>
      <c r="K33" s="48"/>
      <c r="L33" s="48"/>
      <c r="M33" s="48"/>
      <c r="N33" s="48"/>
    </row>
    <row r="34" spans="1:14" s="24" customFormat="1" ht="30" customHeight="1" x14ac:dyDescent="0.35">
      <c r="A34" s="48"/>
      <c r="B34" s="301"/>
      <c r="C34" s="301"/>
      <c r="D34" s="456"/>
      <c r="E34" s="48"/>
      <c r="F34" s="48"/>
      <c r="G34" s="48"/>
      <c r="H34" s="48"/>
      <c r="I34" s="731"/>
      <c r="J34" s="48"/>
      <c r="K34" s="48"/>
      <c r="L34" s="48"/>
      <c r="M34" s="48"/>
      <c r="N34" s="48"/>
    </row>
    <row r="35" spans="1:14" s="24" customFormat="1" ht="30" customHeight="1" x14ac:dyDescent="0.4">
      <c r="A35" s="48"/>
      <c r="B35" s="366" t="s">
        <v>5789</v>
      </c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4" x14ac:dyDescent="0.35">
      <c r="A36" s="1073"/>
      <c r="B36" s="1073"/>
      <c r="C36" s="1073"/>
      <c r="D36" s="1073"/>
      <c r="E36" s="1073"/>
      <c r="F36" s="1074"/>
      <c r="G36" s="1073"/>
      <c r="H36" s="1073"/>
      <c r="I36" s="1073"/>
      <c r="J36" s="1073"/>
      <c r="K36" s="1073"/>
      <c r="L36" s="1073"/>
      <c r="M36" s="1073"/>
      <c r="N36" s="1073"/>
    </row>
    <row r="37" spans="1:14" s="228" customFormat="1" ht="26.25" x14ac:dyDescent="0.4">
      <c r="A37" s="228">
        <v>2</v>
      </c>
      <c r="B37" s="228" t="s">
        <v>2504</v>
      </c>
      <c r="C37" s="228">
        <v>845228</v>
      </c>
      <c r="D37" s="228">
        <v>2000</v>
      </c>
      <c r="E37" s="228">
        <v>200</v>
      </c>
      <c r="F37" s="411"/>
      <c r="M37" s="228">
        <v>0</v>
      </c>
      <c r="N37" s="228">
        <v>2200</v>
      </c>
    </row>
    <row r="38" spans="1:14" s="228" customFormat="1" ht="26.25" x14ac:dyDescent="0.4">
      <c r="A38" s="228">
        <v>3</v>
      </c>
      <c r="B38" s="228" t="s">
        <v>2505</v>
      </c>
      <c r="C38" s="228">
        <v>6686</v>
      </c>
      <c r="D38" s="228">
        <v>1000</v>
      </c>
      <c r="E38" s="228">
        <v>200</v>
      </c>
      <c r="F38" s="411"/>
      <c r="M38" s="228">
        <v>0</v>
      </c>
      <c r="N38" s="228">
        <v>1200</v>
      </c>
    </row>
    <row r="39" spans="1:14" s="215" customFormat="1" ht="26.25" x14ac:dyDescent="0.4">
      <c r="A39" s="436">
        <v>5</v>
      </c>
      <c r="B39" s="436" t="s">
        <v>2506</v>
      </c>
      <c r="C39" s="893">
        <v>3947</v>
      </c>
      <c r="D39" s="784">
        <v>1000</v>
      </c>
      <c r="E39" s="784">
        <v>350</v>
      </c>
      <c r="F39" s="784"/>
      <c r="G39" s="784"/>
      <c r="H39" s="1592"/>
      <c r="I39" s="1592"/>
      <c r="J39" s="1592"/>
      <c r="K39" s="1592"/>
      <c r="L39" s="784"/>
      <c r="M39" s="1592"/>
      <c r="N39" s="784">
        <f>SUM(D39:M39)</f>
        <v>1350</v>
      </c>
    </row>
    <row r="40" spans="1:14" s="215" customFormat="1" ht="26.25" x14ac:dyDescent="0.4">
      <c r="A40" s="436">
        <v>3</v>
      </c>
      <c r="B40" s="436" t="s">
        <v>2507</v>
      </c>
      <c r="C40" s="893">
        <v>978887</v>
      </c>
      <c r="D40" s="784">
        <v>2000</v>
      </c>
      <c r="E40" s="784">
        <v>350</v>
      </c>
      <c r="F40" s="784"/>
      <c r="G40" s="784"/>
      <c r="H40" s="1592"/>
      <c r="I40" s="1592"/>
      <c r="J40" s="1592"/>
      <c r="K40" s="1592"/>
      <c r="L40" s="784">
        <v>3185</v>
      </c>
      <c r="M40" s="1592"/>
      <c r="N40" s="784">
        <f>SUM(D40:M40)</f>
        <v>5535</v>
      </c>
    </row>
  </sheetData>
  <mergeCells count="1">
    <mergeCell ref="B15:D15"/>
  </mergeCells>
  <conditionalFormatting sqref="C33:D35">
    <cfRule type="duplicateValues" dxfId="11" priority="1"/>
  </conditionalFormatting>
  <hyperlinks>
    <hyperlink ref="B13" r:id="rId1" xr:uid="{00000000-0004-0000-8C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248">
    <tabColor rgb="FF00B050"/>
  </sheetPr>
  <dimension ref="A2:M34"/>
  <sheetViews>
    <sheetView view="pageBreakPreview" topLeftCell="A10" zoomScale="60" zoomScaleNormal="100" workbookViewId="0">
      <selection activeCell="B10" sqref="B10"/>
    </sheetView>
  </sheetViews>
  <sheetFormatPr defaultColWidth="9.140625" defaultRowHeight="26.25" x14ac:dyDescent="0.4"/>
  <cols>
    <col min="1" max="1" width="4.140625" style="23" bestFit="1" customWidth="1"/>
    <col min="2" max="2" width="105.28515625" style="23" customWidth="1"/>
    <col min="3" max="3" width="17.28515625" style="23" bestFit="1" customWidth="1"/>
    <col min="4" max="4" width="19.5703125" style="23" bestFit="1" customWidth="1"/>
    <col min="5" max="5" width="16.140625" style="23" bestFit="1" customWidth="1"/>
    <col min="6" max="6" width="14.7109375" style="23" bestFit="1" customWidth="1"/>
    <col min="7" max="7" width="13.28515625" style="23" customWidth="1"/>
    <col min="8" max="8" width="15" style="23" customWidth="1"/>
    <col min="9" max="9" width="13.140625" style="23" customWidth="1"/>
    <col min="10" max="10" width="14.5703125" style="23" customWidth="1"/>
    <col min="11" max="11" width="20.140625" style="23" customWidth="1"/>
    <col min="12" max="12" width="28.28515625" style="23" customWidth="1"/>
    <col min="13" max="13" width="19.5703125" style="23" customWidth="1"/>
    <col min="14" max="16384" width="9.140625" style="23"/>
  </cols>
  <sheetData>
    <row r="2" spans="1:12" x14ac:dyDescent="0.4">
      <c r="A2" s="228"/>
      <c r="B2" s="366"/>
      <c r="C2" s="228"/>
      <c r="D2" s="228"/>
      <c r="E2" s="228"/>
      <c r="F2" s="228"/>
      <c r="G2" s="228"/>
      <c r="H2" s="228"/>
      <c r="I2" s="228"/>
      <c r="J2" s="228"/>
      <c r="K2" s="228"/>
      <c r="L2" s="228"/>
    </row>
    <row r="3" spans="1:12" s="71" customForma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94"/>
      <c r="K3" s="435"/>
      <c r="L3" s="435"/>
    </row>
    <row r="4" spans="1:12" s="71" customForma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94"/>
      <c r="K4" s="435"/>
      <c r="L4" s="435"/>
    </row>
    <row r="5" spans="1:12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94"/>
      <c r="K5" s="435"/>
      <c r="L5" s="435"/>
    </row>
    <row r="6" spans="1:12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494"/>
      <c r="K6" s="435"/>
      <c r="L6" s="435"/>
    </row>
    <row r="7" spans="1:12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94"/>
      <c r="K7" s="435"/>
      <c r="L7" s="435"/>
    </row>
    <row r="8" spans="1:12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</row>
    <row r="9" spans="1:12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</row>
    <row r="10" spans="1:12" x14ac:dyDescent="0.4">
      <c r="A10" s="228"/>
      <c r="B10" s="228" t="s">
        <v>2508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</row>
    <row r="11" spans="1:12" x14ac:dyDescent="0.4">
      <c r="A11" s="228"/>
      <c r="B11" s="2950" t="s">
        <v>2509</v>
      </c>
      <c r="C11" s="2950"/>
      <c r="D11" s="2950"/>
      <c r="E11" s="2950"/>
      <c r="F11" s="2950"/>
      <c r="G11" s="2950"/>
      <c r="H11" s="2950"/>
      <c r="I11" s="2950"/>
      <c r="J11" s="2950"/>
      <c r="K11" s="2950"/>
      <c r="L11" s="228"/>
    </row>
    <row r="12" spans="1:12" x14ac:dyDescent="0.4">
      <c r="A12" s="228"/>
      <c r="B12" s="228" t="s">
        <v>2510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</row>
    <row r="13" spans="1:12" x14ac:dyDescent="0.4">
      <c r="A13" s="228"/>
      <c r="B13" s="727" t="s">
        <v>2511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</row>
    <row r="14" spans="1:12" x14ac:dyDescent="0.4">
      <c r="A14" s="228"/>
      <c r="B14" s="228"/>
      <c r="C14" s="228"/>
      <c r="D14" s="228"/>
      <c r="E14" s="228"/>
      <c r="F14" s="367"/>
      <c r="G14" s="228"/>
      <c r="H14" s="228"/>
      <c r="I14" s="228"/>
      <c r="J14" s="228"/>
      <c r="K14" s="228"/>
      <c r="L14" s="228"/>
    </row>
    <row r="15" spans="1:12" x14ac:dyDescent="0.4">
      <c r="A15" s="228"/>
      <c r="B15" s="228" t="s">
        <v>5760</v>
      </c>
      <c r="C15" s="228"/>
      <c r="D15" s="228"/>
      <c r="E15" s="228"/>
      <c r="F15" s="228"/>
      <c r="G15" s="228"/>
      <c r="H15" s="228"/>
      <c r="I15" s="228"/>
      <c r="J15" s="228"/>
      <c r="K15" s="228"/>
      <c r="L15" s="228"/>
    </row>
    <row r="16" spans="1:12" x14ac:dyDescent="0.4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</row>
    <row r="17" spans="1:13" s="32" customFormat="1" x14ac:dyDescent="0.4">
      <c r="A17" s="367"/>
      <c r="B17" s="367" t="s">
        <v>235</v>
      </c>
      <c r="C17" s="367" t="s">
        <v>1565</v>
      </c>
      <c r="D17" s="367" t="s">
        <v>94</v>
      </c>
      <c r="E17" s="367" t="s">
        <v>31</v>
      </c>
      <c r="F17" s="367" t="s">
        <v>32</v>
      </c>
      <c r="G17" s="367" t="s">
        <v>33</v>
      </c>
      <c r="H17" s="367" t="s">
        <v>150</v>
      </c>
      <c r="I17" s="367" t="s">
        <v>35</v>
      </c>
      <c r="J17" s="367" t="s">
        <v>73</v>
      </c>
      <c r="K17" s="367" t="s">
        <v>1820</v>
      </c>
      <c r="L17" s="367" t="s">
        <v>1959</v>
      </c>
    </row>
    <row r="18" spans="1:13" x14ac:dyDescent="0.4">
      <c r="A18" s="228">
        <v>1</v>
      </c>
      <c r="B18" s="228" t="s">
        <v>2512</v>
      </c>
      <c r="C18" s="228">
        <v>8170</v>
      </c>
      <c r="D18" s="399">
        <v>1800</v>
      </c>
      <c r="E18" s="399">
        <v>350</v>
      </c>
      <c r="F18" s="399"/>
      <c r="G18" s="399"/>
      <c r="H18" s="399"/>
      <c r="I18" s="399"/>
      <c r="J18" s="399"/>
      <c r="K18" s="399"/>
      <c r="L18" s="399">
        <f>SUM(D18:K18)</f>
        <v>2150</v>
      </c>
      <c r="M18" s="43"/>
    </row>
    <row r="19" spans="1:13" x14ac:dyDescent="0.4">
      <c r="A19" s="228"/>
      <c r="B19" s="228"/>
      <c r="C19" s="228"/>
      <c r="D19" s="399"/>
      <c r="E19" s="399"/>
      <c r="F19" s="399"/>
      <c r="G19" s="399"/>
      <c r="H19" s="399"/>
      <c r="I19" s="399"/>
      <c r="J19" s="399"/>
      <c r="K19" s="399"/>
      <c r="L19" s="399"/>
      <c r="M19" s="43"/>
    </row>
    <row r="20" spans="1:13" x14ac:dyDescent="0.4">
      <c r="A20" s="228"/>
      <c r="B20" s="228"/>
      <c r="C20" s="228"/>
      <c r="D20" s="399"/>
      <c r="E20" s="399"/>
      <c r="F20" s="399"/>
      <c r="G20" s="399"/>
      <c r="H20" s="399"/>
      <c r="I20" s="399"/>
      <c r="J20" s="399"/>
      <c r="K20" s="399"/>
      <c r="L20" s="399"/>
      <c r="M20" s="43"/>
    </row>
    <row r="21" spans="1:13" s="32" customFormat="1" x14ac:dyDescent="0.4">
      <c r="A21" s="367"/>
      <c r="B21" s="367" t="s">
        <v>432</v>
      </c>
      <c r="C21" s="367"/>
      <c r="D21" s="498">
        <f>SUM(D18:D20)</f>
        <v>1800</v>
      </c>
      <c r="E21" s="498">
        <f t="shared" ref="E21:L21" si="0">SUM(E18:E20)</f>
        <v>350</v>
      </c>
      <c r="F21" s="498">
        <f t="shared" si="0"/>
        <v>0</v>
      </c>
      <c r="G21" s="498">
        <f t="shared" si="0"/>
        <v>0</v>
      </c>
      <c r="H21" s="498">
        <f t="shared" si="0"/>
        <v>0</v>
      </c>
      <c r="I21" s="498">
        <f t="shared" si="0"/>
        <v>0</v>
      </c>
      <c r="J21" s="498">
        <f t="shared" si="0"/>
        <v>0</v>
      </c>
      <c r="K21" s="498">
        <f t="shared" si="0"/>
        <v>0</v>
      </c>
      <c r="L21" s="498">
        <f t="shared" si="0"/>
        <v>2150</v>
      </c>
      <c r="M21" s="56"/>
    </row>
    <row r="22" spans="1:13" s="32" customFormat="1" x14ac:dyDescent="0.4">
      <c r="A22" s="367"/>
      <c r="B22" s="367"/>
      <c r="C22" s="367"/>
      <c r="D22" s="498"/>
      <c r="E22" s="498"/>
      <c r="F22" s="410"/>
      <c r="G22" s="410"/>
      <c r="H22" s="410"/>
      <c r="I22" s="410"/>
      <c r="J22" s="410"/>
      <c r="K22" s="410"/>
      <c r="L22" s="498"/>
    </row>
    <row r="23" spans="1:13" s="32" customFormat="1" x14ac:dyDescent="0.4">
      <c r="A23" s="367"/>
      <c r="B23" s="367"/>
      <c r="C23" s="367"/>
      <c r="D23" s="498"/>
      <c r="E23" s="498"/>
      <c r="F23" s="410"/>
      <c r="G23" s="410"/>
      <c r="H23" s="410"/>
      <c r="I23" s="410"/>
      <c r="J23" s="410"/>
      <c r="K23" s="410"/>
      <c r="L23" s="498"/>
    </row>
    <row r="24" spans="1:13" s="32" customFormat="1" x14ac:dyDescent="0.4">
      <c r="A24" s="367"/>
      <c r="B24" s="366" t="s">
        <v>63</v>
      </c>
      <c r="C24" s="367"/>
      <c r="D24" s="498"/>
      <c r="E24" s="498"/>
      <c r="F24" s="410"/>
      <c r="G24" s="410"/>
      <c r="H24" s="410"/>
      <c r="I24" s="410"/>
      <c r="J24" s="410"/>
      <c r="K24" s="410"/>
      <c r="L24" s="498"/>
    </row>
    <row r="25" spans="1:13" x14ac:dyDescent="0.4">
      <c r="A25" s="367"/>
      <c r="B25" s="228"/>
      <c r="C25" s="228"/>
      <c r="D25" s="228"/>
      <c r="E25" s="228"/>
      <c r="F25" s="228"/>
      <c r="G25" s="228"/>
      <c r="H25" s="228"/>
      <c r="I25" s="228"/>
      <c r="J25" s="228"/>
      <c r="K25" s="228" t="s">
        <v>50</v>
      </c>
      <c r="L25" s="228"/>
    </row>
    <row r="26" spans="1:13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</row>
    <row r="27" spans="1:13" x14ac:dyDescent="0.4">
      <c r="A27" s="228"/>
      <c r="B27" s="228" t="s">
        <v>240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 t="s">
        <v>1966</v>
      </c>
    </row>
    <row r="28" spans="1:13" s="24" customFormat="1" ht="30" customHeight="1" x14ac:dyDescent="0.35">
      <c r="A28" s="48"/>
      <c r="B28" s="301"/>
      <c r="C28" s="301"/>
      <c r="D28" s="456"/>
      <c r="E28" s="48"/>
      <c r="F28" s="48"/>
      <c r="G28" s="48"/>
      <c r="H28" s="48"/>
      <c r="I28" s="731"/>
      <c r="J28" s="48"/>
      <c r="K28" s="48"/>
      <c r="L28" s="48"/>
    </row>
    <row r="29" spans="1:13" s="24" customFormat="1" ht="30" customHeight="1" x14ac:dyDescent="0.35">
      <c r="A29" s="48"/>
      <c r="B29" s="301"/>
      <c r="C29" s="301"/>
      <c r="D29" s="456"/>
      <c r="E29" s="48"/>
      <c r="F29" s="48"/>
      <c r="G29" s="48"/>
      <c r="H29" s="48"/>
      <c r="I29" s="731"/>
      <c r="J29" s="48"/>
      <c r="K29" s="48"/>
      <c r="L29" s="48"/>
    </row>
    <row r="30" spans="1:13" s="24" customFormat="1" ht="30" customHeight="1" x14ac:dyDescent="0.4">
      <c r="A30" s="48"/>
      <c r="B30" s="366" t="s">
        <v>5789</v>
      </c>
      <c r="C30" s="301"/>
      <c r="D30" s="456"/>
      <c r="E30" s="48"/>
      <c r="F30" s="48"/>
      <c r="G30" s="48"/>
      <c r="H30" s="48"/>
      <c r="I30" s="731"/>
      <c r="J30" s="48"/>
      <c r="K30" s="48"/>
      <c r="L30" s="48"/>
    </row>
    <row r="31" spans="1:13" ht="35.25" x14ac:dyDescent="0.5">
      <c r="A31" s="228"/>
      <c r="B31" s="542"/>
      <c r="C31" s="228"/>
      <c r="D31" s="436"/>
      <c r="E31" s="228"/>
      <c r="F31" s="228"/>
      <c r="G31" s="228"/>
      <c r="H31" s="228"/>
      <c r="I31" s="228"/>
      <c r="J31" s="228"/>
      <c r="K31" s="228"/>
      <c r="L31" s="228"/>
    </row>
    <row r="33" spans="2:11" x14ac:dyDescent="0.4">
      <c r="B33" s="96"/>
    </row>
    <row r="34" spans="2:11" x14ac:dyDescent="0.4">
      <c r="K34" s="23" t="s">
        <v>2351</v>
      </c>
    </row>
  </sheetData>
  <mergeCells count="1">
    <mergeCell ref="B11:K11"/>
  </mergeCells>
  <conditionalFormatting sqref="C28:D30">
    <cfRule type="duplicateValues" dxfId="10" priority="1"/>
  </conditionalFormatting>
  <hyperlinks>
    <hyperlink ref="B13" r:id="rId1" xr:uid="{B93AE2FF-BDE6-4631-AA2F-0B813D7DB18A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6">
    <tabColor rgb="FFFF0000"/>
  </sheetPr>
  <dimension ref="A2:P50"/>
  <sheetViews>
    <sheetView view="pageBreakPreview" topLeftCell="A11" zoomScale="50" zoomScaleNormal="100" zoomScaleSheetLayoutView="50" workbookViewId="0">
      <selection activeCell="H24" sqref="H24"/>
    </sheetView>
  </sheetViews>
  <sheetFormatPr defaultColWidth="9.140625" defaultRowHeight="30" x14ac:dyDescent="0.4"/>
  <cols>
    <col min="1" max="1" width="7.28515625" style="79" bestFit="1" customWidth="1"/>
    <col min="2" max="2" width="78.42578125" style="153" customWidth="1"/>
    <col min="3" max="3" width="20.140625" style="326" customWidth="1"/>
    <col min="4" max="4" width="26.42578125" style="153" bestFit="1" customWidth="1"/>
    <col min="5" max="5" width="23.5703125" style="153" bestFit="1" customWidth="1"/>
    <col min="6" max="6" width="24.7109375" style="153" customWidth="1"/>
    <col min="7" max="8" width="23.5703125" style="153" bestFit="1" customWidth="1"/>
    <col min="9" max="9" width="19.5703125" style="153" bestFit="1" customWidth="1"/>
    <col min="10" max="10" width="16.28515625" style="153" customWidth="1"/>
    <col min="11" max="11" width="17.42578125" style="153" customWidth="1"/>
    <col min="12" max="12" width="26.42578125" style="153" bestFit="1" customWidth="1"/>
    <col min="13" max="13" width="29.42578125" style="153" customWidth="1"/>
    <col min="14" max="14" width="26.140625" style="153" customWidth="1"/>
    <col min="15" max="15" width="11.7109375" style="153" bestFit="1" customWidth="1"/>
    <col min="16" max="16384" width="9.140625" style="153"/>
  </cols>
  <sheetData>
    <row r="2" spans="1:16" x14ac:dyDescent="0.4">
      <c r="A2" s="330"/>
      <c r="B2" s="330"/>
      <c r="C2" s="695"/>
      <c r="D2" s="330"/>
      <c r="E2" s="330"/>
      <c r="F2" s="330"/>
      <c r="G2" s="330"/>
      <c r="H2" s="330"/>
      <c r="I2" s="330"/>
      <c r="J2" s="330"/>
      <c r="K2" s="330"/>
      <c r="L2" s="330"/>
      <c r="M2" s="688"/>
      <c r="N2" s="688"/>
    </row>
    <row r="3" spans="1:16" s="78" customFormat="1" ht="31.5" x14ac:dyDescent="0.5">
      <c r="A3" s="766"/>
      <c r="B3" s="794" t="s">
        <v>19</v>
      </c>
      <c r="C3" s="807"/>
      <c r="D3" s="591"/>
      <c r="E3" s="767"/>
      <c r="F3" s="693"/>
      <c r="G3" s="693"/>
      <c r="H3" s="694"/>
      <c r="I3" s="694"/>
      <c r="J3" s="694"/>
      <c r="K3" s="694"/>
      <c r="L3" s="694"/>
      <c r="M3" s="769"/>
      <c r="N3" s="769"/>
    </row>
    <row r="4" spans="1:16" s="78" customFormat="1" ht="27.75" customHeight="1" x14ac:dyDescent="0.5">
      <c r="A4" s="766"/>
      <c r="B4" s="795" t="s">
        <v>20</v>
      </c>
      <c r="C4" s="807"/>
      <c r="D4" s="591"/>
      <c r="E4" s="693"/>
      <c r="F4" s="693"/>
      <c r="G4" s="693"/>
      <c r="H4" s="694"/>
      <c r="I4" s="694"/>
      <c r="J4" s="694"/>
      <c r="K4" s="694"/>
      <c r="L4" s="694"/>
      <c r="M4" s="769"/>
      <c r="N4" s="769"/>
    </row>
    <row r="5" spans="1:16" s="78" customFormat="1" ht="31.5" x14ac:dyDescent="0.5">
      <c r="A5" s="766"/>
      <c r="B5" s="795" t="s">
        <v>21</v>
      </c>
      <c r="C5" s="807"/>
      <c r="D5" s="591"/>
      <c r="E5" s="693"/>
      <c r="F5" s="693"/>
      <c r="G5" s="693"/>
      <c r="H5" s="694"/>
      <c r="I5" s="694"/>
      <c r="J5" s="694"/>
      <c r="K5" s="694"/>
      <c r="L5" s="694"/>
      <c r="M5" s="769"/>
      <c r="N5" s="769"/>
    </row>
    <row r="6" spans="1:16" s="78" customFormat="1" ht="31.5" x14ac:dyDescent="0.5">
      <c r="A6" s="766"/>
      <c r="B6" s="795" t="s">
        <v>22</v>
      </c>
      <c r="C6" s="807"/>
      <c r="D6" s="591"/>
      <c r="E6" s="693"/>
      <c r="F6" s="693"/>
      <c r="G6" s="693"/>
      <c r="H6" s="694"/>
      <c r="I6" s="694"/>
      <c r="J6" s="694"/>
      <c r="K6" s="694"/>
      <c r="L6" s="694"/>
      <c r="M6" s="769"/>
      <c r="N6" s="769"/>
    </row>
    <row r="7" spans="1:16" s="78" customFormat="1" ht="31.5" x14ac:dyDescent="0.5">
      <c r="A7" s="766"/>
      <c r="B7" s="795" t="s">
        <v>23</v>
      </c>
      <c r="C7" s="807"/>
      <c r="D7" s="591"/>
      <c r="E7" s="693"/>
      <c r="F7" s="693"/>
      <c r="G7" s="693"/>
      <c r="H7" s="694"/>
      <c r="I7" s="694"/>
      <c r="J7" s="694"/>
      <c r="K7" s="694"/>
      <c r="L7" s="694"/>
      <c r="M7" s="769"/>
      <c r="N7" s="769"/>
    </row>
    <row r="8" spans="1:16" x14ac:dyDescent="0.4">
      <c r="A8" s="330"/>
      <c r="B8" s="795" t="s">
        <v>24</v>
      </c>
      <c r="C8" s="807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  <c r="O8" s="79"/>
      <c r="P8" s="79"/>
    </row>
    <row r="9" spans="1:16" x14ac:dyDescent="0.4">
      <c r="A9" s="330"/>
      <c r="B9" s="795"/>
      <c r="C9" s="807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  <c r="O9" s="79"/>
      <c r="P9" s="79"/>
    </row>
    <row r="10" spans="1:16" x14ac:dyDescent="0.4">
      <c r="A10" s="330"/>
      <c r="B10" s="808" t="s">
        <v>2513</v>
      </c>
      <c r="C10" s="695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79"/>
      <c r="P10" s="79"/>
    </row>
    <row r="11" spans="1:16" x14ac:dyDescent="0.4">
      <c r="A11" s="330"/>
      <c r="B11" s="330" t="s">
        <v>2514</v>
      </c>
      <c r="C11" s="695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79"/>
      <c r="P11" s="79"/>
    </row>
    <row r="12" spans="1:16" x14ac:dyDescent="0.4">
      <c r="A12" s="330"/>
      <c r="B12" s="992" t="s">
        <v>2515</v>
      </c>
      <c r="C12" s="695"/>
      <c r="D12" s="330"/>
      <c r="E12" s="330"/>
      <c r="F12" s="330"/>
      <c r="G12" s="330"/>
      <c r="H12" s="330"/>
      <c r="I12" s="330"/>
      <c r="J12" s="330"/>
      <c r="K12" s="330"/>
      <c r="L12" s="330"/>
      <c r="M12" s="688"/>
      <c r="N12" s="688"/>
    </row>
    <row r="13" spans="1:16" x14ac:dyDescent="0.4">
      <c r="A13" s="330"/>
      <c r="B13" s="330"/>
      <c r="C13" s="695"/>
      <c r="D13" s="330"/>
      <c r="E13" s="330"/>
      <c r="F13" s="330"/>
      <c r="G13" s="330"/>
      <c r="H13" s="330"/>
      <c r="I13" s="330"/>
      <c r="J13" s="330"/>
      <c r="K13" s="330"/>
      <c r="L13" s="330"/>
      <c r="M13" s="688"/>
      <c r="N13" s="688"/>
    </row>
    <row r="14" spans="1:16" x14ac:dyDescent="0.4">
      <c r="A14" s="330"/>
      <c r="B14" s="2968" t="s">
        <v>5760</v>
      </c>
      <c r="C14" s="2968"/>
      <c r="D14" s="2968"/>
      <c r="E14" s="695"/>
      <c r="F14" s="330"/>
      <c r="G14" s="330"/>
      <c r="H14" s="330"/>
      <c r="I14" s="330"/>
      <c r="J14" s="330"/>
      <c r="K14" s="330"/>
      <c r="L14" s="330"/>
      <c r="M14" s="688"/>
      <c r="N14" s="688"/>
    </row>
    <row r="15" spans="1:16" x14ac:dyDescent="0.4">
      <c r="A15" s="330"/>
      <c r="B15" s="330"/>
      <c r="C15" s="695"/>
      <c r="D15" s="330"/>
      <c r="E15" s="330"/>
      <c r="F15" s="330"/>
      <c r="G15" s="330"/>
      <c r="H15" s="330"/>
      <c r="I15" s="330"/>
      <c r="J15" s="330"/>
      <c r="K15" s="330"/>
      <c r="L15" s="330"/>
      <c r="M15" s="688"/>
      <c r="N15" s="688"/>
    </row>
    <row r="16" spans="1:16" s="216" customFormat="1" x14ac:dyDescent="0.4">
      <c r="A16" s="696"/>
      <c r="B16" s="696" t="s">
        <v>235</v>
      </c>
      <c r="C16" s="698" t="s">
        <v>1565</v>
      </c>
      <c r="D16" s="698" t="s">
        <v>94</v>
      </c>
      <c r="E16" s="698" t="s">
        <v>31</v>
      </c>
      <c r="F16" s="698" t="s">
        <v>32</v>
      </c>
      <c r="G16" s="698" t="s">
        <v>33</v>
      </c>
      <c r="H16" s="698" t="s">
        <v>150</v>
      </c>
      <c r="I16" s="698" t="s">
        <v>9</v>
      </c>
      <c r="J16" s="698" t="s">
        <v>132</v>
      </c>
      <c r="K16" s="698" t="s">
        <v>35</v>
      </c>
      <c r="L16" s="698" t="s">
        <v>73</v>
      </c>
      <c r="M16" s="698" t="s">
        <v>1820</v>
      </c>
      <c r="N16" s="698" t="s">
        <v>1959</v>
      </c>
    </row>
    <row r="17" spans="1:15" x14ac:dyDescent="0.4">
      <c r="A17" s="330">
        <v>1</v>
      </c>
      <c r="B17" s="330" t="s">
        <v>2516</v>
      </c>
      <c r="C17" s="585">
        <v>3042</v>
      </c>
      <c r="D17" s="594">
        <v>1000</v>
      </c>
      <c r="E17" s="594">
        <v>350</v>
      </c>
      <c r="F17" s="594"/>
      <c r="G17" s="594"/>
      <c r="H17" s="594"/>
      <c r="I17" s="594"/>
      <c r="J17" s="594"/>
      <c r="K17" s="594"/>
      <c r="L17" s="594"/>
      <c r="M17" s="594">
        <v>9020</v>
      </c>
      <c r="N17" s="594">
        <f t="shared" ref="N17:N25" si="0">SUM(D17:M17)</f>
        <v>10370</v>
      </c>
    </row>
    <row r="18" spans="1:15" x14ac:dyDescent="0.4">
      <c r="A18" s="330">
        <v>2</v>
      </c>
      <c r="B18" s="330" t="s">
        <v>2517</v>
      </c>
      <c r="C18" s="585">
        <v>3250</v>
      </c>
      <c r="D18" s="594">
        <v>2000</v>
      </c>
      <c r="E18" s="594">
        <v>350</v>
      </c>
      <c r="F18" s="594">
        <v>2535</v>
      </c>
      <c r="G18" s="594">
        <v>2761</v>
      </c>
      <c r="H18" s="594"/>
      <c r="I18" s="594"/>
      <c r="J18" s="594"/>
      <c r="K18" s="594"/>
      <c r="L18" s="594"/>
      <c r="M18" s="594">
        <v>5530</v>
      </c>
      <c r="N18" s="594">
        <f t="shared" si="0"/>
        <v>13176</v>
      </c>
    </row>
    <row r="19" spans="1:15" x14ac:dyDescent="0.4">
      <c r="A19" s="330">
        <v>3</v>
      </c>
      <c r="B19" s="330" t="s">
        <v>2518</v>
      </c>
      <c r="C19" s="585">
        <v>7900</v>
      </c>
      <c r="D19" s="594">
        <v>2000</v>
      </c>
      <c r="E19" s="594">
        <v>350</v>
      </c>
      <c r="F19" s="594"/>
      <c r="G19" s="594"/>
      <c r="H19" s="594">
        <v>2730</v>
      </c>
      <c r="I19" s="594">
        <v>412</v>
      </c>
      <c r="J19" s="594"/>
      <c r="K19" s="594"/>
      <c r="L19" s="594">
        <v>2635</v>
      </c>
      <c r="M19" s="594"/>
      <c r="N19" s="594">
        <f t="shared" si="0"/>
        <v>8127</v>
      </c>
    </row>
    <row r="20" spans="1:15" x14ac:dyDescent="0.4">
      <c r="A20" s="330">
        <v>4</v>
      </c>
      <c r="B20" s="330" t="s">
        <v>2519</v>
      </c>
      <c r="C20" s="585">
        <v>7901</v>
      </c>
      <c r="D20" s="594">
        <v>1500</v>
      </c>
      <c r="E20" s="594">
        <v>350</v>
      </c>
      <c r="F20" s="594"/>
      <c r="G20" s="594"/>
      <c r="H20" s="594"/>
      <c r="I20" s="594"/>
      <c r="J20" s="594"/>
      <c r="K20" s="594"/>
      <c r="L20" s="594">
        <v>4190</v>
      </c>
      <c r="M20" s="594"/>
      <c r="N20" s="594">
        <f t="shared" si="0"/>
        <v>6040</v>
      </c>
    </row>
    <row r="21" spans="1:15" x14ac:dyDescent="0.4">
      <c r="A21" s="330">
        <v>5</v>
      </c>
      <c r="B21" s="330" t="s">
        <v>2520</v>
      </c>
      <c r="C21" s="585">
        <v>8460</v>
      </c>
      <c r="D21" s="594">
        <v>1000</v>
      </c>
      <c r="E21" s="594">
        <v>350</v>
      </c>
      <c r="F21" s="594"/>
      <c r="G21" s="594"/>
      <c r="H21" s="594"/>
      <c r="I21" s="594"/>
      <c r="J21" s="594"/>
      <c r="K21" s="594"/>
      <c r="L21" s="594"/>
      <c r="M21" s="594"/>
      <c r="N21" s="594">
        <f t="shared" si="0"/>
        <v>1350</v>
      </c>
    </row>
    <row r="22" spans="1:15" x14ac:dyDescent="0.4">
      <c r="A22" s="330">
        <v>6</v>
      </c>
      <c r="B22" s="330" t="s">
        <v>2521</v>
      </c>
      <c r="C22" s="585">
        <v>593868</v>
      </c>
      <c r="D22" s="594">
        <v>1000</v>
      </c>
      <c r="E22" s="594">
        <v>350</v>
      </c>
      <c r="F22" s="594"/>
      <c r="G22" s="594"/>
      <c r="H22" s="594"/>
      <c r="I22" s="594"/>
      <c r="J22" s="594"/>
      <c r="K22" s="594"/>
      <c r="L22" s="594"/>
      <c r="M22" s="594"/>
      <c r="N22" s="594">
        <f t="shared" si="0"/>
        <v>1350</v>
      </c>
    </row>
    <row r="23" spans="1:15" x14ac:dyDescent="0.4">
      <c r="A23" s="330">
        <v>7</v>
      </c>
      <c r="B23" s="330" t="s">
        <v>2522</v>
      </c>
      <c r="C23" s="585">
        <v>598218</v>
      </c>
      <c r="D23" s="594">
        <v>1000</v>
      </c>
      <c r="E23" s="594">
        <v>350</v>
      </c>
      <c r="F23" s="594"/>
      <c r="G23" s="594"/>
      <c r="H23" s="594"/>
      <c r="I23" s="594"/>
      <c r="J23" s="594"/>
      <c r="K23" s="594"/>
      <c r="L23" s="594">
        <v>27550</v>
      </c>
      <c r="M23" s="594">
        <v>17000</v>
      </c>
      <c r="N23" s="594">
        <f t="shared" si="0"/>
        <v>45900</v>
      </c>
    </row>
    <row r="24" spans="1:15" x14ac:dyDescent="0.4">
      <c r="A24" s="330">
        <v>8</v>
      </c>
      <c r="B24" s="330" t="s">
        <v>2523</v>
      </c>
      <c r="C24" s="585">
        <v>641975</v>
      </c>
      <c r="D24" s="594">
        <v>1000</v>
      </c>
      <c r="E24" s="594">
        <v>350</v>
      </c>
      <c r="F24" s="594"/>
      <c r="G24" s="594"/>
      <c r="H24" s="594"/>
      <c r="I24" s="594"/>
      <c r="J24" s="594"/>
      <c r="K24" s="594"/>
      <c r="L24" s="594"/>
      <c r="M24" s="594"/>
      <c r="N24" s="594">
        <f t="shared" si="0"/>
        <v>1350</v>
      </c>
    </row>
    <row r="25" spans="1:15" x14ac:dyDescent="0.4">
      <c r="A25" s="330">
        <v>9</v>
      </c>
      <c r="B25" s="330" t="s">
        <v>2524</v>
      </c>
      <c r="C25" s="585">
        <v>745055</v>
      </c>
      <c r="D25" s="594">
        <v>1000</v>
      </c>
      <c r="E25" s="594">
        <v>350</v>
      </c>
      <c r="F25" s="594"/>
      <c r="G25" s="594"/>
      <c r="H25" s="594"/>
      <c r="I25" s="594"/>
      <c r="J25" s="594"/>
      <c r="K25" s="594"/>
      <c r="L25" s="594"/>
      <c r="M25" s="594"/>
      <c r="N25" s="594">
        <f t="shared" si="0"/>
        <v>1350</v>
      </c>
    </row>
    <row r="26" spans="1:15" x14ac:dyDescent="0.4">
      <c r="A26" s="330"/>
      <c r="B26" s="330"/>
      <c r="C26" s="585"/>
      <c r="D26" s="594"/>
      <c r="E26" s="594"/>
      <c r="F26" s="594"/>
      <c r="G26" s="594"/>
      <c r="H26" s="594"/>
      <c r="I26" s="594"/>
      <c r="J26" s="594"/>
      <c r="K26" s="594"/>
      <c r="L26" s="594"/>
      <c r="M26" s="594"/>
      <c r="N26" s="594"/>
    </row>
    <row r="27" spans="1:15" x14ac:dyDescent="0.4">
      <c r="A27" s="330"/>
      <c r="B27" s="688"/>
      <c r="C27" s="1495"/>
      <c r="D27" s="1495"/>
      <c r="E27" s="1495"/>
      <c r="F27" s="1495"/>
      <c r="G27" s="1495"/>
      <c r="H27" s="1495"/>
      <c r="I27" s="1495"/>
      <c r="J27" s="1495"/>
      <c r="K27" s="1495"/>
      <c r="L27" s="1495"/>
      <c r="M27" s="1495"/>
      <c r="N27" s="1495"/>
    </row>
    <row r="28" spans="1:15" s="216" customFormat="1" x14ac:dyDescent="0.4">
      <c r="A28" s="696"/>
      <c r="B28" s="696" t="s">
        <v>13</v>
      </c>
      <c r="C28" s="698"/>
      <c r="D28" s="701">
        <f t="shared" ref="D28:O28" si="1">SUM(D17:D27)</f>
        <v>11500</v>
      </c>
      <c r="E28" s="701">
        <f t="shared" si="1"/>
        <v>3150</v>
      </c>
      <c r="F28" s="701">
        <f t="shared" si="1"/>
        <v>2535</v>
      </c>
      <c r="G28" s="701">
        <f t="shared" si="1"/>
        <v>2761</v>
      </c>
      <c r="H28" s="701">
        <f t="shared" si="1"/>
        <v>2730</v>
      </c>
      <c r="I28" s="701">
        <f t="shared" si="1"/>
        <v>412</v>
      </c>
      <c r="J28" s="701">
        <f t="shared" si="1"/>
        <v>0</v>
      </c>
      <c r="K28" s="701">
        <f t="shared" si="1"/>
        <v>0</v>
      </c>
      <c r="L28" s="701">
        <f t="shared" si="1"/>
        <v>34375</v>
      </c>
      <c r="M28" s="701">
        <f t="shared" si="1"/>
        <v>31550</v>
      </c>
      <c r="N28" s="701">
        <f t="shared" si="1"/>
        <v>89013</v>
      </c>
      <c r="O28" s="134">
        <f t="shared" si="1"/>
        <v>0</v>
      </c>
    </row>
    <row r="29" spans="1:15" ht="36.75" x14ac:dyDescent="0.85">
      <c r="A29" s="330"/>
      <c r="B29" s="330"/>
      <c r="C29" s="585"/>
      <c r="D29" s="1709"/>
      <c r="E29" s="1709"/>
      <c r="F29" s="1709"/>
      <c r="G29" s="1709"/>
      <c r="H29" s="1709"/>
      <c r="I29" s="1709"/>
      <c r="J29" s="1709"/>
      <c r="K29" s="1709"/>
      <c r="L29" s="1709"/>
      <c r="M29" s="1709"/>
      <c r="N29" s="1709"/>
    </row>
    <row r="30" spans="1:15" ht="36.75" x14ac:dyDescent="0.85">
      <c r="A30" s="330"/>
      <c r="B30" s="688"/>
      <c r="C30" s="585"/>
      <c r="D30" s="1709"/>
      <c r="E30" s="1709"/>
      <c r="F30" s="1709"/>
      <c r="G30" s="1709"/>
      <c r="H30" s="1709"/>
      <c r="I30" s="1709"/>
      <c r="J30" s="1709"/>
      <c r="K30" s="1709"/>
      <c r="L30" s="1709"/>
      <c r="M30" s="1709"/>
      <c r="N30" s="1709"/>
    </row>
    <row r="31" spans="1:15" x14ac:dyDescent="0.4">
      <c r="A31" s="330"/>
      <c r="B31" s="330" t="s">
        <v>63</v>
      </c>
      <c r="C31" s="695"/>
      <c r="D31" s="330"/>
      <c r="E31" s="330"/>
      <c r="F31" s="330"/>
      <c r="G31" s="330"/>
      <c r="H31" s="330"/>
      <c r="I31" s="330"/>
      <c r="J31" s="330"/>
      <c r="K31" s="330"/>
      <c r="L31" s="330"/>
      <c r="M31" s="747"/>
      <c r="N31" s="586"/>
    </row>
    <row r="32" spans="1:15" x14ac:dyDescent="0.4">
      <c r="A32" s="330"/>
      <c r="B32" s="688"/>
      <c r="C32" s="695"/>
      <c r="D32" s="688"/>
      <c r="E32" s="688"/>
      <c r="F32" s="688"/>
      <c r="G32" s="688"/>
      <c r="H32" s="688"/>
      <c r="I32" s="688"/>
      <c r="J32" s="688"/>
      <c r="K32" s="688"/>
      <c r="L32" s="688"/>
      <c r="M32" s="688"/>
      <c r="N32" s="749"/>
    </row>
    <row r="33" spans="1:14" x14ac:dyDescent="0.4">
      <c r="A33" s="330"/>
      <c r="B33" s="688"/>
      <c r="C33" s="695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688" t="s">
        <v>1966</v>
      </c>
    </row>
    <row r="34" spans="1:14" x14ac:dyDescent="0.4">
      <c r="A34" s="330"/>
      <c r="B34" s="330" t="s">
        <v>101</v>
      </c>
      <c r="C34" s="695"/>
      <c r="D34" s="688"/>
      <c r="E34" s="688"/>
      <c r="F34" s="330"/>
      <c r="G34" s="330"/>
      <c r="H34" s="330"/>
      <c r="I34" s="330"/>
      <c r="J34" s="330"/>
      <c r="K34" s="330"/>
      <c r="L34" s="330"/>
      <c r="M34" s="688"/>
      <c r="N34" s="688"/>
    </row>
    <row r="35" spans="1:14" s="24" customFormat="1" ht="30" customHeight="1" x14ac:dyDescent="0.35">
      <c r="A35" s="48"/>
      <c r="B35" s="301"/>
      <c r="C35" s="301"/>
      <c r="D35" s="456"/>
      <c r="E35" s="48"/>
      <c r="F35" s="48"/>
      <c r="G35" s="48"/>
      <c r="H35" s="48"/>
      <c r="I35" s="731"/>
      <c r="J35" s="48"/>
      <c r="K35" s="48"/>
      <c r="L35" s="48"/>
      <c r="M35" s="48"/>
      <c r="N35" s="48"/>
    </row>
    <row r="36" spans="1:14" s="24" customFormat="1" ht="30" customHeight="1" x14ac:dyDescent="0.35">
      <c r="A36" s="48"/>
      <c r="B36" s="301"/>
      <c r="C36" s="301"/>
      <c r="D36" s="456"/>
      <c r="E36" s="48"/>
      <c r="F36" s="48"/>
      <c r="G36" s="48"/>
      <c r="H36" s="48"/>
      <c r="I36" s="731"/>
      <c r="J36" s="48"/>
      <c r="K36" s="48"/>
      <c r="L36" s="48"/>
      <c r="M36" s="48"/>
      <c r="N36" s="48"/>
    </row>
    <row r="37" spans="1:14" s="24" customFormat="1" ht="30" customHeight="1" x14ac:dyDescent="0.4">
      <c r="A37" s="48"/>
      <c r="B37" s="366" t="s">
        <v>5789</v>
      </c>
      <c r="C37" s="301"/>
      <c r="D37" s="456"/>
      <c r="E37" s="48"/>
      <c r="F37" s="48"/>
      <c r="G37" s="48"/>
      <c r="H37" s="48"/>
      <c r="I37" s="731"/>
      <c r="J37" s="48"/>
      <c r="K37" s="48"/>
      <c r="L37" s="48"/>
      <c r="M37" s="48"/>
      <c r="N37" s="48"/>
    </row>
    <row r="38" spans="1:14" x14ac:dyDescent="0.4">
      <c r="A38" s="330"/>
      <c r="B38" s="688"/>
      <c r="C38" s="689"/>
      <c r="D38" s="688"/>
      <c r="E38" s="688"/>
      <c r="F38" s="688"/>
      <c r="G38" s="688"/>
      <c r="H38" s="688"/>
      <c r="I38" s="688"/>
      <c r="J38" s="688"/>
      <c r="K38" s="688"/>
      <c r="L38" s="688"/>
      <c r="M38" s="688" t="s">
        <v>2351</v>
      </c>
      <c r="N38" s="688"/>
    </row>
    <row r="39" spans="1:14" x14ac:dyDescent="0.4">
      <c r="A39" s="79">
        <v>11</v>
      </c>
      <c r="B39" s="79" t="s">
        <v>2525</v>
      </c>
      <c r="C39" s="171">
        <v>831427</v>
      </c>
      <c r="D39" s="155">
        <v>1500</v>
      </c>
      <c r="E39" s="155">
        <v>200</v>
      </c>
      <c r="F39" s="155"/>
      <c r="G39" s="155"/>
      <c r="H39" s="155"/>
      <c r="I39" s="155"/>
      <c r="J39" s="155"/>
      <c r="K39" s="155"/>
      <c r="L39" s="155"/>
      <c r="M39" s="155"/>
      <c r="N39" s="155">
        <f t="shared" ref="N39:N45" si="2">SUM(D39:M39)</f>
        <v>1700</v>
      </c>
    </row>
    <row r="40" spans="1:14" s="156" customFormat="1" x14ac:dyDescent="0.4">
      <c r="A40" s="804">
        <v>4</v>
      </c>
      <c r="B40" s="804" t="s">
        <v>2526</v>
      </c>
      <c r="C40" s="1128">
        <v>3044</v>
      </c>
      <c r="D40" s="1078">
        <v>2000</v>
      </c>
      <c r="E40" s="1078">
        <v>350</v>
      </c>
      <c r="F40" s="1078" t="s">
        <v>326</v>
      </c>
      <c r="G40" s="1078"/>
      <c r="H40" s="1078"/>
      <c r="I40" s="1078"/>
      <c r="J40" s="1078"/>
      <c r="K40" s="1078"/>
      <c r="L40" s="1078"/>
      <c r="M40" s="1078"/>
      <c r="N40" s="1078">
        <f t="shared" si="2"/>
        <v>2350</v>
      </c>
    </row>
    <row r="41" spans="1:14" s="156" customFormat="1" x14ac:dyDescent="0.4">
      <c r="A41" s="804">
        <v>5</v>
      </c>
      <c r="B41" s="804" t="s">
        <v>2527</v>
      </c>
      <c r="C41" s="1128">
        <v>3806</v>
      </c>
      <c r="D41" s="1078">
        <v>1000</v>
      </c>
      <c r="E41" s="1078">
        <v>350</v>
      </c>
      <c r="F41" s="1078" t="s">
        <v>326</v>
      </c>
      <c r="G41" s="1078"/>
      <c r="H41" s="1078"/>
      <c r="I41" s="1078"/>
      <c r="J41" s="1078"/>
      <c r="K41" s="1078"/>
      <c r="L41" s="1078">
        <v>3515</v>
      </c>
      <c r="M41" s="1078">
        <v>2085</v>
      </c>
      <c r="N41" s="1078">
        <f t="shared" si="2"/>
        <v>6950</v>
      </c>
    </row>
    <row r="42" spans="1:14" s="156" customFormat="1" x14ac:dyDescent="0.4">
      <c r="A42" s="804">
        <v>10</v>
      </c>
      <c r="B42" s="804" t="s">
        <v>2528</v>
      </c>
      <c r="C42" s="1128">
        <v>789341</v>
      </c>
      <c r="D42" s="1078">
        <v>1000</v>
      </c>
      <c r="E42" s="1078">
        <v>350</v>
      </c>
      <c r="F42" s="1078" t="s">
        <v>326</v>
      </c>
      <c r="G42" s="1078"/>
      <c r="H42" s="1078"/>
      <c r="I42" s="1078"/>
      <c r="J42" s="1078"/>
      <c r="K42" s="1078"/>
      <c r="L42" s="1078"/>
      <c r="M42" s="1078"/>
      <c r="N42" s="1078">
        <f t="shared" si="2"/>
        <v>1350</v>
      </c>
    </row>
    <row r="43" spans="1:14" s="156" customFormat="1" x14ac:dyDescent="0.4">
      <c r="A43" s="804">
        <v>12</v>
      </c>
      <c r="B43" s="804" t="s">
        <v>2529</v>
      </c>
      <c r="C43" s="1128">
        <v>7899</v>
      </c>
      <c r="D43" s="1078">
        <v>1500</v>
      </c>
      <c r="E43" s="1078">
        <v>350</v>
      </c>
      <c r="F43" s="1078"/>
      <c r="G43" s="1078"/>
      <c r="H43" s="1078"/>
      <c r="I43" s="1078"/>
      <c r="J43" s="1078"/>
      <c r="K43" s="1078"/>
      <c r="L43" s="1078"/>
      <c r="M43" s="1078"/>
      <c r="N43" s="1078">
        <f t="shared" si="2"/>
        <v>1850</v>
      </c>
    </row>
    <row r="44" spans="1:14" s="156" customFormat="1" x14ac:dyDescent="0.4">
      <c r="A44" s="804">
        <v>15</v>
      </c>
      <c r="B44" s="804" t="s">
        <v>2530</v>
      </c>
      <c r="C44" s="1128">
        <v>7902</v>
      </c>
      <c r="D44" s="1078">
        <v>1000</v>
      </c>
      <c r="E44" s="1078">
        <v>350</v>
      </c>
      <c r="F44" s="1078"/>
      <c r="G44" s="1078"/>
      <c r="H44" s="1078"/>
      <c r="I44" s="1078"/>
      <c r="J44" s="1078"/>
      <c r="K44" s="1078"/>
      <c r="L44" s="1078"/>
      <c r="M44" s="1078"/>
      <c r="N44" s="1078">
        <f t="shared" si="2"/>
        <v>1350</v>
      </c>
    </row>
    <row r="45" spans="1:14" s="156" customFormat="1" x14ac:dyDescent="0.4">
      <c r="A45" s="804">
        <v>20</v>
      </c>
      <c r="B45" s="804" t="s">
        <v>2531</v>
      </c>
      <c r="C45" s="1128">
        <v>9292</v>
      </c>
      <c r="D45" s="1078">
        <v>2000</v>
      </c>
      <c r="E45" s="1078">
        <v>350</v>
      </c>
      <c r="F45" s="1078"/>
      <c r="G45" s="1078"/>
      <c r="H45" s="1078"/>
      <c r="I45" s="1078"/>
      <c r="J45" s="1078"/>
      <c r="K45" s="1078"/>
      <c r="L45" s="1078"/>
      <c r="M45" s="1078"/>
      <c r="N45" s="1078">
        <f t="shared" si="2"/>
        <v>2350</v>
      </c>
    </row>
    <row r="46" spans="1:14" s="156" customFormat="1" x14ac:dyDescent="0.4">
      <c r="A46" s="804">
        <v>7</v>
      </c>
      <c r="B46" s="804" t="s">
        <v>2532</v>
      </c>
      <c r="C46" s="1128">
        <v>7898</v>
      </c>
      <c r="D46" s="1078">
        <v>2000</v>
      </c>
      <c r="E46" s="1078">
        <v>350</v>
      </c>
      <c r="F46" s="1078"/>
      <c r="G46" s="1078"/>
      <c r="H46" s="1078"/>
      <c r="I46" s="1078"/>
      <c r="J46" s="1078"/>
      <c r="K46" s="1078"/>
      <c r="L46" s="1078"/>
      <c r="M46" s="1078"/>
      <c r="N46" s="1078">
        <f>SUM(D46:M46)</f>
        <v>2350</v>
      </c>
    </row>
    <row r="47" spans="1:14" s="156" customFormat="1" x14ac:dyDescent="0.4">
      <c r="A47" s="804">
        <v>12</v>
      </c>
      <c r="B47" s="804" t="s">
        <v>2533</v>
      </c>
      <c r="C47" s="1128">
        <v>9294</v>
      </c>
      <c r="D47" s="1078">
        <v>1000</v>
      </c>
      <c r="E47" s="1078">
        <v>350</v>
      </c>
      <c r="F47" s="1078"/>
      <c r="G47" s="1078"/>
      <c r="H47" s="1078"/>
      <c r="I47" s="1078"/>
      <c r="J47" s="1078"/>
      <c r="K47" s="1078"/>
      <c r="L47" s="1078"/>
      <c r="M47" s="1078"/>
      <c r="N47" s="1078">
        <f>SUM(D47:M47)</f>
        <v>1350</v>
      </c>
    </row>
    <row r="48" spans="1:14" s="156" customFormat="1" x14ac:dyDescent="0.4">
      <c r="A48" s="804">
        <v>13</v>
      </c>
      <c r="B48" s="804" t="s">
        <v>2534</v>
      </c>
      <c r="C48" s="1128">
        <v>913025</v>
      </c>
      <c r="D48" s="1078">
        <v>1000</v>
      </c>
      <c r="E48" s="1078">
        <v>350</v>
      </c>
      <c r="F48" s="1078"/>
      <c r="G48" s="1078"/>
      <c r="H48" s="1078"/>
      <c r="I48" s="1078"/>
      <c r="J48" s="1078"/>
      <c r="K48" s="1078"/>
      <c r="L48" s="1078"/>
      <c r="M48" s="1078"/>
      <c r="N48" s="1078">
        <f>SUM(D48:M48)</f>
        <v>1350</v>
      </c>
    </row>
    <row r="49" spans="1:14" s="156" customFormat="1" x14ac:dyDescent="0.4">
      <c r="A49" s="804">
        <v>14</v>
      </c>
      <c r="B49" s="804" t="s">
        <v>2535</v>
      </c>
      <c r="C49" s="1128">
        <v>9295</v>
      </c>
      <c r="D49" s="1078">
        <v>1000</v>
      </c>
      <c r="E49" s="1078">
        <v>350</v>
      </c>
      <c r="F49" s="1078"/>
      <c r="G49" s="1078"/>
      <c r="H49" s="1078"/>
      <c r="I49" s="1078"/>
      <c r="J49" s="1078"/>
      <c r="K49" s="1078"/>
      <c r="L49" s="1078"/>
      <c r="M49" s="1078"/>
      <c r="N49" s="1078">
        <f>SUM(D49:M49)</f>
        <v>1350</v>
      </c>
    </row>
    <row r="50" spans="1:14" s="156" customFormat="1" x14ac:dyDescent="0.4">
      <c r="A50" s="804">
        <v>8</v>
      </c>
      <c r="B50" s="804" t="s">
        <v>2536</v>
      </c>
      <c r="C50" s="2235">
        <v>636915</v>
      </c>
      <c r="D50" s="1583">
        <v>1000</v>
      </c>
      <c r="E50" s="1583">
        <v>350</v>
      </c>
      <c r="F50" s="1583"/>
      <c r="G50" s="1583"/>
      <c r="H50" s="1583"/>
      <c r="I50" s="1583"/>
      <c r="J50" s="1583"/>
      <c r="K50" s="1583"/>
      <c r="L50" s="1583"/>
      <c r="M50" s="1583"/>
      <c r="N50" s="1583">
        <f>SUM(D50:M50)</f>
        <v>1350</v>
      </c>
    </row>
  </sheetData>
  <sortState xmlns:xlrd2="http://schemas.microsoft.com/office/spreadsheetml/2017/richdata2" ref="A17:N25">
    <sortCondition ref="C17:C25"/>
  </sortState>
  <mergeCells count="1">
    <mergeCell ref="B14:D14"/>
  </mergeCells>
  <conditionalFormatting sqref="C35:D37">
    <cfRule type="duplicateValues" dxfId="9" priority="1"/>
  </conditionalFormatting>
  <hyperlinks>
    <hyperlink ref="B12" r:id="rId1" xr:uid="{00000000-0004-0000-8E00-000000000000}"/>
  </hyperlinks>
  <printOptions gridLines="1"/>
  <pageMargins left="0.7" right="0.7" top="0.75" bottom="0.75" header="0.3" footer="0.3"/>
  <pageSetup paperSize="9" scale="31" orientation="landscape" r:id="rId2"/>
  <colBreaks count="1" manualBreakCount="1">
    <brk id="21" min="1" max="21" man="1"/>
  </colBreaks>
  <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280">
    <tabColor rgb="FFFF0000"/>
  </sheetPr>
  <dimension ref="A2:R115"/>
  <sheetViews>
    <sheetView view="pageBreakPreview" topLeftCell="A56" zoomScale="40" zoomScaleNormal="100" zoomScaleSheetLayoutView="40" workbookViewId="0">
      <selection activeCell="D69" sqref="D69"/>
    </sheetView>
  </sheetViews>
  <sheetFormatPr defaultColWidth="9.140625" defaultRowHeight="36" customHeight="1" x14ac:dyDescent="0.35"/>
  <cols>
    <col min="1" max="1" width="10.140625" style="33" bestFit="1" customWidth="1"/>
    <col min="2" max="2" width="72.85546875" style="33" customWidth="1"/>
    <col min="3" max="3" width="19.42578125" style="294" bestFit="1" customWidth="1"/>
    <col min="4" max="4" width="25.5703125" style="59" bestFit="1" customWidth="1"/>
    <col min="5" max="5" width="23" style="59" bestFit="1" customWidth="1"/>
    <col min="6" max="6" width="23" style="213" bestFit="1" customWidth="1"/>
    <col min="7" max="7" width="25.140625" style="213" customWidth="1"/>
    <col min="8" max="8" width="23" style="213" customWidth="1"/>
    <col min="9" max="9" width="20.85546875" style="213" bestFit="1" customWidth="1"/>
    <col min="10" max="10" width="24.85546875" style="213" customWidth="1"/>
    <col min="11" max="11" width="20.85546875" style="213" bestFit="1" customWidth="1"/>
    <col min="12" max="12" width="23" style="213" bestFit="1" customWidth="1"/>
    <col min="13" max="14" width="25.5703125" style="213" bestFit="1" customWidth="1"/>
    <col min="15" max="16" width="15.28515625" style="33" customWidth="1"/>
    <col min="17" max="16384" width="9.140625" style="33"/>
  </cols>
  <sheetData>
    <row r="2" spans="1:15" ht="36" customHeight="1" x14ac:dyDescent="0.4">
      <c r="A2" s="228"/>
      <c r="B2" s="228"/>
      <c r="C2" s="321"/>
      <c r="D2" s="276"/>
      <c r="E2" s="276"/>
      <c r="F2" s="411"/>
      <c r="G2" s="411"/>
      <c r="H2" s="411"/>
      <c r="I2" s="411"/>
      <c r="J2" s="411"/>
      <c r="K2" s="411"/>
      <c r="L2" s="411"/>
      <c r="M2" s="411"/>
      <c r="N2" s="411"/>
      <c r="O2" s="23"/>
    </row>
    <row r="3" spans="1:15" ht="36" customHeight="1" x14ac:dyDescent="0.4">
      <c r="A3" s="228"/>
      <c r="B3" s="432" t="s">
        <v>19</v>
      </c>
      <c r="C3" s="1011"/>
      <c r="D3" s="673"/>
      <c r="E3" s="809"/>
      <c r="F3" s="437"/>
      <c r="G3" s="437"/>
      <c r="H3" s="437"/>
      <c r="I3" s="437"/>
      <c r="J3" s="437"/>
      <c r="K3" s="437"/>
      <c r="L3" s="437"/>
      <c r="M3" s="437"/>
      <c r="N3" s="437"/>
    </row>
    <row r="4" spans="1:15" ht="36" customHeight="1" x14ac:dyDescent="0.4">
      <c r="A4" s="228"/>
      <c r="B4" s="405" t="s">
        <v>20</v>
      </c>
      <c r="C4" s="1011"/>
      <c r="D4" s="673"/>
      <c r="E4" s="810"/>
      <c r="F4" s="437"/>
      <c r="G4" s="437"/>
      <c r="H4" s="437"/>
      <c r="I4" s="437"/>
      <c r="J4" s="437"/>
      <c r="K4" s="437"/>
      <c r="L4" s="437"/>
      <c r="M4" s="437"/>
      <c r="N4" s="437"/>
    </row>
    <row r="5" spans="1:15" ht="36" customHeight="1" x14ac:dyDescent="0.4">
      <c r="A5" s="432"/>
      <c r="B5" s="405" t="s">
        <v>21</v>
      </c>
      <c r="C5" s="1011"/>
      <c r="D5" s="673"/>
      <c r="E5" s="810"/>
      <c r="F5" s="437"/>
      <c r="G5" s="437"/>
      <c r="H5" s="437"/>
      <c r="I5" s="437"/>
      <c r="J5" s="437"/>
      <c r="K5" s="437"/>
      <c r="L5" s="437"/>
      <c r="M5" s="437"/>
      <c r="N5" s="437"/>
    </row>
    <row r="6" spans="1:15" ht="36" customHeight="1" x14ac:dyDescent="0.4">
      <c r="A6" s="405"/>
      <c r="B6" s="405" t="s">
        <v>22</v>
      </c>
      <c r="C6" s="1011"/>
      <c r="D6" s="673"/>
      <c r="E6" s="810"/>
      <c r="F6" s="437"/>
      <c r="G6" s="437"/>
      <c r="H6" s="437"/>
      <c r="I6" s="437"/>
      <c r="J6" s="437"/>
      <c r="K6" s="437"/>
      <c r="L6" s="437"/>
      <c r="M6" s="437"/>
      <c r="N6" s="437"/>
    </row>
    <row r="7" spans="1:15" ht="36" customHeight="1" x14ac:dyDescent="0.4">
      <c r="A7" s="405"/>
      <c r="B7" s="405" t="s">
        <v>23</v>
      </c>
      <c r="C7" s="1011"/>
      <c r="D7" s="673"/>
      <c r="E7" s="810"/>
      <c r="F7" s="437"/>
      <c r="G7" s="437"/>
      <c r="H7" s="437"/>
      <c r="I7" s="437"/>
      <c r="J7" s="437"/>
      <c r="K7" s="437"/>
      <c r="L7" s="437"/>
      <c r="M7" s="437"/>
      <c r="N7" s="437"/>
    </row>
    <row r="8" spans="1:15" ht="36" customHeight="1" x14ac:dyDescent="0.4">
      <c r="A8" s="405"/>
      <c r="B8" s="405" t="s">
        <v>24</v>
      </c>
      <c r="C8" s="1011"/>
      <c r="D8" s="673"/>
      <c r="E8" s="810"/>
      <c r="F8" s="437"/>
      <c r="G8" s="437"/>
      <c r="H8" s="437"/>
      <c r="I8" s="437"/>
      <c r="J8" s="437"/>
      <c r="K8" s="437"/>
      <c r="L8" s="437"/>
      <c r="M8" s="437"/>
      <c r="N8" s="437"/>
    </row>
    <row r="9" spans="1:15" ht="36" customHeight="1" x14ac:dyDescent="0.4">
      <c r="A9" s="405"/>
      <c r="B9" s="228"/>
      <c r="C9" s="321"/>
      <c r="D9" s="276"/>
      <c r="E9" s="276"/>
      <c r="F9" s="437"/>
      <c r="G9" s="437"/>
      <c r="H9" s="437"/>
      <c r="I9" s="437"/>
      <c r="J9" s="437"/>
      <c r="K9" s="437"/>
      <c r="L9" s="437"/>
      <c r="M9" s="437"/>
      <c r="N9" s="437"/>
    </row>
    <row r="10" spans="1:15" ht="36" customHeight="1" x14ac:dyDescent="0.4">
      <c r="A10" s="228"/>
      <c r="B10" s="228" t="s">
        <v>2537</v>
      </c>
      <c r="C10" s="321"/>
      <c r="D10" s="276"/>
      <c r="E10" s="276"/>
      <c r="F10" s="437"/>
      <c r="G10" s="437"/>
      <c r="H10" s="437"/>
      <c r="I10" s="437"/>
      <c r="J10" s="437"/>
      <c r="K10" s="437"/>
      <c r="L10" s="437"/>
      <c r="M10" s="437"/>
      <c r="N10" s="437"/>
    </row>
    <row r="11" spans="1:15" ht="36" customHeight="1" x14ac:dyDescent="0.4">
      <c r="A11" s="228"/>
      <c r="B11" s="228" t="s">
        <v>2538</v>
      </c>
      <c r="C11" s="321"/>
      <c r="D11" s="276"/>
      <c r="E11" s="276"/>
      <c r="F11" s="411"/>
      <c r="G11" s="411"/>
      <c r="H11" s="411"/>
      <c r="I11" s="411"/>
      <c r="J11" s="411"/>
      <c r="K11" s="411"/>
      <c r="L11" s="411"/>
      <c r="M11" s="411"/>
      <c r="N11" s="411"/>
    </row>
    <row r="12" spans="1:15" ht="36" customHeight="1" x14ac:dyDescent="0.4">
      <c r="A12" s="228"/>
      <c r="B12" s="876" t="s">
        <v>2539</v>
      </c>
      <c r="C12" s="321"/>
      <c r="D12" s="276"/>
      <c r="E12" s="276"/>
      <c r="F12" s="411"/>
      <c r="G12" s="411"/>
      <c r="H12" s="411"/>
      <c r="I12" s="411"/>
      <c r="J12" s="411"/>
      <c r="K12" s="411"/>
      <c r="L12" s="411"/>
      <c r="M12" s="411"/>
      <c r="N12" s="411"/>
    </row>
    <row r="13" spans="1:15" ht="36" customHeight="1" x14ac:dyDescent="0.4">
      <c r="A13" s="228"/>
      <c r="B13" s="228"/>
      <c r="C13" s="321"/>
      <c r="D13" s="276"/>
      <c r="E13" s="276"/>
      <c r="F13" s="411"/>
      <c r="G13" s="411"/>
      <c r="H13" s="411"/>
      <c r="I13" s="411"/>
      <c r="J13" s="411"/>
      <c r="K13" s="411"/>
      <c r="L13" s="411"/>
      <c r="M13" s="411"/>
      <c r="N13" s="411"/>
    </row>
    <row r="14" spans="1:15" ht="36" customHeight="1" x14ac:dyDescent="0.4">
      <c r="A14" s="228"/>
      <c r="B14" s="2950" t="s">
        <v>5777</v>
      </c>
      <c r="C14" s="2950"/>
      <c r="D14" s="2950"/>
      <c r="E14" s="276"/>
      <c r="F14" s="411"/>
      <c r="G14" s="411"/>
      <c r="H14" s="411"/>
      <c r="I14" s="411"/>
      <c r="J14" s="411"/>
      <c r="K14" s="411"/>
      <c r="L14" s="411"/>
      <c r="M14" s="411"/>
      <c r="N14" s="411"/>
    </row>
    <row r="15" spans="1:15" ht="36" customHeight="1" x14ac:dyDescent="0.4">
      <c r="A15" s="228"/>
      <c r="B15" s="228" t="s">
        <v>2540</v>
      </c>
      <c r="C15" s="321"/>
      <c r="D15" s="276"/>
      <c r="E15" s="276"/>
      <c r="F15" s="411"/>
      <c r="G15" s="411"/>
      <c r="H15" s="411"/>
      <c r="I15" s="411"/>
      <c r="J15" s="411"/>
      <c r="K15" s="411"/>
      <c r="L15" s="411"/>
      <c r="M15" s="411"/>
      <c r="N15" s="411"/>
    </row>
    <row r="16" spans="1:15" s="41" customFormat="1" ht="36" customHeight="1" x14ac:dyDescent="0.4">
      <c r="A16" s="367"/>
      <c r="B16" s="367" t="s">
        <v>398</v>
      </c>
      <c r="C16" s="229" t="s">
        <v>387</v>
      </c>
      <c r="D16" s="410" t="s">
        <v>6</v>
      </c>
      <c r="E16" s="410" t="s">
        <v>95</v>
      </c>
      <c r="F16" s="412" t="s">
        <v>32</v>
      </c>
      <c r="G16" s="412" t="s">
        <v>33</v>
      </c>
      <c r="H16" s="412" t="s">
        <v>150</v>
      </c>
      <c r="I16" s="412" t="s">
        <v>33</v>
      </c>
      <c r="J16" s="412" t="s">
        <v>388</v>
      </c>
      <c r="K16" s="412" t="s">
        <v>33</v>
      </c>
      <c r="L16" s="412" t="s">
        <v>2541</v>
      </c>
      <c r="M16" s="412" t="s">
        <v>389</v>
      </c>
      <c r="N16" s="412" t="s">
        <v>133</v>
      </c>
    </row>
    <row r="17" spans="1:18" ht="36" customHeight="1" x14ac:dyDescent="0.4">
      <c r="A17" s="228">
        <v>1</v>
      </c>
      <c r="B17" s="228" t="s">
        <v>2542</v>
      </c>
      <c r="C17" s="321">
        <v>84106448</v>
      </c>
      <c r="D17" s="276">
        <v>1000</v>
      </c>
      <c r="E17" s="276">
        <v>350</v>
      </c>
      <c r="F17" s="411"/>
      <c r="G17" s="411">
        <v>0</v>
      </c>
      <c r="H17" s="411"/>
      <c r="I17" s="411"/>
      <c r="J17" s="411"/>
      <c r="K17" s="411"/>
      <c r="L17" s="411"/>
      <c r="M17" s="411"/>
      <c r="N17" s="411">
        <f t="shared" ref="N17:N63" si="0">SUM(D17:M17)</f>
        <v>1350</v>
      </c>
      <c r="O17" s="140"/>
      <c r="P17" s="23"/>
      <c r="Q17" s="23"/>
      <c r="R17" s="23"/>
    </row>
    <row r="18" spans="1:18" s="23" customFormat="1" ht="36" customHeight="1" x14ac:dyDescent="0.4">
      <c r="A18" s="228">
        <v>2</v>
      </c>
      <c r="B18" s="228" t="s">
        <v>2543</v>
      </c>
      <c r="C18" s="321">
        <v>793</v>
      </c>
      <c r="D18" s="809">
        <v>1000</v>
      </c>
      <c r="E18" s="276">
        <v>350</v>
      </c>
      <c r="F18" s="411"/>
      <c r="G18" s="411">
        <v>0</v>
      </c>
      <c r="H18" s="411"/>
      <c r="I18" s="411"/>
      <c r="J18" s="411"/>
      <c r="K18" s="411"/>
      <c r="L18" s="411"/>
      <c r="M18" s="411">
        <v>17710</v>
      </c>
      <c r="N18" s="411">
        <f t="shared" si="0"/>
        <v>19060</v>
      </c>
      <c r="O18" s="140"/>
    </row>
    <row r="19" spans="1:18" s="23" customFormat="1" ht="36" customHeight="1" x14ac:dyDescent="0.4">
      <c r="A19" s="228">
        <v>3</v>
      </c>
      <c r="B19" s="228" t="s">
        <v>2544</v>
      </c>
      <c r="C19" s="321">
        <v>2554</v>
      </c>
      <c r="D19" s="809">
        <v>1000</v>
      </c>
      <c r="E19" s="276">
        <v>350</v>
      </c>
      <c r="F19" s="411"/>
      <c r="G19" s="411">
        <v>0</v>
      </c>
      <c r="H19" s="437"/>
      <c r="I19" s="411"/>
      <c r="J19" s="411"/>
      <c r="K19" s="411"/>
      <c r="L19" s="411"/>
      <c r="M19" s="411">
        <v>26680</v>
      </c>
      <c r="N19" s="411">
        <f t="shared" si="0"/>
        <v>28030</v>
      </c>
      <c r="O19" s="140"/>
    </row>
    <row r="20" spans="1:18" s="31" customFormat="1" ht="36" customHeight="1" x14ac:dyDescent="0.4">
      <c r="A20" s="228">
        <v>4</v>
      </c>
      <c r="B20" s="228" t="s">
        <v>2545</v>
      </c>
      <c r="C20" s="321">
        <v>6660</v>
      </c>
      <c r="D20" s="809">
        <v>1000</v>
      </c>
      <c r="E20" s="276">
        <v>350</v>
      </c>
      <c r="F20" s="411"/>
      <c r="G20" s="411">
        <v>0</v>
      </c>
      <c r="H20" s="411"/>
      <c r="I20" s="411"/>
      <c r="J20" s="411"/>
      <c r="K20" s="411"/>
      <c r="L20" s="411"/>
      <c r="M20" s="411">
        <v>14500</v>
      </c>
      <c r="N20" s="411">
        <f t="shared" si="0"/>
        <v>15850</v>
      </c>
    </row>
    <row r="21" spans="1:18" s="23" customFormat="1" ht="36" customHeight="1" x14ac:dyDescent="0.4">
      <c r="A21" s="228">
        <v>5</v>
      </c>
      <c r="B21" s="228" t="s">
        <v>2546</v>
      </c>
      <c r="C21" s="321">
        <v>6964</v>
      </c>
      <c r="D21" s="276">
        <v>5500</v>
      </c>
      <c r="E21" s="276">
        <v>350</v>
      </c>
      <c r="F21" s="411"/>
      <c r="G21" s="411">
        <v>0</v>
      </c>
      <c r="H21" s="411"/>
      <c r="I21" s="411"/>
      <c r="J21" s="411"/>
      <c r="K21" s="411"/>
      <c r="L21" s="411"/>
      <c r="M21" s="411"/>
      <c r="N21" s="411">
        <f t="shared" si="0"/>
        <v>5850</v>
      </c>
    </row>
    <row r="22" spans="1:18" s="23" customFormat="1" ht="36" customHeight="1" x14ac:dyDescent="0.4">
      <c r="A22" s="228">
        <v>6</v>
      </c>
      <c r="B22" s="228" t="s">
        <v>2547</v>
      </c>
      <c r="C22" s="321">
        <v>7446</v>
      </c>
      <c r="D22" s="276">
        <v>1000</v>
      </c>
      <c r="E22" s="276">
        <v>350</v>
      </c>
      <c r="F22" s="411"/>
      <c r="G22" s="411">
        <v>0</v>
      </c>
      <c r="H22" s="411"/>
      <c r="I22" s="411"/>
      <c r="J22" s="411"/>
      <c r="K22" s="411"/>
      <c r="L22" s="411">
        <v>1275</v>
      </c>
      <c r="M22" s="411">
        <v>875</v>
      </c>
      <c r="N22" s="411">
        <f t="shared" si="0"/>
        <v>3500</v>
      </c>
    </row>
    <row r="23" spans="1:18" s="23" customFormat="1" ht="36" customHeight="1" x14ac:dyDescent="0.4">
      <c r="A23" s="228">
        <v>7</v>
      </c>
      <c r="B23" s="228" t="s">
        <v>2548</v>
      </c>
      <c r="C23" s="321">
        <v>7447</v>
      </c>
      <c r="D23" s="276">
        <v>1000</v>
      </c>
      <c r="E23" s="276">
        <v>350</v>
      </c>
      <c r="F23" s="411"/>
      <c r="G23" s="411">
        <v>0</v>
      </c>
      <c r="H23" s="411"/>
      <c r="I23" s="411"/>
      <c r="J23" s="411"/>
      <c r="K23" s="411"/>
      <c r="L23" s="411"/>
      <c r="M23" s="411"/>
      <c r="N23" s="411">
        <f t="shared" si="0"/>
        <v>1350</v>
      </c>
    </row>
    <row r="24" spans="1:18" s="23" customFormat="1" ht="36" customHeight="1" x14ac:dyDescent="0.4">
      <c r="A24" s="228">
        <v>8</v>
      </c>
      <c r="B24" s="228" t="s">
        <v>2549</v>
      </c>
      <c r="C24" s="321">
        <v>7448</v>
      </c>
      <c r="D24" s="276">
        <v>1000</v>
      </c>
      <c r="E24" s="276">
        <v>350</v>
      </c>
      <c r="F24" s="411"/>
      <c r="G24" s="411">
        <v>0</v>
      </c>
      <c r="H24" s="411"/>
      <c r="I24" s="411"/>
      <c r="J24" s="411"/>
      <c r="K24" s="411"/>
      <c r="L24" s="411">
        <v>1930</v>
      </c>
      <c r="M24" s="411">
        <v>4225</v>
      </c>
      <c r="N24" s="411">
        <f t="shared" si="0"/>
        <v>7505</v>
      </c>
    </row>
    <row r="25" spans="1:18" s="23" customFormat="1" ht="36" customHeight="1" x14ac:dyDescent="0.4">
      <c r="A25" s="228">
        <v>9</v>
      </c>
      <c r="B25" s="228" t="s">
        <v>2550</v>
      </c>
      <c r="C25" s="321">
        <v>7449</v>
      </c>
      <c r="D25" s="276">
        <v>1000</v>
      </c>
      <c r="E25" s="276">
        <v>350</v>
      </c>
      <c r="F25" s="411">
        <v>445</v>
      </c>
      <c r="G25" s="411">
        <v>470</v>
      </c>
      <c r="H25" s="411"/>
      <c r="I25" s="411"/>
      <c r="J25" s="411"/>
      <c r="K25" s="411"/>
      <c r="L25" s="411">
        <v>1910</v>
      </c>
      <c r="M25" s="411"/>
      <c r="N25" s="411">
        <f t="shared" si="0"/>
        <v>4175</v>
      </c>
    </row>
    <row r="26" spans="1:18" s="23" customFormat="1" ht="36" customHeight="1" x14ac:dyDescent="0.4">
      <c r="A26" s="228">
        <v>10</v>
      </c>
      <c r="B26" s="228" t="s">
        <v>2551</v>
      </c>
      <c r="C26" s="321">
        <v>7452</v>
      </c>
      <c r="D26" s="276">
        <v>1000</v>
      </c>
      <c r="E26" s="276">
        <v>350</v>
      </c>
      <c r="F26" s="411"/>
      <c r="G26" s="411">
        <v>0</v>
      </c>
      <c r="H26" s="411"/>
      <c r="I26" s="411"/>
      <c r="J26" s="411"/>
      <c r="K26" s="411"/>
      <c r="L26" s="411">
        <v>11130</v>
      </c>
      <c r="M26" s="411"/>
      <c r="N26" s="411">
        <f t="shared" si="0"/>
        <v>12480</v>
      </c>
    </row>
    <row r="27" spans="1:18" s="23" customFormat="1" ht="36" customHeight="1" x14ac:dyDescent="0.4">
      <c r="A27" s="228">
        <v>11</v>
      </c>
      <c r="B27" s="228" t="s">
        <v>2552</v>
      </c>
      <c r="C27" s="321">
        <v>7461</v>
      </c>
      <c r="D27" s="276">
        <v>3000</v>
      </c>
      <c r="E27" s="276">
        <v>350</v>
      </c>
      <c r="F27" s="411"/>
      <c r="G27" s="411">
        <v>0</v>
      </c>
      <c r="H27" s="411"/>
      <c r="I27" s="411"/>
      <c r="J27" s="411"/>
      <c r="K27" s="411"/>
      <c r="L27" s="411"/>
      <c r="M27" s="411"/>
      <c r="N27" s="411">
        <f t="shared" si="0"/>
        <v>3350</v>
      </c>
    </row>
    <row r="28" spans="1:18" s="23" customFormat="1" ht="36" customHeight="1" x14ac:dyDescent="0.4">
      <c r="A28" s="228">
        <v>12</v>
      </c>
      <c r="B28" s="228" t="s">
        <v>2553</v>
      </c>
      <c r="C28" s="321">
        <v>7462</v>
      </c>
      <c r="D28" s="276">
        <v>2000</v>
      </c>
      <c r="E28" s="276">
        <v>350</v>
      </c>
      <c r="F28" s="23">
        <v>4275</v>
      </c>
      <c r="G28" s="411">
        <v>2269</v>
      </c>
      <c r="H28" s="411"/>
      <c r="I28" s="411"/>
      <c r="J28" s="411"/>
      <c r="K28" s="411"/>
      <c r="L28" s="411"/>
      <c r="M28" s="411"/>
      <c r="N28" s="411">
        <f t="shared" si="0"/>
        <v>8894</v>
      </c>
    </row>
    <row r="29" spans="1:18" s="23" customFormat="1" ht="36" customHeight="1" x14ac:dyDescent="0.4">
      <c r="A29" s="228">
        <v>13</v>
      </c>
      <c r="B29" s="228" t="s">
        <v>2554</v>
      </c>
      <c r="C29" s="321">
        <v>7463</v>
      </c>
      <c r="D29" s="276">
        <v>1000</v>
      </c>
      <c r="E29" s="276">
        <v>350</v>
      </c>
      <c r="F29" s="411"/>
      <c r="G29" s="411">
        <v>0</v>
      </c>
      <c r="H29" s="411"/>
      <c r="I29" s="411"/>
      <c r="J29" s="411">
        <v>2105</v>
      </c>
      <c r="K29" s="411">
        <v>337</v>
      </c>
      <c r="L29" s="411"/>
      <c r="M29" s="411"/>
      <c r="N29" s="411">
        <f t="shared" si="0"/>
        <v>3792</v>
      </c>
    </row>
    <row r="30" spans="1:18" s="23" customFormat="1" ht="36" customHeight="1" x14ac:dyDescent="0.4">
      <c r="A30" s="228">
        <v>14</v>
      </c>
      <c r="B30" s="228" t="s">
        <v>2555</v>
      </c>
      <c r="C30" s="321">
        <v>7465</v>
      </c>
      <c r="D30" s="276">
        <v>1000</v>
      </c>
      <c r="E30" s="276">
        <v>350</v>
      </c>
      <c r="F30" s="411"/>
      <c r="G30" s="411">
        <v>0</v>
      </c>
      <c r="H30" s="411"/>
      <c r="I30" s="411"/>
      <c r="J30" s="411">
        <v>715</v>
      </c>
      <c r="K30" s="411">
        <v>250</v>
      </c>
      <c r="L30" s="411"/>
      <c r="M30" s="411"/>
      <c r="N30" s="411">
        <f t="shared" si="0"/>
        <v>2315</v>
      </c>
    </row>
    <row r="31" spans="1:18" s="23" customFormat="1" ht="36" customHeight="1" x14ac:dyDescent="0.4">
      <c r="A31" s="228">
        <v>15</v>
      </c>
      <c r="B31" s="228" t="s">
        <v>2556</v>
      </c>
      <c r="C31" s="321">
        <v>7467</v>
      </c>
      <c r="D31" s="276">
        <v>2000</v>
      </c>
      <c r="E31" s="276">
        <v>350</v>
      </c>
      <c r="F31" s="411"/>
      <c r="G31" s="411">
        <v>0</v>
      </c>
      <c r="H31" s="411"/>
      <c r="I31" s="411"/>
      <c r="J31" s="411"/>
      <c r="K31" s="411">
        <v>0</v>
      </c>
      <c r="L31" s="411"/>
      <c r="M31" s="411">
        <v>4735</v>
      </c>
      <c r="N31" s="411">
        <f t="shared" si="0"/>
        <v>7085</v>
      </c>
    </row>
    <row r="32" spans="1:18" ht="36" customHeight="1" x14ac:dyDescent="0.4">
      <c r="A32" s="228">
        <v>16</v>
      </c>
      <c r="B32" s="228" t="s">
        <v>2557</v>
      </c>
      <c r="C32" s="321">
        <v>7445</v>
      </c>
      <c r="D32" s="276">
        <v>1000</v>
      </c>
      <c r="E32" s="276">
        <v>350</v>
      </c>
      <c r="F32" s="411"/>
      <c r="G32" s="411">
        <v>0</v>
      </c>
      <c r="H32" s="411"/>
      <c r="I32" s="411"/>
      <c r="J32" s="411"/>
      <c r="K32" s="411">
        <v>0</v>
      </c>
      <c r="L32" s="411"/>
      <c r="M32" s="411">
        <v>5900</v>
      </c>
      <c r="N32" s="411">
        <f t="shared" si="0"/>
        <v>7250</v>
      </c>
    </row>
    <row r="33" spans="1:14" ht="36" customHeight="1" x14ac:dyDescent="0.4">
      <c r="A33" s="228">
        <v>17</v>
      </c>
      <c r="B33" s="228" t="s">
        <v>2558</v>
      </c>
      <c r="C33" s="321">
        <v>7760</v>
      </c>
      <c r="D33" s="276">
        <v>2000</v>
      </c>
      <c r="E33" s="276">
        <v>350</v>
      </c>
      <c r="F33" s="411"/>
      <c r="G33" s="411">
        <v>0</v>
      </c>
      <c r="H33" s="411"/>
      <c r="I33" s="411"/>
      <c r="J33" s="411"/>
      <c r="K33" s="411">
        <v>0</v>
      </c>
      <c r="L33" s="411"/>
      <c r="M33" s="411"/>
      <c r="N33" s="411">
        <f t="shared" si="0"/>
        <v>2350</v>
      </c>
    </row>
    <row r="34" spans="1:14" s="23" customFormat="1" ht="36" customHeight="1" x14ac:dyDescent="0.4">
      <c r="A34" s="228">
        <v>18</v>
      </c>
      <c r="B34" s="228" t="s">
        <v>2559</v>
      </c>
      <c r="C34" s="321">
        <v>7975</v>
      </c>
      <c r="D34" s="276">
        <v>3000</v>
      </c>
      <c r="E34" s="276">
        <v>350</v>
      </c>
      <c r="F34" s="411"/>
      <c r="G34" s="411">
        <v>0</v>
      </c>
      <c r="H34" s="411"/>
      <c r="I34" s="411"/>
      <c r="J34" s="411"/>
      <c r="K34" s="411">
        <v>0</v>
      </c>
      <c r="L34" s="411"/>
      <c r="M34" s="411">
        <v>45975</v>
      </c>
      <c r="N34" s="411">
        <f t="shared" si="0"/>
        <v>49325</v>
      </c>
    </row>
    <row r="35" spans="1:14" s="99" customFormat="1" ht="36" customHeight="1" x14ac:dyDescent="0.4">
      <c r="A35" s="228">
        <v>19</v>
      </c>
      <c r="B35" s="579" t="s">
        <v>2560</v>
      </c>
      <c r="C35" s="2118">
        <v>8207</v>
      </c>
      <c r="D35" s="1185">
        <v>1500</v>
      </c>
      <c r="E35" s="1185">
        <v>350</v>
      </c>
      <c r="F35" s="783"/>
      <c r="G35" s="411">
        <v>0</v>
      </c>
      <c r="H35" s="783"/>
      <c r="I35" s="783"/>
      <c r="J35" s="783"/>
      <c r="K35" s="411">
        <v>0</v>
      </c>
      <c r="L35" s="783"/>
      <c r="M35" s="783"/>
      <c r="N35" s="783">
        <f t="shared" si="0"/>
        <v>1850</v>
      </c>
    </row>
    <row r="36" spans="1:14" s="99" customFormat="1" ht="36" customHeight="1" x14ac:dyDescent="0.4">
      <c r="A36" s="228">
        <v>20</v>
      </c>
      <c r="B36" s="579" t="s">
        <v>2561</v>
      </c>
      <c r="C36" s="2118">
        <v>8206</v>
      </c>
      <c r="D36" s="1185">
        <v>1000</v>
      </c>
      <c r="E36" s="1185">
        <v>350</v>
      </c>
      <c r="F36" s="783"/>
      <c r="G36" s="411">
        <v>0</v>
      </c>
      <c r="H36" s="783"/>
      <c r="I36" s="411"/>
      <c r="J36" s="783"/>
      <c r="K36" s="411">
        <v>0</v>
      </c>
      <c r="L36" s="783">
        <v>5445</v>
      </c>
      <c r="M36" s="783">
        <v>4990</v>
      </c>
      <c r="N36" s="783">
        <f t="shared" si="0"/>
        <v>11785</v>
      </c>
    </row>
    <row r="37" spans="1:14" s="23" customFormat="1" ht="36" customHeight="1" x14ac:dyDescent="0.4">
      <c r="A37" s="228">
        <v>21</v>
      </c>
      <c r="B37" s="228" t="s">
        <v>2562</v>
      </c>
      <c r="C37" s="321">
        <v>8264</v>
      </c>
      <c r="D37" s="276">
        <v>1000</v>
      </c>
      <c r="E37" s="276">
        <v>350</v>
      </c>
      <c r="F37" s="411"/>
      <c r="G37" s="411">
        <v>0</v>
      </c>
      <c r="H37" s="411"/>
      <c r="I37" s="411">
        <v>0</v>
      </c>
      <c r="J37" s="411"/>
      <c r="K37" s="411"/>
      <c r="L37" s="411"/>
      <c r="M37" s="411">
        <v>12605</v>
      </c>
      <c r="N37" s="411">
        <f t="shared" si="0"/>
        <v>13955</v>
      </c>
    </row>
    <row r="38" spans="1:14" s="23" customFormat="1" ht="36" customHeight="1" x14ac:dyDescent="0.4">
      <c r="A38" s="228">
        <v>22</v>
      </c>
      <c r="B38" s="228" t="s">
        <v>2563</v>
      </c>
      <c r="C38" s="321">
        <v>8260</v>
      </c>
      <c r="D38" s="276">
        <v>1000</v>
      </c>
      <c r="E38" s="276">
        <v>350</v>
      </c>
      <c r="F38" s="411"/>
      <c r="G38" s="411">
        <v>0</v>
      </c>
      <c r="H38" s="411"/>
      <c r="I38" s="411">
        <v>0</v>
      </c>
      <c r="J38" s="411"/>
      <c r="K38" s="411">
        <v>0</v>
      </c>
      <c r="L38" s="411"/>
      <c r="M38" s="411"/>
      <c r="N38" s="411">
        <f t="shared" si="0"/>
        <v>1350</v>
      </c>
    </row>
    <row r="39" spans="1:14" s="23" customFormat="1" ht="36" customHeight="1" x14ac:dyDescent="0.4">
      <c r="A39" s="228">
        <v>23</v>
      </c>
      <c r="B39" s="228" t="s">
        <v>2564</v>
      </c>
      <c r="C39" s="321">
        <v>8261</v>
      </c>
      <c r="D39" s="276">
        <v>1000</v>
      </c>
      <c r="E39" s="276">
        <v>350</v>
      </c>
      <c r="F39" s="411"/>
      <c r="G39" s="411">
        <v>0</v>
      </c>
      <c r="H39" s="411"/>
      <c r="I39" s="411">
        <v>0</v>
      </c>
      <c r="J39" s="411">
        <v>2780</v>
      </c>
      <c r="K39" s="411">
        <v>836</v>
      </c>
      <c r="L39" s="411"/>
      <c r="M39" s="411"/>
      <c r="N39" s="411">
        <f t="shared" si="0"/>
        <v>4966</v>
      </c>
    </row>
    <row r="40" spans="1:14" s="99" customFormat="1" ht="36" customHeight="1" x14ac:dyDescent="0.4">
      <c r="A40" s="228">
        <v>24</v>
      </c>
      <c r="B40" s="579" t="s">
        <v>2565</v>
      </c>
      <c r="C40" s="2118">
        <v>8395</v>
      </c>
      <c r="D40" s="1185">
        <v>10000</v>
      </c>
      <c r="E40" s="276">
        <v>350</v>
      </c>
      <c r="F40" s="783"/>
      <c r="G40" s="411">
        <v>0</v>
      </c>
      <c r="H40" s="783">
        <v>2550</v>
      </c>
      <c r="I40" s="411">
        <v>385</v>
      </c>
      <c r="J40" s="783">
        <v>8345</v>
      </c>
      <c r="K40" s="411">
        <v>1688</v>
      </c>
      <c r="L40" s="783"/>
      <c r="M40" s="783"/>
      <c r="N40" s="411">
        <f t="shared" si="0"/>
        <v>23318</v>
      </c>
    </row>
    <row r="41" spans="1:14" s="99" customFormat="1" ht="36" customHeight="1" x14ac:dyDescent="0.4">
      <c r="A41" s="228">
        <v>25</v>
      </c>
      <c r="B41" s="579" t="s">
        <v>2566</v>
      </c>
      <c r="C41" s="2118">
        <v>8614</v>
      </c>
      <c r="D41" s="1185">
        <v>5000</v>
      </c>
      <c r="E41" s="276">
        <v>350</v>
      </c>
      <c r="F41" s="783"/>
      <c r="G41" s="411">
        <v>0</v>
      </c>
      <c r="H41" s="783"/>
      <c r="I41" s="411">
        <v>0</v>
      </c>
      <c r="J41" s="783"/>
      <c r="K41" s="411">
        <v>0</v>
      </c>
      <c r="L41" s="783"/>
      <c r="M41" s="783"/>
      <c r="N41" s="411">
        <f t="shared" si="0"/>
        <v>5350</v>
      </c>
    </row>
    <row r="42" spans="1:14" s="99" customFormat="1" ht="36" customHeight="1" x14ac:dyDescent="0.4">
      <c r="A42" s="228">
        <v>26</v>
      </c>
      <c r="B42" s="579" t="s">
        <v>2567</v>
      </c>
      <c r="C42" s="2118">
        <v>9920</v>
      </c>
      <c r="D42" s="1185">
        <v>1000</v>
      </c>
      <c r="E42" s="1185">
        <v>350</v>
      </c>
      <c r="F42" s="783"/>
      <c r="G42" s="411">
        <v>0</v>
      </c>
      <c r="H42" s="783"/>
      <c r="I42" s="411">
        <v>0</v>
      </c>
      <c r="J42" s="783"/>
      <c r="K42" s="411">
        <v>0</v>
      </c>
      <c r="L42" s="783"/>
      <c r="M42" s="783"/>
      <c r="N42" s="411">
        <f t="shared" si="0"/>
        <v>1350</v>
      </c>
    </row>
    <row r="43" spans="1:14" s="99" customFormat="1" ht="36" customHeight="1" x14ac:dyDescent="0.4">
      <c r="A43" s="228">
        <v>27</v>
      </c>
      <c r="B43" s="579" t="s">
        <v>2568</v>
      </c>
      <c r="C43" s="2118">
        <v>9923</v>
      </c>
      <c r="D43" s="1185">
        <v>1500</v>
      </c>
      <c r="E43" s="1185">
        <v>350</v>
      </c>
      <c r="F43" s="783"/>
      <c r="G43" s="411">
        <v>0</v>
      </c>
      <c r="H43" s="783"/>
      <c r="I43" s="411">
        <v>0</v>
      </c>
      <c r="J43" s="783"/>
      <c r="K43" s="411">
        <v>0</v>
      </c>
      <c r="L43" s="783"/>
      <c r="M43" s="783"/>
      <c r="N43" s="411">
        <f t="shared" si="0"/>
        <v>1850</v>
      </c>
    </row>
    <row r="44" spans="1:14" s="99" customFormat="1" ht="36" customHeight="1" x14ac:dyDescent="0.4">
      <c r="A44" s="228">
        <v>28</v>
      </c>
      <c r="B44" s="579" t="s">
        <v>2569</v>
      </c>
      <c r="C44" s="2118">
        <v>9924</v>
      </c>
      <c r="D44" s="1185">
        <v>2000</v>
      </c>
      <c r="E44" s="1185">
        <v>350</v>
      </c>
      <c r="F44" s="783"/>
      <c r="G44" s="411">
        <v>0</v>
      </c>
      <c r="H44" s="783"/>
      <c r="I44" s="411">
        <v>0</v>
      </c>
      <c r="J44" s="783"/>
      <c r="K44" s="411">
        <v>0</v>
      </c>
      <c r="L44" s="783"/>
      <c r="M44" s="783"/>
      <c r="N44" s="411">
        <f t="shared" si="0"/>
        <v>2350</v>
      </c>
    </row>
    <row r="45" spans="1:14" s="99" customFormat="1" ht="36" customHeight="1" x14ac:dyDescent="0.4">
      <c r="A45" s="228">
        <v>29</v>
      </c>
      <c r="B45" s="579" t="s">
        <v>2570</v>
      </c>
      <c r="C45" s="2118">
        <v>9925</v>
      </c>
      <c r="D45" s="1185">
        <v>1000</v>
      </c>
      <c r="E45" s="1185">
        <v>350</v>
      </c>
      <c r="F45" s="783"/>
      <c r="G45" s="411">
        <v>0</v>
      </c>
      <c r="H45" s="783"/>
      <c r="I45" s="411">
        <v>0</v>
      </c>
      <c r="J45" s="783"/>
      <c r="K45" s="411">
        <v>0</v>
      </c>
      <c r="L45" s="783">
        <v>1590</v>
      </c>
      <c r="M45" s="783"/>
      <c r="N45" s="411">
        <f t="shared" si="0"/>
        <v>2940</v>
      </c>
    </row>
    <row r="46" spans="1:14" s="99" customFormat="1" ht="36" customHeight="1" x14ac:dyDescent="0.4">
      <c r="A46" s="228">
        <v>30</v>
      </c>
      <c r="B46" s="579" t="s">
        <v>2571</v>
      </c>
      <c r="C46" s="2118">
        <v>9927</v>
      </c>
      <c r="D46" s="1185">
        <v>6000</v>
      </c>
      <c r="E46" s="1185">
        <v>350</v>
      </c>
      <c r="F46" s="783"/>
      <c r="G46" s="411">
        <v>0</v>
      </c>
      <c r="H46" s="783"/>
      <c r="I46" s="411">
        <v>0</v>
      </c>
      <c r="J46" s="783"/>
      <c r="K46" s="411">
        <v>0</v>
      </c>
      <c r="L46" s="783">
        <v>9490</v>
      </c>
      <c r="M46" s="783"/>
      <c r="N46" s="411">
        <f t="shared" si="0"/>
        <v>15840</v>
      </c>
    </row>
    <row r="47" spans="1:14" s="99" customFormat="1" ht="36" customHeight="1" x14ac:dyDescent="0.4">
      <c r="A47" s="228">
        <v>31</v>
      </c>
      <c r="B47" s="579" t="s">
        <v>2572</v>
      </c>
      <c r="C47" s="2118">
        <v>9874</v>
      </c>
      <c r="D47" s="1185">
        <v>1000</v>
      </c>
      <c r="E47" s="1185">
        <v>350</v>
      </c>
      <c r="F47" s="783"/>
      <c r="G47" s="411">
        <v>0</v>
      </c>
      <c r="H47" s="783"/>
      <c r="I47" s="411">
        <v>0</v>
      </c>
      <c r="J47" s="783"/>
      <c r="K47" s="411">
        <v>0</v>
      </c>
      <c r="L47" s="783"/>
      <c r="M47" s="783">
        <v>1410</v>
      </c>
      <c r="N47" s="411">
        <f t="shared" si="0"/>
        <v>2760</v>
      </c>
    </row>
    <row r="48" spans="1:14" ht="36" customHeight="1" x14ac:dyDescent="0.4">
      <c r="A48" s="228">
        <v>32</v>
      </c>
      <c r="B48" s="228" t="s">
        <v>2573</v>
      </c>
      <c r="C48" s="321">
        <v>10076</v>
      </c>
      <c r="D48" s="276">
        <v>1000</v>
      </c>
      <c r="E48" s="276">
        <v>350</v>
      </c>
      <c r="F48" s="411">
        <v>10830</v>
      </c>
      <c r="G48" s="411">
        <v>4119</v>
      </c>
      <c r="H48" s="411"/>
      <c r="I48" s="411">
        <v>0</v>
      </c>
      <c r="J48" s="411"/>
      <c r="K48" s="411">
        <v>0</v>
      </c>
      <c r="L48" s="411"/>
      <c r="M48" s="411">
        <v>5750</v>
      </c>
      <c r="N48" s="411">
        <f t="shared" si="0"/>
        <v>22049</v>
      </c>
    </row>
    <row r="49" spans="1:14" ht="36" customHeight="1" x14ac:dyDescent="0.4">
      <c r="A49" s="228">
        <v>33</v>
      </c>
      <c r="B49" s="228" t="s">
        <v>2574</v>
      </c>
      <c r="C49" s="321">
        <v>10842</v>
      </c>
      <c r="D49" s="276">
        <v>1000</v>
      </c>
      <c r="E49" s="276">
        <v>350</v>
      </c>
      <c r="F49" s="411"/>
      <c r="G49" s="411">
        <v>0</v>
      </c>
      <c r="H49" s="411"/>
      <c r="I49" s="411">
        <v>0</v>
      </c>
      <c r="J49" s="411"/>
      <c r="K49" s="411">
        <v>0</v>
      </c>
      <c r="L49" s="411">
        <v>1780</v>
      </c>
      <c r="M49" s="411">
        <v>850</v>
      </c>
      <c r="N49" s="411">
        <f t="shared" si="0"/>
        <v>3980</v>
      </c>
    </row>
    <row r="50" spans="1:14" ht="36" customHeight="1" x14ac:dyDescent="0.4">
      <c r="A50" s="228">
        <v>34</v>
      </c>
      <c r="B50" s="228" t="s">
        <v>2575</v>
      </c>
      <c r="C50" s="321">
        <v>11110</v>
      </c>
      <c r="D50" s="276">
        <v>1500</v>
      </c>
      <c r="E50" s="276">
        <v>350</v>
      </c>
      <c r="F50" s="411">
        <v>1400</v>
      </c>
      <c r="G50" s="411">
        <v>462</v>
      </c>
      <c r="H50" s="411"/>
      <c r="I50" s="411">
        <v>0</v>
      </c>
      <c r="J50" s="411"/>
      <c r="K50" s="411">
        <v>0</v>
      </c>
      <c r="L50" s="411">
        <v>5135</v>
      </c>
      <c r="M50" s="411"/>
      <c r="N50" s="411">
        <f t="shared" si="0"/>
        <v>8847</v>
      </c>
    </row>
    <row r="51" spans="1:14" s="1389" customFormat="1" ht="36" customHeight="1" x14ac:dyDescent="0.4">
      <c r="A51" s="228">
        <v>35</v>
      </c>
      <c r="B51" s="579" t="s">
        <v>2576</v>
      </c>
      <c r="C51" s="2118">
        <v>8259</v>
      </c>
      <c r="D51" s="1185">
        <v>2000</v>
      </c>
      <c r="E51" s="1185">
        <v>350</v>
      </c>
      <c r="F51" s="783"/>
      <c r="G51" s="411">
        <v>0</v>
      </c>
      <c r="H51" s="783"/>
      <c r="I51" s="411">
        <v>0</v>
      </c>
      <c r="J51" s="783"/>
      <c r="K51" s="411">
        <v>0</v>
      </c>
      <c r="L51" s="783"/>
      <c r="M51" s="783"/>
      <c r="N51" s="783">
        <f t="shared" si="0"/>
        <v>2350</v>
      </c>
    </row>
    <row r="52" spans="1:14" s="1389" customFormat="1" ht="36" customHeight="1" x14ac:dyDescent="0.4">
      <c r="A52" s="633">
        <v>36</v>
      </c>
      <c r="B52" s="579" t="s">
        <v>2577</v>
      </c>
      <c r="C52" s="2118">
        <v>11691</v>
      </c>
      <c r="D52" s="1185">
        <v>1000</v>
      </c>
      <c r="E52" s="1185">
        <v>350</v>
      </c>
      <c r="F52" s="783"/>
      <c r="G52" s="411">
        <v>0</v>
      </c>
      <c r="H52" s="783"/>
      <c r="I52" s="411">
        <v>0</v>
      </c>
      <c r="J52" s="783"/>
      <c r="K52" s="411">
        <v>0</v>
      </c>
      <c r="L52" s="783"/>
      <c r="M52" s="783"/>
      <c r="N52" s="783">
        <f t="shared" si="0"/>
        <v>1350</v>
      </c>
    </row>
    <row r="53" spans="1:14" s="1389" customFormat="1" ht="36" customHeight="1" x14ac:dyDescent="0.4">
      <c r="A53" s="633">
        <v>37</v>
      </c>
      <c r="B53" s="579" t="s">
        <v>2578</v>
      </c>
      <c r="C53" s="2118">
        <v>11630</v>
      </c>
      <c r="D53" s="1185">
        <v>2000</v>
      </c>
      <c r="E53" s="1185">
        <v>350</v>
      </c>
      <c r="F53" s="783"/>
      <c r="G53" s="411">
        <v>0</v>
      </c>
      <c r="H53" s="783"/>
      <c r="I53" s="411">
        <v>0</v>
      </c>
      <c r="J53" s="783"/>
      <c r="K53" s="411">
        <v>0</v>
      </c>
      <c r="L53" s="783"/>
      <c r="M53" s="783"/>
      <c r="N53" s="783">
        <f t="shared" si="0"/>
        <v>2350</v>
      </c>
    </row>
    <row r="54" spans="1:14" s="1389" customFormat="1" ht="36" customHeight="1" x14ac:dyDescent="0.4">
      <c r="A54" s="633">
        <v>38</v>
      </c>
      <c r="B54" s="579" t="s">
        <v>2579</v>
      </c>
      <c r="C54" s="2118">
        <v>11628</v>
      </c>
      <c r="D54" s="1185">
        <v>1000</v>
      </c>
      <c r="E54" s="1185">
        <v>350</v>
      </c>
      <c r="F54" s="783"/>
      <c r="G54" s="411">
        <v>0</v>
      </c>
      <c r="H54" s="783"/>
      <c r="I54" s="411">
        <v>0</v>
      </c>
      <c r="J54" s="783"/>
      <c r="K54" s="411">
        <v>0</v>
      </c>
      <c r="L54" s="783"/>
      <c r="M54" s="783"/>
      <c r="N54" s="783">
        <f t="shared" si="0"/>
        <v>1350</v>
      </c>
    </row>
    <row r="55" spans="1:14" s="1389" customFormat="1" ht="36" customHeight="1" x14ac:dyDescent="0.4">
      <c r="A55" s="633">
        <v>40</v>
      </c>
      <c r="B55" s="579" t="s">
        <v>2580</v>
      </c>
      <c r="C55" s="2118">
        <v>11694</v>
      </c>
      <c r="D55" s="1185">
        <v>2000</v>
      </c>
      <c r="E55" s="1185">
        <v>350</v>
      </c>
      <c r="F55" s="783"/>
      <c r="G55" s="411">
        <v>0</v>
      </c>
      <c r="H55" s="783"/>
      <c r="I55" s="411">
        <v>0</v>
      </c>
      <c r="J55" s="783"/>
      <c r="K55" s="411">
        <v>0</v>
      </c>
      <c r="L55" s="783"/>
      <c r="M55" s="783"/>
      <c r="N55" s="783">
        <f t="shared" si="0"/>
        <v>2350</v>
      </c>
    </row>
    <row r="56" spans="1:14" s="1389" customFormat="1" ht="36" customHeight="1" x14ac:dyDescent="0.4">
      <c r="A56" s="633">
        <v>41</v>
      </c>
      <c r="B56" s="579" t="s">
        <v>2581</v>
      </c>
      <c r="C56" s="2118">
        <v>11693</v>
      </c>
      <c r="D56" s="1185">
        <v>1000</v>
      </c>
      <c r="E56" s="1185">
        <v>350</v>
      </c>
      <c r="F56" s="783"/>
      <c r="G56" s="411">
        <v>0</v>
      </c>
      <c r="H56" s="783"/>
      <c r="I56" s="411">
        <v>0</v>
      </c>
      <c r="J56" s="783"/>
      <c r="K56" s="411">
        <v>0</v>
      </c>
      <c r="L56" s="783">
        <v>1840</v>
      </c>
      <c r="M56" s="783"/>
      <c r="N56" s="783">
        <f t="shared" si="0"/>
        <v>3190</v>
      </c>
    </row>
    <row r="57" spans="1:14" s="1389" customFormat="1" ht="36" customHeight="1" x14ac:dyDescent="0.4">
      <c r="A57" s="633">
        <v>42</v>
      </c>
      <c r="B57" s="579" t="s">
        <v>2582</v>
      </c>
      <c r="C57" s="2118">
        <v>11686</v>
      </c>
      <c r="D57" s="1185">
        <v>1000</v>
      </c>
      <c r="E57" s="1185">
        <v>350</v>
      </c>
      <c r="F57" s="783"/>
      <c r="G57" s="411">
        <v>0</v>
      </c>
      <c r="H57" s="783"/>
      <c r="I57" s="411">
        <v>0</v>
      </c>
      <c r="J57" s="783"/>
      <c r="K57" s="411">
        <v>0</v>
      </c>
      <c r="L57" s="783"/>
      <c r="M57" s="783"/>
      <c r="N57" s="783">
        <f t="shared" si="0"/>
        <v>1350</v>
      </c>
    </row>
    <row r="58" spans="1:14" s="1389" customFormat="1" ht="36" customHeight="1" x14ac:dyDescent="0.4">
      <c r="A58" s="633">
        <v>43</v>
      </c>
      <c r="B58" s="579" t="s">
        <v>2583</v>
      </c>
      <c r="C58" s="2118">
        <v>11689</v>
      </c>
      <c r="D58" s="1185">
        <v>1000</v>
      </c>
      <c r="E58" s="1185">
        <v>350</v>
      </c>
      <c r="F58" s="783"/>
      <c r="G58" s="411">
        <v>0</v>
      </c>
      <c r="H58" s="783"/>
      <c r="I58" s="411">
        <v>0</v>
      </c>
      <c r="J58" s="783"/>
      <c r="K58" s="411">
        <v>0</v>
      </c>
      <c r="L58" s="783"/>
      <c r="M58" s="783"/>
      <c r="N58" s="783">
        <f t="shared" si="0"/>
        <v>1350</v>
      </c>
    </row>
    <row r="59" spans="1:14" s="1389" customFormat="1" ht="36" customHeight="1" x14ac:dyDescent="0.4">
      <c r="A59" s="633">
        <v>44</v>
      </c>
      <c r="B59" s="579" t="s">
        <v>2584</v>
      </c>
      <c r="C59" s="2118">
        <v>11627</v>
      </c>
      <c r="D59" s="1185">
        <v>1500</v>
      </c>
      <c r="E59" s="1185">
        <v>350</v>
      </c>
      <c r="F59" s="783"/>
      <c r="G59" s="411">
        <v>0</v>
      </c>
      <c r="H59" s="783"/>
      <c r="I59" s="411">
        <v>0</v>
      </c>
      <c r="J59" s="783"/>
      <c r="K59" s="411">
        <v>0</v>
      </c>
      <c r="L59" s="783"/>
      <c r="M59" s="783"/>
      <c r="N59" s="783">
        <f t="shared" si="0"/>
        <v>1850</v>
      </c>
    </row>
    <row r="60" spans="1:14" ht="36" customHeight="1" x14ac:dyDescent="0.4">
      <c r="A60" s="633">
        <v>45</v>
      </c>
      <c r="B60" s="228" t="s">
        <v>2585</v>
      </c>
      <c r="C60" s="321">
        <v>11690</v>
      </c>
      <c r="D60" s="276">
        <v>1000</v>
      </c>
      <c r="E60" s="276">
        <v>350</v>
      </c>
      <c r="F60" s="411"/>
      <c r="G60" s="411">
        <v>0</v>
      </c>
      <c r="H60" s="411"/>
      <c r="I60" s="411">
        <v>0</v>
      </c>
      <c r="J60" s="411"/>
      <c r="K60" s="411">
        <v>0</v>
      </c>
      <c r="L60" s="411"/>
      <c r="M60" s="411"/>
      <c r="N60" s="411">
        <f t="shared" si="0"/>
        <v>1350</v>
      </c>
    </row>
    <row r="61" spans="1:14" ht="36" customHeight="1" x14ac:dyDescent="0.4">
      <c r="A61" s="228">
        <v>46</v>
      </c>
      <c r="B61" s="228" t="s">
        <v>2586</v>
      </c>
      <c r="C61" s="321">
        <v>11688</v>
      </c>
      <c r="D61" s="276">
        <v>1000</v>
      </c>
      <c r="E61" s="276">
        <v>350</v>
      </c>
      <c r="F61" s="411"/>
      <c r="G61" s="411">
        <v>0</v>
      </c>
      <c r="H61" s="411"/>
      <c r="I61" s="411">
        <v>0</v>
      </c>
      <c r="J61" s="411"/>
      <c r="K61" s="411">
        <v>0</v>
      </c>
      <c r="L61" s="411"/>
      <c r="M61" s="411"/>
      <c r="N61" s="411">
        <f t="shared" si="0"/>
        <v>1350</v>
      </c>
    </row>
    <row r="62" spans="1:14" ht="36" customHeight="1" x14ac:dyDescent="0.4">
      <c r="A62" s="228">
        <v>48</v>
      </c>
      <c r="B62" s="228" t="s">
        <v>2588</v>
      </c>
      <c r="C62" s="321">
        <v>11629</v>
      </c>
      <c r="D62" s="276">
        <v>1000</v>
      </c>
      <c r="E62" s="276">
        <v>350</v>
      </c>
      <c r="F62" s="411"/>
      <c r="G62" s="411">
        <v>0</v>
      </c>
      <c r="H62" s="411"/>
      <c r="I62" s="411"/>
      <c r="J62" s="411"/>
      <c r="K62" s="411">
        <v>0</v>
      </c>
      <c r="L62" s="411">
        <v>1430</v>
      </c>
      <c r="M62" s="411"/>
      <c r="N62" s="411">
        <f t="shared" si="0"/>
        <v>2780</v>
      </c>
    </row>
    <row r="63" spans="1:14" ht="36" customHeight="1" x14ac:dyDescent="0.4">
      <c r="A63" s="2802">
        <v>69</v>
      </c>
      <c r="B63" s="783" t="s">
        <v>2589</v>
      </c>
      <c r="C63" s="2803">
        <v>5427</v>
      </c>
      <c r="D63" s="2804">
        <v>5000</v>
      </c>
      <c r="E63" s="2113">
        <v>350</v>
      </c>
      <c r="F63" s="2113">
        <v>8545</v>
      </c>
      <c r="G63" s="411">
        <v>1030</v>
      </c>
      <c r="H63" s="2113"/>
      <c r="I63" s="501">
        <v>0</v>
      </c>
      <c r="J63" s="2113"/>
      <c r="K63" s="501">
        <v>0</v>
      </c>
      <c r="L63" s="2113"/>
      <c r="M63" s="2113"/>
      <c r="N63" s="2113">
        <f t="shared" si="0"/>
        <v>14925</v>
      </c>
    </row>
    <row r="64" spans="1:14" ht="36" customHeight="1" x14ac:dyDescent="0.4">
      <c r="A64" s="2148">
        <v>70</v>
      </c>
      <c r="B64" s="99" t="s">
        <v>2597</v>
      </c>
      <c r="C64" s="2941">
        <v>8417</v>
      </c>
      <c r="D64" s="1569">
        <v>1200</v>
      </c>
      <c r="E64" s="1569">
        <v>350</v>
      </c>
      <c r="F64" s="1407"/>
      <c r="G64" s="1407"/>
      <c r="H64" s="1407"/>
      <c r="I64" s="1407"/>
      <c r="J64" s="1407"/>
      <c r="K64" s="1407"/>
      <c r="L64" s="1407"/>
      <c r="M64" s="1407"/>
      <c r="N64" s="1407">
        <f>SUM(D64:M64)</f>
        <v>1550</v>
      </c>
    </row>
    <row r="65" spans="1:18" ht="36" customHeight="1" x14ac:dyDescent="0.4">
      <c r="A65" s="2148"/>
      <c r="B65" s="600"/>
      <c r="C65" s="1638"/>
      <c r="D65" s="1974"/>
      <c r="E65" s="1607"/>
      <c r="F65" s="1607"/>
      <c r="G65" s="598"/>
      <c r="H65" s="1607"/>
      <c r="I65" s="598"/>
      <c r="J65" s="1607"/>
      <c r="K65" s="598"/>
      <c r="L65" s="1607"/>
      <c r="M65" s="1607"/>
      <c r="N65" s="1607"/>
    </row>
    <row r="66" spans="1:18" s="213" customFormat="1" ht="36" customHeight="1" x14ac:dyDescent="0.85">
      <c r="A66" s="411"/>
      <c r="B66" s="411" t="s">
        <v>16</v>
      </c>
      <c r="C66" s="501"/>
      <c r="D66" s="649">
        <f>SUM(D17:D65)</f>
        <v>87700</v>
      </c>
      <c r="E66" s="649">
        <f>SUM(E17:E65)</f>
        <v>16800</v>
      </c>
      <c r="F66" s="649">
        <f>SUM(F17:F65)</f>
        <v>25495</v>
      </c>
      <c r="G66" s="649">
        <f>SUM(G17:G65)</f>
        <v>8350</v>
      </c>
      <c r="H66" s="649">
        <f t="shared" ref="H66:M66" si="1">SUM(H17:H62)</f>
        <v>2550</v>
      </c>
      <c r="I66" s="649">
        <f t="shared" si="1"/>
        <v>385</v>
      </c>
      <c r="J66" s="649">
        <f t="shared" si="1"/>
        <v>13945</v>
      </c>
      <c r="K66" s="649">
        <f t="shared" si="1"/>
        <v>3111</v>
      </c>
      <c r="L66" s="649">
        <f t="shared" si="1"/>
        <v>42955</v>
      </c>
      <c r="M66" s="649">
        <f t="shared" si="1"/>
        <v>146205</v>
      </c>
      <c r="N66" s="649">
        <f>SUM(D66:M66)</f>
        <v>347496</v>
      </c>
      <c r="O66" s="140"/>
      <c r="P66" s="140"/>
      <c r="Q66" s="140"/>
      <c r="R66" s="140"/>
    </row>
    <row r="67" spans="1:18" ht="36" customHeight="1" x14ac:dyDescent="0.4">
      <c r="A67" s="228"/>
      <c r="B67" s="365"/>
      <c r="C67" s="668"/>
      <c r="D67" s="582"/>
      <c r="E67" s="582"/>
      <c r="F67" s="437"/>
      <c r="G67" s="437"/>
      <c r="H67" s="437"/>
      <c r="I67" s="437"/>
      <c r="J67" s="437"/>
      <c r="K67" s="437"/>
      <c r="L67" s="437"/>
      <c r="M67" s="437"/>
      <c r="N67" s="437"/>
    </row>
    <row r="68" spans="1:18" ht="36" customHeight="1" x14ac:dyDescent="0.4">
      <c r="A68" s="228"/>
      <c r="B68" s="228" t="s">
        <v>63</v>
      </c>
      <c r="C68" s="668"/>
      <c r="D68" s="582"/>
      <c r="E68" s="582"/>
      <c r="F68" s="437"/>
      <c r="G68" s="437"/>
      <c r="H68" s="437"/>
      <c r="I68" s="437"/>
      <c r="J68" s="437"/>
      <c r="K68" s="437"/>
      <c r="L68" s="437"/>
      <c r="M68" s="437"/>
      <c r="N68" s="437"/>
    </row>
    <row r="69" spans="1:18" ht="36" customHeight="1" x14ac:dyDescent="0.4">
      <c r="A69" s="228"/>
      <c r="B69" s="365"/>
      <c r="C69" s="668"/>
      <c r="D69" s="582"/>
      <c r="E69" s="582"/>
      <c r="F69" s="437"/>
      <c r="G69" s="437"/>
      <c r="H69" s="437"/>
      <c r="I69" s="437"/>
      <c r="J69" s="437"/>
      <c r="K69" s="437"/>
      <c r="L69" s="437"/>
      <c r="M69" s="437"/>
      <c r="N69" s="437"/>
    </row>
    <row r="70" spans="1:18" ht="36" customHeight="1" x14ac:dyDescent="0.4">
      <c r="A70" s="228"/>
      <c r="B70" s="365"/>
      <c r="C70" s="668"/>
      <c r="D70" s="582"/>
      <c r="E70" s="582"/>
      <c r="F70" s="437"/>
      <c r="G70" s="437"/>
      <c r="H70" s="437"/>
      <c r="I70" s="437"/>
      <c r="J70" s="437"/>
      <c r="K70" s="437"/>
      <c r="L70" s="437"/>
      <c r="M70" s="437"/>
      <c r="N70" s="437"/>
    </row>
    <row r="71" spans="1:18" ht="36" customHeight="1" x14ac:dyDescent="0.4">
      <c r="A71" s="228"/>
      <c r="B71" s="228" t="s">
        <v>415</v>
      </c>
      <c r="C71" s="668"/>
      <c r="D71" s="582"/>
      <c r="E71" s="582"/>
      <c r="F71" s="437"/>
      <c r="G71" s="437"/>
      <c r="H71" s="437"/>
      <c r="I71" s="437"/>
      <c r="J71" s="437"/>
      <c r="K71" s="437"/>
      <c r="L71" s="437"/>
      <c r="M71" s="437"/>
      <c r="N71" s="437"/>
    </row>
    <row r="72" spans="1:18" s="24" customFormat="1" ht="30" customHeight="1" x14ac:dyDescent="0.35">
      <c r="A72" s="48"/>
      <c r="B72" s="301"/>
      <c r="C72" s="644"/>
      <c r="D72" s="456"/>
      <c r="E72" s="48"/>
      <c r="F72" s="48"/>
      <c r="G72" s="48"/>
      <c r="H72" s="48"/>
      <c r="I72" s="731"/>
      <c r="J72" s="48"/>
      <c r="K72" s="48"/>
      <c r="L72" s="48"/>
      <c r="M72" s="48"/>
      <c r="N72" s="48"/>
    </row>
    <row r="73" spans="1:18" s="24" customFormat="1" ht="30" customHeight="1" x14ac:dyDescent="0.35">
      <c r="A73" s="48"/>
      <c r="B73" s="301"/>
      <c r="C73" s="644"/>
      <c r="D73" s="456"/>
      <c r="E73" s="48"/>
      <c r="F73" s="48"/>
      <c r="G73" s="48"/>
      <c r="H73" s="48"/>
      <c r="I73" s="731"/>
      <c r="J73" s="48"/>
      <c r="K73" s="48"/>
      <c r="L73" s="48"/>
      <c r="M73" s="48"/>
      <c r="N73" s="48"/>
    </row>
    <row r="74" spans="1:18" s="24" customFormat="1" ht="30" customHeight="1" x14ac:dyDescent="0.4">
      <c r="A74" s="48"/>
      <c r="B74" s="366" t="s">
        <v>5789</v>
      </c>
      <c r="C74" s="644"/>
      <c r="D74" s="456"/>
      <c r="E74" s="48"/>
      <c r="F74" s="48"/>
      <c r="G74" s="48"/>
      <c r="H74" s="48"/>
      <c r="I74" s="731"/>
      <c r="J74" s="48"/>
      <c r="K74" s="48"/>
      <c r="L74" s="48"/>
      <c r="M74" s="48"/>
      <c r="N74" s="48"/>
    </row>
    <row r="75" spans="1:18" ht="36" customHeight="1" x14ac:dyDescent="0.4">
      <c r="A75" s="228"/>
      <c r="B75" s="379"/>
      <c r="C75" s="668"/>
      <c r="D75" s="582"/>
      <c r="E75" s="582"/>
      <c r="F75" s="437"/>
      <c r="G75" s="437"/>
      <c r="H75" s="437"/>
      <c r="I75" s="437"/>
      <c r="J75" s="437"/>
      <c r="K75" s="437"/>
      <c r="L75" s="437"/>
      <c r="M75" s="437"/>
      <c r="N75" s="437"/>
    </row>
    <row r="76" spans="1:18" s="67" customFormat="1" ht="36" customHeight="1" x14ac:dyDescent="0.4">
      <c r="A76" s="67">
        <v>39</v>
      </c>
      <c r="B76" s="67" t="s">
        <v>2590</v>
      </c>
      <c r="C76" s="2942">
        <v>8263</v>
      </c>
      <c r="D76" s="217">
        <v>4000</v>
      </c>
      <c r="E76" s="217">
        <v>200</v>
      </c>
      <c r="F76" s="219"/>
      <c r="G76" s="219" t="s">
        <v>2591</v>
      </c>
      <c r="H76" s="219"/>
      <c r="I76" s="219"/>
      <c r="J76" s="219"/>
      <c r="K76" s="219"/>
      <c r="L76" s="219"/>
      <c r="M76" s="219"/>
      <c r="N76" s="219">
        <f t="shared" ref="N76:N114" si="2">SUM(D76:M76)</f>
        <v>4200</v>
      </c>
    </row>
    <row r="77" spans="1:18" s="67" customFormat="1" ht="36" customHeight="1" x14ac:dyDescent="0.4">
      <c r="A77" s="67">
        <v>5</v>
      </c>
      <c r="B77" s="67" t="s">
        <v>2592</v>
      </c>
      <c r="C77" s="2942">
        <v>6036</v>
      </c>
      <c r="D77" s="267">
        <v>1000</v>
      </c>
      <c r="E77" s="267">
        <v>200</v>
      </c>
      <c r="F77" s="219"/>
      <c r="G77" s="219" t="s">
        <v>1105</v>
      </c>
      <c r="H77" s="219"/>
      <c r="I77" s="219"/>
      <c r="J77" s="219"/>
      <c r="K77" s="219"/>
      <c r="L77" s="219"/>
      <c r="M77" s="219"/>
      <c r="N77" s="219">
        <f t="shared" si="2"/>
        <v>1200</v>
      </c>
      <c r="O77" s="219"/>
    </row>
    <row r="78" spans="1:18" s="67" customFormat="1" ht="36" customHeight="1" x14ac:dyDescent="0.4">
      <c r="A78" s="67">
        <v>28</v>
      </c>
      <c r="B78" s="67" t="s">
        <v>1008</v>
      </c>
      <c r="C78" s="2942">
        <v>7466</v>
      </c>
      <c r="D78" s="217">
        <v>3000</v>
      </c>
      <c r="E78" s="217">
        <v>200</v>
      </c>
      <c r="F78" s="2983" t="s">
        <v>2593</v>
      </c>
      <c r="G78" s="2983"/>
      <c r="H78" s="2983"/>
      <c r="I78" s="2983"/>
      <c r="J78" s="2983"/>
      <c r="K78" s="2983"/>
      <c r="L78" s="2983"/>
      <c r="M78" s="2983"/>
      <c r="N78" s="219">
        <f t="shared" si="2"/>
        <v>3200</v>
      </c>
    </row>
    <row r="79" spans="1:18" s="67" customFormat="1" ht="36" customHeight="1" x14ac:dyDescent="0.4">
      <c r="A79" s="67">
        <v>42</v>
      </c>
      <c r="B79" s="67" t="s">
        <v>2594</v>
      </c>
      <c r="C79" s="2942">
        <v>7456</v>
      </c>
      <c r="D79" s="217">
        <v>1000</v>
      </c>
      <c r="E79" s="217">
        <v>200</v>
      </c>
      <c r="F79" s="219"/>
      <c r="G79" s="219"/>
      <c r="H79" s="219"/>
      <c r="I79" s="219"/>
      <c r="J79" s="219"/>
      <c r="K79" s="219"/>
      <c r="L79" s="219"/>
      <c r="M79" s="219"/>
      <c r="N79" s="219">
        <f t="shared" si="2"/>
        <v>1200</v>
      </c>
    </row>
    <row r="80" spans="1:18" s="67" customFormat="1" ht="36" customHeight="1" x14ac:dyDescent="0.4">
      <c r="A80" s="67">
        <v>43</v>
      </c>
      <c r="B80" s="67" t="s">
        <v>2595</v>
      </c>
      <c r="C80" s="2942">
        <v>7468</v>
      </c>
      <c r="D80" s="217">
        <v>2000</v>
      </c>
      <c r="E80" s="217">
        <v>200</v>
      </c>
      <c r="F80" s="219"/>
      <c r="G80" s="219"/>
      <c r="H80" s="219"/>
      <c r="I80" s="219"/>
      <c r="J80" s="219"/>
      <c r="K80" s="219"/>
      <c r="L80" s="219"/>
      <c r="M80" s="219"/>
      <c r="N80" s="219">
        <f t="shared" si="2"/>
        <v>2200</v>
      </c>
    </row>
    <row r="81" spans="1:14" s="215" customFormat="1" ht="36" customHeight="1" x14ac:dyDescent="0.4">
      <c r="A81" s="67">
        <v>44</v>
      </c>
      <c r="B81" s="67" t="s">
        <v>2596</v>
      </c>
      <c r="C81" s="2942">
        <v>7621</v>
      </c>
      <c r="D81" s="217">
        <v>1000</v>
      </c>
      <c r="E81" s="217">
        <v>200</v>
      </c>
      <c r="F81" s="219"/>
      <c r="G81" s="219"/>
      <c r="H81" s="219"/>
      <c r="I81" s="219"/>
      <c r="J81" s="219"/>
      <c r="K81" s="219"/>
      <c r="L81" s="219"/>
      <c r="M81" s="219"/>
      <c r="N81" s="219">
        <f t="shared" si="2"/>
        <v>1200</v>
      </c>
    </row>
    <row r="82" spans="1:14" s="67" customFormat="1" ht="36" customHeight="1" x14ac:dyDescent="0.4">
      <c r="A82" s="67">
        <v>45</v>
      </c>
      <c r="B82" s="67" t="s">
        <v>841</v>
      </c>
      <c r="C82" s="2942">
        <v>6866</v>
      </c>
      <c r="D82" s="217">
        <v>2000</v>
      </c>
      <c r="E82" s="217">
        <v>200</v>
      </c>
      <c r="F82" s="219"/>
      <c r="G82" s="219"/>
      <c r="H82" s="219"/>
      <c r="I82" s="219"/>
      <c r="J82" s="219"/>
      <c r="K82" s="219"/>
      <c r="L82" s="219"/>
      <c r="M82" s="219"/>
      <c r="N82" s="219">
        <f t="shared" si="2"/>
        <v>2200</v>
      </c>
    </row>
    <row r="83" spans="1:14" s="67" customFormat="1" ht="36" customHeight="1" x14ac:dyDescent="0.4">
      <c r="A83" s="67">
        <v>46</v>
      </c>
      <c r="C83" s="2942"/>
    </row>
    <row r="84" spans="1:14" s="67" customFormat="1" ht="36" customHeight="1" x14ac:dyDescent="0.4">
      <c r="A84" s="67">
        <v>12</v>
      </c>
      <c r="B84" s="67" t="s">
        <v>2598</v>
      </c>
      <c r="C84" s="2942">
        <v>7450</v>
      </c>
      <c r="D84" s="217">
        <v>1500</v>
      </c>
      <c r="E84" s="217">
        <v>200</v>
      </c>
      <c r="F84" s="219"/>
      <c r="G84" s="219"/>
      <c r="H84" s="219"/>
      <c r="I84" s="219"/>
      <c r="J84" s="219"/>
      <c r="K84" s="219"/>
      <c r="L84" s="219"/>
      <c r="M84" s="219"/>
      <c r="N84" s="219">
        <f t="shared" si="2"/>
        <v>1700</v>
      </c>
    </row>
    <row r="85" spans="1:14" s="215" customFormat="1" ht="36" customHeight="1" x14ac:dyDescent="0.4">
      <c r="A85" s="67">
        <v>27</v>
      </c>
      <c r="B85" s="67" t="s">
        <v>2599</v>
      </c>
      <c r="C85" s="2942">
        <v>7594</v>
      </c>
      <c r="D85" s="217">
        <v>1000</v>
      </c>
      <c r="E85" s="217">
        <v>200</v>
      </c>
      <c r="F85" s="219"/>
      <c r="G85" s="219"/>
      <c r="H85" s="219"/>
      <c r="I85" s="219"/>
      <c r="J85" s="219"/>
      <c r="K85" s="219"/>
      <c r="L85" s="219"/>
      <c r="M85" s="219"/>
      <c r="N85" s="219">
        <f t="shared" si="2"/>
        <v>1200</v>
      </c>
    </row>
    <row r="86" spans="1:14" s="67" customFormat="1" ht="36" customHeight="1" x14ac:dyDescent="0.4">
      <c r="A86" s="67">
        <v>15</v>
      </c>
      <c r="B86" s="67" t="s">
        <v>2600</v>
      </c>
      <c r="C86" s="2942">
        <v>7454</v>
      </c>
      <c r="D86" s="217">
        <v>1000</v>
      </c>
      <c r="E86" s="217">
        <v>200</v>
      </c>
      <c r="F86" s="219"/>
      <c r="G86" s="219"/>
      <c r="H86" s="219"/>
      <c r="I86" s="219"/>
      <c r="J86" s="219"/>
      <c r="K86" s="219"/>
      <c r="L86" s="219"/>
      <c r="M86" s="219"/>
      <c r="N86" s="219">
        <f t="shared" si="2"/>
        <v>1200</v>
      </c>
    </row>
    <row r="87" spans="1:14" s="67" customFormat="1" ht="36" customHeight="1" x14ac:dyDescent="0.4">
      <c r="A87" s="67">
        <v>18</v>
      </c>
      <c r="B87" s="67" t="s">
        <v>2601</v>
      </c>
      <c r="C87" s="2942">
        <v>7458</v>
      </c>
      <c r="D87" s="217">
        <v>1000</v>
      </c>
      <c r="E87" s="217">
        <v>200</v>
      </c>
      <c r="F87" s="219"/>
      <c r="G87" s="219"/>
      <c r="H87" s="219"/>
      <c r="I87" s="219"/>
      <c r="J87" s="219"/>
      <c r="K87" s="219"/>
      <c r="L87" s="219"/>
      <c r="M87" s="219"/>
      <c r="N87" s="219">
        <f t="shared" si="2"/>
        <v>1200</v>
      </c>
    </row>
    <row r="88" spans="1:14" s="67" customFormat="1" ht="36" customHeight="1" x14ac:dyDescent="0.4">
      <c r="A88" s="67">
        <v>22</v>
      </c>
      <c r="B88" s="67" t="s">
        <v>2602</v>
      </c>
      <c r="C88" s="2942">
        <v>7464</v>
      </c>
      <c r="D88" s="217">
        <v>1000</v>
      </c>
      <c r="E88" s="217">
        <v>200</v>
      </c>
      <c r="F88" s="219"/>
      <c r="G88" s="219"/>
      <c r="H88" s="219">
        <v>940</v>
      </c>
      <c r="I88" s="219">
        <v>162</v>
      </c>
      <c r="J88" s="219"/>
      <c r="K88" s="219"/>
      <c r="L88" s="219"/>
      <c r="M88" s="219"/>
      <c r="N88" s="219">
        <f t="shared" si="2"/>
        <v>2302</v>
      </c>
    </row>
    <row r="89" spans="1:14" s="215" customFormat="1" ht="36" customHeight="1" x14ac:dyDescent="0.4">
      <c r="A89" s="67">
        <v>14</v>
      </c>
      <c r="B89" s="67" t="s">
        <v>2603</v>
      </c>
      <c r="C89" s="2942">
        <v>7453</v>
      </c>
      <c r="D89" s="217">
        <v>5000</v>
      </c>
      <c r="E89" s="217">
        <v>200</v>
      </c>
      <c r="F89" s="219"/>
      <c r="G89" s="219"/>
      <c r="H89" s="219"/>
      <c r="I89" s="219"/>
      <c r="J89" s="219"/>
      <c r="K89" s="219"/>
      <c r="L89" s="219"/>
      <c r="M89" s="219"/>
      <c r="N89" s="219">
        <f t="shared" si="2"/>
        <v>5200</v>
      </c>
    </row>
    <row r="90" spans="1:14" s="67" customFormat="1" ht="36" customHeight="1" x14ac:dyDescent="0.4">
      <c r="A90" s="436">
        <v>6</v>
      </c>
      <c r="B90" s="735" t="s">
        <v>2604</v>
      </c>
      <c r="C90" s="2943">
        <v>6692</v>
      </c>
      <c r="D90" s="735">
        <v>5000</v>
      </c>
      <c r="E90" s="735">
        <v>200</v>
      </c>
      <c r="F90" s="784"/>
      <c r="G90" s="784"/>
      <c r="H90" s="784" t="s">
        <v>2605</v>
      </c>
      <c r="I90" s="784"/>
      <c r="J90" s="784"/>
      <c r="K90" s="784"/>
      <c r="L90" s="784"/>
      <c r="M90" s="784"/>
      <c r="N90" s="784">
        <f t="shared" si="2"/>
        <v>5200</v>
      </c>
    </row>
    <row r="91" spans="1:14" s="67" customFormat="1" ht="36" customHeight="1" x14ac:dyDescent="0.4">
      <c r="A91" s="436">
        <v>13</v>
      </c>
      <c r="B91" s="436" t="s">
        <v>2603</v>
      </c>
      <c r="C91" s="1962">
        <v>7453</v>
      </c>
      <c r="D91" s="735">
        <v>5000</v>
      </c>
      <c r="E91" s="735">
        <v>200</v>
      </c>
      <c r="F91" s="784"/>
      <c r="G91" s="784" t="s">
        <v>2606</v>
      </c>
      <c r="H91" s="784">
        <v>3630</v>
      </c>
      <c r="I91" s="784">
        <v>399</v>
      </c>
      <c r="J91" s="784" t="s">
        <v>2607</v>
      </c>
      <c r="K91" s="784"/>
      <c r="L91" s="784"/>
      <c r="M91" s="784"/>
      <c r="N91" s="784">
        <f t="shared" si="2"/>
        <v>9229</v>
      </c>
    </row>
    <row r="92" spans="1:14" s="67" customFormat="1" ht="36" customHeight="1" x14ac:dyDescent="0.4">
      <c r="A92" s="436">
        <v>31</v>
      </c>
      <c r="B92" s="436" t="s">
        <v>2576</v>
      </c>
      <c r="C92" s="1962">
        <v>8259</v>
      </c>
      <c r="D92" s="735">
        <v>2000</v>
      </c>
      <c r="E92" s="735">
        <v>200</v>
      </c>
      <c r="F92" s="784"/>
      <c r="G92" s="784"/>
      <c r="H92" s="784"/>
      <c r="I92" s="784"/>
      <c r="J92" s="784" t="s">
        <v>2607</v>
      </c>
      <c r="K92" s="784"/>
      <c r="L92" s="784"/>
      <c r="M92" s="784"/>
      <c r="N92" s="784">
        <f t="shared" si="2"/>
        <v>2200</v>
      </c>
    </row>
    <row r="93" spans="1:14" s="67" customFormat="1" ht="36" customHeight="1" x14ac:dyDescent="0.4">
      <c r="A93" s="436">
        <v>11</v>
      </c>
      <c r="B93" s="436" t="s">
        <v>2608</v>
      </c>
      <c r="C93" s="1962">
        <v>7451</v>
      </c>
      <c r="D93" s="735">
        <v>5000</v>
      </c>
      <c r="E93" s="735">
        <v>200</v>
      </c>
      <c r="F93" s="784">
        <v>10100</v>
      </c>
      <c r="G93" s="784">
        <v>404</v>
      </c>
      <c r="H93" s="784"/>
      <c r="I93" s="784"/>
      <c r="J93" s="784" t="s">
        <v>2607</v>
      </c>
      <c r="K93" s="784"/>
      <c r="L93" s="784"/>
      <c r="M93" s="784"/>
      <c r="N93" s="784">
        <f t="shared" si="2"/>
        <v>15704</v>
      </c>
    </row>
    <row r="94" spans="1:14" s="2474" customFormat="1" ht="36" customHeight="1" x14ac:dyDescent="0.4">
      <c r="A94" s="2472">
        <v>32</v>
      </c>
      <c r="B94" s="2472" t="s">
        <v>2609</v>
      </c>
      <c r="C94" s="2944">
        <v>84122711</v>
      </c>
      <c r="D94" s="2473">
        <v>2000</v>
      </c>
      <c r="E94" s="2473">
        <v>350</v>
      </c>
      <c r="F94" s="1464"/>
      <c r="G94" s="1464"/>
      <c r="H94" s="1464"/>
      <c r="I94" s="1464"/>
      <c r="J94" s="1464"/>
      <c r="K94" s="1464"/>
      <c r="L94" s="1464"/>
      <c r="M94" s="1464"/>
      <c r="N94" s="1464">
        <f t="shared" si="2"/>
        <v>2350</v>
      </c>
    </row>
    <row r="95" spans="1:14" ht="36" customHeight="1" x14ac:dyDescent="0.4">
      <c r="A95" s="228">
        <v>24</v>
      </c>
      <c r="B95" s="228" t="s">
        <v>1747</v>
      </c>
      <c r="C95" s="321">
        <v>7878</v>
      </c>
      <c r="D95" s="276">
        <v>1800</v>
      </c>
      <c r="E95" s="276">
        <v>350</v>
      </c>
      <c r="F95" s="411"/>
      <c r="G95" s="411"/>
      <c r="H95" s="411" t="s">
        <v>2610</v>
      </c>
      <c r="I95" s="411"/>
      <c r="J95" s="411"/>
      <c r="K95" s="411"/>
      <c r="L95" s="411">
        <v>5665</v>
      </c>
      <c r="M95" s="411"/>
      <c r="N95" s="411">
        <f t="shared" si="2"/>
        <v>7815</v>
      </c>
    </row>
    <row r="96" spans="1:14" s="99" customFormat="1" ht="36" customHeight="1" x14ac:dyDescent="0.4">
      <c r="A96" s="228">
        <v>45</v>
      </c>
      <c r="B96" s="579" t="s">
        <v>2590</v>
      </c>
      <c r="C96" s="2118">
        <v>8263</v>
      </c>
      <c r="D96" s="1185">
        <v>2000</v>
      </c>
      <c r="E96" s="1185">
        <v>350</v>
      </c>
      <c r="F96" s="783"/>
      <c r="G96" s="783"/>
      <c r="H96" s="783" t="s">
        <v>2611</v>
      </c>
      <c r="I96" s="783"/>
      <c r="J96" s="783"/>
      <c r="K96" s="783"/>
      <c r="L96" s="783"/>
      <c r="M96" s="783"/>
      <c r="N96" s="783">
        <f t="shared" si="2"/>
        <v>2350</v>
      </c>
    </row>
    <row r="97" spans="1:15" s="99" customFormat="1" ht="36" customHeight="1" x14ac:dyDescent="0.4">
      <c r="A97" s="228">
        <v>46</v>
      </c>
      <c r="B97" s="579" t="s">
        <v>2612</v>
      </c>
      <c r="C97" s="2118">
        <v>9929</v>
      </c>
      <c r="D97" s="1185">
        <v>1000</v>
      </c>
      <c r="E97" s="1185">
        <v>350</v>
      </c>
      <c r="F97" s="783"/>
      <c r="G97" s="783"/>
      <c r="H97" s="783" t="s">
        <v>2611</v>
      </c>
      <c r="I97" s="783"/>
      <c r="J97" s="783"/>
      <c r="K97" s="783"/>
      <c r="L97" s="783"/>
      <c r="M97" s="783"/>
      <c r="N97" s="783">
        <f t="shared" si="2"/>
        <v>1350</v>
      </c>
    </row>
    <row r="98" spans="1:15" ht="36" customHeight="1" x14ac:dyDescent="0.4">
      <c r="A98" s="23"/>
      <c r="B98" s="228" t="s">
        <v>2613</v>
      </c>
      <c r="C98" s="321">
        <v>7457</v>
      </c>
      <c r="D98" s="276">
        <v>2500</v>
      </c>
      <c r="E98" s="2984" t="s">
        <v>5778</v>
      </c>
      <c r="F98" s="2985"/>
      <c r="G98" s="2985"/>
      <c r="H98" s="2985"/>
      <c r="I98" s="2985"/>
      <c r="J98" s="2985"/>
      <c r="K98" s="2986"/>
      <c r="L98" s="411"/>
      <c r="M98" s="411"/>
      <c r="N98" s="411">
        <f t="shared" si="2"/>
        <v>2500</v>
      </c>
    </row>
    <row r="99" spans="1:15" s="67" customFormat="1" ht="36" customHeight="1" x14ac:dyDescent="0.4">
      <c r="A99" s="436">
        <v>3</v>
      </c>
      <c r="B99" s="436" t="s">
        <v>2614</v>
      </c>
      <c r="C99" s="1962">
        <v>2342</v>
      </c>
      <c r="D99" s="1770">
        <v>2000</v>
      </c>
      <c r="E99" s="735">
        <v>350</v>
      </c>
      <c r="F99" s="784" t="s">
        <v>279</v>
      </c>
      <c r="G99" s="784"/>
      <c r="H99" s="784"/>
      <c r="I99" s="784"/>
      <c r="J99" s="784"/>
      <c r="K99" s="784"/>
      <c r="L99" s="784">
        <v>2780</v>
      </c>
      <c r="M99" s="784"/>
      <c r="N99" s="784">
        <f t="shared" si="2"/>
        <v>5130</v>
      </c>
      <c r="O99" s="219"/>
    </row>
    <row r="100" spans="1:15" s="67" customFormat="1" ht="36" customHeight="1" x14ac:dyDescent="0.4">
      <c r="A100" s="436">
        <v>12</v>
      </c>
      <c r="B100" s="436" t="s">
        <v>2615</v>
      </c>
      <c r="C100" s="1962">
        <v>7455</v>
      </c>
      <c r="D100" s="735">
        <v>1000</v>
      </c>
      <c r="E100" s="735">
        <v>350</v>
      </c>
      <c r="F100" s="784">
        <v>775</v>
      </c>
      <c r="G100" s="784">
        <v>341</v>
      </c>
      <c r="H100" s="784"/>
      <c r="I100" s="784"/>
      <c r="J100" s="784"/>
      <c r="K100" s="784"/>
      <c r="L100" s="784"/>
      <c r="M100" s="784"/>
      <c r="N100" s="784">
        <f t="shared" si="2"/>
        <v>2466</v>
      </c>
    </row>
    <row r="101" spans="1:15" s="67" customFormat="1" ht="36" customHeight="1" x14ac:dyDescent="0.4">
      <c r="A101" s="436">
        <v>18</v>
      </c>
      <c r="B101" s="436" t="s">
        <v>2616</v>
      </c>
      <c r="C101" s="1962">
        <v>4935</v>
      </c>
      <c r="D101" s="735">
        <v>5000</v>
      </c>
      <c r="E101" s="735">
        <v>350</v>
      </c>
      <c r="F101" s="784" t="s">
        <v>1343</v>
      </c>
      <c r="G101" s="784"/>
      <c r="H101" s="784"/>
      <c r="I101" s="784"/>
      <c r="J101" s="784"/>
      <c r="K101" s="784"/>
      <c r="L101" s="784"/>
      <c r="M101" s="784"/>
      <c r="N101" s="784">
        <f t="shared" si="2"/>
        <v>5350</v>
      </c>
    </row>
    <row r="102" spans="1:15" s="215" customFormat="1" ht="36" customHeight="1" x14ac:dyDescent="0.4">
      <c r="A102" s="436">
        <v>19</v>
      </c>
      <c r="B102" s="436" t="s">
        <v>2617</v>
      </c>
      <c r="C102" s="1962">
        <v>7547</v>
      </c>
      <c r="D102" s="735">
        <v>1000</v>
      </c>
      <c r="E102" s="735">
        <v>350</v>
      </c>
      <c r="F102" s="784" t="s">
        <v>1343</v>
      </c>
      <c r="G102" s="784"/>
      <c r="H102" s="784"/>
      <c r="I102" s="784"/>
      <c r="J102" s="784"/>
      <c r="K102" s="784"/>
      <c r="L102" s="784"/>
      <c r="M102" s="784"/>
      <c r="N102" s="784">
        <f t="shared" si="2"/>
        <v>1350</v>
      </c>
    </row>
    <row r="103" spans="1:15" s="67" customFormat="1" ht="36" customHeight="1" x14ac:dyDescent="0.4">
      <c r="A103" s="436">
        <v>31</v>
      </c>
      <c r="B103" s="436" t="s">
        <v>2618</v>
      </c>
      <c r="C103" s="1962">
        <v>9317</v>
      </c>
      <c r="D103" s="735">
        <v>1000</v>
      </c>
      <c r="E103" s="735">
        <v>350</v>
      </c>
      <c r="F103" s="784" t="s">
        <v>1343</v>
      </c>
      <c r="G103" s="784"/>
      <c r="H103" s="784"/>
      <c r="I103" s="784"/>
      <c r="J103" s="784"/>
      <c r="K103" s="784"/>
      <c r="L103" s="784"/>
      <c r="M103" s="784"/>
      <c r="N103" s="784">
        <f t="shared" si="2"/>
        <v>1350</v>
      </c>
    </row>
    <row r="104" spans="1:15" s="67" customFormat="1" ht="36" customHeight="1" x14ac:dyDescent="0.4">
      <c r="A104" s="436">
        <v>36</v>
      </c>
      <c r="B104" s="436" t="s">
        <v>2619</v>
      </c>
      <c r="C104" s="1962">
        <v>9919</v>
      </c>
      <c r="D104" s="735">
        <v>1000</v>
      </c>
      <c r="E104" s="735">
        <v>350</v>
      </c>
      <c r="F104" s="784" t="s">
        <v>1343</v>
      </c>
      <c r="G104" s="784"/>
      <c r="H104" s="784" t="s">
        <v>5759</v>
      </c>
      <c r="I104" s="784"/>
      <c r="J104" s="784"/>
      <c r="K104" s="784"/>
      <c r="L104" s="784"/>
      <c r="M104" s="784"/>
      <c r="N104" s="784">
        <f t="shared" si="2"/>
        <v>1350</v>
      </c>
    </row>
    <row r="105" spans="1:15" s="67" customFormat="1" ht="38.25" customHeight="1" x14ac:dyDescent="0.4">
      <c r="A105" s="436">
        <v>38</v>
      </c>
      <c r="B105" s="436" t="s">
        <v>2620</v>
      </c>
      <c r="C105" s="1962">
        <v>9921</v>
      </c>
      <c r="D105" s="735">
        <v>1000</v>
      </c>
      <c r="E105" s="735">
        <v>350</v>
      </c>
      <c r="F105" s="784" t="s">
        <v>1343</v>
      </c>
      <c r="G105" s="784"/>
      <c r="H105" s="784"/>
      <c r="I105" s="784"/>
      <c r="J105" s="784"/>
      <c r="K105" s="784"/>
      <c r="L105" s="784"/>
      <c r="M105" s="784"/>
      <c r="N105" s="784">
        <f t="shared" si="2"/>
        <v>1350</v>
      </c>
    </row>
    <row r="106" spans="1:15" s="67" customFormat="1" ht="36" customHeight="1" x14ac:dyDescent="0.4">
      <c r="A106" s="436">
        <v>43</v>
      </c>
      <c r="B106" s="436" t="s">
        <v>2621</v>
      </c>
      <c r="C106" s="1962">
        <v>9926</v>
      </c>
      <c r="D106" s="735">
        <v>2000</v>
      </c>
      <c r="E106" s="735">
        <v>350</v>
      </c>
      <c r="F106" s="784" t="s">
        <v>1343</v>
      </c>
      <c r="G106" s="784"/>
      <c r="H106" s="784"/>
      <c r="I106" s="784"/>
      <c r="J106" s="784"/>
      <c r="K106" s="784"/>
      <c r="L106" s="784"/>
      <c r="M106" s="784"/>
      <c r="N106" s="784">
        <f t="shared" si="2"/>
        <v>2350</v>
      </c>
    </row>
    <row r="107" spans="1:15" s="67" customFormat="1" ht="36" customHeight="1" x14ac:dyDescent="0.4">
      <c r="A107" s="436">
        <v>28</v>
      </c>
      <c r="B107" s="436" t="s">
        <v>2622</v>
      </c>
      <c r="C107" s="1962">
        <v>9640</v>
      </c>
      <c r="D107" s="735">
        <v>10000</v>
      </c>
      <c r="E107" s="735">
        <v>350</v>
      </c>
      <c r="F107" s="784"/>
      <c r="G107" s="784"/>
      <c r="H107" s="784"/>
      <c r="I107" s="784"/>
      <c r="J107" s="784"/>
      <c r="K107" s="784"/>
      <c r="L107" s="784"/>
      <c r="M107" s="784"/>
      <c r="N107" s="784">
        <f t="shared" si="2"/>
        <v>10350</v>
      </c>
    </row>
    <row r="108" spans="1:15" s="67" customFormat="1" ht="36" customHeight="1" x14ac:dyDescent="0.4">
      <c r="A108" s="436">
        <v>29</v>
      </c>
      <c r="B108" s="436" t="s">
        <v>2623</v>
      </c>
      <c r="C108" s="1962">
        <v>7929</v>
      </c>
      <c r="D108" s="735">
        <v>1000</v>
      </c>
      <c r="E108" s="735">
        <v>350</v>
      </c>
      <c r="F108" s="784"/>
      <c r="G108" s="784"/>
      <c r="H108" s="784"/>
      <c r="I108" s="784"/>
      <c r="J108" s="784"/>
      <c r="K108" s="784"/>
      <c r="L108" s="784">
        <v>6260</v>
      </c>
      <c r="M108" s="784"/>
      <c r="N108" s="784">
        <f t="shared" si="2"/>
        <v>7610</v>
      </c>
    </row>
    <row r="109" spans="1:15" s="67" customFormat="1" ht="36" customHeight="1" x14ac:dyDescent="0.4">
      <c r="A109" s="436">
        <v>30</v>
      </c>
      <c r="B109" s="436" t="s">
        <v>2624</v>
      </c>
      <c r="C109" s="1962">
        <v>9812</v>
      </c>
      <c r="D109" s="735">
        <v>2000</v>
      </c>
      <c r="E109" s="735">
        <v>350</v>
      </c>
      <c r="F109" s="784"/>
      <c r="G109" s="784"/>
      <c r="H109" s="784"/>
      <c r="I109" s="784"/>
      <c r="J109" s="784"/>
      <c r="K109" s="784"/>
      <c r="L109" s="784"/>
      <c r="M109" s="784"/>
      <c r="N109" s="784">
        <f t="shared" si="2"/>
        <v>2350</v>
      </c>
    </row>
    <row r="110" spans="1:15" s="67" customFormat="1" ht="36" customHeight="1" x14ac:dyDescent="0.4">
      <c r="A110" s="436">
        <v>29</v>
      </c>
      <c r="B110" s="436" t="s">
        <v>2625</v>
      </c>
      <c r="C110" s="1962">
        <v>9922</v>
      </c>
      <c r="D110" s="735">
        <v>1000</v>
      </c>
      <c r="E110" s="735">
        <v>350</v>
      </c>
      <c r="F110" s="215" t="s">
        <v>2626</v>
      </c>
      <c r="G110" s="784"/>
      <c r="H110" s="784"/>
      <c r="I110" s="784"/>
      <c r="J110" s="784"/>
      <c r="K110" s="784"/>
      <c r="L110" s="784"/>
      <c r="M110" s="784"/>
      <c r="N110" s="784">
        <f t="shared" si="2"/>
        <v>1350</v>
      </c>
    </row>
    <row r="111" spans="1:15" s="215" customFormat="1" ht="36" customHeight="1" x14ac:dyDescent="0.4">
      <c r="A111" s="436">
        <v>37</v>
      </c>
      <c r="B111" s="436" t="s">
        <v>2627</v>
      </c>
      <c r="C111" s="1962">
        <v>10160</v>
      </c>
      <c r="D111" s="735">
        <v>1000</v>
      </c>
      <c r="E111" s="735">
        <v>350</v>
      </c>
      <c r="F111" s="784" t="s">
        <v>1343</v>
      </c>
      <c r="G111" s="784"/>
      <c r="H111" s="784"/>
      <c r="I111" s="784"/>
      <c r="J111" s="784"/>
      <c r="K111" s="784"/>
      <c r="L111" s="784"/>
      <c r="M111" s="784"/>
      <c r="N111" s="784">
        <f t="shared" si="2"/>
        <v>1350</v>
      </c>
    </row>
    <row r="112" spans="1:15" s="67" customFormat="1" ht="36" customHeight="1" x14ac:dyDescent="0.4">
      <c r="A112" s="436">
        <v>27</v>
      </c>
      <c r="B112" s="436" t="s">
        <v>2628</v>
      </c>
      <c r="C112" s="1962">
        <v>9455</v>
      </c>
      <c r="D112" s="735">
        <v>10000</v>
      </c>
      <c r="E112" s="735">
        <v>350</v>
      </c>
      <c r="F112" s="784" t="s">
        <v>1343</v>
      </c>
      <c r="G112" s="784"/>
      <c r="H112" s="784"/>
      <c r="I112" s="784"/>
      <c r="J112" s="784"/>
      <c r="K112" s="784"/>
      <c r="L112" s="784"/>
      <c r="M112" s="784"/>
      <c r="N112" s="784">
        <f t="shared" si="2"/>
        <v>10350</v>
      </c>
    </row>
    <row r="113" spans="1:14" s="67" customFormat="1" ht="36" customHeight="1" x14ac:dyDescent="0.4">
      <c r="A113" s="436">
        <v>21</v>
      </c>
      <c r="B113" s="436" t="s">
        <v>2629</v>
      </c>
      <c r="C113" s="1962">
        <v>8265</v>
      </c>
      <c r="D113" s="735">
        <v>1000</v>
      </c>
      <c r="E113" s="735">
        <v>350</v>
      </c>
      <c r="F113" s="784" t="s">
        <v>1343</v>
      </c>
      <c r="G113" s="784"/>
      <c r="H113" s="784">
        <v>1165</v>
      </c>
      <c r="I113" s="784">
        <v>61</v>
      </c>
      <c r="J113" s="784"/>
      <c r="K113" s="784"/>
      <c r="L113" s="784"/>
      <c r="M113" s="784"/>
      <c r="N113" s="784">
        <f t="shared" si="2"/>
        <v>2576</v>
      </c>
    </row>
    <row r="114" spans="1:14" s="67" customFormat="1" ht="36" customHeight="1" x14ac:dyDescent="0.4">
      <c r="A114" s="436">
        <v>34</v>
      </c>
      <c r="B114" s="436" t="s">
        <v>2630</v>
      </c>
      <c r="C114" s="1962">
        <v>9928</v>
      </c>
      <c r="D114" s="735">
        <v>4000</v>
      </c>
      <c r="E114" s="735">
        <v>350</v>
      </c>
      <c r="F114" s="784" t="s">
        <v>1343</v>
      </c>
      <c r="G114" s="784"/>
      <c r="H114" s="784"/>
      <c r="I114" s="784"/>
      <c r="J114" s="784"/>
      <c r="K114" s="784"/>
      <c r="L114" s="784"/>
      <c r="M114" s="784"/>
      <c r="N114" s="784">
        <f t="shared" si="2"/>
        <v>4350</v>
      </c>
    </row>
    <row r="115" spans="1:14" ht="36" customHeight="1" x14ac:dyDescent="0.4">
      <c r="A115" s="228">
        <v>47</v>
      </c>
      <c r="B115" s="228" t="s">
        <v>2587</v>
      </c>
      <c r="C115" s="321">
        <v>11692</v>
      </c>
      <c r="D115" s="276">
        <v>1000</v>
      </c>
      <c r="E115" s="276">
        <v>350</v>
      </c>
      <c r="F115" s="411"/>
      <c r="G115" s="411">
        <v>0</v>
      </c>
      <c r="H115" s="411" t="s">
        <v>5716</v>
      </c>
      <c r="I115" s="411"/>
      <c r="J115" s="411"/>
      <c r="K115" s="411">
        <v>0</v>
      </c>
      <c r="L115" s="411">
        <v>17000</v>
      </c>
      <c r="M115" s="411"/>
      <c r="N115" s="411">
        <f>SUM(D115:M115)</f>
        <v>18350</v>
      </c>
    </row>
  </sheetData>
  <mergeCells count="3">
    <mergeCell ref="B14:D14"/>
    <mergeCell ref="F78:M78"/>
    <mergeCell ref="E98:K98"/>
  </mergeCells>
  <conditionalFormatting sqref="C63 C65">
    <cfRule type="duplicateValues" dxfId="8" priority="1"/>
  </conditionalFormatting>
  <conditionalFormatting sqref="C72:D74">
    <cfRule type="duplicateValues" dxfId="7" priority="2"/>
  </conditionalFormatting>
  <hyperlinks>
    <hyperlink ref="B12" r:id="rId1" xr:uid="{F0BC1BEE-DA82-49DD-98B7-95AA6693BB25}"/>
  </hyperlinks>
  <printOptions gridLines="1"/>
  <pageMargins left="0.7" right="0.7" top="0.75" bottom="0.75" header="0.3" footer="0.3"/>
  <pageSetup scale="33" orientation="landscape" r:id="rId2"/>
  <rowBreaks count="1" manualBreakCount="1">
    <brk id="101" max="13" man="1"/>
  </rowBreaks>
  <drawing r:id="rId3"/>
  <legacyDrawing r:id="rId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8">
    <tabColor rgb="FF00B050"/>
  </sheetPr>
  <dimension ref="A2:AG43"/>
  <sheetViews>
    <sheetView view="pageBreakPreview" topLeftCell="A13" zoomScale="50" zoomScaleNormal="100" zoomScaleSheetLayoutView="50" workbookViewId="0">
      <selection activeCell="J27" sqref="J27"/>
    </sheetView>
  </sheetViews>
  <sheetFormatPr defaultColWidth="9.140625" defaultRowHeight="28.5" x14ac:dyDescent="0.45"/>
  <cols>
    <col min="1" max="1" width="11.42578125" style="124" bestFit="1" customWidth="1"/>
    <col min="2" max="2" width="79" style="1025" customWidth="1"/>
    <col min="3" max="3" width="15.5703125" style="1347" customWidth="1"/>
    <col min="4" max="4" width="23" style="1025" customWidth="1"/>
    <col min="5" max="5" width="22" style="1025" bestFit="1" customWidth="1"/>
    <col min="6" max="6" width="22.7109375" style="1025" bestFit="1" customWidth="1"/>
    <col min="7" max="7" width="20.28515625" style="1025" customWidth="1"/>
    <col min="8" max="8" width="21.7109375" style="1025" customWidth="1"/>
    <col min="9" max="9" width="18.7109375" style="124" customWidth="1"/>
    <col min="10" max="11" width="18.7109375" style="1025" customWidth="1"/>
    <col min="12" max="12" width="24.42578125" style="1025" bestFit="1" customWidth="1"/>
    <col min="13" max="13" width="23.5703125" style="1025" customWidth="1"/>
    <col min="14" max="14" width="24.42578125" style="1025" bestFit="1" customWidth="1"/>
    <col min="15" max="15" width="0.140625" style="1025" customWidth="1"/>
    <col min="16" max="16" width="18.7109375" style="1025" hidden="1" customWidth="1"/>
    <col min="17" max="17" width="11.140625" bestFit="1" customWidth="1"/>
    <col min="34" max="16384" width="9.140625" style="1025"/>
  </cols>
  <sheetData>
    <row r="2" spans="1:33" x14ac:dyDescent="0.45">
      <c r="A2" s="759"/>
      <c r="B2" s="389"/>
      <c r="C2" s="1332"/>
      <c r="D2" s="389"/>
      <c r="E2" s="389"/>
      <c r="F2" s="389"/>
      <c r="G2" s="1333"/>
      <c r="H2" s="389"/>
      <c r="I2" s="389"/>
      <c r="J2" s="389"/>
      <c r="K2" s="1333"/>
      <c r="L2" s="1333"/>
      <c r="M2" s="1171"/>
      <c r="N2" s="1171"/>
    </row>
    <row r="3" spans="1:33" s="124" customFormat="1" ht="22.5" customHeight="1" x14ac:dyDescent="0.45">
      <c r="A3" s="565"/>
      <c r="B3" s="1169" t="s">
        <v>19</v>
      </c>
      <c r="C3" s="1319"/>
      <c r="D3" s="1170"/>
      <c r="E3" s="507"/>
      <c r="F3" s="908"/>
      <c r="G3" s="908"/>
      <c r="H3" s="909"/>
      <c r="I3" s="909"/>
      <c r="J3" s="389"/>
      <c r="K3" s="389"/>
      <c r="L3" s="389"/>
      <c r="M3" s="389"/>
      <c r="N3" s="389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:33" s="124" customFormat="1" ht="27.75" customHeight="1" x14ac:dyDescent="0.45">
      <c r="A4" s="565"/>
      <c r="B4" s="1170" t="s">
        <v>20</v>
      </c>
      <c r="C4" s="1319"/>
      <c r="D4" s="1170"/>
      <c r="E4" s="908"/>
      <c r="F4" s="908"/>
      <c r="G4" s="908"/>
      <c r="H4" s="909"/>
      <c r="I4" s="909"/>
      <c r="J4" s="389"/>
      <c r="K4" s="389"/>
      <c r="L4" s="389"/>
      <c r="M4" s="389"/>
      <c r="N4" s="389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:33" s="124" customFormat="1" x14ac:dyDescent="0.45">
      <c r="A5" s="565"/>
      <c r="B5" s="1170" t="s">
        <v>21</v>
      </c>
      <c r="C5" s="1319"/>
      <c r="D5" s="1170"/>
      <c r="E5" s="908"/>
      <c r="F5" s="908"/>
      <c r="G5" s="908"/>
      <c r="H5" s="909"/>
      <c r="I5" s="909"/>
      <c r="J5" s="389"/>
      <c r="K5" s="389"/>
      <c r="L5" s="389"/>
      <c r="M5" s="389"/>
      <c r="N5" s="389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:33" s="124" customFormat="1" x14ac:dyDescent="0.45">
      <c r="A6" s="565"/>
      <c r="B6" s="1170" t="s">
        <v>22</v>
      </c>
      <c r="C6" s="1319"/>
      <c r="D6" s="1170"/>
      <c r="E6" s="908"/>
      <c r="F6" s="908"/>
      <c r="G6" s="908"/>
      <c r="H6" s="909"/>
      <c r="I6" s="909"/>
      <c r="J6" s="389"/>
      <c r="K6" s="389"/>
      <c r="L6" s="389"/>
      <c r="M6" s="389"/>
      <c r="N6" s="389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3" s="124" customFormat="1" x14ac:dyDescent="0.45">
      <c r="A7" s="565"/>
      <c r="B7" s="1170" t="s">
        <v>23</v>
      </c>
      <c r="C7" s="1319"/>
      <c r="D7" s="1170"/>
      <c r="E7" s="908"/>
      <c r="F7" s="908"/>
      <c r="G7" s="908"/>
      <c r="H7" s="909"/>
      <c r="I7" s="909"/>
      <c r="J7" s="389"/>
      <c r="K7" s="389"/>
      <c r="L7" s="389"/>
      <c r="M7" s="389"/>
      <c r="N7" s="389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:33" s="81" customFormat="1" ht="27.75" x14ac:dyDescent="0.4">
      <c r="A8" s="377"/>
      <c r="B8" s="1170" t="s">
        <v>24</v>
      </c>
      <c r="C8" s="1319"/>
      <c r="D8" s="1170"/>
      <c r="E8" s="908"/>
      <c r="F8" s="510"/>
      <c r="G8" s="510"/>
      <c r="H8" s="510"/>
      <c r="I8" s="510"/>
      <c r="J8" s="510"/>
      <c r="K8" s="510"/>
      <c r="L8" s="510"/>
      <c r="M8" s="510"/>
      <c r="N8" s="51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:33" s="81" customFormat="1" ht="27.75" x14ac:dyDescent="0.4">
      <c r="A9" s="377"/>
      <c r="B9" s="1170"/>
      <c r="C9" s="1319"/>
      <c r="D9" s="1170"/>
      <c r="E9" s="908"/>
      <c r="F9" s="510"/>
      <c r="G9" s="510"/>
      <c r="H9" s="510"/>
      <c r="I9" s="510"/>
      <c r="J9" s="510"/>
      <c r="K9" s="510"/>
      <c r="L9" s="510"/>
      <c r="M9" s="510"/>
      <c r="N9" s="510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:33" s="81" customFormat="1" ht="27.75" x14ac:dyDescent="0.4">
      <c r="A10" s="377"/>
      <c r="B10" s="510" t="s">
        <v>2631</v>
      </c>
      <c r="C10" s="1319"/>
      <c r="D10" s="1170"/>
      <c r="E10" s="908"/>
      <c r="F10" s="510"/>
      <c r="G10" s="510"/>
      <c r="H10" s="510"/>
      <c r="I10" s="510"/>
      <c r="J10" s="510"/>
      <c r="K10" s="510"/>
      <c r="L10" s="510"/>
      <c r="M10" s="510"/>
      <c r="N10" s="5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:33" s="81" customFormat="1" ht="27.75" x14ac:dyDescent="0.4">
      <c r="A11" s="377"/>
      <c r="B11" s="510" t="s">
        <v>2632</v>
      </c>
      <c r="C11" s="1319"/>
      <c r="D11" s="1170"/>
      <c r="E11" s="908"/>
      <c r="F11" s="510"/>
      <c r="G11" s="510"/>
      <c r="H11" s="510"/>
      <c r="I11" s="510"/>
      <c r="J11" s="510"/>
      <c r="K11" s="510"/>
      <c r="L11" s="510"/>
      <c r="M11" s="510"/>
      <c r="N11" s="510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:33" x14ac:dyDescent="0.45">
      <c r="A12" s="759"/>
      <c r="B12" s="975" t="s">
        <v>2633</v>
      </c>
      <c r="C12" s="2987"/>
      <c r="D12" s="2987"/>
      <c r="E12" s="1333"/>
      <c r="F12" s="1333"/>
      <c r="G12" s="1333"/>
      <c r="H12" s="1333"/>
      <c r="I12" s="389"/>
      <c r="J12" s="1333"/>
      <c r="K12" s="1333"/>
      <c r="L12" s="1333"/>
      <c r="M12" s="1334"/>
      <c r="N12" s="1334"/>
    </row>
    <row r="13" spans="1:33" x14ac:dyDescent="0.45">
      <c r="A13" s="759"/>
      <c r="B13" s="510" t="s">
        <v>5760</v>
      </c>
      <c r="C13" s="1332"/>
      <c r="D13" s="389"/>
      <c r="E13" s="389"/>
      <c r="F13" s="389"/>
      <c r="G13" s="1333"/>
      <c r="H13" s="1172"/>
      <c r="I13" s="1172"/>
      <c r="J13" s="1172"/>
      <c r="K13" s="1335"/>
      <c r="L13" s="1335"/>
      <c r="M13" s="1336"/>
      <c r="N13" s="1336"/>
    </row>
    <row r="14" spans="1:33" x14ac:dyDescent="0.45">
      <c r="A14" s="759"/>
      <c r="B14" s="389"/>
      <c r="C14" s="1332"/>
      <c r="D14" s="389"/>
      <c r="E14" s="389"/>
      <c r="F14" s="389"/>
      <c r="G14" s="1333"/>
      <c r="H14" s="1172"/>
      <c r="I14" s="1172"/>
      <c r="J14" s="1172"/>
      <c r="K14" s="1335"/>
      <c r="L14" s="1335"/>
      <c r="M14" s="1336"/>
      <c r="N14" s="1336"/>
    </row>
    <row r="15" spans="1:33" s="1037" customFormat="1" x14ac:dyDescent="0.45">
      <c r="A15" s="1034"/>
      <c r="B15" s="1321" t="s">
        <v>1944</v>
      </c>
      <c r="C15" s="1322" t="s">
        <v>1945</v>
      </c>
      <c r="D15" s="1321" t="s">
        <v>128</v>
      </c>
      <c r="E15" s="1321" t="s">
        <v>215</v>
      </c>
      <c r="F15" s="1321" t="s">
        <v>1946</v>
      </c>
      <c r="G15" s="1321" t="s">
        <v>1888</v>
      </c>
      <c r="H15" s="1321" t="s">
        <v>497</v>
      </c>
      <c r="I15" s="1321" t="s">
        <v>1888</v>
      </c>
      <c r="J15" s="1337" t="s">
        <v>36</v>
      </c>
      <c r="K15" s="1321" t="s">
        <v>149</v>
      </c>
      <c r="L15" s="1321" t="s">
        <v>97</v>
      </c>
      <c r="M15" s="1337" t="s">
        <v>1947</v>
      </c>
      <c r="N15" s="1337" t="s">
        <v>39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:33" x14ac:dyDescent="0.45">
      <c r="A16" s="759">
        <v>1</v>
      </c>
      <c r="B16" s="510" t="s">
        <v>2634</v>
      </c>
      <c r="C16" s="1317">
        <v>148</v>
      </c>
      <c r="D16" s="2646">
        <v>7000</v>
      </c>
      <c r="E16" s="2646">
        <v>350</v>
      </c>
      <c r="F16" s="2646"/>
      <c r="G16" s="2646"/>
      <c r="H16" s="2696"/>
      <c r="I16" s="759"/>
      <c r="J16" s="2697"/>
      <c r="K16" s="2646"/>
      <c r="L16" s="2646"/>
      <c r="M16" s="601"/>
      <c r="N16" s="1338">
        <f>SUM(D16:M16)</f>
        <v>7350</v>
      </c>
    </row>
    <row r="17" spans="1:33" x14ac:dyDescent="0.45">
      <c r="A17" s="759">
        <v>2</v>
      </c>
      <c r="B17" s="510" t="s">
        <v>2635</v>
      </c>
      <c r="C17" s="1317">
        <v>361</v>
      </c>
      <c r="D17" s="2646">
        <v>1000</v>
      </c>
      <c r="E17" s="2646">
        <v>350</v>
      </c>
      <c r="F17" s="2646"/>
      <c r="G17" s="2646"/>
      <c r="H17" s="2696"/>
      <c r="I17" s="759"/>
      <c r="J17" s="2697"/>
      <c r="K17" s="2697"/>
      <c r="L17" s="2646"/>
      <c r="M17" s="601"/>
      <c r="N17" s="1338">
        <f t="shared" ref="N17:N19" si="0">SUM(D17:M17)</f>
        <v>1350</v>
      </c>
    </row>
    <row r="18" spans="1:33" ht="34.5" x14ac:dyDescent="0.85">
      <c r="A18" s="759">
        <v>3</v>
      </c>
      <c r="B18" s="565" t="s">
        <v>2636</v>
      </c>
      <c r="C18" s="401">
        <v>6773</v>
      </c>
      <c r="D18" s="652">
        <v>2000</v>
      </c>
      <c r="E18" s="2646">
        <v>350</v>
      </c>
      <c r="F18" s="2698"/>
      <c r="G18" s="2698"/>
      <c r="H18" s="2698"/>
      <c r="I18" s="2698"/>
      <c r="J18" s="2698"/>
      <c r="K18" s="2698"/>
      <c r="L18" s="2698"/>
      <c r="M18" s="2698"/>
      <c r="N18" s="1338">
        <f t="shared" si="0"/>
        <v>2350</v>
      </c>
    </row>
    <row r="19" spans="1:33" s="34" customFormat="1" x14ac:dyDescent="0.45">
      <c r="A19" s="759">
        <v>4</v>
      </c>
      <c r="B19" s="510" t="s">
        <v>2638</v>
      </c>
      <c r="C19" s="1317">
        <v>532791</v>
      </c>
      <c r="D19" s="2646">
        <v>1000</v>
      </c>
      <c r="E19" s="2646">
        <v>350</v>
      </c>
      <c r="F19" s="2646"/>
      <c r="G19" s="2646"/>
      <c r="H19" s="740">
        <v>2075</v>
      </c>
      <c r="I19" s="740">
        <v>316</v>
      </c>
      <c r="J19" s="2697"/>
      <c r="K19" s="2697"/>
      <c r="L19" s="2646">
        <v>1540</v>
      </c>
      <c r="M19" s="601"/>
      <c r="N19" s="1338">
        <f t="shared" si="0"/>
        <v>5281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s="1325" customFormat="1" x14ac:dyDescent="0.45">
      <c r="A20" s="759">
        <v>5</v>
      </c>
      <c r="B20" s="510" t="s">
        <v>2639</v>
      </c>
      <c r="C20" s="1317">
        <v>2668</v>
      </c>
      <c r="D20" s="2646">
        <v>1000</v>
      </c>
      <c r="E20" s="2646">
        <v>350</v>
      </c>
      <c r="F20" s="2646">
        <v>1645</v>
      </c>
      <c r="G20" s="2646">
        <v>1526</v>
      </c>
      <c r="H20" s="2699"/>
      <c r="I20" s="1324"/>
      <c r="J20" s="2646">
        <v>855</v>
      </c>
      <c r="K20" s="2646">
        <v>177</v>
      </c>
      <c r="L20" s="2646">
        <v>1475</v>
      </c>
      <c r="M20" s="601">
        <v>11420</v>
      </c>
      <c r="N20" s="1338">
        <f>SUM(D20:M20)</f>
        <v>18448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:33" s="180" customFormat="1" x14ac:dyDescent="0.45">
      <c r="A21" s="759">
        <v>6</v>
      </c>
      <c r="B21" s="510" t="s">
        <v>2645</v>
      </c>
      <c r="C21" s="1317">
        <v>3062</v>
      </c>
      <c r="D21" s="2646">
        <v>1000</v>
      </c>
      <c r="E21" s="2646">
        <v>350</v>
      </c>
      <c r="F21" s="2646">
        <v>1850</v>
      </c>
      <c r="G21" s="2646">
        <v>1610</v>
      </c>
      <c r="H21" s="1341"/>
      <c r="I21" s="389"/>
      <c r="J21" s="600"/>
      <c r="K21" s="600"/>
      <c r="L21" s="2646">
        <v>8730</v>
      </c>
      <c r="M21" s="601">
        <v>5670</v>
      </c>
      <c r="N21" s="1338">
        <f>SUM(D21:M21)</f>
        <v>19210</v>
      </c>
      <c r="Q21" s="2939"/>
      <c r="R21" s="2939"/>
      <c r="S21" s="2939"/>
      <c r="T21" s="2939"/>
      <c r="U21" s="2939"/>
      <c r="V21" s="2939"/>
      <c r="W21" s="2939"/>
      <c r="X21" s="2939"/>
      <c r="Y21" s="2939"/>
      <c r="Z21" s="2939"/>
      <c r="AA21" s="2939"/>
      <c r="AB21" s="2939"/>
      <c r="AC21" s="2939"/>
      <c r="AD21" s="2939"/>
      <c r="AE21" s="2939"/>
      <c r="AF21" s="2939"/>
      <c r="AG21" s="2939"/>
    </row>
    <row r="22" spans="1:33" s="34" customFormat="1" x14ac:dyDescent="0.45">
      <c r="A22" s="1794"/>
      <c r="B22" s="383"/>
      <c r="C22" s="984"/>
      <c r="D22" s="1577"/>
      <c r="E22" s="1577"/>
      <c r="F22" s="1577"/>
      <c r="G22" s="1577"/>
      <c r="H22" s="2694"/>
      <c r="I22" s="1794"/>
      <c r="J22" s="599"/>
      <c r="K22" s="599"/>
      <c r="L22" s="1577"/>
      <c r="M22" s="1576"/>
      <c r="N22" s="1797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:33" s="34" customFormat="1" x14ac:dyDescent="0.45">
      <c r="A23" s="1794"/>
      <c r="B23" s="383"/>
      <c r="C23" s="984"/>
      <c r="D23" s="1577"/>
      <c r="E23" s="1577"/>
      <c r="F23" s="1577"/>
      <c r="G23" s="1577"/>
      <c r="H23" s="2694"/>
      <c r="I23" s="1794"/>
      <c r="J23" s="599"/>
      <c r="K23" s="599"/>
      <c r="L23" s="1577"/>
      <c r="M23" s="1576"/>
      <c r="N23" s="1797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1:33" s="1037" customFormat="1" x14ac:dyDescent="0.45">
      <c r="A24" s="1034"/>
      <c r="B24" s="1321" t="s">
        <v>13</v>
      </c>
      <c r="C24" s="1322"/>
      <c r="D24" s="1339">
        <f t="shared" ref="D24:N24" si="1">SUM(D16:D21)</f>
        <v>13000</v>
      </c>
      <c r="E24" s="1339">
        <f t="shared" si="1"/>
        <v>2100</v>
      </c>
      <c r="F24" s="1339">
        <f t="shared" si="1"/>
        <v>3495</v>
      </c>
      <c r="G24" s="1339">
        <f t="shared" si="1"/>
        <v>3136</v>
      </c>
      <c r="H24" s="1339">
        <f t="shared" si="1"/>
        <v>2075</v>
      </c>
      <c r="I24" s="1339">
        <f t="shared" si="1"/>
        <v>316</v>
      </c>
      <c r="J24" s="1339">
        <f t="shared" si="1"/>
        <v>855</v>
      </c>
      <c r="K24" s="1339">
        <f t="shared" si="1"/>
        <v>177</v>
      </c>
      <c r="L24" s="1339">
        <f t="shared" si="1"/>
        <v>11745</v>
      </c>
      <c r="M24" s="1339">
        <f t="shared" si="1"/>
        <v>17090</v>
      </c>
      <c r="N24" s="1339">
        <f t="shared" si="1"/>
        <v>53989</v>
      </c>
      <c r="O24" s="1340">
        <f>SUM(O16:O18)</f>
        <v>0</v>
      </c>
      <c r="P24" s="1340">
        <f>SUM(P16:P18)</f>
        <v>0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1:33" x14ac:dyDescent="0.45">
      <c r="A25" s="759"/>
      <c r="B25" s="389"/>
      <c r="C25" s="1332"/>
      <c r="D25" s="1341"/>
      <c r="E25" s="1341"/>
      <c r="F25" s="1341"/>
      <c r="G25" s="1341"/>
      <c r="H25" s="1341"/>
      <c r="I25" s="1341"/>
      <c r="J25" s="1052"/>
      <c r="K25" s="1341"/>
      <c r="L25" s="1341"/>
      <c r="M25" s="381"/>
      <c r="N25" s="1342"/>
    </row>
    <row r="26" spans="1:33" x14ac:dyDescent="0.45">
      <c r="A26" s="759"/>
      <c r="B26" s="389"/>
      <c r="C26" s="1332"/>
      <c r="D26" s="1341"/>
      <c r="E26" s="1341"/>
      <c r="F26" s="1341"/>
      <c r="G26" s="1341"/>
      <c r="H26" s="1341"/>
      <c r="I26" s="1341"/>
      <c r="J26" s="1052"/>
      <c r="K26" s="1341"/>
      <c r="L26" s="1341"/>
      <c r="M26" s="381"/>
      <c r="N26" s="1342"/>
    </row>
    <row r="27" spans="1:33" x14ac:dyDescent="0.45">
      <c r="A27" s="759"/>
      <c r="B27" s="389"/>
      <c r="C27" s="1332"/>
      <c r="D27" s="1341"/>
      <c r="E27" s="1341"/>
      <c r="F27" s="1341"/>
      <c r="G27" s="1341"/>
      <c r="H27" s="1341"/>
      <c r="I27" s="1341"/>
      <c r="J27" s="1052"/>
      <c r="K27" s="1341"/>
      <c r="L27" s="1341"/>
      <c r="M27" s="381"/>
      <c r="N27" s="1342"/>
    </row>
    <row r="28" spans="1:33" x14ac:dyDescent="0.45">
      <c r="A28" s="759"/>
      <c r="B28" s="1040"/>
      <c r="C28" s="1332"/>
      <c r="D28" s="1341"/>
      <c r="E28" s="389"/>
      <c r="F28" s="389"/>
      <c r="G28" s="1333"/>
      <c r="H28" s="389"/>
      <c r="I28" s="389"/>
      <c r="J28" s="389"/>
      <c r="K28" s="1333"/>
      <c r="L28" s="1333"/>
      <c r="M28" s="1334"/>
      <c r="N28" s="1334"/>
    </row>
    <row r="29" spans="1:33" x14ac:dyDescent="0.45">
      <c r="A29" s="759"/>
      <c r="B29" s="565" t="s">
        <v>63</v>
      </c>
      <c r="C29" s="1332"/>
      <c r="D29" s="389"/>
      <c r="E29" s="389"/>
      <c r="F29" s="389"/>
      <c r="G29" s="1333"/>
      <c r="H29" s="389"/>
      <c r="I29" s="389"/>
      <c r="J29" s="389" t="s">
        <v>50</v>
      </c>
      <c r="K29" s="1333"/>
      <c r="L29" s="1333"/>
      <c r="M29" s="1334"/>
      <c r="N29" s="1334"/>
    </row>
    <row r="30" spans="1:33" x14ac:dyDescent="0.45">
      <c r="A30" s="759"/>
      <c r="B30" s="1040"/>
      <c r="C30" s="1332"/>
      <c r="D30" s="389"/>
      <c r="E30" s="389"/>
      <c r="F30" s="389"/>
      <c r="G30" s="1333"/>
      <c r="H30" s="389"/>
      <c r="I30" s="389"/>
      <c r="J30" s="389"/>
      <c r="K30" s="1333"/>
      <c r="L30" s="1333"/>
      <c r="M30" s="1334"/>
      <c r="N30" s="1334"/>
    </row>
    <row r="31" spans="1:33" x14ac:dyDescent="0.45">
      <c r="A31" s="759"/>
      <c r="B31" s="389"/>
      <c r="C31" s="1332"/>
      <c r="D31" s="389"/>
      <c r="E31" s="389"/>
      <c r="F31" s="389"/>
      <c r="G31" s="1333"/>
      <c r="H31" s="389"/>
      <c r="I31" s="389"/>
      <c r="J31" s="389"/>
      <c r="K31" s="1333"/>
      <c r="L31" s="1333"/>
      <c r="M31" s="1334" t="s">
        <v>1062</v>
      </c>
      <c r="N31" s="1334"/>
    </row>
    <row r="32" spans="1:33" x14ac:dyDescent="0.45">
      <c r="A32" s="759"/>
      <c r="B32" s="389" t="s">
        <v>1397</v>
      </c>
      <c r="C32" s="1332"/>
      <c r="D32" s="389"/>
      <c r="E32" s="389"/>
      <c r="F32" s="389"/>
      <c r="G32" s="1333"/>
      <c r="H32" s="389"/>
      <c r="I32" s="389"/>
      <c r="J32" s="389"/>
      <c r="K32" s="1333"/>
      <c r="L32" s="1333"/>
      <c r="M32" s="1334"/>
      <c r="N32" s="1334"/>
    </row>
    <row r="33" spans="1:33" s="34" customFormat="1" ht="30" customHeight="1" x14ac:dyDescent="0.4">
      <c r="A33" s="379"/>
      <c r="B33" s="565"/>
      <c r="C33" s="565"/>
      <c r="D33" s="401"/>
      <c r="E33" s="379"/>
      <c r="F33" s="379"/>
      <c r="G33" s="379"/>
      <c r="H33" s="379"/>
      <c r="I33" s="1058"/>
      <c r="J33" s="379"/>
      <c r="K33" s="379"/>
      <c r="L33" s="379"/>
      <c r="M33" s="379"/>
      <c r="N33" s="379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s="34" customFormat="1" ht="30" customHeight="1" x14ac:dyDescent="0.4">
      <c r="A34" s="379"/>
      <c r="B34" s="565"/>
      <c r="C34" s="565"/>
      <c r="D34" s="401"/>
      <c r="E34" s="379"/>
      <c r="F34" s="379"/>
      <c r="G34" s="379"/>
      <c r="H34" s="379"/>
      <c r="I34" s="1058"/>
      <c r="J34" s="379"/>
      <c r="K34" s="379"/>
      <c r="L34" s="379"/>
      <c r="M34" s="379"/>
      <c r="N34" s="379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s="34" customFormat="1" ht="30" customHeight="1" x14ac:dyDescent="0.4">
      <c r="A35" s="379"/>
      <c r="B35" s="565" t="s">
        <v>5789</v>
      </c>
      <c r="C35" s="565"/>
      <c r="D35" s="401"/>
      <c r="E35" s="379"/>
      <c r="F35" s="379"/>
      <c r="G35" s="379"/>
      <c r="H35" s="379"/>
      <c r="I35" s="1058"/>
      <c r="J35" s="379"/>
      <c r="K35" s="379"/>
      <c r="L35" s="379"/>
      <c r="M35" s="379"/>
      <c r="N35" s="379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:33" x14ac:dyDescent="0.45">
      <c r="A36" s="759"/>
      <c r="B36" s="389"/>
      <c r="C36" s="1332"/>
      <c r="D36" s="389"/>
      <c r="E36" s="389"/>
      <c r="F36" s="389"/>
      <c r="G36" s="1333"/>
      <c r="H36" s="389"/>
      <c r="I36" s="389"/>
      <c r="J36" s="389"/>
      <c r="K36" s="1333"/>
      <c r="L36" s="1333"/>
      <c r="M36" s="1334"/>
      <c r="N36" s="1334"/>
    </row>
    <row r="37" spans="1:33" s="261" customFormat="1" ht="34.5" x14ac:dyDescent="0.85">
      <c r="A37" s="1042">
        <v>9</v>
      </c>
      <c r="B37" s="1056" t="s">
        <v>2640</v>
      </c>
      <c r="C37" s="262">
        <v>797006</v>
      </c>
      <c r="D37" s="175">
        <v>2000</v>
      </c>
      <c r="E37" s="175">
        <v>200</v>
      </c>
      <c r="F37" s="333"/>
      <c r="G37" s="333"/>
      <c r="H37" s="333" t="s">
        <v>2641</v>
      </c>
      <c r="I37" s="333"/>
      <c r="J37" s="333"/>
      <c r="K37" s="333"/>
      <c r="L37" s="333"/>
      <c r="M37" s="333"/>
      <c r="N37" s="1343">
        <f t="shared" ref="N37:N42" si="2">SUM(D37:M37)</f>
        <v>2200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:33" s="1045" customFormat="1" ht="34.5" x14ac:dyDescent="0.85">
      <c r="A38" s="1042">
        <v>4</v>
      </c>
      <c r="B38" s="261" t="s">
        <v>2642</v>
      </c>
      <c r="C38" s="262">
        <v>1618</v>
      </c>
      <c r="D38" s="1344">
        <v>1000</v>
      </c>
      <c r="E38" s="1345">
        <v>200</v>
      </c>
      <c r="F38" s="1344">
        <v>755</v>
      </c>
      <c r="G38" s="175">
        <v>543</v>
      </c>
      <c r="H38" s="1346" t="s">
        <v>2641</v>
      </c>
      <c r="I38" s="1344"/>
      <c r="J38" s="1344"/>
      <c r="K38" s="1344"/>
      <c r="L38" s="1344"/>
      <c r="M38" s="1345">
        <v>7765</v>
      </c>
      <c r="N38" s="1343">
        <f t="shared" si="2"/>
        <v>10263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:33" s="1045" customFormat="1" x14ac:dyDescent="0.45">
      <c r="A39" s="1794">
        <v>6</v>
      </c>
      <c r="B39" s="383" t="s">
        <v>2643</v>
      </c>
      <c r="C39" s="984">
        <v>3330</v>
      </c>
      <c r="D39" s="1577">
        <v>1000</v>
      </c>
      <c r="E39" s="1577">
        <v>350</v>
      </c>
      <c r="F39" s="1577">
        <v>1460</v>
      </c>
      <c r="G39" s="1577">
        <v>1026</v>
      </c>
      <c r="H39" s="1795" t="s">
        <v>2641</v>
      </c>
      <c r="I39" s="1796"/>
      <c r="J39" s="599"/>
      <c r="K39" s="599"/>
      <c r="L39" s="599">
        <v>6025</v>
      </c>
      <c r="M39" s="1577">
        <v>8750</v>
      </c>
      <c r="N39" s="1797">
        <f t="shared" si="2"/>
        <v>18611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:33" s="261" customFormat="1" ht="34.5" x14ac:dyDescent="0.85">
      <c r="A40" s="1794">
        <v>8</v>
      </c>
      <c r="B40" s="1561" t="s">
        <v>2644</v>
      </c>
      <c r="C40" s="984">
        <v>872969</v>
      </c>
      <c r="D40" s="599">
        <v>2000</v>
      </c>
      <c r="E40" s="1577">
        <v>350</v>
      </c>
      <c r="F40" s="1798"/>
      <c r="G40" s="1798"/>
      <c r="H40" s="1798" t="s">
        <v>2641</v>
      </c>
      <c r="I40" s="1798"/>
      <c r="J40" s="1798"/>
      <c r="K40" s="1798"/>
      <c r="L40" s="1798"/>
      <c r="M40" s="1798"/>
      <c r="N40" s="1797">
        <f t="shared" si="2"/>
        <v>2350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</row>
    <row r="41" spans="1:33" s="1045" customFormat="1" x14ac:dyDescent="0.45"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</row>
    <row r="42" spans="1:33" s="784" customFormat="1" x14ac:dyDescent="0.45">
      <c r="A42" s="1794">
        <v>7</v>
      </c>
      <c r="B42" s="599" t="s">
        <v>2646</v>
      </c>
      <c r="C42" s="2695">
        <v>1038661</v>
      </c>
      <c r="D42" s="599">
        <v>1000</v>
      </c>
      <c r="E42" s="599">
        <v>350</v>
      </c>
      <c r="F42" s="599"/>
      <c r="G42" s="599"/>
      <c r="H42" s="599"/>
      <c r="I42" s="599"/>
      <c r="J42" s="599"/>
      <c r="K42" s="599"/>
      <c r="L42" s="599"/>
      <c r="M42" s="599"/>
      <c r="N42" s="1797">
        <f t="shared" si="2"/>
        <v>1350</v>
      </c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</row>
    <row r="43" spans="1:33" ht="34.5" x14ac:dyDescent="0.85">
      <c r="A43" s="759">
        <v>4</v>
      </c>
      <c r="B43" s="379" t="s">
        <v>2637</v>
      </c>
      <c r="C43" s="401">
        <v>10572</v>
      </c>
      <c r="D43" s="652">
        <v>1500</v>
      </c>
      <c r="E43" s="652">
        <v>350</v>
      </c>
      <c r="F43" s="2698"/>
      <c r="G43" s="2698" t="s">
        <v>5717</v>
      </c>
      <c r="H43" s="2698"/>
      <c r="I43" s="2698"/>
      <c r="J43" s="2698"/>
      <c r="K43" s="2698"/>
      <c r="L43" s="2698"/>
      <c r="M43" s="2698"/>
      <c r="N43" s="1338">
        <f>SUM(D43:M43)</f>
        <v>1850</v>
      </c>
    </row>
  </sheetData>
  <sortState xmlns:xlrd2="http://schemas.microsoft.com/office/spreadsheetml/2017/richdata2" ref="B16:M19">
    <sortCondition ref="C16:C19"/>
  </sortState>
  <mergeCells count="1">
    <mergeCell ref="C12:D12"/>
  </mergeCells>
  <conditionalFormatting sqref="C33:D35">
    <cfRule type="duplicateValues" dxfId="6" priority="1"/>
  </conditionalFormatting>
  <hyperlinks>
    <hyperlink ref="B12" r:id="rId1" xr:uid="{00000000-0004-0000-9100-000000000000}"/>
  </hyperlinks>
  <printOptions gridLines="1"/>
  <pageMargins left="0.7" right="0.7" top="0.75" bottom="0.75" header="0.3" footer="0.3"/>
  <pageSetup paperSize="9" scale="36" orientation="landscape" r:id="rId2"/>
  <colBreaks count="1" manualBreakCount="1">
    <brk id="14" min="1" max="36" man="1"/>
  </colBreaks>
  <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7">
    <tabColor rgb="FF00B050"/>
  </sheetPr>
  <dimension ref="A2:AD67"/>
  <sheetViews>
    <sheetView view="pageBreakPreview" topLeftCell="A7" zoomScale="50" zoomScaleNormal="100" zoomScaleSheetLayoutView="50" workbookViewId="0">
      <selection activeCell="G20" sqref="G20"/>
    </sheetView>
  </sheetViews>
  <sheetFormatPr defaultColWidth="9.140625" defaultRowHeight="25.5" x14ac:dyDescent="0.35"/>
  <cols>
    <col min="1" max="1" width="7.7109375" style="33" customWidth="1"/>
    <col min="2" max="2" width="63" style="33" customWidth="1"/>
    <col min="3" max="3" width="24.42578125" style="102" customWidth="1"/>
    <col min="4" max="4" width="27" style="33" customWidth="1"/>
    <col min="5" max="5" width="20.5703125" style="102" customWidth="1"/>
    <col min="6" max="6" width="23" style="33" customWidth="1"/>
    <col min="7" max="7" width="27.140625" style="33" customWidth="1"/>
    <col min="8" max="8" width="19.5703125" style="33" bestFit="1" customWidth="1"/>
    <col min="9" max="9" width="19.5703125" style="33" customWidth="1"/>
    <col min="10" max="10" width="23.28515625" style="33" customWidth="1"/>
    <col min="11" max="11" width="19.7109375" style="33" customWidth="1"/>
    <col min="12" max="13" width="21.7109375" style="33" bestFit="1" customWidth="1"/>
    <col min="14" max="14" width="23.85546875" style="33" customWidth="1"/>
    <col min="15" max="15" width="21.28515625" style="33" hidden="1" customWidth="1"/>
    <col min="16" max="16" width="0.140625" style="33" hidden="1" customWidth="1"/>
    <col min="17" max="17" width="2" style="33" hidden="1" customWidth="1"/>
    <col min="18" max="18" width="0.140625" style="33" hidden="1" customWidth="1"/>
    <col min="19" max="19" width="0.7109375" style="33" hidden="1" customWidth="1"/>
    <col min="20" max="21" width="9.140625" style="33" hidden="1" customWidth="1"/>
    <col min="22" max="22" width="0.85546875" style="33" hidden="1" customWidth="1"/>
    <col min="23" max="25" width="9.140625" style="33" hidden="1" customWidth="1"/>
    <col min="26" max="26" width="0.28515625" style="33" customWidth="1"/>
    <col min="27" max="30" width="9.140625" style="33" hidden="1" customWidth="1"/>
    <col min="31" max="16384" width="9.140625" style="33"/>
  </cols>
  <sheetData>
    <row r="2" spans="1:15" ht="26.25" x14ac:dyDescent="0.4">
      <c r="A2" s="365"/>
      <c r="B2" s="228"/>
      <c r="C2" s="275"/>
      <c r="D2" s="228"/>
      <c r="E2" s="275"/>
      <c r="F2" s="228"/>
      <c r="G2" s="228"/>
      <c r="H2" s="228"/>
      <c r="I2" s="228"/>
      <c r="J2" s="228" t="s">
        <v>50</v>
      </c>
      <c r="K2" s="228"/>
      <c r="L2" s="228"/>
      <c r="M2" s="228"/>
      <c r="N2" s="228"/>
      <c r="O2" s="37"/>
    </row>
    <row r="3" spans="1:15" s="71" customFormat="1" ht="26.25" x14ac:dyDescent="0.4">
      <c r="A3" s="366"/>
      <c r="B3" s="432" t="s">
        <v>19</v>
      </c>
      <c r="C3" s="489"/>
      <c r="D3" s="405"/>
      <c r="E3" s="755"/>
      <c r="F3" s="406"/>
      <c r="G3" s="406"/>
      <c r="H3" s="408"/>
      <c r="I3" s="408"/>
      <c r="J3" s="409"/>
      <c r="K3" s="409"/>
      <c r="L3" s="409"/>
      <c r="M3" s="409"/>
      <c r="N3" s="409"/>
    </row>
    <row r="4" spans="1:15" s="71" customFormat="1" ht="26.25" x14ac:dyDescent="0.4">
      <c r="A4" s="366"/>
      <c r="B4" s="405" t="s">
        <v>20</v>
      </c>
      <c r="C4" s="489"/>
      <c r="D4" s="405"/>
      <c r="E4" s="755"/>
      <c r="F4" s="406"/>
      <c r="G4" s="406"/>
      <c r="H4" s="408"/>
      <c r="I4" s="408"/>
      <c r="J4" s="409"/>
      <c r="K4" s="409"/>
      <c r="L4" s="409"/>
      <c r="M4" s="409"/>
      <c r="N4" s="409"/>
    </row>
    <row r="5" spans="1:15" s="71" customFormat="1" ht="26.25" x14ac:dyDescent="0.4">
      <c r="A5" s="366"/>
      <c r="B5" s="405" t="s">
        <v>21</v>
      </c>
      <c r="C5" s="489"/>
      <c r="D5" s="405"/>
      <c r="E5" s="755"/>
      <c r="F5" s="406"/>
      <c r="G5" s="406"/>
      <c r="H5" s="408"/>
      <c r="I5" s="408"/>
      <c r="J5" s="409"/>
      <c r="K5" s="409"/>
      <c r="L5" s="409"/>
      <c r="M5" s="409"/>
      <c r="N5" s="409"/>
    </row>
    <row r="6" spans="1:15" s="71" customFormat="1" ht="26.25" x14ac:dyDescent="0.4">
      <c r="A6" s="366"/>
      <c r="B6" s="405" t="s">
        <v>22</v>
      </c>
      <c r="C6" s="489"/>
      <c r="D6" s="405"/>
      <c r="E6" s="755"/>
      <c r="F6" s="406"/>
      <c r="G6" s="406"/>
      <c r="H6" s="408"/>
      <c r="I6" s="408"/>
      <c r="J6" s="409"/>
      <c r="K6" s="409"/>
      <c r="L6" s="409"/>
      <c r="M6" s="409"/>
      <c r="N6" s="409"/>
    </row>
    <row r="7" spans="1:15" s="71" customFormat="1" ht="26.25" x14ac:dyDescent="0.4">
      <c r="A7" s="366"/>
      <c r="B7" s="405" t="s">
        <v>23</v>
      </c>
      <c r="C7" s="489"/>
      <c r="D7" s="405"/>
      <c r="E7" s="755"/>
      <c r="F7" s="406"/>
      <c r="G7" s="406"/>
      <c r="H7" s="408"/>
      <c r="I7" s="408"/>
      <c r="J7" s="409"/>
      <c r="K7" s="409"/>
      <c r="L7" s="409"/>
      <c r="M7" s="409"/>
      <c r="N7" s="409"/>
    </row>
    <row r="8" spans="1:15" ht="26.25" x14ac:dyDescent="0.4">
      <c r="A8" s="365"/>
      <c r="B8" s="405" t="s">
        <v>24</v>
      </c>
      <c r="C8" s="489"/>
      <c r="D8" s="405"/>
      <c r="E8" s="755"/>
      <c r="F8" s="228"/>
      <c r="G8" s="228"/>
      <c r="H8" s="228"/>
      <c r="I8" s="228"/>
      <c r="J8" s="228"/>
      <c r="K8" s="228"/>
      <c r="L8" s="228"/>
      <c r="M8" s="228"/>
      <c r="N8" s="228"/>
      <c r="O8" s="23"/>
    </row>
    <row r="9" spans="1:15" ht="26.25" x14ac:dyDescent="0.4">
      <c r="A9" s="365"/>
      <c r="B9" s="405"/>
      <c r="C9" s="489"/>
      <c r="D9" s="405"/>
      <c r="E9" s="755"/>
      <c r="F9" s="228"/>
      <c r="G9" s="228"/>
      <c r="H9" s="228"/>
      <c r="I9" s="228"/>
      <c r="J9" s="228"/>
      <c r="K9" s="228"/>
      <c r="L9" s="228"/>
      <c r="M9" s="228"/>
      <c r="N9" s="228"/>
      <c r="O9" s="23"/>
    </row>
    <row r="10" spans="1:15" ht="26.25" x14ac:dyDescent="0.4">
      <c r="A10" s="365"/>
      <c r="B10" s="228" t="s">
        <v>2647</v>
      </c>
      <c r="C10" s="275"/>
      <c r="D10" s="405"/>
      <c r="E10" s="755"/>
      <c r="F10" s="228"/>
      <c r="G10" s="228"/>
      <c r="H10" s="228"/>
      <c r="I10" s="228"/>
      <c r="J10" s="228"/>
      <c r="K10" s="228"/>
      <c r="L10" s="228"/>
      <c r="M10" s="228"/>
      <c r="N10" s="228"/>
      <c r="O10" s="23"/>
    </row>
    <row r="11" spans="1:15" ht="26.25" x14ac:dyDescent="0.4">
      <c r="A11" s="365"/>
      <c r="B11" s="228" t="s">
        <v>2648</v>
      </c>
      <c r="C11" s="275"/>
      <c r="D11" s="405"/>
      <c r="E11" s="755"/>
      <c r="F11" s="228"/>
      <c r="G11" s="228"/>
      <c r="H11" s="228"/>
      <c r="I11" s="228"/>
      <c r="J11" s="228"/>
      <c r="K11" s="228"/>
      <c r="L11" s="228"/>
      <c r="M11" s="228"/>
      <c r="N11" s="228"/>
      <c r="O11" s="23"/>
    </row>
    <row r="12" spans="1:15" ht="26.25" x14ac:dyDescent="0.4">
      <c r="A12" s="365"/>
      <c r="B12" s="1023" t="s">
        <v>2649</v>
      </c>
      <c r="C12" s="275"/>
      <c r="D12" s="633" t="s">
        <v>2650</v>
      </c>
      <c r="E12" s="2316"/>
      <c r="F12" s="2316"/>
      <c r="G12" s="2316"/>
      <c r="H12" s="2316"/>
      <c r="I12" s="2316"/>
      <c r="J12" s="2316"/>
      <c r="K12" s="2316"/>
      <c r="L12" s="2316"/>
      <c r="M12" s="2316"/>
      <c r="N12" s="470"/>
      <c r="O12" s="254"/>
    </row>
    <row r="13" spans="1:15" ht="26.25" x14ac:dyDescent="0.4">
      <c r="A13" s="365"/>
      <c r="B13" s="228" t="s">
        <v>5760</v>
      </c>
      <c r="C13" s="811"/>
      <c r="D13" s="228"/>
      <c r="E13" s="275"/>
      <c r="F13" s="228"/>
      <c r="G13" s="367"/>
      <c r="H13" s="367"/>
      <c r="I13" s="367"/>
      <c r="J13" s="367"/>
      <c r="K13" s="367"/>
      <c r="L13" s="367"/>
      <c r="M13" s="367"/>
      <c r="N13" s="367"/>
      <c r="O13" s="197"/>
    </row>
    <row r="14" spans="1:15" ht="26.25" x14ac:dyDescent="0.4">
      <c r="A14" s="365"/>
      <c r="B14" s="367"/>
      <c r="C14" s="230"/>
      <c r="D14" s="367"/>
      <c r="E14" s="230"/>
      <c r="F14" s="367"/>
      <c r="G14" s="367"/>
      <c r="H14" s="367"/>
      <c r="I14" s="367"/>
      <c r="J14" s="367"/>
      <c r="K14" s="367"/>
      <c r="L14" s="367"/>
      <c r="M14" s="367"/>
      <c r="N14" s="367"/>
      <c r="O14" s="197"/>
    </row>
    <row r="15" spans="1:15" s="136" customFormat="1" ht="26.25" x14ac:dyDescent="0.4">
      <c r="A15" s="440"/>
      <c r="B15" s="440" t="s">
        <v>29</v>
      </c>
      <c r="C15" s="1012" t="s">
        <v>2651</v>
      </c>
      <c r="D15" s="1012" t="s">
        <v>128</v>
      </c>
      <c r="E15" s="1012" t="s">
        <v>95</v>
      </c>
      <c r="F15" s="1012" t="s">
        <v>2652</v>
      </c>
      <c r="G15" s="1012" t="s">
        <v>9</v>
      </c>
      <c r="H15" s="1012" t="s">
        <v>1819</v>
      </c>
      <c r="I15" s="1012" t="s">
        <v>1888</v>
      </c>
      <c r="J15" s="1012" t="s">
        <v>2653</v>
      </c>
      <c r="K15" s="1012" t="s">
        <v>149</v>
      </c>
      <c r="L15" s="1012" t="s">
        <v>73</v>
      </c>
      <c r="M15" s="1012" t="s">
        <v>2654</v>
      </c>
      <c r="N15" s="1012" t="s">
        <v>252</v>
      </c>
      <c r="O15" s="2317"/>
    </row>
    <row r="16" spans="1:15" ht="26.25" x14ac:dyDescent="0.4">
      <c r="A16" s="228">
        <v>1</v>
      </c>
      <c r="B16" s="228" t="s">
        <v>2655</v>
      </c>
      <c r="C16" s="321">
        <v>227</v>
      </c>
      <c r="D16" s="501">
        <v>1000</v>
      </c>
      <c r="E16" s="501">
        <v>350</v>
      </c>
      <c r="F16" s="501"/>
      <c r="G16" s="501">
        <v>0</v>
      </c>
      <c r="H16" s="501"/>
      <c r="I16" s="501">
        <v>0</v>
      </c>
      <c r="J16" s="501"/>
      <c r="K16" s="2101">
        <v>0</v>
      </c>
      <c r="L16" s="2101"/>
      <c r="M16" s="501"/>
      <c r="N16" s="501">
        <f t="shared" ref="N16:N36" si="0">SUM(D16:M16)</f>
        <v>1350</v>
      </c>
      <c r="O16" s="239"/>
    </row>
    <row r="17" spans="1:15" s="2319" customFormat="1" ht="26.25" x14ac:dyDescent="0.4">
      <c r="A17" s="228">
        <v>2</v>
      </c>
      <c r="B17" s="228" t="s">
        <v>2656</v>
      </c>
      <c r="C17" s="321">
        <v>450</v>
      </c>
      <c r="D17" s="501">
        <v>5000</v>
      </c>
      <c r="E17" s="501">
        <v>350</v>
      </c>
      <c r="F17" s="501"/>
      <c r="G17" s="501">
        <v>0</v>
      </c>
      <c r="H17" s="501" t="s">
        <v>243</v>
      </c>
      <c r="I17" s="501"/>
      <c r="J17" s="501"/>
      <c r="K17" s="2101">
        <v>0</v>
      </c>
      <c r="L17" s="501">
        <v>3610</v>
      </c>
      <c r="M17" s="501"/>
      <c r="N17" s="501">
        <f t="shared" si="0"/>
        <v>8960</v>
      </c>
      <c r="O17" s="2318"/>
    </row>
    <row r="18" spans="1:15" ht="33" x14ac:dyDescent="0.4">
      <c r="A18" s="228">
        <v>3</v>
      </c>
      <c r="B18" s="1187" t="s">
        <v>2657</v>
      </c>
      <c r="C18" s="1820">
        <v>478</v>
      </c>
      <c r="D18" s="1842">
        <v>1000</v>
      </c>
      <c r="E18" s="501">
        <v>350</v>
      </c>
      <c r="F18" s="1842">
        <v>2580</v>
      </c>
      <c r="G18" s="501">
        <v>1545</v>
      </c>
      <c r="H18" s="1842"/>
      <c r="I18" s="501">
        <v>0</v>
      </c>
      <c r="J18" s="2320"/>
      <c r="K18" s="2101">
        <v>0</v>
      </c>
      <c r="L18" s="2321"/>
      <c r="M18" s="1842"/>
      <c r="N18" s="501">
        <f t="shared" si="0"/>
        <v>5475</v>
      </c>
      <c r="O18" s="239"/>
    </row>
    <row r="19" spans="1:15" ht="26.25" x14ac:dyDescent="0.4">
      <c r="A19" s="228">
        <v>4</v>
      </c>
      <c r="B19" s="228" t="s">
        <v>2658</v>
      </c>
      <c r="C19" s="321">
        <v>2659</v>
      </c>
      <c r="D19" s="501">
        <v>1000</v>
      </c>
      <c r="E19" s="501">
        <v>350</v>
      </c>
      <c r="F19" s="501"/>
      <c r="G19" s="501">
        <v>0</v>
      </c>
      <c r="H19" s="501"/>
      <c r="I19" s="501">
        <v>0</v>
      </c>
      <c r="J19" s="501"/>
      <c r="K19" s="2101">
        <v>0</v>
      </c>
      <c r="L19" s="501"/>
      <c r="M19" s="501">
        <v>6520</v>
      </c>
      <c r="N19" s="501">
        <f t="shared" si="0"/>
        <v>7870</v>
      </c>
      <c r="O19" s="239"/>
    </row>
    <row r="20" spans="1:15" ht="26.25" x14ac:dyDescent="0.4">
      <c r="A20" s="228">
        <v>5</v>
      </c>
      <c r="B20" s="228" t="s">
        <v>2659</v>
      </c>
      <c r="C20" s="321">
        <v>5782</v>
      </c>
      <c r="D20" s="501">
        <v>1000</v>
      </c>
      <c r="E20" s="501">
        <v>350</v>
      </c>
      <c r="F20" s="501">
        <v>3265</v>
      </c>
      <c r="G20" s="501">
        <v>1707</v>
      </c>
      <c r="H20" s="501"/>
      <c r="I20" s="501">
        <v>0</v>
      </c>
      <c r="J20" s="501">
        <v>1280</v>
      </c>
      <c r="K20" s="501">
        <v>267</v>
      </c>
      <c r="L20" s="501"/>
      <c r="M20" s="501"/>
      <c r="N20" s="501">
        <f t="shared" si="0"/>
        <v>7869</v>
      </c>
      <c r="O20" s="239"/>
    </row>
    <row r="21" spans="1:15" s="23" customFormat="1" ht="26.25" x14ac:dyDescent="0.4">
      <c r="A21" s="228">
        <v>6</v>
      </c>
      <c r="B21" s="228" t="s">
        <v>2660</v>
      </c>
      <c r="C21" s="321">
        <v>7041</v>
      </c>
      <c r="D21" s="501">
        <v>2000</v>
      </c>
      <c r="E21" s="501">
        <v>350</v>
      </c>
      <c r="F21" s="501"/>
      <c r="G21" s="501">
        <v>0</v>
      </c>
      <c r="H21" s="501"/>
      <c r="I21" s="501">
        <v>0</v>
      </c>
      <c r="J21" s="501">
        <v>860</v>
      </c>
      <c r="K21" s="501">
        <v>146</v>
      </c>
      <c r="L21" s="501"/>
      <c r="M21" s="501"/>
      <c r="N21" s="501">
        <f t="shared" si="0"/>
        <v>3356</v>
      </c>
    </row>
    <row r="22" spans="1:15" s="23" customFormat="1" ht="26.25" x14ac:dyDescent="0.4">
      <c r="A22" s="228">
        <v>7</v>
      </c>
      <c r="B22" s="228" t="s">
        <v>2661</v>
      </c>
      <c r="C22" s="321">
        <v>7042</v>
      </c>
      <c r="D22" s="501">
        <v>2000</v>
      </c>
      <c r="E22" s="501">
        <v>350</v>
      </c>
      <c r="F22" s="501"/>
      <c r="G22" s="501">
        <v>0</v>
      </c>
      <c r="H22" s="501"/>
      <c r="I22" s="501">
        <v>0</v>
      </c>
      <c r="J22" s="501"/>
      <c r="K22" s="501">
        <v>0</v>
      </c>
      <c r="L22" s="501"/>
      <c r="M22" s="501"/>
      <c r="N22" s="501">
        <f t="shared" si="0"/>
        <v>2350</v>
      </c>
    </row>
    <row r="23" spans="1:15" s="23" customFormat="1" ht="26.25" x14ac:dyDescent="0.4">
      <c r="A23" s="228">
        <v>8</v>
      </c>
      <c r="B23" s="228" t="s">
        <v>2662</v>
      </c>
      <c r="C23" s="321">
        <v>7412</v>
      </c>
      <c r="D23" s="501">
        <v>1000</v>
      </c>
      <c r="E23" s="501">
        <v>350</v>
      </c>
      <c r="F23" s="501"/>
      <c r="G23" s="501">
        <v>0</v>
      </c>
      <c r="H23" s="501"/>
      <c r="I23" s="501">
        <v>0</v>
      </c>
      <c r="J23" s="501"/>
      <c r="K23" s="501">
        <v>0</v>
      </c>
      <c r="L23" s="501"/>
      <c r="M23" s="501"/>
      <c r="N23" s="501">
        <f t="shared" si="0"/>
        <v>1350</v>
      </c>
    </row>
    <row r="24" spans="1:15" s="23" customFormat="1" ht="33" x14ac:dyDescent="0.85">
      <c r="A24" s="228">
        <v>10</v>
      </c>
      <c r="B24" s="366" t="s">
        <v>2664</v>
      </c>
      <c r="C24" s="321">
        <v>7501</v>
      </c>
      <c r="D24" s="501">
        <v>1000</v>
      </c>
      <c r="E24" s="501">
        <v>350</v>
      </c>
      <c r="F24" s="501"/>
      <c r="G24" s="501">
        <v>0</v>
      </c>
      <c r="H24" s="501"/>
      <c r="I24" s="501">
        <v>0</v>
      </c>
      <c r="J24" s="501">
        <v>1265</v>
      </c>
      <c r="K24" s="501">
        <v>6</v>
      </c>
      <c r="L24" s="957"/>
      <c r="M24" s="957"/>
      <c r="N24" s="501">
        <f t="shared" si="0"/>
        <v>2621</v>
      </c>
    </row>
    <row r="25" spans="1:15" s="23" customFormat="1" ht="26.25" x14ac:dyDescent="0.4">
      <c r="A25" s="228">
        <v>11</v>
      </c>
      <c r="B25" s="228" t="s">
        <v>2597</v>
      </c>
      <c r="C25" s="321">
        <v>8417</v>
      </c>
      <c r="D25" s="501">
        <v>2000</v>
      </c>
      <c r="E25" s="501">
        <v>350</v>
      </c>
      <c r="F25" s="501"/>
      <c r="G25" s="501">
        <v>0</v>
      </c>
      <c r="H25" s="501"/>
      <c r="I25" s="501">
        <v>0</v>
      </c>
      <c r="J25" s="501"/>
      <c r="K25" s="501">
        <v>0</v>
      </c>
      <c r="L25" s="501">
        <v>2175</v>
      </c>
      <c r="M25" s="501">
        <v>3370</v>
      </c>
      <c r="N25" s="501">
        <f t="shared" si="0"/>
        <v>7895</v>
      </c>
    </row>
    <row r="26" spans="1:15" s="41" customFormat="1" ht="26.25" x14ac:dyDescent="0.4">
      <c r="A26" s="228">
        <v>14</v>
      </c>
      <c r="B26" s="228" t="s">
        <v>2667</v>
      </c>
      <c r="C26" s="321">
        <v>669145</v>
      </c>
      <c r="D26" s="501">
        <v>2000</v>
      </c>
      <c r="E26" s="501">
        <v>350</v>
      </c>
      <c r="F26" s="501"/>
      <c r="G26" s="501">
        <v>0</v>
      </c>
      <c r="H26" s="501"/>
      <c r="I26" s="501"/>
      <c r="J26" s="501"/>
      <c r="K26" s="501">
        <v>0</v>
      </c>
      <c r="L26" s="501"/>
      <c r="M26" s="501"/>
      <c r="N26" s="501">
        <f t="shared" si="0"/>
        <v>2350</v>
      </c>
      <c r="O26" s="140">
        <f>SUM(D26:N26)</f>
        <v>4700</v>
      </c>
    </row>
    <row r="27" spans="1:15" s="41" customFormat="1" ht="26.25" x14ac:dyDescent="0.4">
      <c r="A27" s="228">
        <v>15</v>
      </c>
      <c r="B27" s="228" t="s">
        <v>2668</v>
      </c>
      <c r="C27" s="321">
        <v>718776</v>
      </c>
      <c r="D27" s="501">
        <v>1000</v>
      </c>
      <c r="E27" s="501">
        <v>350</v>
      </c>
      <c r="F27" s="501">
        <v>1245</v>
      </c>
      <c r="G27" s="501">
        <v>1358</v>
      </c>
      <c r="H27" s="501"/>
      <c r="I27" s="501">
        <v>0</v>
      </c>
      <c r="J27" s="501"/>
      <c r="K27" s="501">
        <v>0</v>
      </c>
      <c r="L27" s="501">
        <v>0</v>
      </c>
      <c r="M27" s="501">
        <v>3385</v>
      </c>
      <c r="N27" s="501">
        <f t="shared" si="0"/>
        <v>7338</v>
      </c>
      <c r="O27" s="240"/>
    </row>
    <row r="28" spans="1:15" s="41" customFormat="1" ht="33" x14ac:dyDescent="0.85">
      <c r="A28" s="228">
        <v>16</v>
      </c>
      <c r="B28" s="366" t="s">
        <v>2669</v>
      </c>
      <c r="C28" s="321">
        <v>759563</v>
      </c>
      <c r="D28" s="501">
        <v>1700</v>
      </c>
      <c r="E28" s="501">
        <v>350</v>
      </c>
      <c r="F28" s="957"/>
      <c r="G28" s="501">
        <v>0</v>
      </c>
      <c r="H28" s="957"/>
      <c r="I28" s="501">
        <v>0</v>
      </c>
      <c r="J28" s="501">
        <v>1200</v>
      </c>
      <c r="K28" s="501">
        <v>108</v>
      </c>
      <c r="L28" s="501"/>
      <c r="M28" s="957"/>
      <c r="N28" s="501">
        <f t="shared" si="0"/>
        <v>3358</v>
      </c>
      <c r="O28" s="240"/>
    </row>
    <row r="29" spans="1:15" s="41" customFormat="1" ht="33" x14ac:dyDescent="0.85">
      <c r="A29" s="228">
        <v>17</v>
      </c>
      <c r="B29" s="366" t="s">
        <v>2670</v>
      </c>
      <c r="C29" s="321">
        <v>781144</v>
      </c>
      <c r="D29" s="501">
        <v>1500</v>
      </c>
      <c r="E29" s="501">
        <v>350</v>
      </c>
      <c r="F29" s="957"/>
      <c r="G29" s="501">
        <v>0</v>
      </c>
      <c r="H29" s="501">
        <v>990</v>
      </c>
      <c r="I29" s="501">
        <v>100</v>
      </c>
      <c r="J29" s="501">
        <v>1600</v>
      </c>
      <c r="K29" s="501">
        <v>400</v>
      </c>
      <c r="L29" s="501"/>
      <c r="M29" s="957"/>
      <c r="N29" s="501">
        <f t="shared" si="0"/>
        <v>4940</v>
      </c>
      <c r="O29" s="240"/>
    </row>
    <row r="30" spans="1:15" s="41" customFormat="1" ht="26.25" x14ac:dyDescent="0.4">
      <c r="A30" s="228">
        <v>18</v>
      </c>
      <c r="B30" s="228" t="s">
        <v>2671</v>
      </c>
      <c r="C30" s="321">
        <v>796542</v>
      </c>
      <c r="D30" s="501">
        <v>1500</v>
      </c>
      <c r="E30" s="501">
        <v>350</v>
      </c>
      <c r="F30" s="501"/>
      <c r="G30" s="501">
        <v>0</v>
      </c>
      <c r="H30" s="501">
        <v>1915</v>
      </c>
      <c r="I30" s="501">
        <v>132</v>
      </c>
      <c r="J30" s="501">
        <v>615</v>
      </c>
      <c r="K30" s="501">
        <v>162</v>
      </c>
      <c r="L30" s="501"/>
      <c r="M30" s="501"/>
      <c r="N30" s="501">
        <f t="shared" si="0"/>
        <v>4674</v>
      </c>
      <c r="O30" s="240"/>
    </row>
    <row r="31" spans="1:15" s="41" customFormat="1" ht="26.25" x14ac:dyDescent="0.4">
      <c r="A31" s="228">
        <v>19</v>
      </c>
      <c r="B31" s="228" t="s">
        <v>2672</v>
      </c>
      <c r="C31" s="321">
        <v>842814</v>
      </c>
      <c r="D31" s="501">
        <v>4000</v>
      </c>
      <c r="E31" s="501">
        <v>350</v>
      </c>
      <c r="F31" s="501"/>
      <c r="G31" s="501">
        <v>0</v>
      </c>
      <c r="H31" s="501"/>
      <c r="I31" s="501">
        <v>0</v>
      </c>
      <c r="J31" s="501"/>
      <c r="K31" s="2101">
        <v>0</v>
      </c>
      <c r="L31" s="501"/>
      <c r="M31" s="501"/>
      <c r="N31" s="501">
        <f t="shared" si="0"/>
        <v>4350</v>
      </c>
      <c r="O31" s="1166"/>
    </row>
    <row r="32" spans="1:15" s="41" customFormat="1" ht="26.25" x14ac:dyDescent="0.4">
      <c r="A32" s="228">
        <v>20</v>
      </c>
      <c r="B32" s="228" t="s">
        <v>2673</v>
      </c>
      <c r="C32" s="321">
        <v>856936</v>
      </c>
      <c r="D32" s="501">
        <v>1000</v>
      </c>
      <c r="E32" s="2238">
        <v>350</v>
      </c>
      <c r="F32" s="501"/>
      <c r="G32" s="501">
        <v>0</v>
      </c>
      <c r="H32" s="501"/>
      <c r="I32" s="501">
        <v>0</v>
      </c>
      <c r="J32" s="501"/>
      <c r="K32" s="501"/>
      <c r="L32" s="501">
        <v>3475</v>
      </c>
      <c r="M32" s="501"/>
      <c r="N32" s="501">
        <f t="shared" si="0"/>
        <v>4825</v>
      </c>
      <c r="O32" s="1166"/>
    </row>
    <row r="33" spans="1:30" s="41" customFormat="1" ht="26.25" x14ac:dyDescent="0.4">
      <c r="A33" s="228">
        <v>21</v>
      </c>
      <c r="B33" s="228" t="s">
        <v>2674</v>
      </c>
      <c r="C33" s="321">
        <v>892297</v>
      </c>
      <c r="D33" s="501">
        <v>1500</v>
      </c>
      <c r="E33" s="2238">
        <v>350</v>
      </c>
      <c r="F33" s="501">
        <v>1765</v>
      </c>
      <c r="G33" s="501">
        <v>363</v>
      </c>
      <c r="H33" s="501"/>
      <c r="I33" s="501">
        <v>0</v>
      </c>
      <c r="J33" s="501"/>
      <c r="K33" s="501"/>
      <c r="L33" s="501"/>
      <c r="M33" s="501"/>
      <c r="N33" s="501">
        <f t="shared" si="0"/>
        <v>3978</v>
      </c>
      <c r="O33" s="1166"/>
    </row>
    <row r="34" spans="1:30" s="41" customFormat="1" ht="26.25" x14ac:dyDescent="0.4">
      <c r="A34" s="228">
        <v>22</v>
      </c>
      <c r="B34" s="228" t="s">
        <v>2675</v>
      </c>
      <c r="C34" s="321">
        <v>961093</v>
      </c>
      <c r="D34" s="501">
        <v>1000</v>
      </c>
      <c r="E34" s="2238">
        <v>350</v>
      </c>
      <c r="F34" s="501"/>
      <c r="G34" s="501">
        <v>0</v>
      </c>
      <c r="H34" s="501"/>
      <c r="I34" s="501">
        <v>0</v>
      </c>
      <c r="J34" s="501"/>
      <c r="K34" s="501"/>
      <c r="L34" s="501">
        <v>1945</v>
      </c>
      <c r="M34" s="501"/>
      <c r="N34" s="501">
        <f t="shared" si="0"/>
        <v>3295</v>
      </c>
      <c r="O34" s="1166"/>
    </row>
    <row r="35" spans="1:30" s="41" customFormat="1" ht="26.25" x14ac:dyDescent="0.4">
      <c r="A35" s="228">
        <v>23</v>
      </c>
      <c r="B35" s="228" t="s">
        <v>2676</v>
      </c>
      <c r="C35" s="321">
        <v>11219</v>
      </c>
      <c r="D35" s="501">
        <v>1000</v>
      </c>
      <c r="E35" s="2238">
        <v>350</v>
      </c>
      <c r="F35" s="501"/>
      <c r="G35" s="501"/>
      <c r="H35" s="501"/>
      <c r="I35" s="501">
        <v>0</v>
      </c>
      <c r="J35" s="501"/>
      <c r="K35" s="501"/>
      <c r="L35" s="501"/>
      <c r="M35" s="501"/>
      <c r="N35" s="501">
        <f t="shared" si="0"/>
        <v>1350</v>
      </c>
      <c r="O35" s="1166"/>
    </row>
    <row r="36" spans="1:30" s="41" customFormat="1" ht="26.25" x14ac:dyDescent="0.4">
      <c r="A36" s="228">
        <v>24</v>
      </c>
      <c r="B36" s="228" t="s">
        <v>2677</v>
      </c>
      <c r="C36" s="321">
        <v>1026174</v>
      </c>
      <c r="D36" s="501">
        <v>3000</v>
      </c>
      <c r="E36" s="501">
        <v>350</v>
      </c>
      <c r="F36" s="501"/>
      <c r="G36" s="501"/>
      <c r="H36" s="501"/>
      <c r="I36" s="501">
        <v>0</v>
      </c>
      <c r="J36" s="501"/>
      <c r="K36" s="501"/>
      <c r="L36" s="501"/>
      <c r="M36" s="501"/>
      <c r="N36" s="501">
        <f t="shared" si="0"/>
        <v>3350</v>
      </c>
      <c r="O36" s="1166"/>
    </row>
    <row r="37" spans="1:30" s="41" customFormat="1" ht="26.25" x14ac:dyDescent="0.4">
      <c r="A37" s="472"/>
      <c r="B37" s="472"/>
      <c r="C37" s="472"/>
      <c r="D37" s="472"/>
      <c r="E37" s="472"/>
      <c r="F37" s="472"/>
      <c r="G37" s="472"/>
      <c r="H37" s="472"/>
      <c r="I37" s="472"/>
      <c r="J37" s="472"/>
      <c r="K37" s="472"/>
      <c r="L37" s="472"/>
      <c r="M37" s="472"/>
      <c r="N37" s="472"/>
      <c r="O37" s="1166"/>
    </row>
    <row r="38" spans="1:30" s="41" customFormat="1" ht="26.25" x14ac:dyDescent="0.4">
      <c r="A38" s="228"/>
      <c r="B38" s="228"/>
      <c r="C38" s="321"/>
      <c r="D38" s="2322"/>
      <c r="E38" s="501"/>
      <c r="F38" s="501"/>
      <c r="G38" s="501"/>
      <c r="H38" s="501"/>
      <c r="I38" s="501"/>
      <c r="J38" s="501"/>
      <c r="K38" s="501"/>
      <c r="L38" s="501"/>
      <c r="M38" s="501"/>
      <c r="N38" s="501"/>
      <c r="O38" s="1166"/>
    </row>
    <row r="39" spans="1:30" ht="26.25" x14ac:dyDescent="0.4">
      <c r="A39" s="367"/>
      <c r="B39" s="367" t="s">
        <v>46</v>
      </c>
      <c r="C39" s="229"/>
      <c r="D39" s="1711">
        <f>SUM(D16:D38)</f>
        <v>36200</v>
      </c>
      <c r="E39" s="1711">
        <f>SUM(E16:E38)</f>
        <v>7350</v>
      </c>
      <c r="F39" s="1711">
        <f ca="1">SUM(F16:F67)</f>
        <v>8800</v>
      </c>
      <c r="G39" s="1711">
        <f>SUM(G18:G38)</f>
        <v>4973</v>
      </c>
      <c r="H39" s="1711">
        <f>SUM(H28:H38)</f>
        <v>2905</v>
      </c>
      <c r="I39" s="1711">
        <f>SUM(I26:I38)</f>
        <v>232</v>
      </c>
      <c r="J39" s="1711">
        <f ca="1">SUM(J16:J67)</f>
        <v>6820</v>
      </c>
      <c r="K39" s="1711">
        <f>SUM(K20:K38)</f>
        <v>1089</v>
      </c>
      <c r="L39" s="1711">
        <f ca="1">SUM(L16:L67)</f>
        <v>11205</v>
      </c>
      <c r="M39" s="1711">
        <f ca="1">SUM(M16:M67)</f>
        <v>13275</v>
      </c>
      <c r="N39" s="1711">
        <f>SUM(N16:N38)</f>
        <v>92904</v>
      </c>
      <c r="O39" s="248" t="e">
        <f t="shared" ref="O39:AD39" ca="1" si="1">SUM(O16:O57)</f>
        <v>#REF!</v>
      </c>
      <c r="P39" s="248">
        <f t="shared" ca="1" si="1"/>
        <v>0</v>
      </c>
      <c r="Q39" s="248">
        <f t="shared" ca="1" si="1"/>
        <v>0</v>
      </c>
      <c r="R39" s="248">
        <f t="shared" ca="1" si="1"/>
        <v>0</v>
      </c>
      <c r="S39" s="248">
        <f t="shared" ca="1" si="1"/>
        <v>0</v>
      </c>
      <c r="T39" s="248">
        <f t="shared" ca="1" si="1"/>
        <v>0</v>
      </c>
      <c r="U39" s="248">
        <f t="shared" ca="1" si="1"/>
        <v>0</v>
      </c>
      <c r="V39" s="248">
        <f t="shared" ca="1" si="1"/>
        <v>0</v>
      </c>
      <c r="W39" s="248">
        <f t="shared" ca="1" si="1"/>
        <v>0</v>
      </c>
      <c r="X39" s="248">
        <f t="shared" ca="1" si="1"/>
        <v>0</v>
      </c>
      <c r="Y39" s="248">
        <f t="shared" ca="1" si="1"/>
        <v>0</v>
      </c>
      <c r="Z39" s="248">
        <f t="shared" ca="1" si="1"/>
        <v>0</v>
      </c>
      <c r="AA39" s="248">
        <f t="shared" ca="1" si="1"/>
        <v>0</v>
      </c>
      <c r="AB39" s="248">
        <f t="shared" ca="1" si="1"/>
        <v>0</v>
      </c>
      <c r="AC39" s="248">
        <f t="shared" ca="1" si="1"/>
        <v>0</v>
      </c>
      <c r="AD39" s="248">
        <f t="shared" ca="1" si="1"/>
        <v>0</v>
      </c>
    </row>
    <row r="40" spans="1:30" ht="26.25" x14ac:dyDescent="0.4">
      <c r="A40" s="367"/>
      <c r="B40" s="367"/>
      <c r="C40" s="230"/>
      <c r="D40" s="412"/>
      <c r="E40" s="717"/>
      <c r="F40" s="412"/>
      <c r="G40" s="412"/>
      <c r="H40" s="412"/>
      <c r="I40" s="412"/>
      <c r="J40" s="412"/>
      <c r="K40" s="412"/>
      <c r="L40" s="412"/>
      <c r="M40" s="412"/>
      <c r="N40" s="412"/>
      <c r="O40" s="240"/>
    </row>
    <row r="41" spans="1:30" ht="26.25" x14ac:dyDescent="0.4">
      <c r="A41" s="367"/>
      <c r="B41" s="367"/>
      <c r="C41" s="230" t="s">
        <v>50</v>
      </c>
      <c r="D41" s="412"/>
      <c r="E41" s="717"/>
      <c r="F41" s="412"/>
      <c r="G41" s="412"/>
      <c r="H41" s="412"/>
      <c r="I41" s="412"/>
      <c r="J41" s="412"/>
      <c r="K41" s="412"/>
      <c r="L41" s="412"/>
      <c r="M41" s="412"/>
      <c r="N41" s="412"/>
      <c r="O41" s="240"/>
    </row>
    <row r="42" spans="1:30" ht="26.25" x14ac:dyDescent="0.4">
      <c r="A42" s="365"/>
      <c r="B42" s="366" t="s">
        <v>63</v>
      </c>
      <c r="C42" s="275"/>
      <c r="D42" s="228"/>
      <c r="E42" s="275"/>
      <c r="F42" s="228"/>
      <c r="G42" s="715"/>
      <c r="H42" s="228"/>
      <c r="I42" s="760"/>
      <c r="J42" s="228"/>
      <c r="K42" s="715"/>
      <c r="L42" s="715"/>
      <c r="M42" s="715"/>
      <c r="N42" s="715"/>
      <c r="O42" s="239"/>
    </row>
    <row r="43" spans="1:30" ht="26.25" x14ac:dyDescent="0.4">
      <c r="A43" s="365"/>
      <c r="B43" s="365"/>
      <c r="C43" s="275"/>
      <c r="D43" s="228"/>
      <c r="E43" s="275"/>
      <c r="F43" s="228"/>
      <c r="G43" s="228"/>
      <c r="H43" s="228"/>
      <c r="I43" s="228"/>
      <c r="J43" s="228"/>
      <c r="K43" s="228"/>
      <c r="L43" s="228"/>
      <c r="M43" s="228"/>
      <c r="N43" s="228"/>
      <c r="O43" s="37"/>
    </row>
    <row r="44" spans="1:30" ht="26.25" x14ac:dyDescent="0.4">
      <c r="A44" s="365"/>
      <c r="B44" s="322"/>
      <c r="C44" s="728"/>
      <c r="D44" s="322"/>
      <c r="E44" s="728"/>
      <c r="F44" s="322"/>
      <c r="G44" s="322"/>
      <c r="H44" s="322"/>
      <c r="I44" s="322"/>
      <c r="J44" s="322"/>
      <c r="K44" s="322"/>
      <c r="L44" s="322"/>
      <c r="M44" s="322"/>
      <c r="N44" s="322"/>
      <c r="O44" s="37"/>
    </row>
    <row r="45" spans="1:30" ht="26.25" x14ac:dyDescent="0.4">
      <c r="A45" s="365"/>
      <c r="B45" s="228" t="s">
        <v>101</v>
      </c>
      <c r="C45" s="667"/>
      <c r="D45" s="365"/>
      <c r="E45" s="667"/>
      <c r="F45" s="365"/>
      <c r="G45" s="365"/>
      <c r="H45" s="365"/>
      <c r="I45" s="365"/>
      <c r="J45" s="365"/>
      <c r="K45" s="365"/>
      <c r="L45" s="365"/>
      <c r="M45" s="365"/>
      <c r="N45" s="365"/>
    </row>
    <row r="48" spans="1:30" s="24" customFormat="1" ht="26.25" x14ac:dyDescent="0.4">
      <c r="A48" s="48"/>
      <c r="B48" s="366" t="s">
        <v>5789</v>
      </c>
      <c r="C48" s="301"/>
      <c r="D48" s="456"/>
      <c r="E48" s="48"/>
      <c r="F48" s="48"/>
      <c r="G48" s="48"/>
      <c r="H48" s="48"/>
      <c r="I48" s="731"/>
      <c r="J48" s="48"/>
      <c r="K48" s="48"/>
      <c r="L48" s="48"/>
      <c r="M48" s="48"/>
      <c r="N48" s="48"/>
    </row>
    <row r="49" spans="1:15" x14ac:dyDescent="0.35">
      <c r="A49" s="365"/>
      <c r="B49" s="365"/>
      <c r="C49" s="667"/>
      <c r="D49" s="365"/>
      <c r="E49" s="667"/>
      <c r="F49" s="365"/>
      <c r="G49" s="365"/>
      <c r="H49" s="365"/>
      <c r="I49" s="365"/>
      <c r="J49" s="365"/>
      <c r="K49" s="365"/>
      <c r="L49" s="365"/>
      <c r="M49" s="365"/>
      <c r="N49" s="365"/>
    </row>
    <row r="50" spans="1:15" ht="26.25" x14ac:dyDescent="0.4">
      <c r="A50" s="23">
        <v>2</v>
      </c>
      <c r="B50" s="23" t="s">
        <v>2679</v>
      </c>
      <c r="C50" s="94">
        <v>770818</v>
      </c>
      <c r="D50" s="236">
        <v>4000</v>
      </c>
      <c r="E50" s="244">
        <v>200</v>
      </c>
      <c r="F50" s="236"/>
      <c r="G50" s="236" t="s">
        <v>1092</v>
      </c>
      <c r="H50" s="140"/>
      <c r="I50" s="140"/>
      <c r="J50" s="236"/>
      <c r="K50" s="236"/>
      <c r="L50" s="236"/>
      <c r="M50" s="236"/>
      <c r="N50" s="236">
        <f t="shared" ref="N50:N63" si="2">SUM(D50:M50)</f>
        <v>4200</v>
      </c>
      <c r="O50" s="239"/>
    </row>
    <row r="51" spans="1:15" s="41" customFormat="1" ht="33" x14ac:dyDescent="0.85">
      <c r="A51" s="23">
        <v>17</v>
      </c>
      <c r="B51" s="1140" t="s">
        <v>2680</v>
      </c>
      <c r="C51" s="94">
        <v>919695</v>
      </c>
      <c r="D51" s="140">
        <v>3000</v>
      </c>
      <c r="E51" s="220">
        <v>200</v>
      </c>
      <c r="F51" s="147"/>
      <c r="G51" s="236" t="s">
        <v>1092</v>
      </c>
      <c r="H51" s="147"/>
      <c r="I51" s="147"/>
      <c r="J51" s="147"/>
      <c r="K51" s="147"/>
      <c r="L51" s="147"/>
      <c r="M51" s="147"/>
      <c r="N51" s="236">
        <f t="shared" si="2"/>
        <v>3200</v>
      </c>
      <c r="O51" s="140">
        <f>SUM(D51:N51)</f>
        <v>6400</v>
      </c>
    </row>
    <row r="52" spans="1:15" s="23" customFormat="1" ht="33" x14ac:dyDescent="0.85">
      <c r="A52" s="23">
        <v>16</v>
      </c>
      <c r="B52" s="1140" t="s">
        <v>2681</v>
      </c>
      <c r="C52" s="94">
        <v>769212</v>
      </c>
      <c r="D52" s="140">
        <v>5000</v>
      </c>
      <c r="E52" s="220">
        <v>200</v>
      </c>
      <c r="F52" s="147"/>
      <c r="G52" s="236" t="s">
        <v>1092</v>
      </c>
      <c r="H52" s="140">
        <v>2000</v>
      </c>
      <c r="I52" s="140">
        <v>453</v>
      </c>
      <c r="J52" s="147"/>
      <c r="K52" s="147"/>
      <c r="L52" s="147"/>
      <c r="M52" s="147"/>
      <c r="N52" s="236">
        <f t="shared" si="2"/>
        <v>7653</v>
      </c>
      <c r="O52" s="140">
        <f>SUM(D52:N52)</f>
        <v>15306</v>
      </c>
    </row>
    <row r="53" spans="1:15" s="23" customFormat="1" ht="26.25" x14ac:dyDescent="0.4">
      <c r="A53" s="23">
        <v>28</v>
      </c>
      <c r="B53" s="23" t="s">
        <v>2682</v>
      </c>
      <c r="C53" s="94">
        <v>804777</v>
      </c>
      <c r="D53" s="236">
        <v>1000</v>
      </c>
      <c r="E53" s="244">
        <v>200</v>
      </c>
      <c r="F53" s="236"/>
      <c r="G53" s="236" t="s">
        <v>1092</v>
      </c>
      <c r="H53" s="140"/>
      <c r="I53" s="140"/>
      <c r="J53" s="236"/>
      <c r="K53" s="236"/>
      <c r="L53" s="236">
        <v>4055</v>
      </c>
      <c r="M53" s="236"/>
      <c r="N53" s="236">
        <f t="shared" si="2"/>
        <v>5255</v>
      </c>
    </row>
    <row r="54" spans="1:15" s="23" customFormat="1" ht="26.25" x14ac:dyDescent="0.4">
      <c r="A54" s="228">
        <v>8</v>
      </c>
      <c r="B54" s="228" t="s">
        <v>2683</v>
      </c>
      <c r="C54" s="275">
        <v>2220</v>
      </c>
      <c r="D54" s="411">
        <v>2000</v>
      </c>
      <c r="E54" s="503">
        <v>350</v>
      </c>
      <c r="F54" s="411"/>
      <c r="G54" s="411"/>
      <c r="H54" s="411"/>
      <c r="I54" s="411"/>
      <c r="J54" s="411"/>
      <c r="K54" s="411"/>
      <c r="L54" s="411"/>
      <c r="M54" s="411"/>
      <c r="N54" s="411">
        <f t="shared" si="2"/>
        <v>2350</v>
      </c>
    </row>
    <row r="55" spans="1:15" s="41" customFormat="1" ht="26.25" x14ac:dyDescent="0.4">
      <c r="A55" s="228">
        <v>24</v>
      </c>
      <c r="B55" s="228" t="s">
        <v>2684</v>
      </c>
      <c r="C55" s="275">
        <v>9015</v>
      </c>
      <c r="D55" s="411">
        <v>1000</v>
      </c>
      <c r="E55" s="503">
        <v>350</v>
      </c>
      <c r="F55" s="411"/>
      <c r="G55" s="411"/>
      <c r="H55" s="411"/>
      <c r="I55" s="411"/>
      <c r="J55" s="411"/>
      <c r="K55" s="411"/>
      <c r="L55" s="411"/>
      <c r="M55" s="411"/>
      <c r="N55" s="411">
        <f t="shared" si="2"/>
        <v>1350</v>
      </c>
      <c r="O55" s="1166"/>
    </row>
    <row r="56" spans="1:15" ht="26.25" x14ac:dyDescent="0.4">
      <c r="A56" s="228">
        <v>3</v>
      </c>
      <c r="B56" s="228" t="s">
        <v>2685</v>
      </c>
      <c r="C56" s="275">
        <v>2949</v>
      </c>
      <c r="D56" s="411">
        <v>1000</v>
      </c>
      <c r="E56" s="503">
        <v>350</v>
      </c>
      <c r="F56" s="411"/>
      <c r="G56" s="411"/>
      <c r="H56" s="411"/>
      <c r="I56" s="411"/>
      <c r="J56" s="411"/>
      <c r="K56" s="411"/>
      <c r="L56" s="411"/>
      <c r="M56" s="411">
        <v>4140</v>
      </c>
      <c r="N56" s="411">
        <f t="shared" si="2"/>
        <v>5490</v>
      </c>
      <c r="O56" s="239"/>
    </row>
    <row r="57" spans="1:15" s="41" customFormat="1" ht="26.25" x14ac:dyDescent="0.4">
      <c r="A57" s="228">
        <v>24</v>
      </c>
      <c r="B57" s="228" t="s">
        <v>2686</v>
      </c>
      <c r="C57" s="275">
        <v>10185</v>
      </c>
      <c r="D57" s="411">
        <v>1000</v>
      </c>
      <c r="E57" s="503">
        <v>350</v>
      </c>
      <c r="F57" s="411"/>
      <c r="G57" s="411"/>
      <c r="H57" s="411"/>
      <c r="I57" s="411"/>
      <c r="J57" s="411"/>
      <c r="K57" s="411"/>
      <c r="L57" s="411"/>
      <c r="M57" s="411"/>
      <c r="N57" s="411">
        <f t="shared" si="2"/>
        <v>1350</v>
      </c>
      <c r="O57" s="1166"/>
    </row>
    <row r="58" spans="1:15" s="41" customFormat="1" ht="26.25" x14ac:dyDescent="0.4">
      <c r="A58" s="228">
        <v>26</v>
      </c>
      <c r="B58" s="228" t="s">
        <v>2687</v>
      </c>
      <c r="C58" s="275">
        <v>10184</v>
      </c>
      <c r="D58" s="411">
        <v>1000</v>
      </c>
      <c r="E58" s="503">
        <v>350</v>
      </c>
      <c r="F58" s="411"/>
      <c r="G58" s="411"/>
      <c r="H58" s="411"/>
      <c r="I58" s="411"/>
      <c r="J58" s="411"/>
      <c r="K58" s="411"/>
      <c r="L58" s="411"/>
      <c r="M58" s="411"/>
      <c r="N58" s="411">
        <f t="shared" si="2"/>
        <v>1350</v>
      </c>
      <c r="O58" s="1166"/>
    </row>
    <row r="59" spans="1:15" s="41" customFormat="1" ht="26.25" x14ac:dyDescent="0.4">
      <c r="A59" s="228">
        <v>28</v>
      </c>
      <c r="B59" s="228" t="s">
        <v>2688</v>
      </c>
      <c r="C59" s="275">
        <v>1008024</v>
      </c>
      <c r="D59" s="411">
        <v>2000</v>
      </c>
      <c r="E59" s="503">
        <v>350</v>
      </c>
      <c r="F59" s="411"/>
      <c r="G59" s="411"/>
      <c r="H59" s="411"/>
      <c r="I59" s="411"/>
      <c r="J59" s="411"/>
      <c r="K59" s="411"/>
      <c r="L59" s="411"/>
      <c r="M59" s="411"/>
      <c r="N59" s="411">
        <f t="shared" si="2"/>
        <v>2350</v>
      </c>
      <c r="O59" s="1166"/>
    </row>
    <row r="60" spans="1:15" s="215" customFormat="1" ht="27.75" x14ac:dyDescent="0.4">
      <c r="A60" s="436">
        <v>16</v>
      </c>
      <c r="B60" s="436" t="s">
        <v>2689</v>
      </c>
      <c r="C60" s="261">
        <v>1006198</v>
      </c>
      <c r="D60" s="784">
        <v>1000</v>
      </c>
      <c r="E60" s="1079">
        <v>350</v>
      </c>
      <c r="F60" s="784"/>
      <c r="G60" s="784">
        <v>0</v>
      </c>
      <c r="H60" s="784"/>
      <c r="I60" s="784"/>
      <c r="J60" s="784"/>
      <c r="K60" s="784">
        <v>0</v>
      </c>
      <c r="L60" s="784">
        <v>1385</v>
      </c>
      <c r="M60" s="784"/>
      <c r="N60" s="784">
        <f t="shared" si="2"/>
        <v>2735</v>
      </c>
      <c r="O60" s="219" t="e">
        <f>SUM(#REF!)</f>
        <v>#REF!</v>
      </c>
    </row>
    <row r="61" spans="1:15" s="2324" customFormat="1" ht="26.25" x14ac:dyDescent="0.4">
      <c r="A61" s="436">
        <v>24</v>
      </c>
      <c r="B61" s="436" t="s">
        <v>2690</v>
      </c>
      <c r="C61" s="893">
        <v>10182</v>
      </c>
      <c r="D61" s="784">
        <v>2000</v>
      </c>
      <c r="E61" s="1079">
        <v>350</v>
      </c>
      <c r="F61" s="784"/>
      <c r="G61" s="784">
        <v>0</v>
      </c>
      <c r="H61" s="784"/>
      <c r="I61" s="784"/>
      <c r="J61" s="784"/>
      <c r="K61" s="784"/>
      <c r="L61" s="784"/>
      <c r="M61" s="784"/>
      <c r="N61" s="784">
        <f t="shared" si="2"/>
        <v>2350</v>
      </c>
      <c r="O61" s="2323"/>
    </row>
    <row r="62" spans="1:15" s="2324" customFormat="1" ht="26.25" x14ac:dyDescent="0.4">
      <c r="A62" s="436">
        <v>20</v>
      </c>
      <c r="B62" s="67" t="s">
        <v>2691</v>
      </c>
      <c r="C62" s="1962">
        <v>802625</v>
      </c>
      <c r="D62" s="2045">
        <v>1000</v>
      </c>
      <c r="E62" s="2045">
        <v>350</v>
      </c>
      <c r="F62" s="2045">
        <v>2285</v>
      </c>
      <c r="G62" s="2045">
        <v>705</v>
      </c>
      <c r="H62" s="2045"/>
      <c r="I62" s="2045">
        <v>0</v>
      </c>
      <c r="J62" s="2045"/>
      <c r="K62" s="2045">
        <v>0</v>
      </c>
      <c r="L62" s="2045"/>
      <c r="M62" s="2045"/>
      <c r="N62" s="2045">
        <f t="shared" si="2"/>
        <v>4340</v>
      </c>
      <c r="O62" s="2323"/>
    </row>
    <row r="63" spans="1:15" s="67" customFormat="1" ht="26.25" x14ac:dyDescent="0.4">
      <c r="A63" s="436">
        <v>12</v>
      </c>
      <c r="B63" s="436" t="s">
        <v>2692</v>
      </c>
      <c r="C63" s="1962">
        <v>8450</v>
      </c>
      <c r="D63" s="2045">
        <v>1000</v>
      </c>
      <c r="E63" s="2045">
        <v>350</v>
      </c>
      <c r="F63" s="2045">
        <v>1415</v>
      </c>
      <c r="G63" s="2045">
        <v>44</v>
      </c>
      <c r="H63" s="2045"/>
      <c r="I63" s="2045"/>
      <c r="J63" s="2045"/>
      <c r="K63" s="2045">
        <v>0</v>
      </c>
      <c r="L63" s="2045"/>
      <c r="M63" s="2045"/>
      <c r="N63" s="2045">
        <f t="shared" si="2"/>
        <v>2809</v>
      </c>
    </row>
    <row r="64" spans="1:15" ht="26.25" x14ac:dyDescent="0.4">
      <c r="A64" s="228">
        <v>9</v>
      </c>
      <c r="B64" s="228" t="s">
        <v>2663</v>
      </c>
      <c r="C64" s="321">
        <v>7414</v>
      </c>
      <c r="D64" s="501">
        <v>1700</v>
      </c>
      <c r="E64" s="501">
        <v>350</v>
      </c>
      <c r="F64" s="501"/>
      <c r="G64" s="501">
        <v>0</v>
      </c>
      <c r="H64" s="501"/>
      <c r="I64" s="501">
        <v>0</v>
      </c>
      <c r="J64" s="501">
        <v>2170</v>
      </c>
      <c r="K64" s="501">
        <v>464</v>
      </c>
      <c r="L64" s="501">
        <v>2280</v>
      </c>
      <c r="M64" s="501"/>
      <c r="N64" s="501">
        <f>SUM(D64:M64)</f>
        <v>6964</v>
      </c>
    </row>
    <row r="65" spans="1:14" ht="26.25" x14ac:dyDescent="0.4">
      <c r="A65" s="228">
        <v>12</v>
      </c>
      <c r="B65" s="228" t="s">
        <v>2665</v>
      </c>
      <c r="C65" s="321">
        <v>10183</v>
      </c>
      <c r="D65" s="501">
        <v>1000</v>
      </c>
      <c r="E65" s="501">
        <v>350</v>
      </c>
      <c r="F65" s="501"/>
      <c r="G65" s="501">
        <v>0</v>
      </c>
      <c r="H65" s="501"/>
      <c r="I65" s="501">
        <v>0</v>
      </c>
      <c r="J65" s="501"/>
      <c r="K65" s="501">
        <v>0</v>
      </c>
      <c r="L65" s="501"/>
      <c r="M65" s="501"/>
      <c r="N65" s="501">
        <f>SUM(D65:M65)</f>
        <v>1350</v>
      </c>
    </row>
    <row r="66" spans="1:14" ht="26.25" x14ac:dyDescent="0.4">
      <c r="A66" s="228">
        <v>13</v>
      </c>
      <c r="B66" s="228" t="s">
        <v>2666</v>
      </c>
      <c r="C66" s="321">
        <v>10405</v>
      </c>
      <c r="D66" s="1710">
        <v>3000</v>
      </c>
      <c r="E66" s="501">
        <v>350</v>
      </c>
      <c r="F66" s="501"/>
      <c r="G66" s="501">
        <v>0</v>
      </c>
      <c r="H66" s="501"/>
      <c r="I66" s="501">
        <v>0</v>
      </c>
      <c r="J66" s="501"/>
      <c r="K66" s="501">
        <v>0</v>
      </c>
      <c r="L66" s="501"/>
      <c r="M66" s="501"/>
      <c r="N66" s="501">
        <f>SUM(D66:M66)</f>
        <v>3350</v>
      </c>
    </row>
    <row r="67" spans="1:14" ht="26.25" x14ac:dyDescent="0.4">
      <c r="A67" s="228">
        <v>25</v>
      </c>
      <c r="B67" s="228" t="s">
        <v>2678</v>
      </c>
      <c r="C67" s="321">
        <v>708347</v>
      </c>
      <c r="D67" s="1710">
        <v>2000</v>
      </c>
      <c r="E67" s="501">
        <v>350</v>
      </c>
      <c r="F67" s="501"/>
      <c r="G67" s="501"/>
      <c r="H67" s="501"/>
      <c r="I67" s="501">
        <v>0</v>
      </c>
      <c r="J67" s="501"/>
      <c r="K67" s="501"/>
      <c r="L67" s="501"/>
      <c r="M67" s="501"/>
      <c r="N67" s="501">
        <f>SUM(D67:M67)</f>
        <v>2350</v>
      </c>
    </row>
  </sheetData>
  <sortState xmlns:xlrd2="http://schemas.microsoft.com/office/spreadsheetml/2017/richdata2" ref="B16:N34">
    <sortCondition ref="C16:C34"/>
  </sortState>
  <conditionalFormatting sqref="C48:D48">
    <cfRule type="duplicateValues" dxfId="5" priority="7"/>
  </conditionalFormatting>
  <hyperlinks>
    <hyperlink ref="B12" r:id="rId1" xr:uid="{00000000-0004-0000-9000-000000000000}"/>
  </hyperlinks>
  <printOptions gridLines="1"/>
  <pageMargins left="0.7" right="0.7" top="0.75" bottom="0.75" header="0.3" footer="0.3"/>
  <pageSetup paperSize="9" scale="33" orientation="landscape" r:id="rId2"/>
  <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23">
    <tabColor rgb="FFFF0000"/>
  </sheetPr>
  <dimension ref="A2:Q88"/>
  <sheetViews>
    <sheetView view="pageBreakPreview" topLeftCell="A15" zoomScale="30" zoomScaleNormal="100" zoomScaleSheetLayoutView="30" workbookViewId="0">
      <selection activeCell="L38" sqref="L38"/>
    </sheetView>
  </sheetViews>
  <sheetFormatPr defaultColWidth="58.7109375" defaultRowHeight="36" customHeight="1" x14ac:dyDescent="0.45"/>
  <cols>
    <col min="1" max="1" width="11.42578125" style="2716" customWidth="1"/>
    <col min="2" max="2" width="94.42578125" style="2716" customWidth="1"/>
    <col min="3" max="3" width="26.85546875" style="2732" customWidth="1"/>
    <col min="4" max="4" width="27.28515625" style="2733" bestFit="1" customWidth="1"/>
    <col min="5" max="5" width="37.28515625" style="2716" customWidth="1"/>
    <col min="6" max="6" width="35.42578125" style="2716" customWidth="1"/>
    <col min="7" max="7" width="37.140625" style="2716" bestFit="1" customWidth="1"/>
    <col min="8" max="8" width="37.28515625" style="2716" customWidth="1"/>
    <col min="9" max="9" width="36" style="2716" customWidth="1"/>
    <col min="10" max="10" width="31.28515625" style="2716" customWidth="1"/>
    <col min="11" max="11" width="35.85546875" style="2716" customWidth="1"/>
    <col min="12" max="12" width="27.7109375" style="2716" bestFit="1" customWidth="1"/>
    <col min="13" max="13" width="35.42578125" style="2716" customWidth="1"/>
    <col min="14" max="14" width="32.5703125" style="2716" customWidth="1"/>
    <col min="15" max="15" width="37.28515625" style="2716" customWidth="1"/>
    <col min="16" max="16384" width="58.7109375" style="2716"/>
  </cols>
  <sheetData>
    <row r="2" spans="1:16" s="202" customFormat="1" ht="36" customHeight="1" x14ac:dyDescent="0.55000000000000004">
      <c r="A2" s="778"/>
      <c r="B2" s="2708" t="s">
        <v>19</v>
      </c>
      <c r="C2" s="2709"/>
      <c r="D2" s="2710"/>
      <c r="E2" s="2711"/>
      <c r="F2" s="779"/>
      <c r="G2" s="1446"/>
      <c r="H2" s="1446"/>
      <c r="I2" s="1447"/>
      <c r="J2" s="1447"/>
      <c r="K2" s="661"/>
      <c r="L2" s="661"/>
      <c r="M2" s="661"/>
      <c r="N2" s="661"/>
      <c r="O2" s="661"/>
    </row>
    <row r="3" spans="1:16" s="202" customFormat="1" ht="36" customHeight="1" x14ac:dyDescent="0.55000000000000004">
      <c r="A3" s="778"/>
      <c r="B3" s="2711" t="s">
        <v>20</v>
      </c>
      <c r="C3" s="2712"/>
      <c r="D3" s="2710"/>
      <c r="E3" s="2711"/>
      <c r="F3" s="1446"/>
      <c r="G3" s="1446"/>
      <c r="H3" s="1446"/>
      <c r="I3" s="1447"/>
      <c r="J3" s="1447"/>
      <c r="K3" s="661"/>
      <c r="L3" s="661"/>
      <c r="M3" s="661"/>
      <c r="N3" s="661"/>
      <c r="O3" s="661"/>
    </row>
    <row r="4" spans="1:16" s="202" customFormat="1" ht="36" customHeight="1" x14ac:dyDescent="0.55000000000000004">
      <c r="A4" s="778"/>
      <c r="B4" s="2711" t="s">
        <v>21</v>
      </c>
      <c r="C4" s="2712"/>
      <c r="D4" s="2710"/>
      <c r="E4" s="2711"/>
      <c r="F4" s="1446"/>
      <c r="G4" s="1446"/>
      <c r="H4" s="1446"/>
      <c r="I4" s="1447"/>
      <c r="J4" s="1447"/>
      <c r="K4" s="661"/>
      <c r="L4" s="661"/>
      <c r="M4" s="661"/>
      <c r="N4" s="661"/>
      <c r="O4" s="661"/>
    </row>
    <row r="5" spans="1:16" s="202" customFormat="1" ht="36" customHeight="1" x14ac:dyDescent="0.55000000000000004">
      <c r="A5" s="778"/>
      <c r="B5" s="2711" t="s">
        <v>22</v>
      </c>
      <c r="C5" s="2712"/>
      <c r="D5" s="2710"/>
      <c r="E5" s="2711"/>
      <c r="F5" s="1446"/>
      <c r="G5" s="1446"/>
      <c r="H5" s="1446"/>
      <c r="I5" s="1447"/>
      <c r="J5" s="1447"/>
      <c r="K5" s="661"/>
      <c r="L5" s="661"/>
      <c r="M5" s="661"/>
      <c r="N5" s="661"/>
      <c r="O5" s="661"/>
    </row>
    <row r="6" spans="1:16" s="202" customFormat="1" ht="36" customHeight="1" x14ac:dyDescent="0.55000000000000004">
      <c r="A6" s="778"/>
      <c r="B6" s="2711" t="s">
        <v>23</v>
      </c>
      <c r="C6" s="2712"/>
      <c r="D6" s="2710"/>
      <c r="E6" s="2711"/>
      <c r="F6" s="1446"/>
      <c r="G6" s="1446"/>
      <c r="H6" s="1446"/>
      <c r="I6" s="1447"/>
      <c r="J6" s="1447"/>
      <c r="K6" s="661"/>
      <c r="L6" s="661"/>
      <c r="M6" s="661"/>
      <c r="N6" s="661"/>
      <c r="O6" s="661"/>
    </row>
    <row r="7" spans="1:16" ht="36" customHeight="1" x14ac:dyDescent="0.5">
      <c r="A7" s="2713"/>
      <c r="B7" s="2711" t="s">
        <v>24</v>
      </c>
      <c r="C7" s="2712"/>
      <c r="D7" s="2710"/>
      <c r="E7" s="2711"/>
      <c r="F7" s="1446"/>
      <c r="G7" s="2714"/>
      <c r="H7" s="2714"/>
      <c r="I7" s="2714"/>
      <c r="J7" s="2714"/>
      <c r="K7" s="2714"/>
      <c r="L7" s="2714"/>
      <c r="M7" s="2714"/>
      <c r="N7" s="2714"/>
      <c r="O7" s="2714"/>
      <c r="P7" s="2715"/>
    </row>
    <row r="8" spans="1:16" ht="36" customHeight="1" x14ac:dyDescent="0.5">
      <c r="A8" s="2713"/>
      <c r="B8" s="2711"/>
      <c r="C8" s="2712"/>
      <c r="D8" s="2710"/>
      <c r="E8" s="2711"/>
      <c r="F8" s="1446"/>
      <c r="G8" s="2714"/>
      <c r="H8" s="2714"/>
      <c r="I8" s="2714"/>
      <c r="J8" s="2714"/>
      <c r="K8" s="2714"/>
      <c r="L8" s="2714"/>
      <c r="M8" s="2714"/>
      <c r="N8" s="2714"/>
      <c r="O8" s="2714"/>
      <c r="P8" s="2715"/>
    </row>
    <row r="9" spans="1:16" s="2715" customFormat="1" ht="36" customHeight="1" x14ac:dyDescent="0.5">
      <c r="A9" s="2714"/>
      <c r="B9" s="2714" t="s">
        <v>2693</v>
      </c>
      <c r="C9" s="2717"/>
      <c r="D9" s="2718"/>
      <c r="E9" s="2714"/>
      <c r="F9" s="2714"/>
      <c r="G9" s="2714"/>
      <c r="H9" s="2714"/>
      <c r="I9" s="2714"/>
      <c r="J9" s="2714"/>
      <c r="K9" s="2714"/>
      <c r="L9" s="2714"/>
      <c r="M9" s="2714"/>
      <c r="N9" s="2714"/>
      <c r="O9" s="2714"/>
    </row>
    <row r="10" spans="1:16" s="2715" customFormat="1" ht="36" customHeight="1" x14ac:dyDescent="0.5">
      <c r="A10" s="2714"/>
      <c r="B10" s="2714" t="s">
        <v>2694</v>
      </c>
      <c r="C10" s="2717"/>
      <c r="D10" s="2718"/>
      <c r="E10" s="2714"/>
      <c r="F10" s="2714"/>
      <c r="G10" s="2714"/>
      <c r="H10" s="2714"/>
      <c r="I10" s="2714"/>
      <c r="J10" s="2714"/>
      <c r="K10" s="2714"/>
      <c r="L10" s="2714"/>
      <c r="M10" s="2714"/>
      <c r="N10" s="2714"/>
      <c r="O10" s="2714"/>
    </row>
    <row r="11" spans="1:16" s="2715" customFormat="1" ht="36" customHeight="1" x14ac:dyDescent="0.5">
      <c r="A11" s="2714"/>
      <c r="B11" s="2714" t="s">
        <v>2695</v>
      </c>
      <c r="C11" s="2717"/>
      <c r="D11" s="2718"/>
      <c r="E11" s="2714"/>
      <c r="F11" s="2714"/>
      <c r="G11" s="2714"/>
      <c r="H11" s="2714"/>
      <c r="I11" s="2714"/>
      <c r="J11" s="2714"/>
      <c r="K11" s="2714"/>
      <c r="L11" s="2714"/>
      <c r="M11" s="2714"/>
      <c r="N11" s="2714"/>
      <c r="O11" s="2714"/>
    </row>
    <row r="12" spans="1:16" s="2715" customFormat="1" ht="36" customHeight="1" x14ac:dyDescent="0.5">
      <c r="A12" s="2714"/>
      <c r="B12" s="1448" t="s">
        <v>2696</v>
      </c>
      <c r="C12" s="2717"/>
      <c r="D12" s="2718"/>
      <c r="E12" s="2714"/>
      <c r="F12" s="2714"/>
      <c r="G12" s="2714"/>
      <c r="H12" s="2714"/>
      <c r="I12" s="2714"/>
      <c r="J12" s="2714"/>
      <c r="K12" s="2714"/>
      <c r="L12" s="2714"/>
      <c r="M12" s="2714"/>
      <c r="N12" s="2714"/>
      <c r="O12" s="2714"/>
    </row>
    <row r="13" spans="1:16" s="2715" customFormat="1" ht="36" customHeight="1" x14ac:dyDescent="0.5">
      <c r="A13" s="2714"/>
      <c r="B13" s="2714"/>
      <c r="C13" s="2717"/>
      <c r="D13" s="2718"/>
      <c r="E13" s="2714"/>
      <c r="F13" s="2714"/>
      <c r="G13" s="2714"/>
      <c r="H13" s="2714"/>
      <c r="I13" s="2714"/>
      <c r="J13" s="2714"/>
      <c r="K13" s="2714"/>
      <c r="L13" s="2714"/>
      <c r="M13" s="2714"/>
      <c r="N13" s="2714"/>
      <c r="O13" s="2714"/>
    </row>
    <row r="14" spans="1:16" ht="36" customHeight="1" x14ac:dyDescent="0.5">
      <c r="A14" s="2713"/>
      <c r="B14" s="2988" t="s">
        <v>5763</v>
      </c>
      <c r="C14" s="2988"/>
      <c r="D14" s="2988"/>
      <c r="E14" s="2988"/>
      <c r="F14" s="2714"/>
      <c r="G14" s="2714"/>
      <c r="H14" s="2714"/>
      <c r="I14" s="2719"/>
      <c r="J14" s="2713"/>
      <c r="K14" s="2719"/>
      <c r="L14" s="2720"/>
      <c r="M14" s="2720"/>
      <c r="N14" s="2713"/>
      <c r="O14" s="2713"/>
    </row>
    <row r="15" spans="1:16" s="2715" customFormat="1" ht="36" customHeight="1" x14ac:dyDescent="0.5">
      <c r="A15" s="2714"/>
      <c r="B15" s="2714"/>
      <c r="C15" s="2717"/>
      <c r="D15" s="2718"/>
      <c r="E15" s="2714"/>
      <c r="F15" s="2714"/>
      <c r="G15" s="2714"/>
      <c r="H15" s="2714"/>
      <c r="I15" s="2714"/>
      <c r="J15" s="2714"/>
      <c r="K15" s="2714"/>
      <c r="L15" s="2714"/>
      <c r="M15" s="2714"/>
      <c r="N15" s="2714"/>
      <c r="O15" s="2714"/>
    </row>
    <row r="16" spans="1:16" s="2715" customFormat="1" ht="36" customHeight="1" x14ac:dyDescent="0.5">
      <c r="A16" s="2714"/>
      <c r="B16" s="2714"/>
      <c r="C16" s="2717"/>
      <c r="D16" s="2718"/>
      <c r="E16" s="2714"/>
      <c r="F16" s="2714"/>
      <c r="G16" s="2714"/>
      <c r="H16" s="2714"/>
      <c r="I16" s="2714"/>
      <c r="J16" s="2714"/>
      <c r="K16" s="2714"/>
      <c r="L16" s="2714"/>
      <c r="M16" s="2714"/>
      <c r="N16" s="2714"/>
      <c r="O16" s="2714"/>
    </row>
    <row r="17" spans="1:17" s="2723" customFormat="1" ht="36" customHeight="1" x14ac:dyDescent="0.5">
      <c r="A17" s="2719"/>
      <c r="B17" s="2719" t="s">
        <v>1944</v>
      </c>
      <c r="C17" s="2721" t="s">
        <v>2212</v>
      </c>
      <c r="D17" s="2722" t="s">
        <v>30</v>
      </c>
      <c r="E17" s="2719" t="s">
        <v>2697</v>
      </c>
      <c r="F17" s="2719" t="s">
        <v>95</v>
      </c>
      <c r="G17" s="2719" t="s">
        <v>2698</v>
      </c>
      <c r="H17" s="2719" t="s">
        <v>33</v>
      </c>
      <c r="I17" s="2719" t="s">
        <v>2699</v>
      </c>
      <c r="J17" s="2719" t="s">
        <v>33</v>
      </c>
      <c r="K17" s="2719" t="s">
        <v>132</v>
      </c>
      <c r="L17" s="2719" t="s">
        <v>33</v>
      </c>
      <c r="M17" s="2719" t="s">
        <v>97</v>
      </c>
      <c r="N17" s="2719" t="s">
        <v>1070</v>
      </c>
      <c r="O17" s="2719" t="s">
        <v>39</v>
      </c>
    </row>
    <row r="18" spans="1:17" s="2715" customFormat="1" ht="36" customHeight="1" x14ac:dyDescent="0.5">
      <c r="A18" s="2714">
        <v>1</v>
      </c>
      <c r="B18" s="2714" t="s">
        <v>2700</v>
      </c>
      <c r="C18" s="2717">
        <v>6</v>
      </c>
      <c r="D18" s="2718">
        <v>412</v>
      </c>
      <c r="E18" s="780">
        <v>2000</v>
      </c>
      <c r="F18" s="780">
        <v>350</v>
      </c>
      <c r="G18" s="780"/>
      <c r="H18" s="780">
        <v>0</v>
      </c>
      <c r="I18" s="780"/>
      <c r="J18" s="780">
        <v>0</v>
      </c>
      <c r="K18" s="780"/>
      <c r="L18" s="780">
        <v>0</v>
      </c>
      <c r="M18" s="780"/>
      <c r="N18" s="780"/>
      <c r="O18" s="780">
        <f t="shared" ref="O18:O56" si="0">SUM(E18:N18)</f>
        <v>2350</v>
      </c>
      <c r="P18" s="1449"/>
      <c r="Q18" s="1449"/>
    </row>
    <row r="19" spans="1:17" s="2715" customFormat="1" ht="36" customHeight="1" x14ac:dyDescent="0.5">
      <c r="A19" s="2714">
        <v>2</v>
      </c>
      <c r="B19" s="2714" t="s">
        <v>2701</v>
      </c>
      <c r="C19" s="2717">
        <v>40</v>
      </c>
      <c r="D19" s="2718">
        <v>9796</v>
      </c>
      <c r="E19" s="780">
        <v>1500</v>
      </c>
      <c r="F19" s="780">
        <v>350</v>
      </c>
      <c r="G19" s="780"/>
      <c r="H19" s="780">
        <v>0</v>
      </c>
      <c r="I19" s="780"/>
      <c r="J19" s="780">
        <v>0</v>
      </c>
      <c r="K19" s="780"/>
      <c r="L19" s="780">
        <v>0</v>
      </c>
      <c r="M19" s="780"/>
      <c r="N19" s="780"/>
      <c r="O19" s="780">
        <f t="shared" si="0"/>
        <v>1850</v>
      </c>
      <c r="P19" s="1449"/>
      <c r="Q19" s="1449"/>
    </row>
    <row r="20" spans="1:17" s="2715" customFormat="1" ht="36" customHeight="1" x14ac:dyDescent="0.5">
      <c r="A20" s="2714">
        <v>3</v>
      </c>
      <c r="B20" s="2714" t="s">
        <v>2702</v>
      </c>
      <c r="C20" s="2717">
        <v>44</v>
      </c>
      <c r="D20" s="2718">
        <v>6356</v>
      </c>
      <c r="E20" s="780">
        <v>5000</v>
      </c>
      <c r="F20" s="780">
        <v>350</v>
      </c>
      <c r="G20" s="780"/>
      <c r="H20" s="780">
        <v>0</v>
      </c>
      <c r="I20" s="780"/>
      <c r="J20" s="780">
        <v>0</v>
      </c>
      <c r="K20" s="780"/>
      <c r="L20" s="780">
        <v>0</v>
      </c>
      <c r="M20" s="780"/>
      <c r="N20" s="780"/>
      <c r="O20" s="780">
        <f t="shared" si="0"/>
        <v>5350</v>
      </c>
      <c r="P20" s="1449"/>
      <c r="Q20" s="1449"/>
    </row>
    <row r="21" spans="1:17" s="2715" customFormat="1" ht="36" customHeight="1" x14ac:dyDescent="0.5">
      <c r="A21" s="2714">
        <v>4</v>
      </c>
      <c r="B21" s="2714" t="s">
        <v>2703</v>
      </c>
      <c r="C21" s="2717">
        <v>54</v>
      </c>
      <c r="D21" s="2718">
        <v>7189</v>
      </c>
      <c r="E21" s="780">
        <v>1200</v>
      </c>
      <c r="F21" s="780">
        <v>350</v>
      </c>
      <c r="G21" s="780"/>
      <c r="H21" s="780">
        <v>0</v>
      </c>
      <c r="I21" s="780"/>
      <c r="J21" s="780">
        <v>0</v>
      </c>
      <c r="K21" s="780">
        <v>1000</v>
      </c>
      <c r="L21" s="780">
        <v>170</v>
      </c>
      <c r="M21" s="780"/>
      <c r="N21" s="780"/>
      <c r="O21" s="780">
        <f t="shared" si="0"/>
        <v>2720</v>
      </c>
      <c r="P21" s="1449"/>
      <c r="Q21" s="1449"/>
    </row>
    <row r="22" spans="1:17" s="2715" customFormat="1" ht="36" customHeight="1" x14ac:dyDescent="0.5">
      <c r="A22" s="2714">
        <v>5</v>
      </c>
      <c r="B22" s="2714" t="s">
        <v>2704</v>
      </c>
      <c r="C22" s="2717">
        <v>66</v>
      </c>
      <c r="D22" s="2718">
        <v>3556</v>
      </c>
      <c r="E22" s="780">
        <v>1000</v>
      </c>
      <c r="F22" s="780">
        <v>350</v>
      </c>
      <c r="G22" s="780"/>
      <c r="H22" s="780">
        <v>0</v>
      </c>
      <c r="I22" s="780"/>
      <c r="J22" s="780">
        <v>0</v>
      </c>
      <c r="K22" s="780"/>
      <c r="L22" s="780">
        <v>0</v>
      </c>
      <c r="M22" s="780"/>
      <c r="N22" s="780">
        <v>10850</v>
      </c>
      <c r="O22" s="780">
        <f t="shared" si="0"/>
        <v>12200</v>
      </c>
      <c r="P22" s="1449"/>
      <c r="Q22" s="1449"/>
    </row>
    <row r="23" spans="1:17" s="2715" customFormat="1" ht="36" customHeight="1" x14ac:dyDescent="0.5">
      <c r="A23" s="2714">
        <v>6</v>
      </c>
      <c r="B23" s="2714" t="s">
        <v>2705</v>
      </c>
      <c r="C23" s="2717">
        <v>68</v>
      </c>
      <c r="D23" s="2718">
        <v>2238</v>
      </c>
      <c r="E23" s="780">
        <v>1500</v>
      </c>
      <c r="F23" s="780">
        <v>350</v>
      </c>
      <c r="G23" s="780"/>
      <c r="H23" s="780">
        <v>0</v>
      </c>
      <c r="I23" s="780"/>
      <c r="J23" s="780">
        <v>0</v>
      </c>
      <c r="K23" s="780">
        <v>6735</v>
      </c>
      <c r="L23" s="780">
        <v>4</v>
      </c>
      <c r="M23" s="780"/>
      <c r="N23" s="780"/>
      <c r="O23" s="780">
        <f t="shared" si="0"/>
        <v>8589</v>
      </c>
      <c r="P23" s="1449"/>
      <c r="Q23" s="1449"/>
    </row>
    <row r="24" spans="1:17" s="2715" customFormat="1" ht="35.25" x14ac:dyDescent="0.5">
      <c r="A24" s="2714">
        <v>7</v>
      </c>
      <c r="B24" s="2714" t="s">
        <v>2706</v>
      </c>
      <c r="C24" s="2717">
        <v>74</v>
      </c>
      <c r="D24" s="2718">
        <v>2009</v>
      </c>
      <c r="E24" s="780">
        <v>1000</v>
      </c>
      <c r="F24" s="780">
        <v>350</v>
      </c>
      <c r="G24" s="780"/>
      <c r="H24" s="780">
        <v>0</v>
      </c>
      <c r="I24" s="780"/>
      <c r="J24" s="780">
        <v>0</v>
      </c>
      <c r="K24" s="780"/>
      <c r="L24" s="780">
        <v>0</v>
      </c>
      <c r="M24" s="780">
        <v>0</v>
      </c>
      <c r="N24" s="780">
        <v>20930</v>
      </c>
      <c r="O24" s="780">
        <f t="shared" si="0"/>
        <v>22280</v>
      </c>
      <c r="P24" s="1449"/>
      <c r="Q24" s="1449"/>
    </row>
    <row r="25" spans="1:17" s="2715" customFormat="1" ht="36" customHeight="1" x14ac:dyDescent="0.5">
      <c r="A25" s="2714">
        <v>8</v>
      </c>
      <c r="B25" s="2714" t="s">
        <v>2707</v>
      </c>
      <c r="C25" s="2717">
        <v>75</v>
      </c>
      <c r="D25" s="2718">
        <v>7186</v>
      </c>
      <c r="E25" s="780">
        <v>1000</v>
      </c>
      <c r="F25" s="780">
        <v>350</v>
      </c>
      <c r="G25" s="780">
        <v>715</v>
      </c>
      <c r="H25" s="780">
        <v>129</v>
      </c>
      <c r="I25" s="780">
        <v>1010</v>
      </c>
      <c r="J25" s="780">
        <v>243</v>
      </c>
      <c r="K25" s="780">
        <v>1920</v>
      </c>
      <c r="L25" s="780">
        <v>653</v>
      </c>
      <c r="M25" s="780">
        <v>1255</v>
      </c>
      <c r="N25" s="780">
        <v>2245</v>
      </c>
      <c r="O25" s="780">
        <f t="shared" si="0"/>
        <v>9520</v>
      </c>
      <c r="P25" s="1449"/>
      <c r="Q25" s="1449"/>
    </row>
    <row r="26" spans="1:17" s="2715" customFormat="1" ht="36" customHeight="1" x14ac:dyDescent="0.5">
      <c r="A26" s="2714">
        <v>9</v>
      </c>
      <c r="B26" s="2714" t="s">
        <v>2708</v>
      </c>
      <c r="C26" s="2717">
        <v>76</v>
      </c>
      <c r="D26" s="2718">
        <v>7183</v>
      </c>
      <c r="E26" s="780">
        <v>2000</v>
      </c>
      <c r="F26" s="780">
        <v>350</v>
      </c>
      <c r="G26" s="780">
        <v>2120</v>
      </c>
      <c r="H26" s="780">
        <v>869</v>
      </c>
      <c r="I26" s="780"/>
      <c r="J26" s="780">
        <v>0</v>
      </c>
      <c r="K26" s="780"/>
      <c r="L26" s="780">
        <v>0</v>
      </c>
      <c r="M26" s="780">
        <v>9690</v>
      </c>
      <c r="N26" s="780"/>
      <c r="O26" s="780">
        <f t="shared" si="0"/>
        <v>15029</v>
      </c>
      <c r="P26" s="1449"/>
      <c r="Q26" s="1449"/>
    </row>
    <row r="27" spans="1:17" s="2715" customFormat="1" ht="36" customHeight="1" x14ac:dyDescent="0.5">
      <c r="A27" s="2714">
        <v>10</v>
      </c>
      <c r="B27" s="2714" t="s">
        <v>2709</v>
      </c>
      <c r="C27" s="2717">
        <v>82</v>
      </c>
      <c r="D27" s="2718">
        <v>7180</v>
      </c>
      <c r="E27" s="780">
        <v>14000</v>
      </c>
      <c r="F27" s="780">
        <v>350</v>
      </c>
      <c r="G27" s="780"/>
      <c r="H27" s="780">
        <v>0</v>
      </c>
      <c r="I27" s="780"/>
      <c r="J27" s="780">
        <v>0</v>
      </c>
      <c r="K27" s="780"/>
      <c r="L27" s="780">
        <v>0</v>
      </c>
      <c r="M27" s="780"/>
      <c r="N27" s="780"/>
      <c r="O27" s="780">
        <f t="shared" si="0"/>
        <v>14350</v>
      </c>
      <c r="P27" s="1449"/>
      <c r="Q27" s="1449"/>
    </row>
    <row r="28" spans="1:17" s="2715" customFormat="1" ht="36" customHeight="1" x14ac:dyDescent="0.5">
      <c r="A28" s="2714">
        <v>12</v>
      </c>
      <c r="B28" s="2714" t="s">
        <v>2711</v>
      </c>
      <c r="C28" s="2717">
        <v>85</v>
      </c>
      <c r="D28" s="2718">
        <v>3906</v>
      </c>
      <c r="E28" s="780">
        <v>4000</v>
      </c>
      <c r="F28" s="780">
        <v>350</v>
      </c>
      <c r="G28" s="780"/>
      <c r="H28" s="780">
        <v>0</v>
      </c>
      <c r="I28" s="780"/>
      <c r="J28" s="780">
        <v>0</v>
      </c>
      <c r="K28" s="780"/>
      <c r="L28" s="780">
        <v>0</v>
      </c>
      <c r="M28" s="780"/>
      <c r="N28" s="780"/>
      <c r="O28" s="780">
        <f t="shared" si="0"/>
        <v>4350</v>
      </c>
      <c r="P28" s="1449"/>
      <c r="Q28" s="1449"/>
    </row>
    <row r="29" spans="1:17" s="2715" customFormat="1" ht="36" customHeight="1" x14ac:dyDescent="0.5">
      <c r="A29" s="2714">
        <v>13</v>
      </c>
      <c r="B29" s="2714" t="s">
        <v>2712</v>
      </c>
      <c r="C29" s="2717">
        <v>86</v>
      </c>
      <c r="D29" s="2718">
        <v>7188</v>
      </c>
      <c r="E29" s="780">
        <v>1000</v>
      </c>
      <c r="F29" s="780">
        <v>350</v>
      </c>
      <c r="G29" s="780"/>
      <c r="H29" s="780">
        <v>0</v>
      </c>
      <c r="I29" s="780">
        <v>2135</v>
      </c>
      <c r="J29" s="780">
        <v>256</v>
      </c>
      <c r="K29" s="780"/>
      <c r="L29" s="780">
        <v>0</v>
      </c>
      <c r="M29" s="780"/>
      <c r="N29" s="780"/>
      <c r="O29" s="780">
        <f t="shared" si="0"/>
        <v>3741</v>
      </c>
    </row>
    <row r="30" spans="1:17" s="2715" customFormat="1" ht="36" customHeight="1" x14ac:dyDescent="0.5">
      <c r="A30" s="2714">
        <v>14</v>
      </c>
      <c r="B30" s="2714" t="s">
        <v>2713</v>
      </c>
      <c r="C30" s="2717">
        <v>96</v>
      </c>
      <c r="D30" s="2718">
        <v>7511</v>
      </c>
      <c r="E30" s="780">
        <v>2000</v>
      </c>
      <c r="F30" s="780">
        <v>350</v>
      </c>
      <c r="G30" s="780"/>
      <c r="H30" s="780">
        <v>0</v>
      </c>
      <c r="I30" s="780">
        <v>4610</v>
      </c>
      <c r="J30" s="780">
        <v>1060</v>
      </c>
      <c r="K30" s="780"/>
      <c r="L30" s="780">
        <v>0</v>
      </c>
      <c r="M30" s="780"/>
      <c r="N30" s="780"/>
      <c r="O30" s="780">
        <f t="shared" si="0"/>
        <v>8020</v>
      </c>
      <c r="P30" s="1449"/>
      <c r="Q30" s="1449"/>
    </row>
    <row r="31" spans="1:17" s="2715" customFormat="1" ht="36" customHeight="1" x14ac:dyDescent="0.5">
      <c r="A31" s="2714">
        <v>15</v>
      </c>
      <c r="B31" s="2714" t="s">
        <v>2714</v>
      </c>
      <c r="C31" s="2717">
        <v>97</v>
      </c>
      <c r="D31" s="2718">
        <v>7116</v>
      </c>
      <c r="E31" s="780">
        <v>4000</v>
      </c>
      <c r="F31" s="780">
        <v>350</v>
      </c>
      <c r="G31" s="780"/>
      <c r="H31" s="780">
        <v>0</v>
      </c>
      <c r="I31" s="780">
        <v>2105</v>
      </c>
      <c r="J31" s="780">
        <v>273</v>
      </c>
      <c r="K31" s="780"/>
      <c r="L31" s="780">
        <v>0</v>
      </c>
      <c r="M31" s="780">
        <v>4830</v>
      </c>
      <c r="N31" s="780"/>
      <c r="O31" s="780">
        <f t="shared" si="0"/>
        <v>11558</v>
      </c>
      <c r="P31" s="1449"/>
      <c r="Q31" s="1449"/>
    </row>
    <row r="32" spans="1:17" s="2715" customFormat="1" ht="36" customHeight="1" x14ac:dyDescent="0.5">
      <c r="A32" s="2714">
        <v>16</v>
      </c>
      <c r="B32" s="2714" t="s">
        <v>2715</v>
      </c>
      <c r="C32" s="2717">
        <v>101</v>
      </c>
      <c r="D32" s="2718">
        <v>1332</v>
      </c>
      <c r="E32" s="780">
        <v>1300</v>
      </c>
      <c r="F32" s="780">
        <v>350</v>
      </c>
      <c r="G32" s="780">
        <v>7115</v>
      </c>
      <c r="H32" s="780">
        <v>7685</v>
      </c>
      <c r="I32" s="780"/>
      <c r="J32" s="780">
        <v>0</v>
      </c>
      <c r="K32" s="780"/>
      <c r="L32" s="780">
        <v>0</v>
      </c>
      <c r="M32" s="780"/>
      <c r="N32" s="780">
        <v>2280</v>
      </c>
      <c r="O32" s="780">
        <f t="shared" si="0"/>
        <v>18730</v>
      </c>
      <c r="P32" s="1449"/>
      <c r="Q32" s="1449"/>
    </row>
    <row r="33" spans="1:17" s="2715" customFormat="1" ht="36" customHeight="1" x14ac:dyDescent="0.5">
      <c r="A33" s="2714">
        <v>17</v>
      </c>
      <c r="B33" s="2714" t="s">
        <v>2716</v>
      </c>
      <c r="C33" s="2717">
        <v>103</v>
      </c>
      <c r="D33" s="2718">
        <v>6674</v>
      </c>
      <c r="E33" s="780">
        <v>1500</v>
      </c>
      <c r="F33" s="780">
        <v>350</v>
      </c>
      <c r="G33" s="780"/>
      <c r="H33" s="780">
        <v>0</v>
      </c>
      <c r="I33" s="780"/>
      <c r="J33" s="780">
        <v>0</v>
      </c>
      <c r="K33" s="780"/>
      <c r="L33" s="780">
        <v>0</v>
      </c>
      <c r="M33" s="780"/>
      <c r="N33" s="780">
        <v>8125</v>
      </c>
      <c r="O33" s="780">
        <f t="shared" si="0"/>
        <v>9975</v>
      </c>
      <c r="P33" s="1449"/>
      <c r="Q33" s="1449"/>
    </row>
    <row r="34" spans="1:17" s="2715" customFormat="1" ht="36" customHeight="1" x14ac:dyDescent="0.5">
      <c r="A34" s="2714">
        <v>18</v>
      </c>
      <c r="B34" s="2714" t="s">
        <v>2717</v>
      </c>
      <c r="C34" s="2717">
        <v>113</v>
      </c>
      <c r="D34" s="2718">
        <v>7120</v>
      </c>
      <c r="E34" s="780">
        <v>3000</v>
      </c>
      <c r="F34" s="780">
        <v>350</v>
      </c>
      <c r="G34" s="780"/>
      <c r="H34" s="780">
        <v>0</v>
      </c>
      <c r="I34" s="780"/>
      <c r="J34" s="780">
        <v>0</v>
      </c>
      <c r="K34" s="780"/>
      <c r="L34" s="780">
        <v>0</v>
      </c>
      <c r="M34" s="780">
        <v>11960</v>
      </c>
      <c r="N34" s="780"/>
      <c r="O34" s="780">
        <f t="shared" si="0"/>
        <v>15310</v>
      </c>
      <c r="P34" s="1449"/>
      <c r="Q34" s="1449"/>
    </row>
    <row r="35" spans="1:17" s="2715" customFormat="1" ht="36" customHeight="1" x14ac:dyDescent="0.5">
      <c r="A35" s="2714">
        <v>19</v>
      </c>
      <c r="B35" s="2714" t="s">
        <v>2718</v>
      </c>
      <c r="C35" s="2717">
        <v>114</v>
      </c>
      <c r="D35" s="2718">
        <v>7117</v>
      </c>
      <c r="E35" s="780">
        <v>1000</v>
      </c>
      <c r="F35" s="780">
        <v>350</v>
      </c>
      <c r="G35" s="780">
        <v>1065</v>
      </c>
      <c r="H35" s="780">
        <v>558</v>
      </c>
      <c r="I35" s="780"/>
      <c r="J35" s="780">
        <v>0</v>
      </c>
      <c r="K35" s="780"/>
      <c r="L35" s="780">
        <v>0</v>
      </c>
      <c r="M35" s="780"/>
      <c r="N35" s="780">
        <v>7295</v>
      </c>
      <c r="O35" s="780">
        <f t="shared" si="0"/>
        <v>10268</v>
      </c>
      <c r="P35" s="1449"/>
      <c r="Q35" s="1449"/>
    </row>
    <row r="36" spans="1:17" s="2715" customFormat="1" ht="36" customHeight="1" x14ac:dyDescent="0.5">
      <c r="A36" s="2714">
        <v>20</v>
      </c>
      <c r="B36" s="2714" t="s">
        <v>2719</v>
      </c>
      <c r="C36" s="2717">
        <v>115</v>
      </c>
      <c r="D36" s="2718">
        <v>7115</v>
      </c>
      <c r="E36" s="780">
        <v>2000</v>
      </c>
      <c r="F36" s="780">
        <v>350</v>
      </c>
      <c r="G36" s="780"/>
      <c r="H36" s="780">
        <v>0</v>
      </c>
      <c r="I36" s="780">
        <v>8330</v>
      </c>
      <c r="J36" s="780">
        <v>336</v>
      </c>
      <c r="K36" s="780"/>
      <c r="L36" s="780">
        <v>0</v>
      </c>
      <c r="M36" s="780"/>
      <c r="N36" s="780"/>
      <c r="O36" s="780">
        <f t="shared" si="0"/>
        <v>11016</v>
      </c>
      <c r="P36" s="1449"/>
      <c r="Q36" s="1449"/>
    </row>
    <row r="37" spans="1:17" s="2715" customFormat="1" ht="36" customHeight="1" x14ac:dyDescent="0.5">
      <c r="A37" s="2714">
        <v>21</v>
      </c>
      <c r="B37" s="2714" t="s">
        <v>2720</v>
      </c>
      <c r="C37" s="2717">
        <v>122</v>
      </c>
      <c r="D37" s="2718">
        <v>7190</v>
      </c>
      <c r="E37" s="780">
        <v>1200</v>
      </c>
      <c r="F37" s="780">
        <v>350</v>
      </c>
      <c r="G37" s="780"/>
      <c r="H37" s="780">
        <v>0</v>
      </c>
      <c r="I37" s="780">
        <v>1315</v>
      </c>
      <c r="J37" s="780">
        <v>106</v>
      </c>
      <c r="K37" s="780">
        <v>2750</v>
      </c>
      <c r="L37" s="780">
        <v>660</v>
      </c>
      <c r="M37" s="780">
        <v>0</v>
      </c>
      <c r="N37" s="780"/>
      <c r="O37" s="780">
        <f t="shared" si="0"/>
        <v>6381</v>
      </c>
      <c r="P37" s="1449"/>
      <c r="Q37" s="1449"/>
    </row>
    <row r="38" spans="1:17" s="2715" customFormat="1" ht="36" customHeight="1" x14ac:dyDescent="0.5">
      <c r="A38" s="2714">
        <v>22</v>
      </c>
      <c r="B38" s="2714" t="s">
        <v>2721</v>
      </c>
      <c r="C38" s="2717">
        <v>134</v>
      </c>
      <c r="D38" s="2718">
        <v>2881</v>
      </c>
      <c r="E38" s="780">
        <v>1300</v>
      </c>
      <c r="F38" s="780">
        <v>350</v>
      </c>
      <c r="G38" s="780"/>
      <c r="H38" s="780">
        <v>0</v>
      </c>
      <c r="I38" s="780"/>
      <c r="J38" s="780">
        <v>0</v>
      </c>
      <c r="K38" s="780"/>
      <c r="L38" s="780">
        <v>0</v>
      </c>
      <c r="M38" s="780"/>
      <c r="N38" s="780"/>
      <c r="O38" s="780">
        <f t="shared" si="0"/>
        <v>1650</v>
      </c>
      <c r="P38" s="1449"/>
      <c r="Q38" s="1449"/>
    </row>
    <row r="39" spans="1:17" s="2715" customFormat="1" ht="36" customHeight="1" x14ac:dyDescent="0.5">
      <c r="A39" s="2714">
        <v>23</v>
      </c>
      <c r="B39" s="2714" t="s">
        <v>2722</v>
      </c>
      <c r="C39" s="2717">
        <v>137</v>
      </c>
      <c r="D39" s="2718">
        <v>7192</v>
      </c>
      <c r="E39" s="780">
        <v>1000</v>
      </c>
      <c r="F39" s="780">
        <v>350</v>
      </c>
      <c r="G39" s="780">
        <v>2050</v>
      </c>
      <c r="H39" s="780">
        <v>2334</v>
      </c>
      <c r="I39" s="780"/>
      <c r="J39" s="780">
        <v>0</v>
      </c>
      <c r="K39" s="780"/>
      <c r="L39" s="780">
        <v>0</v>
      </c>
      <c r="M39" s="780">
        <v>5235</v>
      </c>
      <c r="N39" s="780">
        <v>1335</v>
      </c>
      <c r="O39" s="780">
        <f t="shared" si="0"/>
        <v>12304</v>
      </c>
      <c r="P39" s="1449"/>
      <c r="Q39" s="1449"/>
    </row>
    <row r="40" spans="1:17" s="2715" customFormat="1" ht="36" customHeight="1" x14ac:dyDescent="0.5">
      <c r="A40" s="2714">
        <v>24</v>
      </c>
      <c r="B40" s="2714" t="s">
        <v>2723</v>
      </c>
      <c r="C40" s="2717">
        <v>138</v>
      </c>
      <c r="D40" s="2718">
        <v>7510</v>
      </c>
      <c r="E40" s="780">
        <v>1000</v>
      </c>
      <c r="F40" s="780">
        <v>350</v>
      </c>
      <c r="G40" s="780"/>
      <c r="H40" s="780">
        <v>0</v>
      </c>
      <c r="I40" s="780"/>
      <c r="J40" s="780">
        <v>0</v>
      </c>
      <c r="K40" s="780"/>
      <c r="L40" s="780">
        <v>0</v>
      </c>
      <c r="M40" s="780"/>
      <c r="N40" s="780"/>
      <c r="O40" s="780">
        <f t="shared" si="0"/>
        <v>1350</v>
      </c>
      <c r="P40" s="1449"/>
      <c r="Q40" s="1449"/>
    </row>
    <row r="41" spans="1:17" s="2715" customFormat="1" ht="36" customHeight="1" x14ac:dyDescent="0.5">
      <c r="A41" s="2714">
        <v>25</v>
      </c>
      <c r="B41" s="2714" t="s">
        <v>2724</v>
      </c>
      <c r="C41" s="2717">
        <v>139</v>
      </c>
      <c r="D41" s="2718">
        <v>7191</v>
      </c>
      <c r="E41" s="780">
        <v>1200</v>
      </c>
      <c r="F41" s="780">
        <v>350</v>
      </c>
      <c r="G41" s="780">
        <v>3535</v>
      </c>
      <c r="H41" s="780">
        <v>1345</v>
      </c>
      <c r="I41" s="780"/>
      <c r="J41" s="780">
        <v>0</v>
      </c>
      <c r="K41" s="780"/>
      <c r="L41" s="780">
        <v>0</v>
      </c>
      <c r="M41" s="780"/>
      <c r="N41" s="780"/>
      <c r="O41" s="780">
        <f t="shared" si="0"/>
        <v>6430</v>
      </c>
      <c r="P41" s="1449"/>
      <c r="Q41" s="1449"/>
    </row>
    <row r="42" spans="1:17" s="2715" customFormat="1" ht="36" customHeight="1" x14ac:dyDescent="0.5">
      <c r="A42" s="2714">
        <v>26</v>
      </c>
      <c r="B42" s="2714" t="s">
        <v>2725</v>
      </c>
      <c r="C42" s="2717">
        <v>144</v>
      </c>
      <c r="D42" s="2718">
        <v>8252</v>
      </c>
      <c r="E42" s="780">
        <v>2000</v>
      </c>
      <c r="F42" s="780">
        <v>350</v>
      </c>
      <c r="G42" s="780"/>
      <c r="H42" s="780">
        <v>0</v>
      </c>
      <c r="I42" s="780"/>
      <c r="J42" s="780">
        <v>0</v>
      </c>
      <c r="K42" s="780"/>
      <c r="L42" s="780">
        <v>0</v>
      </c>
      <c r="M42" s="780"/>
      <c r="N42" s="780"/>
      <c r="O42" s="780">
        <f t="shared" si="0"/>
        <v>2350</v>
      </c>
      <c r="P42" s="1449"/>
      <c r="Q42" s="1449"/>
    </row>
    <row r="43" spans="1:17" s="2715" customFormat="1" ht="36" customHeight="1" x14ac:dyDescent="0.5">
      <c r="A43" s="2714">
        <v>27</v>
      </c>
      <c r="B43" s="2714" t="s">
        <v>2726</v>
      </c>
      <c r="C43" s="2717">
        <v>145</v>
      </c>
      <c r="D43" s="2718">
        <v>8685</v>
      </c>
      <c r="E43" s="780">
        <v>5000</v>
      </c>
      <c r="F43" s="780">
        <v>350</v>
      </c>
      <c r="G43" s="780"/>
      <c r="H43" s="780">
        <v>0</v>
      </c>
      <c r="I43" s="780"/>
      <c r="J43" s="780">
        <v>0</v>
      </c>
      <c r="K43" s="780">
        <v>5645</v>
      </c>
      <c r="L43" s="780">
        <v>1470</v>
      </c>
      <c r="M43" s="780"/>
      <c r="N43" s="780"/>
      <c r="O43" s="780">
        <f t="shared" si="0"/>
        <v>12465</v>
      </c>
      <c r="P43" s="1449"/>
      <c r="Q43" s="1449"/>
    </row>
    <row r="44" spans="1:17" s="2715" customFormat="1" ht="36" customHeight="1" x14ac:dyDescent="0.5">
      <c r="A44" s="2714">
        <v>28</v>
      </c>
      <c r="B44" s="2714" t="s">
        <v>2727</v>
      </c>
      <c r="C44" s="2717">
        <v>154</v>
      </c>
      <c r="D44" s="2718">
        <v>7512</v>
      </c>
      <c r="E44" s="780">
        <v>1000</v>
      </c>
      <c r="F44" s="780">
        <v>350</v>
      </c>
      <c r="G44" s="780"/>
      <c r="H44" s="780">
        <v>0</v>
      </c>
      <c r="I44" s="780"/>
      <c r="J44" s="780">
        <v>0</v>
      </c>
      <c r="K44" s="780"/>
      <c r="L44" s="780">
        <v>0</v>
      </c>
      <c r="M44" s="780"/>
      <c r="N44" s="780"/>
      <c r="O44" s="780">
        <f t="shared" si="0"/>
        <v>1350</v>
      </c>
      <c r="P44" s="1449"/>
      <c r="Q44" s="1449"/>
    </row>
    <row r="45" spans="1:17" s="2715" customFormat="1" ht="36" customHeight="1" x14ac:dyDescent="0.5">
      <c r="A45" s="2714">
        <v>29</v>
      </c>
      <c r="B45" s="2714" t="s">
        <v>2728</v>
      </c>
      <c r="C45" s="2717">
        <v>156</v>
      </c>
      <c r="D45" s="2718">
        <v>7187</v>
      </c>
      <c r="E45" s="780">
        <v>3000</v>
      </c>
      <c r="F45" s="780">
        <v>350</v>
      </c>
      <c r="G45" s="780"/>
      <c r="H45" s="780">
        <v>0</v>
      </c>
      <c r="I45" s="780"/>
      <c r="J45" s="780">
        <v>0</v>
      </c>
      <c r="K45" s="781">
        <v>1660</v>
      </c>
      <c r="L45" s="781">
        <v>580</v>
      </c>
      <c r="M45" s="780">
        <v>3445</v>
      </c>
      <c r="N45" s="780"/>
      <c r="O45" s="780">
        <f t="shared" si="0"/>
        <v>9035</v>
      </c>
      <c r="P45" s="1449"/>
      <c r="Q45" s="1449"/>
    </row>
    <row r="46" spans="1:17" s="2715" customFormat="1" ht="36" customHeight="1" x14ac:dyDescent="0.5">
      <c r="A46" s="2714">
        <v>30</v>
      </c>
      <c r="B46" s="2714" t="s">
        <v>2729</v>
      </c>
      <c r="C46" s="2717">
        <v>158</v>
      </c>
      <c r="D46" s="2718">
        <v>7513</v>
      </c>
      <c r="E46" s="780">
        <v>1000</v>
      </c>
      <c r="F46" s="780">
        <v>350</v>
      </c>
      <c r="G46" s="780">
        <v>1930</v>
      </c>
      <c r="H46" s="780">
        <v>2296</v>
      </c>
      <c r="I46" s="780"/>
      <c r="J46" s="780">
        <v>0</v>
      </c>
      <c r="K46" s="780">
        <v>0</v>
      </c>
      <c r="L46" s="780">
        <v>0</v>
      </c>
      <c r="M46" s="780">
        <v>2300</v>
      </c>
      <c r="N46" s="780">
        <v>4410</v>
      </c>
      <c r="O46" s="780">
        <f t="shared" si="0"/>
        <v>12286</v>
      </c>
      <c r="P46" s="1449"/>
      <c r="Q46" s="1449"/>
    </row>
    <row r="47" spans="1:17" s="2715" customFormat="1" ht="36" customHeight="1" x14ac:dyDescent="0.5">
      <c r="A47" s="2714">
        <v>31</v>
      </c>
      <c r="B47" s="2714" t="s">
        <v>2730</v>
      </c>
      <c r="C47" s="2717">
        <v>160</v>
      </c>
      <c r="D47" s="2718">
        <v>394524</v>
      </c>
      <c r="E47" s="780">
        <v>1000</v>
      </c>
      <c r="F47" s="780">
        <v>350</v>
      </c>
      <c r="G47" s="780"/>
      <c r="H47" s="780">
        <v>0</v>
      </c>
      <c r="I47" s="780">
        <v>2080</v>
      </c>
      <c r="J47" s="780">
        <v>440</v>
      </c>
      <c r="K47" s="780">
        <v>3710</v>
      </c>
      <c r="L47" s="780">
        <v>1076</v>
      </c>
      <c r="M47" s="780">
        <v>2205</v>
      </c>
      <c r="N47" s="780">
        <v>2775</v>
      </c>
      <c r="O47" s="780">
        <f t="shared" si="0"/>
        <v>13636</v>
      </c>
      <c r="P47" s="1449"/>
      <c r="Q47" s="1449"/>
    </row>
    <row r="48" spans="1:17" s="2715" customFormat="1" ht="36" customHeight="1" x14ac:dyDescent="0.5">
      <c r="A48" s="2714">
        <v>32</v>
      </c>
      <c r="B48" s="2714" t="s">
        <v>2731</v>
      </c>
      <c r="C48" s="2717">
        <v>165</v>
      </c>
      <c r="D48" s="2718">
        <v>7246</v>
      </c>
      <c r="E48" s="780">
        <v>1000</v>
      </c>
      <c r="F48" s="780">
        <v>350</v>
      </c>
      <c r="G48" s="780"/>
      <c r="H48" s="780">
        <v>0</v>
      </c>
      <c r="I48" s="780"/>
      <c r="J48" s="780">
        <v>0</v>
      </c>
      <c r="K48" s="780"/>
      <c r="L48" s="780">
        <v>0</v>
      </c>
      <c r="M48" s="780">
        <v>3360</v>
      </c>
      <c r="N48" s="780">
        <v>3970</v>
      </c>
      <c r="O48" s="780">
        <f t="shared" si="0"/>
        <v>8680</v>
      </c>
    </row>
    <row r="49" spans="1:17" s="2715" customFormat="1" ht="36" customHeight="1" x14ac:dyDescent="0.5">
      <c r="A49" s="2714">
        <v>33</v>
      </c>
      <c r="B49" s="2714" t="s">
        <v>2732</v>
      </c>
      <c r="C49" s="2717">
        <v>168</v>
      </c>
      <c r="D49" s="2718">
        <v>3266</v>
      </c>
      <c r="E49" s="780">
        <v>2000</v>
      </c>
      <c r="F49" s="780">
        <v>350</v>
      </c>
      <c r="G49" s="780"/>
      <c r="H49" s="780">
        <v>0</v>
      </c>
      <c r="I49" s="780"/>
      <c r="J49" s="780">
        <v>0</v>
      </c>
      <c r="K49" s="780"/>
      <c r="L49" s="780">
        <v>0</v>
      </c>
      <c r="M49" s="1082"/>
      <c r="N49" s="1082"/>
      <c r="O49" s="780">
        <f t="shared" si="0"/>
        <v>2350</v>
      </c>
    </row>
    <row r="50" spans="1:17" s="51" customFormat="1" ht="36" customHeight="1" x14ac:dyDescent="0.5">
      <c r="A50" s="2714">
        <v>34</v>
      </c>
      <c r="B50" s="542" t="s">
        <v>2733</v>
      </c>
      <c r="C50" s="2724">
        <v>169</v>
      </c>
      <c r="D50" s="2062">
        <v>6817</v>
      </c>
      <c r="E50" s="557">
        <v>2000</v>
      </c>
      <c r="F50" s="557">
        <v>350</v>
      </c>
      <c r="G50" s="557"/>
      <c r="H50" s="780">
        <v>0</v>
      </c>
      <c r="I50" s="557"/>
      <c r="J50" s="780">
        <v>0</v>
      </c>
      <c r="K50" s="557"/>
      <c r="L50" s="780">
        <v>0</v>
      </c>
      <c r="M50" s="557"/>
      <c r="N50" s="557"/>
      <c r="O50" s="780">
        <f t="shared" si="0"/>
        <v>2350</v>
      </c>
    </row>
    <row r="51" spans="1:17" s="2715" customFormat="1" ht="36" customHeight="1" x14ac:dyDescent="0.5">
      <c r="A51" s="2714">
        <v>35</v>
      </c>
      <c r="B51" s="2714" t="s">
        <v>2734</v>
      </c>
      <c r="C51" s="2717">
        <v>180</v>
      </c>
      <c r="D51" s="2718">
        <v>6674</v>
      </c>
      <c r="E51" s="780">
        <v>1500</v>
      </c>
      <c r="F51" s="780">
        <v>350</v>
      </c>
      <c r="G51" s="780"/>
      <c r="H51" s="780">
        <v>0</v>
      </c>
      <c r="I51" s="780"/>
      <c r="J51" s="780">
        <v>0</v>
      </c>
      <c r="K51" s="780"/>
      <c r="L51" s="780">
        <v>0</v>
      </c>
      <c r="M51" s="780"/>
      <c r="N51" s="780">
        <v>8125</v>
      </c>
      <c r="O51" s="780">
        <f t="shared" si="0"/>
        <v>9975</v>
      </c>
      <c r="P51" s="1449"/>
      <c r="Q51" s="1449"/>
    </row>
    <row r="52" spans="1:17" s="2715" customFormat="1" ht="36" customHeight="1" x14ac:dyDescent="0.5">
      <c r="A52" s="2714">
        <v>36</v>
      </c>
      <c r="B52" s="2714" t="s">
        <v>2735</v>
      </c>
      <c r="C52" s="2717">
        <v>181</v>
      </c>
      <c r="D52" s="2718">
        <v>8225</v>
      </c>
      <c r="E52" s="780">
        <v>2000</v>
      </c>
      <c r="F52" s="780">
        <v>350</v>
      </c>
      <c r="G52" s="780"/>
      <c r="H52" s="780">
        <v>0</v>
      </c>
      <c r="I52" s="780"/>
      <c r="J52" s="780">
        <v>0</v>
      </c>
      <c r="K52" s="780"/>
      <c r="L52" s="780">
        <v>0</v>
      </c>
      <c r="M52" s="780"/>
      <c r="N52" s="780"/>
      <c r="O52" s="780">
        <f t="shared" si="0"/>
        <v>2350</v>
      </c>
      <c r="P52" s="1449"/>
      <c r="Q52" s="1449"/>
    </row>
    <row r="53" spans="1:17" s="2715" customFormat="1" ht="36" customHeight="1" x14ac:dyDescent="0.5">
      <c r="A53" s="2714">
        <v>37</v>
      </c>
      <c r="B53" s="2714" t="s">
        <v>2736</v>
      </c>
      <c r="C53" s="2717">
        <v>186</v>
      </c>
      <c r="D53" s="2718">
        <v>548041</v>
      </c>
      <c r="E53" s="780">
        <v>3500</v>
      </c>
      <c r="F53" s="780">
        <v>350</v>
      </c>
      <c r="G53" s="780"/>
      <c r="H53" s="780">
        <v>0</v>
      </c>
      <c r="I53" s="780"/>
      <c r="J53" s="780">
        <v>0</v>
      </c>
      <c r="K53" s="780"/>
      <c r="L53" s="780">
        <v>0</v>
      </c>
      <c r="M53" s="780"/>
      <c r="N53" s="780"/>
      <c r="O53" s="780">
        <f t="shared" si="0"/>
        <v>3850</v>
      </c>
      <c r="P53" s="1449"/>
      <c r="Q53" s="1449"/>
    </row>
    <row r="54" spans="1:17" s="2715" customFormat="1" ht="36" customHeight="1" x14ac:dyDescent="0.5">
      <c r="A54" s="2714">
        <v>38</v>
      </c>
      <c r="B54" s="2714" t="s">
        <v>2737</v>
      </c>
      <c r="C54" s="2717">
        <v>189</v>
      </c>
      <c r="D54" s="2718">
        <v>7236</v>
      </c>
      <c r="E54" s="780">
        <v>1000</v>
      </c>
      <c r="F54" s="780">
        <v>350</v>
      </c>
      <c r="G54" s="780"/>
      <c r="H54" s="780">
        <v>0</v>
      </c>
      <c r="I54" s="780">
        <v>4210</v>
      </c>
      <c r="J54" s="780">
        <v>253</v>
      </c>
      <c r="K54" s="780"/>
      <c r="L54" s="780">
        <v>0</v>
      </c>
      <c r="M54" s="780"/>
      <c r="N54" s="780"/>
      <c r="O54" s="780">
        <f t="shared" si="0"/>
        <v>5813</v>
      </c>
      <c r="P54" s="1449"/>
      <c r="Q54" s="1449"/>
    </row>
    <row r="55" spans="1:17" s="2715" customFormat="1" ht="36" customHeight="1" x14ac:dyDescent="0.5">
      <c r="A55" s="2714">
        <v>39</v>
      </c>
      <c r="B55" s="2714" t="s">
        <v>2738</v>
      </c>
      <c r="C55" s="2717">
        <v>112</v>
      </c>
      <c r="D55" s="2718">
        <v>11356</v>
      </c>
      <c r="E55" s="780">
        <v>10000</v>
      </c>
      <c r="F55" s="780">
        <v>350</v>
      </c>
      <c r="G55" s="780"/>
      <c r="H55" s="780">
        <v>0</v>
      </c>
      <c r="I55" s="780"/>
      <c r="J55" s="780"/>
      <c r="K55" s="780"/>
      <c r="L55" s="780">
        <v>0</v>
      </c>
      <c r="M55" s="780"/>
      <c r="N55" s="780"/>
      <c r="O55" s="780">
        <f t="shared" si="0"/>
        <v>10350</v>
      </c>
      <c r="P55" s="1449"/>
      <c r="Q55" s="1449"/>
    </row>
    <row r="56" spans="1:17" s="2715" customFormat="1" ht="36" customHeight="1" x14ac:dyDescent="0.5">
      <c r="A56" s="2714">
        <v>40</v>
      </c>
      <c r="B56" s="2714" t="s">
        <v>2739</v>
      </c>
      <c r="C56" s="2717"/>
      <c r="D56" s="2718">
        <v>11769</v>
      </c>
      <c r="E56" s="780">
        <v>1000</v>
      </c>
      <c r="F56" s="780">
        <v>350</v>
      </c>
      <c r="G56" s="780"/>
      <c r="H56" s="780">
        <v>0</v>
      </c>
      <c r="I56" s="780"/>
      <c r="J56" s="780"/>
      <c r="K56" s="780">
        <v>2695</v>
      </c>
      <c r="L56" s="780">
        <v>162</v>
      </c>
      <c r="M56" s="780"/>
      <c r="N56" s="780"/>
      <c r="O56" s="780">
        <f t="shared" si="0"/>
        <v>4207</v>
      </c>
      <c r="P56" s="1449"/>
      <c r="Q56" s="1449"/>
    </row>
    <row r="57" spans="1:17" s="2715" customFormat="1" ht="36" customHeight="1" x14ac:dyDescent="0.5">
      <c r="A57" s="2714">
        <v>41</v>
      </c>
      <c r="B57" s="2714" t="s">
        <v>2740</v>
      </c>
      <c r="C57" s="2717"/>
      <c r="D57" s="2718">
        <v>11881</v>
      </c>
      <c r="E57" s="780">
        <v>3000</v>
      </c>
      <c r="F57" s="780">
        <v>350</v>
      </c>
      <c r="G57" s="780">
        <v>0</v>
      </c>
      <c r="H57" s="780">
        <v>0</v>
      </c>
      <c r="I57" s="780">
        <v>0</v>
      </c>
      <c r="J57" s="780"/>
      <c r="K57" s="780">
        <v>0</v>
      </c>
      <c r="L57" s="780"/>
      <c r="M57" s="780">
        <v>0</v>
      </c>
      <c r="N57" s="780">
        <v>0</v>
      </c>
      <c r="O57" s="780">
        <v>3350</v>
      </c>
      <c r="P57" s="1449"/>
      <c r="Q57" s="1449"/>
    </row>
    <row r="58" spans="1:17" s="2715" customFormat="1" ht="36" customHeight="1" x14ac:dyDescent="0.5">
      <c r="A58" s="2714">
        <v>42</v>
      </c>
      <c r="B58" s="2714" t="s">
        <v>5636</v>
      </c>
      <c r="C58" s="2717"/>
      <c r="D58" s="2718">
        <v>11883</v>
      </c>
      <c r="E58" s="780">
        <v>1500</v>
      </c>
      <c r="F58" s="780">
        <v>350</v>
      </c>
      <c r="G58" s="780"/>
      <c r="H58" s="780"/>
      <c r="I58" s="780"/>
      <c r="J58" s="780"/>
      <c r="K58" s="780"/>
      <c r="L58" s="780"/>
      <c r="M58" s="780"/>
      <c r="N58" s="780"/>
      <c r="O58" s="780">
        <f>SUM(E58:N58)</f>
        <v>1850</v>
      </c>
      <c r="P58" s="1449"/>
      <c r="Q58" s="1449"/>
    </row>
    <row r="59" spans="1:17" s="2715" customFormat="1" ht="36" customHeight="1" x14ac:dyDescent="0.5">
      <c r="A59" s="2714"/>
      <c r="B59" s="2714"/>
      <c r="C59" s="2717"/>
      <c r="D59" s="2718"/>
      <c r="E59" s="780"/>
      <c r="F59" s="780"/>
      <c r="G59" s="780"/>
      <c r="H59" s="780"/>
      <c r="I59" s="780"/>
      <c r="J59" s="780"/>
      <c r="K59" s="780"/>
      <c r="L59" s="780"/>
      <c r="M59" s="780"/>
      <c r="N59" s="780"/>
      <c r="O59" s="780"/>
      <c r="P59" s="1449"/>
      <c r="Q59" s="1449"/>
    </row>
    <row r="60" spans="1:17" s="2715" customFormat="1" ht="36" customHeight="1" x14ac:dyDescent="0.5">
      <c r="A60" s="2714"/>
      <c r="B60" s="2714"/>
      <c r="C60" s="2717"/>
      <c r="D60" s="2718"/>
      <c r="E60" s="780"/>
      <c r="F60" s="780"/>
      <c r="G60" s="780"/>
      <c r="H60" s="780"/>
      <c r="I60" s="780"/>
      <c r="J60" s="780"/>
      <c r="K60" s="780"/>
      <c r="L60" s="780"/>
      <c r="M60" s="780"/>
      <c r="N60" s="780"/>
      <c r="O60" s="780"/>
      <c r="P60" s="1449"/>
      <c r="Q60" s="1449"/>
    </row>
    <row r="61" spans="1:17" s="2715" customFormat="1" ht="36" customHeight="1" x14ac:dyDescent="0.5">
      <c r="A61" s="2714"/>
      <c r="B61" s="2714"/>
      <c r="C61" s="2717"/>
      <c r="D61" s="2718"/>
      <c r="E61" s="780"/>
      <c r="F61" s="780"/>
      <c r="G61" s="780"/>
      <c r="H61" s="780"/>
      <c r="I61" s="780"/>
      <c r="J61" s="780"/>
      <c r="K61" s="780"/>
      <c r="L61" s="780"/>
      <c r="M61" s="780"/>
      <c r="N61" s="780"/>
      <c r="O61" s="780"/>
      <c r="P61" s="1449"/>
      <c r="Q61" s="1449"/>
    </row>
    <row r="62" spans="1:17" s="2715" customFormat="1" ht="36" customHeight="1" x14ac:dyDescent="0.5">
      <c r="A62" s="2714"/>
      <c r="B62" s="2714"/>
      <c r="C62" s="2717"/>
      <c r="D62" s="2718"/>
      <c r="E62" s="780"/>
      <c r="F62" s="780"/>
      <c r="G62" s="780"/>
      <c r="H62" s="780"/>
      <c r="I62" s="780"/>
      <c r="J62" s="780"/>
      <c r="K62" s="780"/>
      <c r="L62" s="780"/>
      <c r="M62" s="780"/>
      <c r="N62" s="780"/>
      <c r="O62" s="780"/>
      <c r="P62" s="1449"/>
      <c r="Q62" s="1449"/>
    </row>
    <row r="63" spans="1:17" s="2723" customFormat="1" ht="36" customHeight="1" x14ac:dyDescent="0.5">
      <c r="A63" s="2719"/>
      <c r="B63" s="2714" t="s">
        <v>227</v>
      </c>
      <c r="C63" s="2717"/>
      <c r="D63" s="2722"/>
      <c r="E63" s="1450">
        <f>SUM(E18:E58)</f>
        <v>97200</v>
      </c>
      <c r="F63" s="1450">
        <f>SUM(F18:F58)</f>
        <v>14350</v>
      </c>
      <c r="G63" s="1450">
        <f t="shared" ref="G63:N63" si="1">SUM(G18:G57)</f>
        <v>18530</v>
      </c>
      <c r="H63" s="1450">
        <f>SUM(H18:H62)</f>
        <v>15216</v>
      </c>
      <c r="I63" s="1450">
        <f t="shared" si="1"/>
        <v>25795</v>
      </c>
      <c r="J63" s="1450">
        <f>SUM(J18:J62)</f>
        <v>2967</v>
      </c>
      <c r="K63" s="1450">
        <f t="shared" si="1"/>
        <v>26115</v>
      </c>
      <c r="L63" s="1450">
        <f>SUM(L18:L62)</f>
        <v>4775</v>
      </c>
      <c r="M63" s="1450">
        <f t="shared" si="1"/>
        <v>44280</v>
      </c>
      <c r="N63" s="1450">
        <f t="shared" si="1"/>
        <v>72340</v>
      </c>
      <c r="O63" s="1450">
        <f>SUM(E63:N63)</f>
        <v>321568</v>
      </c>
      <c r="P63" s="1451"/>
      <c r="Q63" s="1451"/>
    </row>
    <row r="64" spans="1:17" s="2723" customFormat="1" ht="36" customHeight="1" x14ac:dyDescent="0.5">
      <c r="A64" s="2719"/>
      <c r="B64" s="2714"/>
      <c r="C64" s="2717"/>
      <c r="D64" s="2722"/>
      <c r="E64" s="780"/>
      <c r="F64" s="780"/>
      <c r="G64" s="780"/>
      <c r="H64" s="780"/>
      <c r="I64" s="780"/>
      <c r="J64" s="780"/>
      <c r="K64" s="780"/>
      <c r="L64" s="780"/>
      <c r="M64" s="780"/>
      <c r="N64" s="780"/>
      <c r="O64" s="780"/>
      <c r="P64" s="1451"/>
      <c r="Q64" s="1451"/>
    </row>
    <row r="65" spans="1:17" s="2723" customFormat="1" ht="36" customHeight="1" x14ac:dyDescent="0.5">
      <c r="A65" s="2719"/>
      <c r="B65" s="2719"/>
      <c r="C65" s="2721"/>
      <c r="D65" s="2722"/>
      <c r="E65" s="1450"/>
      <c r="F65" s="1450"/>
      <c r="G65" s="1450"/>
      <c r="H65" s="1450"/>
      <c r="I65" s="1450"/>
      <c r="J65" s="1450"/>
      <c r="K65" s="1450"/>
      <c r="L65" s="1450"/>
      <c r="M65" s="1450"/>
      <c r="N65" s="1450"/>
      <c r="O65" s="1450"/>
      <c r="P65" s="1451"/>
      <c r="Q65" s="1451"/>
    </row>
    <row r="66" spans="1:17" s="2715" customFormat="1" ht="36" customHeight="1" x14ac:dyDescent="0.5">
      <c r="A66" s="2714"/>
      <c r="B66" s="2714"/>
      <c r="C66" s="2717"/>
      <c r="D66" s="2718"/>
      <c r="E66" s="2714"/>
      <c r="F66" s="2714"/>
      <c r="G66" s="2714"/>
      <c r="H66" s="2714"/>
      <c r="I66" s="2714"/>
      <c r="J66" s="2714"/>
      <c r="K66" s="2714"/>
      <c r="L66" s="2714"/>
      <c r="M66" s="2714"/>
      <c r="N66" s="2714"/>
      <c r="O66" s="2714"/>
    </row>
    <row r="67" spans="1:17" s="2715" customFormat="1" ht="36" customHeight="1" x14ac:dyDescent="0.5">
      <c r="A67" s="2714"/>
      <c r="B67" s="2714"/>
      <c r="C67" s="2717"/>
      <c r="D67" s="2718"/>
      <c r="E67" s="2714"/>
      <c r="F67" s="2714"/>
      <c r="G67" s="2714"/>
      <c r="H67" s="2714"/>
      <c r="I67" s="2714"/>
      <c r="J67" s="2714"/>
      <c r="K67" s="2720"/>
      <c r="L67" s="2714"/>
      <c r="M67" s="2714"/>
      <c r="N67" s="2714"/>
      <c r="O67" s="2714"/>
    </row>
    <row r="68" spans="1:17" s="2715" customFormat="1" ht="36" customHeight="1" x14ac:dyDescent="0.5">
      <c r="A68" s="2714"/>
      <c r="B68" s="778" t="s">
        <v>63</v>
      </c>
      <c r="C68" s="2717"/>
      <c r="D68" s="2718"/>
      <c r="E68" s="2714"/>
      <c r="F68" s="2714"/>
      <c r="G68" s="2714"/>
      <c r="H68" s="2714"/>
      <c r="I68" s="2714"/>
      <c r="J68" s="2714"/>
      <c r="K68" s="2714"/>
      <c r="L68" s="2714"/>
      <c r="M68" s="2714"/>
      <c r="N68" s="2714"/>
      <c r="O68" s="2714"/>
    </row>
    <row r="69" spans="1:17" s="2715" customFormat="1" ht="36" customHeight="1" x14ac:dyDescent="0.5">
      <c r="A69" s="2714"/>
      <c r="B69" s="2714"/>
      <c r="C69" s="2717"/>
      <c r="D69" s="2718"/>
      <c r="E69" s="2714"/>
      <c r="F69" s="2714"/>
      <c r="G69" s="2714"/>
      <c r="H69" s="2714"/>
      <c r="I69" s="2714"/>
      <c r="J69" s="2714"/>
      <c r="K69" s="2714"/>
      <c r="L69" s="2714" t="s">
        <v>2741</v>
      </c>
      <c r="M69" s="2714"/>
      <c r="N69" s="2714"/>
      <c r="O69" s="2714"/>
    </row>
    <row r="70" spans="1:17" s="2715" customFormat="1" ht="36" customHeight="1" x14ac:dyDescent="0.5">
      <c r="A70" s="2714"/>
      <c r="B70" s="2714"/>
      <c r="C70" s="2717"/>
      <c r="D70" s="2718"/>
      <c r="E70" s="2714"/>
      <c r="F70" s="2714"/>
      <c r="G70" s="2714"/>
      <c r="H70" s="2714"/>
      <c r="I70" s="2714"/>
      <c r="J70" s="2714"/>
      <c r="K70" s="2714"/>
      <c r="L70" s="2714"/>
      <c r="M70" s="2714"/>
      <c r="N70" s="2714"/>
      <c r="O70" s="2714"/>
    </row>
    <row r="71" spans="1:17" ht="36" customHeight="1" x14ac:dyDescent="0.5">
      <c r="A71" s="2713"/>
      <c r="B71" s="2714" t="s">
        <v>1397</v>
      </c>
      <c r="C71" s="2725"/>
      <c r="D71" s="2726"/>
      <c r="E71" s="2713"/>
      <c r="F71" s="2713"/>
      <c r="G71" s="2713"/>
      <c r="H71" s="2713"/>
      <c r="I71" s="2713"/>
      <c r="J71" s="2713"/>
      <c r="K71" s="2713"/>
      <c r="L71" s="2713"/>
      <c r="M71" s="2713"/>
      <c r="N71" s="2713"/>
      <c r="O71" s="2713"/>
    </row>
    <row r="72" spans="1:17" ht="36" customHeight="1" x14ac:dyDescent="0.5">
      <c r="A72" s="2713"/>
      <c r="B72" s="2714"/>
      <c r="C72" s="2725"/>
      <c r="D72" s="2726"/>
      <c r="E72" s="2713"/>
      <c r="F72" s="2713"/>
      <c r="G72" s="2713"/>
      <c r="H72" s="2713"/>
      <c r="I72" s="2713"/>
      <c r="J72" s="2713"/>
      <c r="K72" s="2713"/>
      <c r="L72" s="2713"/>
      <c r="M72" s="2713"/>
      <c r="N72" s="2713"/>
      <c r="O72" s="2713"/>
    </row>
    <row r="73" spans="1:17" ht="36" customHeight="1" x14ac:dyDescent="0.5">
      <c r="A73" s="2713"/>
      <c r="B73" s="2714"/>
      <c r="C73" s="2725"/>
      <c r="D73" s="2726"/>
      <c r="E73" s="2713"/>
      <c r="F73" s="2713"/>
      <c r="G73" s="2713"/>
      <c r="H73" s="2713"/>
      <c r="I73" s="2713"/>
      <c r="J73" s="2713"/>
      <c r="K73" s="2713"/>
      <c r="L73" s="2713"/>
      <c r="M73" s="2713"/>
      <c r="N73" s="2713"/>
      <c r="O73" s="2713"/>
    </row>
    <row r="74" spans="1:17" ht="36" customHeight="1" x14ac:dyDescent="0.5">
      <c r="A74" s="2713"/>
      <c r="B74" s="2714" t="s">
        <v>5789</v>
      </c>
      <c r="C74" s="2725"/>
      <c r="D74" s="2726"/>
      <c r="E74" s="2713"/>
      <c r="F74" s="2713"/>
      <c r="G74" s="2713"/>
      <c r="H74" s="2713"/>
      <c r="I74" s="2713"/>
      <c r="J74" s="2713"/>
      <c r="K74" s="2713"/>
      <c r="L74" s="2713"/>
      <c r="M74" s="2713"/>
      <c r="N74" s="2713"/>
      <c r="O74" s="2713"/>
    </row>
    <row r="75" spans="1:17" ht="36" customHeight="1" x14ac:dyDescent="0.5">
      <c r="A75" s="2713"/>
      <c r="B75" s="2714"/>
      <c r="C75" s="2725"/>
      <c r="D75" s="2726"/>
      <c r="E75" s="2713"/>
      <c r="F75" s="2713"/>
      <c r="G75" s="2713"/>
      <c r="H75" s="2713"/>
      <c r="I75" s="2713"/>
      <c r="J75" s="2713"/>
      <c r="K75" s="2713"/>
      <c r="L75" s="2713"/>
      <c r="M75" s="2713"/>
      <c r="N75" s="2713"/>
      <c r="O75" s="2713"/>
    </row>
    <row r="76" spans="1:17" s="2715" customFormat="1" ht="36" customHeight="1" x14ac:dyDescent="0.5">
      <c r="A76" s="2715">
        <v>19</v>
      </c>
      <c r="B76" s="2715" t="s">
        <v>2742</v>
      </c>
      <c r="C76" s="2727">
        <v>34</v>
      </c>
      <c r="D76" s="2728">
        <v>7013</v>
      </c>
      <c r="E76" s="1449">
        <v>2000</v>
      </c>
      <c r="F76" s="1449">
        <v>200</v>
      </c>
      <c r="G76" s="1449"/>
      <c r="H76" s="1449"/>
      <c r="I76" s="1449" t="s">
        <v>2743</v>
      </c>
      <c r="J76" s="1449"/>
      <c r="K76" s="1449"/>
      <c r="L76" s="1449"/>
      <c r="M76" s="1449"/>
      <c r="N76" s="1449"/>
      <c r="O76" s="1449">
        <f t="shared" ref="O76:O87" si="2">SUM(E76:N76)</f>
        <v>2200</v>
      </c>
      <c r="P76" s="1449"/>
      <c r="Q76" s="1449"/>
    </row>
    <row r="77" spans="1:17" s="2715" customFormat="1" ht="36" customHeight="1" x14ac:dyDescent="0.5">
      <c r="A77" s="2715">
        <v>38</v>
      </c>
      <c r="B77" s="2715" t="s">
        <v>2744</v>
      </c>
      <c r="C77" s="2727">
        <v>162</v>
      </c>
      <c r="D77" s="2728">
        <v>8294</v>
      </c>
      <c r="E77" s="1449">
        <v>2000</v>
      </c>
      <c r="F77" s="1449">
        <v>200</v>
      </c>
      <c r="G77" s="1449"/>
      <c r="H77" s="1449"/>
      <c r="I77" s="1449"/>
      <c r="J77" s="1449"/>
      <c r="K77" s="1449"/>
      <c r="L77" s="1449"/>
      <c r="M77" s="1449"/>
      <c r="N77" s="1449"/>
      <c r="O77" s="1449">
        <f t="shared" si="2"/>
        <v>2200</v>
      </c>
      <c r="P77" s="1449"/>
      <c r="Q77" s="1449"/>
    </row>
    <row r="78" spans="1:17" s="2715" customFormat="1" ht="36" customHeight="1" x14ac:dyDescent="0.5">
      <c r="A78" s="2715">
        <v>43</v>
      </c>
      <c r="B78" s="2715" t="s">
        <v>2745</v>
      </c>
      <c r="C78" s="2727">
        <v>117</v>
      </c>
      <c r="D78" s="2728">
        <v>8684</v>
      </c>
      <c r="E78" s="1449">
        <v>1000</v>
      </c>
      <c r="F78" s="1449">
        <v>200</v>
      </c>
      <c r="G78" s="1449"/>
      <c r="H78" s="1449" t="s">
        <v>2746</v>
      </c>
      <c r="I78" s="1449"/>
      <c r="J78" s="1449"/>
      <c r="K78" s="1449"/>
      <c r="L78" s="1449"/>
      <c r="M78" s="1449"/>
      <c r="N78" s="1449"/>
      <c r="O78" s="1449">
        <f t="shared" si="2"/>
        <v>1200</v>
      </c>
      <c r="P78" s="1449"/>
      <c r="Q78" s="1449"/>
    </row>
    <row r="79" spans="1:17" s="2731" customFormat="1" ht="36" customHeight="1" x14ac:dyDescent="0.5">
      <c r="A79" s="2491">
        <v>20</v>
      </c>
      <c r="B79" s="2491" t="s">
        <v>2747</v>
      </c>
      <c r="C79" s="2729">
        <v>119</v>
      </c>
      <c r="D79" s="2730">
        <v>887827</v>
      </c>
      <c r="E79" s="781">
        <v>2000</v>
      </c>
      <c r="F79" s="781">
        <v>350</v>
      </c>
      <c r="G79" s="781"/>
      <c r="H79" s="781"/>
      <c r="I79" s="781"/>
      <c r="J79" s="781">
        <v>0</v>
      </c>
      <c r="K79" s="781"/>
      <c r="L79" s="781"/>
      <c r="M79" s="781"/>
      <c r="N79" s="781"/>
      <c r="O79" s="781">
        <f t="shared" si="2"/>
        <v>2350</v>
      </c>
      <c r="P79" s="1591"/>
      <c r="Q79" s="1591"/>
    </row>
    <row r="80" spans="1:17" s="2731" customFormat="1" ht="36" customHeight="1" x14ac:dyDescent="0.5">
      <c r="A80" s="2491">
        <v>35</v>
      </c>
      <c r="B80" s="2491" t="s">
        <v>2748</v>
      </c>
      <c r="C80" s="2729">
        <v>159</v>
      </c>
      <c r="D80" s="2730">
        <v>7133</v>
      </c>
      <c r="E80" s="781">
        <v>1000</v>
      </c>
      <c r="F80" s="781">
        <v>350</v>
      </c>
      <c r="G80" s="781"/>
      <c r="H80" s="781"/>
      <c r="I80" s="781"/>
      <c r="J80" s="781">
        <v>0</v>
      </c>
      <c r="K80" s="781"/>
      <c r="L80" s="781"/>
      <c r="M80" s="781"/>
      <c r="N80" s="781"/>
      <c r="O80" s="781">
        <f t="shared" si="2"/>
        <v>1350</v>
      </c>
      <c r="P80" s="1591"/>
      <c r="Q80" s="1591"/>
    </row>
    <row r="81" spans="1:17" s="2731" customFormat="1" ht="36" customHeight="1" x14ac:dyDescent="0.5">
      <c r="A81" s="2491">
        <v>22</v>
      </c>
      <c r="B81" s="2491" t="s">
        <v>2749</v>
      </c>
      <c r="C81" s="2729">
        <v>132</v>
      </c>
      <c r="D81" s="2730">
        <v>7244</v>
      </c>
      <c r="E81" s="781">
        <v>2500</v>
      </c>
      <c r="F81" s="781">
        <v>350</v>
      </c>
      <c r="G81" s="781"/>
      <c r="H81" s="781" t="s">
        <v>1343</v>
      </c>
      <c r="I81" s="781"/>
      <c r="J81" s="781">
        <v>0</v>
      </c>
      <c r="K81" s="781"/>
      <c r="L81" s="781"/>
      <c r="M81" s="781"/>
      <c r="N81" s="781"/>
      <c r="O81" s="781">
        <f t="shared" si="2"/>
        <v>2850</v>
      </c>
      <c r="P81" s="1591"/>
      <c r="Q81" s="1591"/>
    </row>
    <row r="82" spans="1:17" s="2731" customFormat="1" ht="36" customHeight="1" x14ac:dyDescent="0.5">
      <c r="A82" s="2491">
        <v>34</v>
      </c>
      <c r="B82" s="2491" t="s">
        <v>2750</v>
      </c>
      <c r="C82" s="2729">
        <v>161</v>
      </c>
      <c r="D82" s="2730">
        <v>7243</v>
      </c>
      <c r="E82" s="781">
        <v>2000</v>
      </c>
      <c r="F82" s="781">
        <v>350</v>
      </c>
      <c r="G82" s="781" t="s">
        <v>2751</v>
      </c>
      <c r="H82" s="781"/>
      <c r="I82" s="781"/>
      <c r="J82" s="781">
        <v>0</v>
      </c>
      <c r="K82" s="781"/>
      <c r="L82" s="781">
        <v>0</v>
      </c>
      <c r="M82" s="781"/>
      <c r="N82" s="781">
        <v>10635</v>
      </c>
      <c r="O82" s="781">
        <f t="shared" si="2"/>
        <v>12985</v>
      </c>
      <c r="P82" s="1591"/>
      <c r="Q82" s="1591"/>
    </row>
    <row r="83" spans="1:17" s="2731" customFormat="1" ht="36" customHeight="1" x14ac:dyDescent="0.5">
      <c r="A83" s="2491">
        <v>28</v>
      </c>
      <c r="B83" s="2491" t="s">
        <v>2752</v>
      </c>
      <c r="C83" s="2729">
        <v>149</v>
      </c>
      <c r="D83" s="2730">
        <v>8681</v>
      </c>
      <c r="E83" s="781">
        <v>2000</v>
      </c>
      <c r="F83" s="781">
        <v>350</v>
      </c>
      <c r="G83" s="781" t="s">
        <v>2751</v>
      </c>
      <c r="H83" s="781"/>
      <c r="I83" s="781">
        <v>2225</v>
      </c>
      <c r="J83" s="781">
        <v>379</v>
      </c>
      <c r="K83" s="781">
        <v>685</v>
      </c>
      <c r="L83" s="781">
        <v>140</v>
      </c>
      <c r="M83" s="781"/>
      <c r="N83" s="781"/>
      <c r="O83" s="781">
        <f t="shared" si="2"/>
        <v>5779</v>
      </c>
      <c r="P83" s="1591"/>
      <c r="Q83" s="1591"/>
    </row>
    <row r="84" spans="1:17" s="2731" customFormat="1" ht="36" customHeight="1" x14ac:dyDescent="0.5">
      <c r="A84" s="2491">
        <v>21</v>
      </c>
      <c r="B84" s="2491" t="s">
        <v>2753</v>
      </c>
      <c r="C84" s="2729">
        <v>124</v>
      </c>
      <c r="D84" s="2730">
        <v>8682</v>
      </c>
      <c r="E84" s="781">
        <v>3000</v>
      </c>
      <c r="F84" s="781">
        <v>350</v>
      </c>
      <c r="G84" s="781" t="s">
        <v>965</v>
      </c>
      <c r="H84" s="781"/>
      <c r="I84" s="781"/>
      <c r="J84" s="781">
        <v>0</v>
      </c>
      <c r="K84" s="781"/>
      <c r="L84" s="781">
        <v>0</v>
      </c>
      <c r="M84" s="781"/>
      <c r="N84" s="781"/>
      <c r="O84" s="781">
        <f t="shared" si="2"/>
        <v>3350</v>
      </c>
      <c r="P84" s="1591"/>
      <c r="Q84" s="1591"/>
    </row>
    <row r="85" spans="1:17" s="2731" customFormat="1" ht="36" customHeight="1" x14ac:dyDescent="0.5">
      <c r="A85" s="2491">
        <v>30</v>
      </c>
      <c r="B85" s="2491" t="s">
        <v>2754</v>
      </c>
      <c r="C85" s="2729">
        <v>157</v>
      </c>
      <c r="D85" s="2730">
        <v>5484</v>
      </c>
      <c r="E85" s="781">
        <v>2000</v>
      </c>
      <c r="F85" s="781">
        <v>350</v>
      </c>
      <c r="G85" s="781"/>
      <c r="H85" s="781"/>
      <c r="I85" s="781"/>
      <c r="J85" s="781"/>
      <c r="K85" s="781"/>
      <c r="L85" s="781"/>
      <c r="M85" s="781"/>
      <c r="N85" s="781"/>
      <c r="O85" s="781">
        <f t="shared" si="2"/>
        <v>2350</v>
      </c>
      <c r="P85" s="1591"/>
      <c r="Q85" s="1591"/>
    </row>
    <row r="86" spans="1:17" s="2495" customFormat="1" ht="35.1" customHeight="1" x14ac:dyDescent="0.5">
      <c r="A86" s="2491">
        <v>36</v>
      </c>
      <c r="B86" s="2491" t="s">
        <v>2755</v>
      </c>
      <c r="C86" s="2729">
        <v>178</v>
      </c>
      <c r="D86" s="2730">
        <v>9583</v>
      </c>
      <c r="E86" s="781">
        <v>1000</v>
      </c>
      <c r="F86" s="781">
        <v>350</v>
      </c>
      <c r="G86" s="781"/>
      <c r="H86" s="781"/>
      <c r="I86" s="781"/>
      <c r="J86" s="781"/>
      <c r="K86" s="781"/>
      <c r="L86" s="781"/>
      <c r="M86" s="781"/>
      <c r="N86" s="781"/>
      <c r="O86" s="781">
        <f t="shared" si="2"/>
        <v>1350</v>
      </c>
    </row>
    <row r="87" spans="1:17" s="2731" customFormat="1" ht="36" customHeight="1" x14ac:dyDescent="0.5">
      <c r="A87" s="2491">
        <v>39</v>
      </c>
      <c r="B87" s="2491" t="s">
        <v>2756</v>
      </c>
      <c r="C87" s="2729">
        <v>184</v>
      </c>
      <c r="D87" s="2730">
        <v>7119</v>
      </c>
      <c r="E87" s="781">
        <v>1000</v>
      </c>
      <c r="F87" s="781">
        <v>350</v>
      </c>
      <c r="G87" s="781"/>
      <c r="H87" s="781"/>
      <c r="I87" s="781"/>
      <c r="J87" s="781"/>
      <c r="K87" s="781"/>
      <c r="L87" s="781"/>
      <c r="M87" s="781"/>
      <c r="N87" s="781">
        <v>11045</v>
      </c>
      <c r="O87" s="781">
        <f t="shared" si="2"/>
        <v>12395</v>
      </c>
      <c r="P87" s="1591"/>
      <c r="Q87" s="1591"/>
    </row>
    <row r="88" spans="1:17" ht="36" customHeight="1" x14ac:dyDescent="0.5">
      <c r="A88" s="2714">
        <v>11</v>
      </c>
      <c r="B88" s="2714" t="s">
        <v>2710</v>
      </c>
      <c r="C88" s="2717">
        <v>84</v>
      </c>
      <c r="D88" s="2718">
        <v>3654</v>
      </c>
      <c r="E88" s="780">
        <v>3000</v>
      </c>
      <c r="F88" s="780">
        <v>350</v>
      </c>
      <c r="G88" s="780"/>
      <c r="H88" s="780">
        <v>0</v>
      </c>
      <c r="I88" s="780"/>
      <c r="J88" s="780">
        <v>0</v>
      </c>
      <c r="K88" s="780"/>
      <c r="L88" s="780">
        <v>0</v>
      </c>
      <c r="M88" s="780"/>
      <c r="N88" s="780"/>
      <c r="O88" s="780">
        <f>SUM(E88:N88)</f>
        <v>3350</v>
      </c>
    </row>
  </sheetData>
  <sortState xmlns:xlrd2="http://schemas.microsoft.com/office/spreadsheetml/2017/richdata2" ref="B18:O54">
    <sortCondition ref="C18:C54"/>
  </sortState>
  <mergeCells count="1">
    <mergeCell ref="B14:E14"/>
  </mergeCells>
  <phoneticPr fontId="0" type="noConversion"/>
  <hyperlinks>
    <hyperlink ref="B12" r:id="rId1" xr:uid="{00000000-0004-0000-9300-000000000000}"/>
  </hyperlinks>
  <printOptions gridLines="1"/>
  <pageMargins left="0.7" right="0.7" top="0.75" bottom="0.75" header="0.3" footer="0.3"/>
  <pageSetup scale="22" orientation="landscape" r:id="rId2"/>
  <rowBreaks count="2" manualBreakCount="2">
    <brk id="43" max="14" man="1"/>
    <brk id="76" max="14" man="1"/>
  </rowBreaks>
  <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38">
    <tabColor rgb="FF0070C0"/>
  </sheetPr>
  <dimension ref="A2:S84"/>
  <sheetViews>
    <sheetView view="pageBreakPreview" topLeftCell="A13" zoomScale="40" zoomScaleNormal="100" zoomScaleSheetLayoutView="40" workbookViewId="0">
      <selection activeCell="G27" sqref="G27"/>
    </sheetView>
  </sheetViews>
  <sheetFormatPr defaultColWidth="9.140625" defaultRowHeight="35.1" customHeight="1" x14ac:dyDescent="0.4"/>
  <cols>
    <col min="1" max="1" width="7.28515625" style="153" bestFit="1" customWidth="1"/>
    <col min="2" max="2" width="112.140625" style="153" customWidth="1"/>
    <col min="3" max="3" width="24.7109375" style="326" customWidth="1"/>
    <col min="4" max="4" width="26.5703125" style="1200" bestFit="1" customWidth="1"/>
    <col min="5" max="6" width="26.5703125" style="153" bestFit="1" customWidth="1"/>
    <col min="7" max="7" width="23.7109375" style="153" bestFit="1" customWidth="1"/>
    <col min="8" max="8" width="17.140625" style="153" customWidth="1"/>
    <col min="9" max="9" width="15" style="153" customWidth="1"/>
    <col min="10" max="10" width="18.28515625" style="153" customWidth="1"/>
    <col min="11" max="11" width="16.42578125" style="153" customWidth="1"/>
    <col min="12" max="12" width="27.85546875" style="153" customWidth="1"/>
    <col min="13" max="13" width="26.5703125" style="289" bestFit="1" customWidth="1"/>
    <col min="14" max="14" width="25.42578125" style="153" bestFit="1" customWidth="1"/>
    <col min="15" max="15" width="26.28515625" style="289" customWidth="1"/>
    <col min="16" max="16" width="18.7109375" style="153" bestFit="1" customWidth="1"/>
    <col min="17" max="17" width="1.42578125" style="153" customWidth="1"/>
    <col min="18" max="16384" width="9.140625" style="153"/>
  </cols>
  <sheetData>
    <row r="2" spans="1:19" ht="35.1" customHeight="1" x14ac:dyDescent="0.4">
      <c r="A2" s="688"/>
      <c r="B2" s="330"/>
      <c r="C2" s="695"/>
      <c r="D2" s="1188"/>
      <c r="E2" s="330"/>
      <c r="F2" s="330"/>
      <c r="G2" s="330"/>
      <c r="H2" s="330"/>
      <c r="I2" s="330"/>
      <c r="J2" s="330"/>
      <c r="K2" s="330"/>
      <c r="L2" s="330"/>
      <c r="M2" s="586"/>
      <c r="N2" s="330"/>
      <c r="O2" s="155"/>
      <c r="P2" s="79"/>
      <c r="Q2" s="79"/>
      <c r="R2" s="79"/>
      <c r="S2" s="79"/>
    </row>
    <row r="3" spans="1:19" s="78" customFormat="1" ht="35.1" customHeight="1" x14ac:dyDescent="0.5">
      <c r="A3" s="766"/>
      <c r="B3" s="588" t="s">
        <v>19</v>
      </c>
      <c r="C3" s="807"/>
      <c r="D3" s="591"/>
      <c r="E3" s="767"/>
      <c r="F3" s="693"/>
      <c r="G3" s="693"/>
      <c r="H3" s="694"/>
      <c r="I3" s="694"/>
      <c r="J3" s="769"/>
      <c r="K3" s="769"/>
      <c r="L3" s="769"/>
      <c r="M3" s="769"/>
      <c r="N3" s="769"/>
    </row>
    <row r="4" spans="1:19" s="78" customFormat="1" ht="35.1" customHeight="1" x14ac:dyDescent="0.5">
      <c r="A4" s="766"/>
      <c r="B4" s="591" t="s">
        <v>20</v>
      </c>
      <c r="C4" s="807"/>
      <c r="D4" s="591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9" s="78" customFormat="1" ht="35.1" customHeight="1" x14ac:dyDescent="0.5">
      <c r="A5" s="766"/>
      <c r="B5" s="591" t="s">
        <v>21</v>
      </c>
      <c r="C5" s="807"/>
      <c r="D5" s="591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9" s="78" customFormat="1" ht="35.1" customHeight="1" x14ac:dyDescent="0.5">
      <c r="A6" s="766"/>
      <c r="B6" s="591" t="s">
        <v>22</v>
      </c>
      <c r="C6" s="807"/>
      <c r="D6" s="591"/>
      <c r="E6" s="693"/>
      <c r="F6" s="693"/>
      <c r="G6" s="693"/>
      <c r="H6" s="694"/>
      <c r="I6" s="694"/>
      <c r="J6" s="769"/>
      <c r="K6" s="769"/>
      <c r="L6" s="769"/>
      <c r="M6" s="769"/>
      <c r="N6" s="769"/>
    </row>
    <row r="7" spans="1:19" s="78" customFormat="1" ht="35.1" customHeight="1" x14ac:dyDescent="0.5">
      <c r="A7" s="766"/>
      <c r="B7" s="591" t="s">
        <v>23</v>
      </c>
      <c r="C7" s="807"/>
      <c r="D7" s="591"/>
      <c r="E7" s="693"/>
      <c r="F7" s="693"/>
      <c r="G7" s="693"/>
      <c r="H7" s="694"/>
      <c r="I7" s="694"/>
      <c r="J7" s="769"/>
      <c r="K7" s="769"/>
      <c r="L7" s="769"/>
      <c r="M7" s="769"/>
      <c r="N7" s="769"/>
    </row>
    <row r="8" spans="1:19" s="79" customFormat="1" ht="35.1" customHeight="1" x14ac:dyDescent="0.4">
      <c r="A8" s="330"/>
      <c r="B8" s="591" t="s">
        <v>24</v>
      </c>
      <c r="C8" s="807"/>
      <c r="D8" s="591"/>
      <c r="E8" s="693"/>
      <c r="F8" s="330"/>
      <c r="G8" s="330"/>
      <c r="H8" s="330"/>
      <c r="I8" s="330"/>
      <c r="J8" s="330"/>
      <c r="K8" s="330"/>
      <c r="L8" s="330"/>
      <c r="M8" s="330"/>
      <c r="N8" s="330"/>
    </row>
    <row r="9" spans="1:19" s="79" customFormat="1" ht="35.1" customHeight="1" x14ac:dyDescent="0.4">
      <c r="A9" s="330"/>
      <c r="B9" s="591"/>
      <c r="C9" s="807"/>
      <c r="D9" s="591"/>
      <c r="E9" s="693"/>
      <c r="F9" s="330"/>
      <c r="G9" s="330"/>
      <c r="H9" s="330"/>
      <c r="I9" s="330"/>
      <c r="J9" s="330"/>
      <c r="K9" s="330"/>
      <c r="L9" s="330"/>
      <c r="M9" s="330"/>
      <c r="N9" s="330"/>
    </row>
    <row r="10" spans="1:19" s="79" customFormat="1" ht="35.1" customHeight="1" x14ac:dyDescent="0.4">
      <c r="A10" s="330"/>
      <c r="B10" s="330" t="s">
        <v>2757</v>
      </c>
      <c r="C10" s="807"/>
      <c r="D10" s="591"/>
      <c r="E10" s="693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9" s="79" customFormat="1" ht="35.1" customHeight="1" x14ac:dyDescent="0.4">
      <c r="A11" s="330"/>
      <c r="B11" s="330" t="s">
        <v>2758</v>
      </c>
      <c r="C11" s="807"/>
      <c r="D11" s="591"/>
      <c r="E11" s="693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9" ht="35.1" customHeight="1" x14ac:dyDescent="0.4">
      <c r="A12" s="688"/>
      <c r="B12" s="330" t="s">
        <v>2759</v>
      </c>
      <c r="C12" s="695"/>
      <c r="D12" s="1188"/>
      <c r="E12" s="330"/>
      <c r="F12" s="330"/>
      <c r="G12" s="330"/>
      <c r="H12" s="330"/>
      <c r="I12" s="330"/>
      <c r="J12" s="330"/>
      <c r="K12" s="330"/>
      <c r="L12" s="330"/>
      <c r="M12" s="586"/>
      <c r="N12" s="330"/>
      <c r="O12" s="155"/>
      <c r="P12" s="79"/>
      <c r="Q12" s="79"/>
      <c r="R12" s="79"/>
      <c r="S12" s="79"/>
    </row>
    <row r="13" spans="1:19" ht="35.1" customHeight="1" x14ac:dyDescent="0.4">
      <c r="A13" s="688"/>
      <c r="B13" s="330" t="s">
        <v>2760</v>
      </c>
      <c r="C13" s="695"/>
      <c r="D13" s="1188"/>
      <c r="E13" s="330"/>
      <c r="F13" s="330"/>
      <c r="G13" s="330"/>
      <c r="H13" s="330"/>
      <c r="I13" s="330"/>
      <c r="J13" s="330"/>
      <c r="K13" s="330"/>
      <c r="L13" s="330"/>
      <c r="M13" s="586"/>
      <c r="N13" s="330"/>
      <c r="O13" s="155"/>
      <c r="P13" s="79"/>
      <c r="Q13" s="79"/>
      <c r="R13" s="79"/>
      <c r="S13" s="79"/>
    </row>
    <row r="14" spans="1:19" ht="35.1" customHeight="1" x14ac:dyDescent="0.4">
      <c r="A14" s="688"/>
      <c r="B14" s="330"/>
      <c r="C14" s="695"/>
      <c r="D14" s="1188"/>
      <c r="E14" s="330"/>
      <c r="F14" s="330"/>
      <c r="G14" s="330"/>
      <c r="H14" s="330"/>
      <c r="I14" s="330"/>
      <c r="J14" s="330"/>
      <c r="K14" s="330"/>
      <c r="L14" s="330"/>
      <c r="M14" s="586"/>
      <c r="N14" s="330"/>
      <c r="O14" s="155"/>
      <c r="P14" s="79"/>
      <c r="Q14" s="79"/>
      <c r="R14" s="79"/>
      <c r="S14" s="79"/>
    </row>
    <row r="15" spans="1:19" ht="35.1" customHeight="1" x14ac:dyDescent="0.4">
      <c r="A15" s="688"/>
      <c r="B15" s="2968" t="s">
        <v>5760</v>
      </c>
      <c r="C15" s="2968"/>
      <c r="D15" s="2968"/>
      <c r="E15" s="330"/>
      <c r="F15" s="330"/>
      <c r="G15" s="330"/>
      <c r="H15" s="330"/>
      <c r="I15" s="330"/>
      <c r="J15" s="330"/>
      <c r="K15" s="330"/>
      <c r="L15" s="330"/>
      <c r="M15" s="586"/>
      <c r="N15" s="330"/>
      <c r="O15" s="155"/>
      <c r="P15" s="79"/>
      <c r="Q15" s="79"/>
      <c r="R15" s="79"/>
      <c r="S15" s="79"/>
    </row>
    <row r="16" spans="1:19" ht="35.1" customHeight="1" x14ac:dyDescent="0.4">
      <c r="A16" s="688"/>
      <c r="B16" s="330"/>
      <c r="C16" s="695"/>
      <c r="D16" s="1188"/>
      <c r="E16" s="330"/>
      <c r="F16" s="330"/>
      <c r="G16" s="330"/>
      <c r="H16" s="330"/>
      <c r="I16" s="330"/>
      <c r="J16" s="330"/>
      <c r="K16" s="330"/>
      <c r="L16" s="330"/>
      <c r="M16" s="586"/>
      <c r="N16" s="330"/>
      <c r="O16" s="155"/>
      <c r="P16" s="79"/>
      <c r="Q16" s="79"/>
      <c r="R16" s="79"/>
      <c r="S16" s="79"/>
    </row>
    <row r="17" spans="1:19" s="216" customFormat="1" ht="35.1" customHeight="1" x14ac:dyDescent="0.4">
      <c r="A17" s="696"/>
      <c r="B17" s="696" t="s">
        <v>1564</v>
      </c>
      <c r="C17" s="697" t="s">
        <v>2761</v>
      </c>
      <c r="D17" s="1189" t="s">
        <v>94</v>
      </c>
      <c r="E17" s="696" t="s">
        <v>31</v>
      </c>
      <c r="F17" s="696" t="s">
        <v>96</v>
      </c>
      <c r="G17" s="696" t="s">
        <v>33</v>
      </c>
      <c r="H17" s="696" t="s">
        <v>150</v>
      </c>
      <c r="I17" s="696" t="s">
        <v>33</v>
      </c>
      <c r="J17" s="696" t="s">
        <v>36</v>
      </c>
      <c r="K17" s="696" t="s">
        <v>35</v>
      </c>
      <c r="L17" s="696" t="s">
        <v>97</v>
      </c>
      <c r="M17" s="700" t="s">
        <v>1734</v>
      </c>
      <c r="N17" s="696" t="s">
        <v>133</v>
      </c>
      <c r="O17" s="134"/>
      <c r="P17" s="106"/>
      <c r="Q17" s="106"/>
      <c r="R17" s="106"/>
      <c r="S17" s="106"/>
    </row>
    <row r="18" spans="1:19" ht="35.1" customHeight="1" x14ac:dyDescent="0.4">
      <c r="A18" s="330">
        <v>1</v>
      </c>
      <c r="B18" s="330" t="s">
        <v>2762</v>
      </c>
      <c r="C18" s="695">
        <v>443</v>
      </c>
      <c r="D18" s="816">
        <v>3000</v>
      </c>
      <c r="E18" s="817">
        <v>350</v>
      </c>
      <c r="F18" s="586"/>
      <c r="G18" s="586"/>
      <c r="H18" s="688"/>
      <c r="I18" s="586"/>
      <c r="J18" s="586"/>
      <c r="K18" s="586"/>
      <c r="L18" s="586"/>
      <c r="M18" s="586"/>
      <c r="N18" s="586">
        <f t="shared" ref="N18:N33" si="0">SUM(D18:M18)</f>
        <v>3350</v>
      </c>
      <c r="O18" s="155"/>
      <c r="P18" s="133"/>
      <c r="Q18" s="79"/>
      <c r="R18" s="79"/>
      <c r="S18" s="79"/>
    </row>
    <row r="19" spans="1:19" ht="35.1" customHeight="1" x14ac:dyDescent="0.4">
      <c r="A19" s="330">
        <v>2</v>
      </c>
      <c r="B19" s="330" t="s">
        <v>2763</v>
      </c>
      <c r="C19" s="695">
        <v>541</v>
      </c>
      <c r="D19" s="816">
        <v>1000</v>
      </c>
      <c r="E19" s="817">
        <v>350</v>
      </c>
      <c r="F19" s="586">
        <v>2205</v>
      </c>
      <c r="G19" s="586">
        <v>386</v>
      </c>
      <c r="H19" s="688"/>
      <c r="I19" s="586"/>
      <c r="J19" s="586"/>
      <c r="K19" s="586"/>
      <c r="L19" s="586">
        <v>2040</v>
      </c>
      <c r="M19" s="586"/>
      <c r="N19" s="586">
        <f t="shared" si="0"/>
        <v>5981</v>
      </c>
      <c r="O19" s="155"/>
      <c r="P19" s="133"/>
      <c r="Q19" s="79"/>
      <c r="R19" s="79"/>
      <c r="S19" s="79"/>
    </row>
    <row r="20" spans="1:19" ht="35.1" customHeight="1" x14ac:dyDescent="0.4">
      <c r="A20" s="330">
        <v>3</v>
      </c>
      <c r="B20" s="808" t="s">
        <v>2764</v>
      </c>
      <c r="C20" s="1190">
        <v>1284</v>
      </c>
      <c r="D20" s="816">
        <v>1000</v>
      </c>
      <c r="E20" s="817">
        <v>350</v>
      </c>
      <c r="F20" s="586"/>
      <c r="G20" s="586">
        <v>0</v>
      </c>
      <c r="H20" s="688"/>
      <c r="I20" s="586"/>
      <c r="J20" s="586"/>
      <c r="K20" s="586"/>
      <c r="L20" s="586"/>
      <c r="M20" s="586"/>
      <c r="N20" s="586">
        <f t="shared" si="0"/>
        <v>1350</v>
      </c>
      <c r="O20" s="155"/>
      <c r="P20" s="133"/>
      <c r="Q20" s="79"/>
      <c r="R20" s="79"/>
      <c r="S20" s="79"/>
    </row>
    <row r="21" spans="1:19" ht="35.1" customHeight="1" x14ac:dyDescent="0.4">
      <c r="A21" s="330">
        <v>4</v>
      </c>
      <c r="B21" s="808" t="s">
        <v>2765</v>
      </c>
      <c r="C21" s="1190">
        <v>1286</v>
      </c>
      <c r="D21" s="816">
        <v>1000</v>
      </c>
      <c r="E21" s="817">
        <v>350</v>
      </c>
      <c r="F21" s="586">
        <v>4715</v>
      </c>
      <c r="G21" s="586">
        <v>1979</v>
      </c>
      <c r="H21" s="688"/>
      <c r="I21" s="700"/>
      <c r="J21" s="700"/>
      <c r="K21" s="700"/>
      <c r="L21" s="700"/>
      <c r="M21" s="586"/>
      <c r="N21" s="586">
        <f t="shared" si="0"/>
        <v>8044</v>
      </c>
      <c r="O21" s="155"/>
      <c r="P21" s="133"/>
      <c r="Q21" s="79"/>
      <c r="R21" s="79"/>
      <c r="S21" s="79"/>
    </row>
    <row r="22" spans="1:19" ht="35.1" customHeight="1" x14ac:dyDescent="0.4">
      <c r="A22" s="330">
        <v>5</v>
      </c>
      <c r="B22" s="818" t="s">
        <v>2766</v>
      </c>
      <c r="C22" s="1190">
        <v>1726</v>
      </c>
      <c r="D22" s="816">
        <v>1000</v>
      </c>
      <c r="E22" s="817">
        <v>350</v>
      </c>
      <c r="F22" s="586"/>
      <c r="G22" s="586"/>
      <c r="H22" s="586"/>
      <c r="I22" s="586"/>
      <c r="J22" s="586"/>
      <c r="K22" s="586"/>
      <c r="L22" s="586"/>
      <c r="M22" s="586">
        <v>3410</v>
      </c>
      <c r="N22" s="586">
        <f t="shared" si="0"/>
        <v>4760</v>
      </c>
      <c r="O22" s="155"/>
      <c r="P22" s="133"/>
      <c r="Q22" s="79"/>
      <c r="R22" s="79"/>
      <c r="S22" s="79"/>
    </row>
    <row r="23" spans="1:19" ht="35.1" customHeight="1" x14ac:dyDescent="0.4">
      <c r="A23" s="330">
        <v>6</v>
      </c>
      <c r="B23" s="808" t="s">
        <v>2767</v>
      </c>
      <c r="C23" s="1190">
        <v>5609</v>
      </c>
      <c r="D23" s="816">
        <v>3000</v>
      </c>
      <c r="E23" s="817">
        <v>350</v>
      </c>
      <c r="F23" s="586">
        <v>5630</v>
      </c>
      <c r="G23" s="586">
        <v>1550</v>
      </c>
      <c r="H23" s="586"/>
      <c r="I23" s="586"/>
      <c r="J23" s="586"/>
      <c r="K23" s="586"/>
      <c r="L23" s="586"/>
      <c r="M23" s="586"/>
      <c r="N23" s="586">
        <f t="shared" si="0"/>
        <v>10530</v>
      </c>
      <c r="O23" s="155"/>
      <c r="P23" s="133"/>
      <c r="Q23" s="79"/>
      <c r="R23" s="79"/>
      <c r="S23" s="79"/>
    </row>
    <row r="24" spans="1:19" ht="35.1" customHeight="1" x14ac:dyDescent="0.4">
      <c r="A24" s="330">
        <v>7</v>
      </c>
      <c r="B24" s="808" t="s">
        <v>2768</v>
      </c>
      <c r="C24" s="1190">
        <v>783462</v>
      </c>
      <c r="D24" s="819">
        <v>1000</v>
      </c>
      <c r="E24" s="817">
        <v>350</v>
      </c>
      <c r="F24" s="586"/>
      <c r="G24" s="586"/>
      <c r="H24" s="586"/>
      <c r="I24" s="586"/>
      <c r="J24" s="586"/>
      <c r="K24" s="586"/>
      <c r="L24" s="586">
        <v>2345</v>
      </c>
      <c r="M24" s="586"/>
      <c r="N24" s="586">
        <f t="shared" si="0"/>
        <v>3695</v>
      </c>
      <c r="O24" s="155"/>
      <c r="P24" s="133"/>
      <c r="Q24" s="79"/>
      <c r="R24" s="79"/>
      <c r="S24" s="79"/>
    </row>
    <row r="25" spans="1:19" ht="35.1" customHeight="1" x14ac:dyDescent="0.4">
      <c r="A25" s="330">
        <v>8</v>
      </c>
      <c r="B25" s="808" t="s">
        <v>2769</v>
      </c>
      <c r="C25" s="1190">
        <v>10205</v>
      </c>
      <c r="D25" s="819">
        <v>1000</v>
      </c>
      <c r="E25" s="817">
        <v>350</v>
      </c>
      <c r="F25" s="586"/>
      <c r="G25" s="586"/>
      <c r="H25" s="586"/>
      <c r="I25" s="586"/>
      <c r="J25" s="586"/>
      <c r="K25" s="586"/>
      <c r="L25" s="586">
        <v>5070</v>
      </c>
      <c r="M25" s="586"/>
      <c r="N25" s="586">
        <f t="shared" si="0"/>
        <v>6420</v>
      </c>
      <c r="O25" s="155"/>
      <c r="P25" s="133"/>
      <c r="Q25" s="79"/>
      <c r="R25" s="79"/>
      <c r="S25" s="79"/>
    </row>
    <row r="26" spans="1:19" ht="35.1" customHeight="1" x14ac:dyDescent="0.4">
      <c r="A26" s="330">
        <v>9</v>
      </c>
      <c r="B26" s="808" t="s">
        <v>2770</v>
      </c>
      <c r="C26" s="1190">
        <v>10325</v>
      </c>
      <c r="D26" s="819">
        <v>1000</v>
      </c>
      <c r="E26" s="817">
        <v>350</v>
      </c>
      <c r="F26" s="586"/>
      <c r="G26" s="586"/>
      <c r="H26" s="586"/>
      <c r="I26" s="586"/>
      <c r="J26" s="586"/>
      <c r="K26" s="586"/>
      <c r="L26" s="586"/>
      <c r="M26" s="586"/>
      <c r="N26" s="586">
        <f t="shared" si="0"/>
        <v>1350</v>
      </c>
      <c r="O26" s="155"/>
      <c r="P26" s="133"/>
      <c r="Q26" s="79"/>
      <c r="R26" s="79"/>
      <c r="S26" s="79"/>
    </row>
    <row r="27" spans="1:19" ht="35.1" customHeight="1" x14ac:dyDescent="0.4">
      <c r="A27" s="330">
        <v>10</v>
      </c>
      <c r="B27" s="808" t="s">
        <v>2771</v>
      </c>
      <c r="C27" s="1190">
        <v>10158</v>
      </c>
      <c r="D27" s="819">
        <v>1000</v>
      </c>
      <c r="E27" s="817">
        <v>350</v>
      </c>
      <c r="F27" s="586"/>
      <c r="G27" s="586"/>
      <c r="H27" s="586"/>
      <c r="I27" s="586"/>
      <c r="J27" s="586"/>
      <c r="K27" s="586"/>
      <c r="L27" s="586"/>
      <c r="M27" s="586"/>
      <c r="N27" s="586">
        <f t="shared" si="0"/>
        <v>1350</v>
      </c>
      <c r="O27" s="155"/>
      <c r="P27" s="133"/>
      <c r="Q27" s="79"/>
      <c r="R27" s="79"/>
      <c r="S27" s="79"/>
    </row>
    <row r="28" spans="1:19" ht="35.1" customHeight="1" x14ac:dyDescent="0.4">
      <c r="A28" s="330">
        <v>11</v>
      </c>
      <c r="B28" s="808" t="s">
        <v>2772</v>
      </c>
      <c r="C28" s="1190">
        <v>894830</v>
      </c>
      <c r="D28" s="816">
        <v>1500</v>
      </c>
      <c r="E28" s="586">
        <v>350</v>
      </c>
      <c r="F28" s="688"/>
      <c r="G28" s="688"/>
      <c r="H28" s="688"/>
      <c r="I28" s="688"/>
      <c r="J28" s="688"/>
      <c r="K28" s="688"/>
      <c r="L28" s="688"/>
      <c r="M28" s="702"/>
      <c r="N28" s="586">
        <f t="shared" si="0"/>
        <v>1850</v>
      </c>
      <c r="O28" s="155"/>
      <c r="P28" s="133"/>
      <c r="Q28" s="79"/>
      <c r="R28" s="79"/>
      <c r="S28" s="79"/>
    </row>
    <row r="29" spans="1:19" s="79" customFormat="1" ht="35.1" customHeight="1" x14ac:dyDescent="0.4">
      <c r="A29" s="330">
        <v>12</v>
      </c>
      <c r="B29" s="330" t="s">
        <v>2773</v>
      </c>
      <c r="C29" s="1190">
        <v>10817</v>
      </c>
      <c r="D29" s="816">
        <v>1000</v>
      </c>
      <c r="E29" s="586">
        <v>350</v>
      </c>
      <c r="F29" s="330"/>
      <c r="G29" s="330"/>
      <c r="H29" s="330"/>
      <c r="I29" s="330"/>
      <c r="J29" s="330"/>
      <c r="K29" s="330"/>
      <c r="L29" s="330"/>
      <c r="M29" s="586"/>
      <c r="N29" s="586">
        <f t="shared" si="0"/>
        <v>1350</v>
      </c>
      <c r="O29" s="155"/>
      <c r="P29" s="133"/>
    </row>
    <row r="30" spans="1:19" s="79" customFormat="1" ht="35.1" customHeight="1" x14ac:dyDescent="0.4">
      <c r="A30" s="330">
        <v>13</v>
      </c>
      <c r="B30" s="330" t="s">
        <v>2774</v>
      </c>
      <c r="C30" s="695">
        <v>10818</v>
      </c>
      <c r="D30" s="816">
        <v>1500</v>
      </c>
      <c r="E30" s="586">
        <v>350</v>
      </c>
      <c r="F30" s="330"/>
      <c r="G30" s="330"/>
      <c r="H30" s="330"/>
      <c r="I30" s="330"/>
      <c r="J30" s="330"/>
      <c r="K30" s="330"/>
      <c r="L30" s="330"/>
      <c r="M30" s="586"/>
      <c r="N30" s="586">
        <f t="shared" si="0"/>
        <v>1850</v>
      </c>
      <c r="O30" s="155"/>
      <c r="P30" s="133"/>
    </row>
    <row r="31" spans="1:19" s="79" customFormat="1" ht="35.1" customHeight="1" x14ac:dyDescent="0.4">
      <c r="A31" s="330">
        <v>14</v>
      </c>
      <c r="B31" s="808" t="s">
        <v>2775</v>
      </c>
      <c r="C31" s="1190">
        <v>10820</v>
      </c>
      <c r="D31" s="819">
        <v>1000</v>
      </c>
      <c r="E31" s="586">
        <v>350</v>
      </c>
      <c r="F31" s="586"/>
      <c r="G31" s="586"/>
      <c r="H31" s="586"/>
      <c r="I31" s="586"/>
      <c r="J31" s="586"/>
      <c r="K31" s="586"/>
      <c r="L31" s="586"/>
      <c r="M31" s="586"/>
      <c r="N31" s="586">
        <f t="shared" si="0"/>
        <v>1350</v>
      </c>
      <c r="O31" s="155"/>
      <c r="P31" s="133"/>
    </row>
    <row r="32" spans="1:19" s="79" customFormat="1" ht="35.1" customHeight="1" x14ac:dyDescent="0.4">
      <c r="A32" s="330">
        <v>15</v>
      </c>
      <c r="B32" s="808" t="s">
        <v>2776</v>
      </c>
      <c r="C32" s="1190">
        <v>998964</v>
      </c>
      <c r="D32" s="819">
        <v>1000</v>
      </c>
      <c r="E32" s="586">
        <v>350</v>
      </c>
      <c r="F32" s="586"/>
      <c r="G32" s="586"/>
      <c r="H32" s="586"/>
      <c r="I32" s="586"/>
      <c r="J32" s="586"/>
      <c r="K32" s="586"/>
      <c r="L32" s="586"/>
      <c r="M32" s="586"/>
      <c r="N32" s="586">
        <f t="shared" si="0"/>
        <v>1350</v>
      </c>
      <c r="O32" s="155"/>
      <c r="P32" s="133"/>
    </row>
    <row r="33" spans="1:19" s="79" customFormat="1" ht="35.1" customHeight="1" x14ac:dyDescent="0.4">
      <c r="A33" s="330">
        <v>16</v>
      </c>
      <c r="B33" s="808" t="s">
        <v>2777</v>
      </c>
      <c r="C33" s="1190">
        <v>1042017</v>
      </c>
      <c r="D33" s="819">
        <v>1000</v>
      </c>
      <c r="E33" s="586">
        <v>350</v>
      </c>
      <c r="F33" s="586"/>
      <c r="G33" s="586"/>
      <c r="H33" s="586"/>
      <c r="I33" s="586"/>
      <c r="J33" s="586"/>
      <c r="K33" s="586"/>
      <c r="L33" s="586"/>
      <c r="M33" s="586"/>
      <c r="N33" s="586">
        <f t="shared" si="0"/>
        <v>1350</v>
      </c>
      <c r="O33" s="155"/>
      <c r="P33" s="133"/>
    </row>
    <row r="34" spans="1:19" ht="35.1" customHeight="1" x14ac:dyDescent="0.4">
      <c r="A34" s="330"/>
      <c r="B34" s="688"/>
      <c r="C34" s="1190"/>
      <c r="D34" s="819"/>
      <c r="E34" s="817"/>
      <c r="F34" s="586"/>
      <c r="G34" s="586"/>
      <c r="H34" s="586"/>
      <c r="I34" s="586"/>
      <c r="J34" s="586"/>
      <c r="K34" s="586"/>
      <c r="L34" s="586"/>
      <c r="M34" s="586"/>
      <c r="N34" s="586"/>
      <c r="O34" s="155"/>
      <c r="P34" s="133"/>
      <c r="Q34" s="79"/>
      <c r="R34" s="79"/>
      <c r="S34" s="79"/>
    </row>
    <row r="35" spans="1:19" s="106" customFormat="1" ht="35.1" customHeight="1" x14ac:dyDescent="0.4">
      <c r="A35" s="696"/>
      <c r="B35" s="808" t="s">
        <v>1059</v>
      </c>
      <c r="C35" s="1191"/>
      <c r="D35" s="820">
        <f t="shared" ref="D35:N35" si="1">SUM(D18:D34)</f>
        <v>21000</v>
      </c>
      <c r="E35" s="820">
        <f t="shared" si="1"/>
        <v>5600</v>
      </c>
      <c r="F35" s="820">
        <f t="shared" si="1"/>
        <v>12550</v>
      </c>
      <c r="G35" s="820">
        <f t="shared" si="1"/>
        <v>3915</v>
      </c>
      <c r="H35" s="820">
        <f t="shared" si="1"/>
        <v>0</v>
      </c>
      <c r="I35" s="820">
        <f t="shared" si="1"/>
        <v>0</v>
      </c>
      <c r="J35" s="820">
        <f t="shared" si="1"/>
        <v>0</v>
      </c>
      <c r="K35" s="820">
        <f t="shared" si="1"/>
        <v>0</v>
      </c>
      <c r="L35" s="820">
        <f t="shared" si="1"/>
        <v>9455</v>
      </c>
      <c r="M35" s="820">
        <f t="shared" si="1"/>
        <v>3410</v>
      </c>
      <c r="N35" s="820">
        <f t="shared" si="1"/>
        <v>55930</v>
      </c>
      <c r="O35" s="134"/>
      <c r="P35" s="269"/>
    </row>
    <row r="36" spans="1:19" s="106" customFormat="1" ht="35.1" customHeight="1" x14ac:dyDescent="0.4">
      <c r="A36" s="696"/>
      <c r="B36" s="808"/>
      <c r="C36" s="1191"/>
      <c r="D36" s="820"/>
      <c r="E36" s="821"/>
      <c r="F36" s="700"/>
      <c r="G36" s="700"/>
      <c r="H36" s="700"/>
      <c r="I36" s="700"/>
      <c r="J36" s="700"/>
      <c r="K36" s="700"/>
      <c r="L36" s="700"/>
      <c r="M36" s="700"/>
      <c r="N36" s="700"/>
      <c r="O36" s="134"/>
      <c r="P36" s="269"/>
    </row>
    <row r="37" spans="1:19" s="106" customFormat="1" ht="35.1" customHeight="1" x14ac:dyDescent="0.4">
      <c r="A37" s="696"/>
      <c r="B37" s="808"/>
      <c r="C37" s="1191"/>
      <c r="D37" s="820"/>
      <c r="E37" s="821"/>
      <c r="F37" s="700"/>
      <c r="G37" s="700"/>
      <c r="H37" s="700"/>
      <c r="I37" s="700"/>
      <c r="J37" s="700"/>
      <c r="K37" s="700"/>
      <c r="L37" s="700"/>
      <c r="M37" s="700"/>
      <c r="N37" s="700"/>
      <c r="O37" s="134"/>
      <c r="P37" s="269"/>
    </row>
    <row r="38" spans="1:19" s="106" customFormat="1" ht="35.1" customHeight="1" x14ac:dyDescent="0.4">
      <c r="A38" s="696"/>
      <c r="B38" s="808"/>
      <c r="C38" s="1191"/>
      <c r="D38" s="820"/>
      <c r="E38" s="821"/>
      <c r="F38" s="700"/>
      <c r="G38" s="700"/>
      <c r="H38" s="700"/>
      <c r="I38" s="700"/>
      <c r="J38" s="700"/>
      <c r="K38" s="700"/>
      <c r="L38" s="700"/>
      <c r="M38" s="700"/>
      <c r="N38" s="700"/>
      <c r="O38" s="134"/>
      <c r="P38" s="269"/>
    </row>
    <row r="39" spans="1:19" ht="35.1" customHeight="1" x14ac:dyDescent="0.4">
      <c r="A39" s="330"/>
      <c r="B39" s="688"/>
      <c r="C39" s="1190"/>
      <c r="D39" s="819"/>
      <c r="E39" s="822"/>
      <c r="F39" s="330"/>
      <c r="G39" s="330"/>
      <c r="H39" s="330"/>
      <c r="I39" s="330"/>
      <c r="J39" s="330"/>
      <c r="K39" s="330"/>
      <c r="L39" s="330"/>
      <c r="M39" s="586"/>
      <c r="N39" s="339"/>
      <c r="O39" s="155"/>
      <c r="P39" s="133"/>
      <c r="Q39" s="79"/>
      <c r="R39" s="79"/>
      <c r="S39" s="79"/>
    </row>
    <row r="40" spans="1:19" ht="35.1" customHeight="1" x14ac:dyDescent="0.4">
      <c r="A40" s="330"/>
      <c r="B40" s="330" t="s">
        <v>63</v>
      </c>
      <c r="C40" s="695"/>
      <c r="D40" s="1192"/>
      <c r="E40" s="823"/>
      <c r="F40" s="339"/>
      <c r="G40" s="339"/>
      <c r="H40" s="339"/>
      <c r="I40" s="339"/>
      <c r="J40" s="339"/>
      <c r="K40" s="339"/>
      <c r="L40" s="339"/>
      <c r="M40" s="586"/>
      <c r="N40" s="339"/>
      <c r="O40" s="155"/>
      <c r="P40" s="133"/>
      <c r="Q40" s="79"/>
      <c r="R40" s="79"/>
      <c r="S40" s="79"/>
    </row>
    <row r="41" spans="1:19" ht="35.1" customHeight="1" x14ac:dyDescent="0.4">
      <c r="A41" s="330"/>
      <c r="B41" s="330"/>
      <c r="C41" s="695"/>
      <c r="D41" s="1192"/>
      <c r="E41" s="823"/>
      <c r="F41" s="339"/>
      <c r="G41" s="339"/>
      <c r="H41" s="339"/>
      <c r="I41" s="339"/>
      <c r="J41" s="339"/>
      <c r="K41" s="339"/>
      <c r="L41" s="339"/>
      <c r="M41" s="586"/>
      <c r="N41" s="339"/>
      <c r="O41" s="155"/>
      <c r="P41" s="133"/>
      <c r="Q41" s="79"/>
      <c r="R41" s="79"/>
      <c r="S41" s="79"/>
    </row>
    <row r="42" spans="1:19" ht="35.1" customHeight="1" x14ac:dyDescent="0.4">
      <c r="A42" s="330"/>
      <c r="B42" s="688"/>
      <c r="C42" s="695"/>
      <c r="D42" s="1192"/>
      <c r="E42" s="823"/>
      <c r="F42" s="339"/>
      <c r="G42" s="339"/>
      <c r="H42" s="339"/>
      <c r="I42" s="339"/>
      <c r="J42" s="339"/>
      <c r="K42" s="339"/>
      <c r="L42" s="339"/>
      <c r="M42" s="586"/>
      <c r="N42" s="339"/>
      <c r="O42" s="155"/>
      <c r="P42" s="133"/>
      <c r="Q42" s="79"/>
      <c r="R42" s="79"/>
      <c r="S42" s="79"/>
    </row>
    <row r="43" spans="1:19" ht="35.1" customHeight="1" x14ac:dyDescent="0.4">
      <c r="A43" s="330"/>
      <c r="B43" s="330" t="s">
        <v>2778</v>
      </c>
      <c r="C43" s="695"/>
      <c r="D43" s="1192"/>
      <c r="E43" s="823"/>
      <c r="F43" s="339"/>
      <c r="G43" s="339"/>
      <c r="H43" s="339"/>
      <c r="I43" s="339"/>
      <c r="J43" s="339"/>
      <c r="K43" s="339"/>
      <c r="L43" s="339"/>
      <c r="M43" s="586"/>
      <c r="N43" s="339"/>
      <c r="O43" s="155"/>
      <c r="P43" s="133"/>
      <c r="Q43" s="79"/>
      <c r="R43" s="79"/>
      <c r="S43" s="79"/>
    </row>
    <row r="44" spans="1:19" s="24" customFormat="1" ht="30" customHeight="1" x14ac:dyDescent="0.35">
      <c r="A44" s="48"/>
      <c r="B44" s="301"/>
      <c r="C44" s="301"/>
      <c r="D44" s="456"/>
      <c r="E44" s="48"/>
      <c r="F44" s="48"/>
      <c r="G44" s="48"/>
      <c r="H44" s="48"/>
      <c r="I44" s="731"/>
      <c r="J44" s="48"/>
      <c r="K44" s="48"/>
      <c r="L44" s="48"/>
      <c r="M44" s="48"/>
      <c r="N44" s="48"/>
    </row>
    <row r="45" spans="1:19" s="24" customFormat="1" ht="30" customHeight="1" x14ac:dyDescent="0.35">
      <c r="A45" s="48"/>
      <c r="B45" s="301"/>
      <c r="C45" s="301"/>
      <c r="D45" s="456"/>
      <c r="E45" s="48"/>
      <c r="F45" s="48"/>
      <c r="G45" s="48"/>
      <c r="H45" s="48"/>
      <c r="I45" s="731"/>
      <c r="J45" s="48"/>
      <c r="K45" s="48"/>
      <c r="L45" s="48"/>
      <c r="M45" s="48"/>
      <c r="N45" s="48"/>
    </row>
    <row r="46" spans="1:19" s="24" customFormat="1" ht="30" customHeight="1" x14ac:dyDescent="0.4">
      <c r="A46" s="48"/>
      <c r="B46" s="366" t="s">
        <v>5789</v>
      </c>
      <c r="C46" s="301"/>
      <c r="D46" s="456"/>
      <c r="E46" s="48"/>
      <c r="F46" s="48"/>
      <c r="G46" s="48"/>
      <c r="H46" s="48"/>
      <c r="I46" s="731"/>
      <c r="J46" s="48"/>
      <c r="K46" s="48"/>
      <c r="L46" s="48"/>
      <c r="M46" s="48"/>
      <c r="N46" s="48"/>
    </row>
    <row r="47" spans="1:19" ht="35.1" customHeight="1" x14ac:dyDescent="0.4">
      <c r="A47" s="330"/>
      <c r="B47" s="330"/>
      <c r="C47" s="379"/>
      <c r="D47" s="1192"/>
      <c r="E47" s="823"/>
      <c r="F47" s="339"/>
      <c r="G47" s="339"/>
      <c r="H47" s="339"/>
      <c r="I47" s="339"/>
      <c r="J47" s="339"/>
      <c r="K47" s="339"/>
      <c r="L47" s="339"/>
      <c r="M47" s="586"/>
      <c r="N47" s="339"/>
      <c r="O47" s="155"/>
      <c r="P47" s="133"/>
      <c r="Q47" s="79"/>
      <c r="R47" s="79"/>
      <c r="S47" s="79"/>
    </row>
    <row r="48" spans="1:19" s="156" customFormat="1" ht="35.1" customHeight="1" x14ac:dyDescent="0.4">
      <c r="A48" s="158">
        <v>7</v>
      </c>
      <c r="B48" s="158" t="s">
        <v>2779</v>
      </c>
      <c r="C48" s="1193">
        <v>2659</v>
      </c>
      <c r="D48" s="334">
        <v>2000</v>
      </c>
      <c r="E48" s="335">
        <v>200</v>
      </c>
      <c r="F48" s="157"/>
      <c r="G48" s="157" t="s">
        <v>2780</v>
      </c>
      <c r="H48" s="157"/>
      <c r="I48" s="157"/>
      <c r="J48" s="157"/>
      <c r="K48" s="157"/>
      <c r="L48" s="157"/>
      <c r="M48" s="157">
        <v>6520</v>
      </c>
      <c r="N48" s="157">
        <f t="shared" ref="N48:N54" si="2">SUM(D48:M48)</f>
        <v>8720</v>
      </c>
      <c r="O48" s="157"/>
      <c r="P48" s="160"/>
      <c r="Q48" s="158"/>
      <c r="R48" s="158"/>
      <c r="S48" s="158"/>
    </row>
    <row r="49" spans="1:19" ht="35.1" customHeight="1" x14ac:dyDescent="0.4">
      <c r="A49" s="330">
        <v>12</v>
      </c>
      <c r="B49" s="808" t="s">
        <v>2781</v>
      </c>
      <c r="C49" s="1190">
        <v>928958</v>
      </c>
      <c r="D49" s="819">
        <v>3000</v>
      </c>
      <c r="E49" s="817">
        <v>350</v>
      </c>
      <c r="F49" s="586"/>
      <c r="G49" s="586" t="s">
        <v>2782</v>
      </c>
      <c r="H49" s="586"/>
      <c r="I49" s="586"/>
      <c r="J49" s="586"/>
      <c r="K49" s="586"/>
      <c r="L49" s="586"/>
      <c r="M49" s="586"/>
      <c r="N49" s="586">
        <f t="shared" si="2"/>
        <v>3350</v>
      </c>
      <c r="O49" s="155"/>
      <c r="P49" s="133"/>
      <c r="Q49" s="79"/>
      <c r="R49" s="79"/>
      <c r="S49" s="79"/>
    </row>
    <row r="50" spans="1:19" ht="35.1" customHeight="1" x14ac:dyDescent="0.4">
      <c r="A50" s="330">
        <v>13</v>
      </c>
      <c r="B50" s="808" t="s">
        <v>2783</v>
      </c>
      <c r="C50" s="1190">
        <v>231988</v>
      </c>
      <c r="D50" s="819">
        <v>2000</v>
      </c>
      <c r="E50" s="817">
        <v>350</v>
      </c>
      <c r="F50" s="586"/>
      <c r="G50" s="586" t="s">
        <v>2784</v>
      </c>
      <c r="H50" s="586"/>
      <c r="I50" s="586"/>
      <c r="J50" s="586"/>
      <c r="K50" s="586"/>
      <c r="L50" s="586"/>
      <c r="M50" s="586"/>
      <c r="N50" s="586">
        <f t="shared" si="2"/>
        <v>2350</v>
      </c>
      <c r="O50" s="155"/>
      <c r="P50" s="133"/>
      <c r="Q50" s="79"/>
      <c r="R50" s="79"/>
      <c r="S50" s="79"/>
    </row>
    <row r="51" spans="1:19" ht="35.1" customHeight="1" x14ac:dyDescent="0.4">
      <c r="A51" s="330">
        <v>10</v>
      </c>
      <c r="B51" s="808" t="s">
        <v>2785</v>
      </c>
      <c r="C51" s="1190">
        <v>870132</v>
      </c>
      <c r="D51" s="819">
        <v>2000</v>
      </c>
      <c r="E51" s="817">
        <v>350</v>
      </c>
      <c r="F51" s="586"/>
      <c r="G51" s="586" t="s">
        <v>2784</v>
      </c>
      <c r="H51" s="586"/>
      <c r="I51" s="586"/>
      <c r="J51" s="586"/>
      <c r="K51" s="586"/>
      <c r="L51" s="586"/>
      <c r="M51" s="586"/>
      <c r="N51" s="586">
        <f t="shared" si="2"/>
        <v>2350</v>
      </c>
      <c r="O51" s="155"/>
      <c r="P51" s="133"/>
      <c r="Q51" s="79"/>
      <c r="R51" s="79"/>
      <c r="S51" s="79"/>
    </row>
    <row r="52" spans="1:19" s="156" customFormat="1" ht="35.1" customHeight="1" x14ac:dyDescent="0.4">
      <c r="A52" s="804">
        <v>9</v>
      </c>
      <c r="B52" s="804" t="s">
        <v>2786</v>
      </c>
      <c r="C52" s="1128">
        <v>9973</v>
      </c>
      <c r="D52" s="1615">
        <v>1000</v>
      </c>
      <c r="E52" s="1616">
        <v>350</v>
      </c>
      <c r="F52" s="1078"/>
      <c r="G52" s="586" t="s">
        <v>2784</v>
      </c>
      <c r="H52" s="1078"/>
      <c r="I52" s="1078"/>
      <c r="J52" s="1078"/>
      <c r="K52" s="1078"/>
      <c r="L52" s="1078"/>
      <c r="M52" s="1078"/>
      <c r="N52" s="1078">
        <f t="shared" si="2"/>
        <v>1350</v>
      </c>
      <c r="O52" s="157"/>
      <c r="P52" s="160"/>
      <c r="Q52" s="158"/>
      <c r="R52" s="158"/>
      <c r="S52" s="158"/>
    </row>
    <row r="53" spans="1:19" s="156" customFormat="1" ht="35.1" customHeight="1" x14ac:dyDescent="0.4">
      <c r="A53" s="804">
        <v>10</v>
      </c>
      <c r="B53" s="804" t="s">
        <v>2787</v>
      </c>
      <c r="C53" s="1128">
        <v>897428</v>
      </c>
      <c r="D53" s="1615">
        <v>1000</v>
      </c>
      <c r="E53" s="1616">
        <v>350</v>
      </c>
      <c r="F53" s="1078"/>
      <c r="G53" s="586" t="s">
        <v>2784</v>
      </c>
      <c r="H53" s="1078"/>
      <c r="I53" s="1078"/>
      <c r="J53" s="1078"/>
      <c r="K53" s="1078"/>
      <c r="L53" s="1078"/>
      <c r="M53" s="1078"/>
      <c r="N53" s="1078">
        <f t="shared" si="2"/>
        <v>1350</v>
      </c>
      <c r="O53" s="157"/>
      <c r="P53" s="160"/>
      <c r="Q53" s="158"/>
      <c r="R53" s="158"/>
      <c r="S53" s="158"/>
    </row>
    <row r="54" spans="1:19" s="156" customFormat="1" ht="35.1" customHeight="1" x14ac:dyDescent="0.4">
      <c r="A54" s="804">
        <v>11</v>
      </c>
      <c r="B54" s="804" t="s">
        <v>2788</v>
      </c>
      <c r="C54" s="1128">
        <v>997945</v>
      </c>
      <c r="D54" s="1615">
        <v>1000</v>
      </c>
      <c r="E54" s="1616">
        <v>350</v>
      </c>
      <c r="F54" s="1078"/>
      <c r="G54" s="586" t="s">
        <v>2784</v>
      </c>
      <c r="H54" s="1078"/>
      <c r="I54" s="1078"/>
      <c r="J54" s="1078"/>
      <c r="K54" s="1078"/>
      <c r="L54" s="1078"/>
      <c r="M54" s="1078"/>
      <c r="N54" s="1078">
        <f t="shared" si="2"/>
        <v>1350</v>
      </c>
      <c r="O54" s="157"/>
      <c r="P54" s="160"/>
      <c r="Q54" s="158"/>
      <c r="R54" s="158"/>
      <c r="S54" s="158"/>
    </row>
    <row r="55" spans="1:19" s="1995" customFormat="1" ht="34.5" customHeight="1" x14ac:dyDescent="0.4">
      <c r="A55" s="1989">
        <v>17</v>
      </c>
      <c r="B55" s="1989" t="s">
        <v>2789</v>
      </c>
      <c r="C55" s="1990">
        <v>744553</v>
      </c>
      <c r="D55" s="1991">
        <v>1000</v>
      </c>
      <c r="E55" s="1992">
        <v>350</v>
      </c>
      <c r="F55" s="1992"/>
      <c r="G55" s="586" t="s">
        <v>2784</v>
      </c>
      <c r="H55" s="1992"/>
      <c r="I55" s="1992"/>
      <c r="J55" s="1992"/>
      <c r="K55" s="1992"/>
      <c r="L55" s="1992"/>
      <c r="M55" s="1992"/>
      <c r="N55" s="1992">
        <f t="shared" ref="N55:N56" si="3">SUM(D55:M55)</f>
        <v>1350</v>
      </c>
      <c r="O55" s="1993"/>
      <c r="P55" s="1994"/>
    </row>
    <row r="56" spans="1:19" s="1997" customFormat="1" ht="35.1" customHeight="1" x14ac:dyDescent="0.4">
      <c r="A56" s="1989">
        <v>5</v>
      </c>
      <c r="B56" s="1989" t="s">
        <v>2790</v>
      </c>
      <c r="C56" s="1990">
        <v>1292</v>
      </c>
      <c r="D56" s="1991">
        <v>1000</v>
      </c>
      <c r="E56" s="1996">
        <v>350</v>
      </c>
      <c r="F56" s="1992"/>
      <c r="G56" s="586" t="s">
        <v>2784</v>
      </c>
      <c r="H56" s="1992"/>
      <c r="I56" s="1992"/>
      <c r="J56" s="1992"/>
      <c r="K56" s="1992"/>
      <c r="L56" s="1992"/>
      <c r="M56" s="1992"/>
      <c r="N56" s="1992">
        <f t="shared" si="3"/>
        <v>1350</v>
      </c>
      <c r="O56" s="1993"/>
      <c r="P56" s="1994"/>
      <c r="Q56" s="1995"/>
      <c r="R56" s="1995"/>
      <c r="S56" s="1995"/>
    </row>
    <row r="57" spans="1:19" ht="35.1" customHeight="1" x14ac:dyDescent="0.4">
      <c r="A57" s="79"/>
      <c r="B57" s="79"/>
      <c r="C57" s="171"/>
      <c r="D57" s="1194"/>
      <c r="E57" s="1195"/>
      <c r="F57" s="133"/>
      <c r="G57" s="133"/>
      <c r="H57" s="133"/>
      <c r="I57" s="133"/>
      <c r="J57" s="133"/>
      <c r="K57" s="133"/>
      <c r="L57" s="133"/>
      <c r="M57" s="155"/>
      <c r="N57" s="133"/>
      <c r="O57" s="155"/>
      <c r="P57" s="133"/>
      <c r="Q57" s="79"/>
      <c r="R57" s="79"/>
      <c r="S57" s="79"/>
    </row>
    <row r="58" spans="1:19" ht="35.1" customHeight="1" x14ac:dyDescent="0.4">
      <c r="A58" s="79"/>
      <c r="B58" s="79"/>
      <c r="C58" s="171"/>
      <c r="D58" s="1194"/>
      <c r="E58" s="1195"/>
      <c r="F58" s="133"/>
      <c r="G58" s="133"/>
      <c r="H58" s="133"/>
      <c r="I58" s="133"/>
      <c r="J58" s="133"/>
      <c r="K58" s="133"/>
      <c r="L58" s="133"/>
      <c r="M58" s="155"/>
      <c r="N58" s="133"/>
      <c r="O58" s="155"/>
      <c r="P58" s="133"/>
      <c r="Q58" s="79"/>
      <c r="R58" s="79"/>
      <c r="S58" s="79"/>
    </row>
    <row r="59" spans="1:19" ht="35.1" customHeight="1" x14ac:dyDescent="0.4">
      <c r="A59" s="79"/>
      <c r="B59" s="79"/>
      <c r="C59" s="171"/>
      <c r="D59" s="1194"/>
      <c r="E59" s="1195"/>
      <c r="F59" s="133"/>
      <c r="G59" s="133"/>
      <c r="H59" s="133"/>
      <c r="I59" s="133"/>
      <c r="J59" s="133"/>
      <c r="K59" s="133"/>
      <c r="L59" s="133"/>
      <c r="M59" s="155"/>
      <c r="N59" s="133"/>
      <c r="O59" s="155"/>
      <c r="P59" s="133"/>
      <c r="Q59" s="79"/>
      <c r="R59" s="79"/>
      <c r="S59" s="79"/>
    </row>
    <row r="60" spans="1:19" ht="35.1" customHeight="1" x14ac:dyDescent="0.4">
      <c r="A60" s="79"/>
      <c r="B60" s="79"/>
      <c r="C60" s="171"/>
      <c r="D60" s="1194"/>
      <c r="E60" s="1195"/>
      <c r="F60" s="133"/>
      <c r="G60" s="133"/>
      <c r="H60" s="133"/>
      <c r="I60" s="133"/>
      <c r="J60" s="133"/>
      <c r="K60" s="133"/>
      <c r="L60" s="133"/>
      <c r="M60" s="155"/>
      <c r="N60" s="133"/>
      <c r="O60" s="155"/>
      <c r="P60" s="133"/>
      <c r="Q60" s="79"/>
      <c r="R60" s="79"/>
      <c r="S60" s="79"/>
    </row>
    <row r="61" spans="1:19" ht="35.1" customHeight="1" x14ac:dyDescent="0.4">
      <c r="A61" s="79"/>
      <c r="B61" s="79"/>
      <c r="C61" s="171"/>
      <c r="D61" s="1194"/>
      <c r="E61" s="1195"/>
      <c r="F61" s="133"/>
      <c r="G61" s="133"/>
      <c r="H61" s="133"/>
      <c r="I61" s="133"/>
      <c r="J61" s="133"/>
      <c r="K61" s="133"/>
      <c r="L61" s="133"/>
      <c r="M61" s="155"/>
      <c r="N61" s="133"/>
      <c r="O61" s="155"/>
      <c r="P61" s="133"/>
      <c r="Q61" s="79"/>
      <c r="R61" s="79"/>
      <c r="S61" s="79"/>
    </row>
    <row r="62" spans="1:19" ht="35.1" customHeight="1" x14ac:dyDescent="0.4">
      <c r="A62" s="79"/>
      <c r="B62" s="79"/>
      <c r="C62" s="171"/>
      <c r="D62" s="1194"/>
      <c r="E62" s="1195"/>
      <c r="F62" s="133"/>
      <c r="G62" s="133"/>
      <c r="H62" s="133"/>
      <c r="I62" s="133"/>
      <c r="J62" s="133"/>
      <c r="K62" s="133"/>
      <c r="L62" s="133"/>
      <c r="M62" s="155"/>
      <c r="N62" s="133"/>
      <c r="O62" s="155"/>
      <c r="P62" s="133"/>
      <c r="Q62" s="79"/>
      <c r="R62" s="79"/>
      <c r="S62" s="79"/>
    </row>
    <row r="63" spans="1:19" ht="35.1" customHeight="1" x14ac:dyDescent="0.4">
      <c r="A63" s="79"/>
      <c r="B63" s="79"/>
      <c r="C63" s="171"/>
      <c r="D63" s="1194"/>
      <c r="E63" s="1195"/>
      <c r="F63" s="133"/>
      <c r="G63" s="133"/>
      <c r="H63" s="133"/>
      <c r="I63" s="133"/>
      <c r="J63" s="133"/>
      <c r="K63" s="133"/>
      <c r="L63" s="133"/>
      <c r="M63" s="155"/>
      <c r="N63" s="133"/>
      <c r="O63" s="155"/>
      <c r="P63" s="133"/>
      <c r="Q63" s="79"/>
      <c r="R63" s="79"/>
      <c r="S63" s="79"/>
    </row>
    <row r="64" spans="1:19" ht="35.1" customHeight="1" x14ac:dyDescent="0.4">
      <c r="A64" s="79"/>
      <c r="B64" s="79"/>
      <c r="C64" s="171"/>
      <c r="D64" s="1194"/>
      <c r="E64" s="1195"/>
      <c r="F64" s="133"/>
      <c r="G64" s="133"/>
      <c r="H64" s="133"/>
      <c r="I64" s="133"/>
      <c r="J64" s="133"/>
      <c r="K64" s="133"/>
      <c r="L64" s="133"/>
      <c r="M64" s="155"/>
      <c r="N64" s="133"/>
      <c r="O64" s="155"/>
      <c r="P64" s="133"/>
      <c r="Q64" s="79"/>
      <c r="R64" s="79"/>
      <c r="S64" s="79"/>
    </row>
    <row r="65" spans="1:19" ht="35.1" customHeight="1" x14ac:dyDescent="0.4">
      <c r="A65" s="79"/>
      <c r="B65" s="79"/>
      <c r="C65" s="171"/>
      <c r="D65" s="1194"/>
      <c r="E65" s="1195"/>
      <c r="F65" s="133"/>
      <c r="G65" s="133"/>
      <c r="H65" s="133"/>
      <c r="I65" s="133"/>
      <c r="J65" s="133"/>
      <c r="K65" s="133"/>
      <c r="L65" s="133"/>
      <c r="M65" s="155"/>
      <c r="N65" s="133"/>
      <c r="O65" s="155"/>
      <c r="P65" s="133"/>
      <c r="Q65" s="79"/>
      <c r="R65" s="79"/>
      <c r="S65" s="79"/>
    </row>
    <row r="66" spans="1:19" ht="35.1" customHeight="1" x14ac:dyDescent="0.4">
      <c r="A66" s="79"/>
      <c r="B66" s="79"/>
      <c r="C66" s="171"/>
      <c r="D66" s="1194"/>
      <c r="E66" s="1195"/>
      <c r="F66" s="133"/>
      <c r="G66" s="133"/>
      <c r="H66" s="133"/>
      <c r="I66" s="133"/>
      <c r="J66" s="133"/>
      <c r="K66" s="133"/>
      <c r="L66" s="133"/>
      <c r="M66" s="155"/>
      <c r="N66" s="133"/>
      <c r="O66" s="155"/>
      <c r="P66" s="133"/>
      <c r="Q66" s="79"/>
      <c r="R66" s="79"/>
      <c r="S66" s="79"/>
    </row>
    <row r="67" spans="1:19" ht="35.1" customHeight="1" x14ac:dyDescent="0.4">
      <c r="A67" s="79"/>
      <c r="B67" s="79"/>
      <c r="C67" s="171"/>
      <c r="D67" s="1194"/>
      <c r="E67" s="1195"/>
      <c r="F67" s="133"/>
      <c r="G67" s="133"/>
      <c r="H67" s="133"/>
      <c r="I67" s="133"/>
      <c r="J67" s="133"/>
      <c r="K67" s="133"/>
      <c r="L67" s="133"/>
      <c r="M67" s="155"/>
      <c r="N67" s="133"/>
      <c r="O67" s="155"/>
      <c r="P67" s="133"/>
      <c r="Q67" s="79"/>
      <c r="R67" s="79"/>
      <c r="S67" s="79"/>
    </row>
    <row r="68" spans="1:19" ht="35.1" customHeight="1" x14ac:dyDescent="0.4">
      <c r="B68" s="79"/>
      <c r="C68" s="171"/>
      <c r="D68" s="1196"/>
      <c r="E68" s="1197"/>
      <c r="F68" s="133"/>
      <c r="G68" s="133"/>
      <c r="H68" s="133"/>
      <c r="I68" s="133"/>
      <c r="J68" s="133"/>
      <c r="K68" s="133"/>
      <c r="L68" s="133"/>
      <c r="M68" s="155"/>
      <c r="N68" s="269"/>
      <c r="O68" s="155"/>
      <c r="P68" s="133"/>
      <c r="Q68" s="79"/>
      <c r="R68" s="79"/>
      <c r="S68" s="79"/>
    </row>
    <row r="69" spans="1:19" ht="35.1" customHeight="1" x14ac:dyDescent="0.4">
      <c r="B69" s="79"/>
      <c r="C69" s="1198"/>
      <c r="D69" s="1196"/>
      <c r="E69" s="1197"/>
      <c r="F69" s="133"/>
      <c r="G69" s="133"/>
      <c r="H69" s="269"/>
      <c r="I69" s="269"/>
      <c r="J69" s="269"/>
      <c r="K69" s="269"/>
      <c r="L69" s="269"/>
      <c r="M69" s="155"/>
      <c r="N69" s="269"/>
      <c r="O69" s="155"/>
      <c r="P69" s="133"/>
      <c r="Q69" s="79"/>
      <c r="R69" s="79"/>
      <c r="S69" s="79"/>
    </row>
    <row r="70" spans="1:19" ht="35.1" customHeight="1" x14ac:dyDescent="0.4">
      <c r="B70" s="79"/>
      <c r="C70" s="171"/>
      <c r="D70" s="1194"/>
      <c r="E70" s="133"/>
      <c r="F70" s="133"/>
      <c r="G70" s="133"/>
      <c r="H70" s="133"/>
      <c r="I70" s="133"/>
      <c r="J70" s="133"/>
      <c r="K70" s="133"/>
      <c r="L70" s="133"/>
      <c r="M70" s="155"/>
      <c r="N70" s="133"/>
      <c r="O70" s="155"/>
      <c r="P70" s="133"/>
      <c r="Q70" s="79"/>
      <c r="R70" s="79"/>
      <c r="S70" s="79"/>
    </row>
    <row r="71" spans="1:19" ht="35.1" customHeight="1" x14ac:dyDescent="0.4">
      <c r="B71" s="79"/>
      <c r="C71" s="171"/>
      <c r="D71" s="1199"/>
      <c r="E71" s="79"/>
      <c r="F71" s="79"/>
      <c r="G71" s="79"/>
      <c r="H71" s="79"/>
      <c r="I71" s="79"/>
      <c r="J71" s="79"/>
      <c r="K71" s="79"/>
      <c r="L71" s="79"/>
      <c r="M71" s="155"/>
      <c r="N71" s="79"/>
      <c r="O71" s="155"/>
      <c r="P71" s="79"/>
      <c r="Q71" s="79"/>
      <c r="R71" s="79"/>
      <c r="S71" s="79"/>
    </row>
    <row r="72" spans="1:19" ht="35.1" customHeight="1" x14ac:dyDescent="0.4">
      <c r="B72" s="79"/>
      <c r="C72" s="171"/>
      <c r="D72" s="1199"/>
      <c r="E72" s="79"/>
      <c r="F72" s="79"/>
      <c r="G72" s="79"/>
      <c r="H72" s="79"/>
      <c r="I72" s="79"/>
      <c r="J72" s="79"/>
      <c r="K72" s="79"/>
      <c r="L72" s="79"/>
      <c r="M72" s="155"/>
      <c r="N72" s="79"/>
      <c r="O72" s="155"/>
      <c r="P72" s="79"/>
      <c r="Q72" s="106"/>
      <c r="R72" s="79"/>
      <c r="S72" s="79"/>
    </row>
    <row r="73" spans="1:19" ht="35.1" customHeight="1" x14ac:dyDescent="0.4">
      <c r="B73" s="79"/>
      <c r="C73" s="171"/>
      <c r="D73" s="1199"/>
      <c r="E73" s="79"/>
      <c r="F73" s="79"/>
      <c r="G73" s="79"/>
      <c r="H73" s="79"/>
      <c r="I73" s="79"/>
      <c r="J73" s="79"/>
      <c r="K73" s="79"/>
      <c r="L73" s="79"/>
      <c r="M73" s="155"/>
      <c r="N73" s="79"/>
      <c r="O73" s="155"/>
      <c r="P73" s="79"/>
      <c r="Q73" s="79"/>
      <c r="R73" s="79"/>
      <c r="S73" s="79"/>
    </row>
    <row r="74" spans="1:19" s="216" customFormat="1" ht="35.1" customHeight="1" x14ac:dyDescent="0.4">
      <c r="B74" s="79"/>
      <c r="C74" s="171"/>
      <c r="D74" s="1199"/>
      <c r="E74" s="79"/>
      <c r="F74" s="79"/>
      <c r="G74" s="79"/>
      <c r="H74" s="79"/>
      <c r="I74" s="79"/>
      <c r="J74" s="79"/>
      <c r="K74" s="79"/>
      <c r="L74" s="79"/>
      <c r="M74" s="155"/>
      <c r="N74" s="79"/>
      <c r="O74" s="155"/>
      <c r="P74" s="79"/>
      <c r="Q74" s="79"/>
      <c r="R74" s="106"/>
      <c r="S74" s="106"/>
    </row>
    <row r="75" spans="1:19" ht="35.1" customHeight="1" x14ac:dyDescent="0.4">
      <c r="Q75" s="79"/>
      <c r="R75" s="79"/>
      <c r="S75" s="79"/>
    </row>
    <row r="76" spans="1:19" ht="35.1" customHeight="1" x14ac:dyDescent="0.4">
      <c r="B76" s="1201"/>
      <c r="C76" s="1202"/>
      <c r="D76" s="1203"/>
      <c r="E76" s="1204"/>
      <c r="F76" s="1204"/>
      <c r="G76" s="1204"/>
      <c r="H76" s="1204"/>
      <c r="I76" s="1204"/>
      <c r="J76" s="1204"/>
      <c r="K76" s="1204"/>
      <c r="L76" s="1204"/>
      <c r="M76" s="336"/>
      <c r="N76" s="1204"/>
      <c r="O76" s="336"/>
      <c r="P76" s="1204"/>
      <c r="Q76" s="337"/>
      <c r="R76" s="337"/>
      <c r="S76" s="79"/>
    </row>
    <row r="77" spans="1:19" ht="35.1" customHeight="1" x14ac:dyDescent="0.4">
      <c r="B77" s="1205"/>
      <c r="C77" s="1206"/>
      <c r="D77" s="1207"/>
      <c r="E77" s="1205"/>
      <c r="F77" s="1205"/>
      <c r="G77" s="1205"/>
      <c r="H77" s="1205"/>
      <c r="I77" s="1205"/>
      <c r="J77" s="1205"/>
      <c r="K77" s="1205"/>
      <c r="L77" s="1205"/>
      <c r="M77" s="338"/>
      <c r="N77" s="1205"/>
      <c r="O77" s="338"/>
      <c r="P77" s="1205"/>
      <c r="Q77" s="337"/>
      <c r="R77" s="337"/>
      <c r="S77" s="79"/>
    </row>
    <row r="78" spans="1:19" ht="35.1" customHeight="1" x14ac:dyDescent="0.4">
      <c r="B78" s="1205"/>
      <c r="C78" s="1206"/>
      <c r="D78" s="1207"/>
      <c r="E78" s="1205"/>
      <c r="F78" s="1205"/>
      <c r="G78" s="1205"/>
      <c r="H78" s="1205"/>
      <c r="I78" s="1205"/>
      <c r="J78" s="1205"/>
      <c r="K78" s="1205"/>
      <c r="L78" s="1205"/>
      <c r="M78" s="338"/>
      <c r="N78" s="1205"/>
      <c r="O78" s="338"/>
      <c r="P78" s="1205"/>
      <c r="Q78" s="1204"/>
      <c r="R78" s="337"/>
      <c r="S78" s="79"/>
    </row>
    <row r="79" spans="1:19" ht="35.1" customHeight="1" x14ac:dyDescent="0.4">
      <c r="B79" s="1205"/>
      <c r="C79" s="1206"/>
      <c r="D79" s="1207"/>
      <c r="E79" s="1205"/>
      <c r="F79" s="1205"/>
      <c r="G79" s="1205"/>
      <c r="H79" s="1205"/>
      <c r="I79" s="1205"/>
      <c r="J79" s="1205"/>
      <c r="K79" s="1205"/>
      <c r="L79" s="1205"/>
      <c r="M79" s="338"/>
      <c r="N79" s="1205"/>
      <c r="O79" s="338"/>
      <c r="P79" s="1205"/>
      <c r="Q79" s="1204"/>
      <c r="R79" s="337"/>
      <c r="S79" s="79"/>
    </row>
    <row r="80" spans="1:19" ht="35.1" customHeight="1" x14ac:dyDescent="0.4">
      <c r="Q80" s="1205"/>
      <c r="R80" s="1204"/>
    </row>
    <row r="81" spans="17:18" ht="35.1" customHeight="1" x14ac:dyDescent="0.4">
      <c r="Q81" s="1205"/>
      <c r="R81" s="1204"/>
    </row>
    <row r="82" spans="17:18" ht="35.1" customHeight="1" x14ac:dyDescent="0.4">
      <c r="Q82" s="1205"/>
      <c r="R82" s="1205"/>
    </row>
    <row r="83" spans="17:18" ht="35.1" customHeight="1" x14ac:dyDescent="0.4">
      <c r="R83" s="1205"/>
    </row>
    <row r="84" spans="17:18" ht="35.1" customHeight="1" x14ac:dyDescent="0.4">
      <c r="R84" s="1205"/>
    </row>
  </sheetData>
  <mergeCells count="1">
    <mergeCell ref="B15:D15"/>
  </mergeCells>
  <phoneticPr fontId="0" type="noConversion"/>
  <conditionalFormatting sqref="C44:D46">
    <cfRule type="duplicateValues" dxfId="4" priority="1"/>
  </conditionalFormatting>
  <printOptions gridLines="1"/>
  <pageMargins left="0.7" right="0.7" top="0.75" bottom="0.75" header="0.3" footer="0.3"/>
  <pageSetup scale="30" orientation="landscape" r:id="rId1"/>
  <rowBreaks count="1" manualBreakCount="1">
    <brk id="54" max="13" man="1"/>
  </rowBreaks>
  <colBreaks count="1" manualBreakCount="1">
    <brk id="16" min="1" max="20" man="1"/>
  </col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65">
    <tabColor rgb="FFFF0000"/>
    <pageSetUpPr fitToPage="1"/>
  </sheetPr>
  <dimension ref="A1:S75"/>
  <sheetViews>
    <sheetView view="pageBreakPreview" zoomScale="30" zoomScaleNormal="100" zoomScaleSheetLayoutView="30" workbookViewId="0">
      <selection activeCell="B31" sqref="B31"/>
    </sheetView>
  </sheetViews>
  <sheetFormatPr defaultColWidth="9.140625" defaultRowHeight="42" customHeight="1" x14ac:dyDescent="0.5"/>
  <cols>
    <col min="1" max="1" width="8.140625" style="53" bestFit="1" customWidth="1"/>
    <col min="2" max="2" width="116.85546875" style="2475" customWidth="1"/>
    <col min="3" max="3" width="18.85546875" style="53" bestFit="1" customWidth="1"/>
    <col min="4" max="4" width="30.7109375" style="53" customWidth="1"/>
    <col min="5" max="5" width="36.42578125" style="53" customWidth="1"/>
    <col min="6" max="6" width="33.140625" style="2476" bestFit="1" customWidth="1"/>
    <col min="7" max="9" width="30" style="53" bestFit="1" customWidth="1"/>
    <col min="10" max="10" width="39.7109375" style="53" customWidth="1"/>
    <col min="11" max="11" width="27" style="51" bestFit="1" customWidth="1"/>
    <col min="12" max="12" width="30.5703125" style="53" bestFit="1" customWidth="1"/>
    <col min="13" max="13" width="27" style="53" bestFit="1" customWidth="1"/>
    <col min="14" max="14" width="32.5703125" style="53" customWidth="1"/>
    <col min="15" max="15" width="30" style="51" bestFit="1" customWidth="1"/>
    <col min="16" max="16" width="33.140625" style="2476" bestFit="1" customWidth="1"/>
    <col min="17" max="17" width="13.42578125" style="1999" bestFit="1" customWidth="1"/>
    <col min="18" max="19" width="14.42578125" style="53" bestFit="1" customWidth="1"/>
    <col min="20" max="16384" width="9.140625" style="53"/>
  </cols>
  <sheetData>
    <row r="1" spans="1:19" ht="42" customHeight="1" x14ac:dyDescent="0.5">
      <c r="A1" s="1998"/>
    </row>
    <row r="2" spans="1:19" s="2478" customFormat="1" ht="42" customHeight="1" x14ac:dyDescent="0.55000000000000004">
      <c r="A2" s="662"/>
      <c r="B2" s="544" t="s">
        <v>19</v>
      </c>
      <c r="C2" s="548"/>
      <c r="D2" s="548"/>
      <c r="E2" s="548"/>
      <c r="F2" s="548"/>
      <c r="G2" s="2000"/>
      <c r="H2" s="2001"/>
      <c r="I2" s="2001"/>
      <c r="J2" s="2002"/>
      <c r="K2" s="2002"/>
      <c r="L2" s="2002"/>
      <c r="M2" s="2002"/>
      <c r="N2" s="2002"/>
      <c r="O2" s="2477"/>
      <c r="P2" s="2477"/>
      <c r="Q2" s="2003"/>
    </row>
    <row r="3" spans="1:19" s="2478" customFormat="1" ht="42" customHeight="1" x14ac:dyDescent="0.55000000000000004">
      <c r="A3" s="662"/>
      <c r="B3" s="548" t="s">
        <v>20</v>
      </c>
      <c r="C3" s="548"/>
      <c r="D3" s="548"/>
      <c r="E3" s="548"/>
      <c r="F3" s="548"/>
      <c r="G3" s="2001"/>
      <c r="H3" s="2001"/>
      <c r="I3" s="2001"/>
      <c r="J3" s="2002"/>
      <c r="K3" s="2002"/>
      <c r="L3" s="2002"/>
      <c r="M3" s="2002"/>
      <c r="N3" s="2002"/>
      <c r="O3" s="2477"/>
      <c r="P3" s="2477"/>
      <c r="Q3" s="2003"/>
    </row>
    <row r="4" spans="1:19" s="2478" customFormat="1" ht="42" customHeight="1" x14ac:dyDescent="0.55000000000000004">
      <c r="A4" s="662"/>
      <c r="B4" s="548" t="s">
        <v>21</v>
      </c>
      <c r="C4" s="548"/>
      <c r="D4" s="548"/>
      <c r="E4" s="548"/>
      <c r="F4" s="548"/>
      <c r="G4" s="2001"/>
      <c r="H4" s="2001"/>
      <c r="I4" s="2001"/>
      <c r="J4" s="2002"/>
      <c r="K4" s="2002"/>
      <c r="L4" s="2002"/>
      <c r="M4" s="2002"/>
      <c r="N4" s="2002"/>
      <c r="O4" s="2477"/>
      <c r="P4" s="2477"/>
      <c r="Q4" s="2003"/>
    </row>
    <row r="5" spans="1:19" s="2478" customFormat="1" ht="42" customHeight="1" x14ac:dyDescent="0.55000000000000004">
      <c r="A5" s="662"/>
      <c r="B5" s="548" t="s">
        <v>22</v>
      </c>
      <c r="C5" s="548"/>
      <c r="D5" s="548"/>
      <c r="E5" s="548"/>
      <c r="F5" s="548"/>
      <c r="G5" s="2001"/>
      <c r="H5" s="2001"/>
      <c r="I5" s="2001"/>
      <c r="J5" s="2002"/>
      <c r="K5" s="2002"/>
      <c r="L5" s="2002"/>
      <c r="M5" s="2002"/>
      <c r="N5" s="2002"/>
      <c r="O5" s="2477"/>
      <c r="P5" s="2477"/>
      <c r="Q5" s="2003"/>
    </row>
    <row r="6" spans="1:19" s="2478" customFormat="1" ht="42" customHeight="1" x14ac:dyDescent="0.55000000000000004">
      <c r="A6" s="662"/>
      <c r="B6" s="548" t="s">
        <v>23</v>
      </c>
      <c r="C6" s="548"/>
      <c r="D6" s="548"/>
      <c r="E6" s="548"/>
      <c r="F6" s="548"/>
      <c r="G6" s="2001"/>
      <c r="H6" s="2001"/>
      <c r="I6" s="2001"/>
      <c r="J6" s="2002"/>
      <c r="K6" s="2002"/>
      <c r="L6" s="2002"/>
      <c r="M6" s="2002"/>
      <c r="N6" s="2002"/>
      <c r="O6" s="2477"/>
      <c r="P6" s="2477"/>
      <c r="Q6" s="2003"/>
    </row>
    <row r="7" spans="1:19" ht="42" customHeight="1" x14ac:dyDescent="0.5">
      <c r="A7" s="554"/>
      <c r="B7" s="548" t="s">
        <v>24</v>
      </c>
      <c r="C7" s="548"/>
      <c r="D7" s="548"/>
      <c r="E7" s="548"/>
      <c r="F7" s="548"/>
      <c r="G7" s="2001"/>
      <c r="H7" s="542"/>
      <c r="I7" s="542"/>
      <c r="J7" s="542"/>
      <c r="K7" s="542"/>
      <c r="L7" s="542"/>
      <c r="M7" s="542"/>
      <c r="N7" s="542"/>
      <c r="O7" s="542"/>
      <c r="P7" s="542"/>
      <c r="Q7" s="2004"/>
      <c r="R7" s="51"/>
      <c r="S7" s="51"/>
    </row>
    <row r="8" spans="1:19" ht="42" customHeight="1" x14ac:dyDescent="0.5">
      <c r="A8" s="554"/>
      <c r="B8" s="2479"/>
      <c r="C8" s="559"/>
      <c r="D8" s="559"/>
      <c r="E8" s="559"/>
      <c r="F8" s="664"/>
      <c r="G8" s="559"/>
      <c r="H8" s="559"/>
      <c r="I8" s="559"/>
      <c r="J8" s="542" t="s">
        <v>1067</v>
      </c>
      <c r="K8" s="542"/>
      <c r="L8" s="542"/>
      <c r="M8" s="542"/>
      <c r="N8" s="542"/>
      <c r="O8" s="542"/>
      <c r="P8" s="663"/>
    </row>
    <row r="9" spans="1:19" ht="42" customHeight="1" x14ac:dyDescent="0.5">
      <c r="A9" s="554"/>
      <c r="B9" s="662" t="s">
        <v>2791</v>
      </c>
      <c r="C9" s="559"/>
      <c r="D9" s="559"/>
      <c r="E9" s="559"/>
      <c r="F9" s="664"/>
      <c r="G9" s="559"/>
      <c r="H9" s="559"/>
      <c r="I9" s="559"/>
      <c r="J9" s="559"/>
      <c r="K9" s="559"/>
      <c r="L9" s="559"/>
      <c r="M9" s="559"/>
      <c r="N9" s="559"/>
      <c r="O9" s="559"/>
      <c r="P9" s="664"/>
    </row>
    <row r="10" spans="1:19" ht="42" customHeight="1" x14ac:dyDescent="0.5">
      <c r="A10" s="554"/>
      <c r="B10" s="662" t="s">
        <v>2792</v>
      </c>
      <c r="C10" s="559"/>
      <c r="D10" s="559"/>
      <c r="E10" s="559"/>
      <c r="F10" s="664"/>
      <c r="G10" s="559"/>
      <c r="H10" s="559"/>
      <c r="I10" s="559"/>
      <c r="J10" s="559"/>
      <c r="K10" s="559"/>
      <c r="L10" s="559"/>
      <c r="M10" s="559"/>
      <c r="N10" s="559"/>
      <c r="O10" s="559"/>
      <c r="P10" s="664"/>
    </row>
    <row r="11" spans="1:19" ht="42" customHeight="1" x14ac:dyDescent="0.5">
      <c r="A11" s="554"/>
      <c r="B11" s="2005" t="s">
        <v>2793</v>
      </c>
      <c r="C11" s="559"/>
      <c r="D11" s="559"/>
      <c r="E11" s="559"/>
      <c r="F11" s="664"/>
      <c r="G11" s="559"/>
      <c r="H11" s="559"/>
      <c r="I11" s="559"/>
      <c r="J11" s="559"/>
      <c r="K11" s="559"/>
      <c r="L11" s="559"/>
      <c r="M11" s="559"/>
      <c r="N11" s="559"/>
      <c r="O11" s="559"/>
      <c r="P11" s="664"/>
    </row>
    <row r="12" spans="1:19" ht="42" customHeight="1" x14ac:dyDescent="0.5">
      <c r="A12" s="554"/>
      <c r="B12" s="662"/>
      <c r="C12" s="559"/>
      <c r="D12" s="559"/>
      <c r="E12" s="559"/>
      <c r="F12" s="664"/>
      <c r="G12" s="559"/>
      <c r="H12" s="559"/>
      <c r="I12" s="559"/>
      <c r="J12" s="559"/>
      <c r="K12" s="559"/>
      <c r="L12" s="559"/>
      <c r="M12" s="559"/>
      <c r="N12" s="559"/>
      <c r="O12" s="559"/>
      <c r="P12" s="664"/>
    </row>
    <row r="13" spans="1:19" ht="42" customHeight="1" x14ac:dyDescent="0.5">
      <c r="A13" s="554"/>
      <c r="B13" s="2981" t="s">
        <v>5767</v>
      </c>
      <c r="C13" s="2981"/>
      <c r="D13" s="2981"/>
      <c r="E13" s="2981"/>
      <c r="F13" s="2981"/>
      <c r="G13" s="542"/>
      <c r="H13" s="542"/>
      <c r="I13" s="542"/>
      <c r="J13" s="559"/>
      <c r="K13" s="542"/>
      <c r="L13" s="554"/>
      <c r="M13" s="554"/>
      <c r="N13" s="554"/>
      <c r="O13" s="559"/>
      <c r="P13" s="664"/>
    </row>
    <row r="14" spans="1:19" ht="42" customHeight="1" x14ac:dyDescent="0.5">
      <c r="A14" s="554"/>
      <c r="B14" s="662"/>
      <c r="C14" s="559"/>
      <c r="D14" s="559"/>
      <c r="E14" s="559"/>
      <c r="F14" s="664"/>
      <c r="G14" s="559"/>
      <c r="H14" s="559"/>
      <c r="I14" s="559"/>
      <c r="J14" s="559"/>
      <c r="K14" s="559"/>
      <c r="L14" s="559"/>
      <c r="M14" s="559"/>
      <c r="N14" s="559"/>
      <c r="O14" s="559"/>
      <c r="P14" s="664"/>
    </row>
    <row r="15" spans="1:19" s="205" customFormat="1" ht="42" customHeight="1" x14ac:dyDescent="0.5">
      <c r="A15" s="559"/>
      <c r="B15" s="2479" t="s">
        <v>235</v>
      </c>
      <c r="C15" s="2480" t="s">
        <v>1565</v>
      </c>
      <c r="D15" s="2480" t="s">
        <v>2212</v>
      </c>
      <c r="E15" s="2480" t="s">
        <v>2794</v>
      </c>
      <c r="F15" s="2480" t="s">
        <v>94</v>
      </c>
      <c r="G15" s="2480" t="s">
        <v>31</v>
      </c>
      <c r="H15" s="2480" t="s">
        <v>32</v>
      </c>
      <c r="I15" s="2480" t="s">
        <v>33</v>
      </c>
      <c r="J15" s="2480" t="s">
        <v>150</v>
      </c>
      <c r="K15" s="2480" t="s">
        <v>35</v>
      </c>
      <c r="L15" s="2480" t="s">
        <v>132</v>
      </c>
      <c r="M15" s="2480" t="s">
        <v>9</v>
      </c>
      <c r="N15" s="2480" t="s">
        <v>351</v>
      </c>
      <c r="O15" s="2480" t="s">
        <v>1820</v>
      </c>
      <c r="P15" s="2480" t="s">
        <v>1959</v>
      </c>
      <c r="Q15" s="2006"/>
    </row>
    <row r="16" spans="1:19" ht="42" customHeight="1" x14ac:dyDescent="0.5">
      <c r="A16" s="542">
        <v>1</v>
      </c>
      <c r="B16" s="662" t="s">
        <v>2795</v>
      </c>
      <c r="C16" s="2481">
        <v>690</v>
      </c>
      <c r="D16" s="2482" t="s">
        <v>2796</v>
      </c>
      <c r="E16" s="2482" t="s">
        <v>2797</v>
      </c>
      <c r="F16" s="1114">
        <v>5000</v>
      </c>
      <c r="G16" s="1114">
        <v>350</v>
      </c>
      <c r="H16" s="1114"/>
      <c r="I16" s="1114">
        <v>0</v>
      </c>
      <c r="J16" s="1114"/>
      <c r="K16" s="1114">
        <v>0</v>
      </c>
      <c r="L16" s="1114">
        <v>14025</v>
      </c>
      <c r="M16" s="1114">
        <v>3449</v>
      </c>
      <c r="N16" s="2007"/>
      <c r="O16" s="2481"/>
      <c r="P16" s="1114">
        <f t="shared" ref="P16:P57" si="0">SUM(F16:O16)</f>
        <v>22824</v>
      </c>
    </row>
    <row r="17" spans="1:16" ht="42" customHeight="1" x14ac:dyDescent="0.5">
      <c r="A17" s="542">
        <v>2</v>
      </c>
      <c r="B17" s="662" t="s">
        <v>2798</v>
      </c>
      <c r="C17" s="2481">
        <v>1032</v>
      </c>
      <c r="D17" s="2482" t="s">
        <v>2799</v>
      </c>
      <c r="E17" s="2482" t="s">
        <v>2800</v>
      </c>
      <c r="F17" s="1114">
        <v>1000</v>
      </c>
      <c r="G17" s="1114">
        <v>350</v>
      </c>
      <c r="H17" s="1114">
        <v>5800</v>
      </c>
      <c r="I17" s="1114">
        <v>6032</v>
      </c>
      <c r="J17" s="1114"/>
      <c r="K17" s="1114">
        <v>0</v>
      </c>
      <c r="L17" s="2007"/>
      <c r="M17" s="1114">
        <v>0</v>
      </c>
      <c r="N17" s="2007"/>
      <c r="O17" s="1114">
        <v>9285</v>
      </c>
      <c r="P17" s="1114">
        <f t="shared" si="0"/>
        <v>22467</v>
      </c>
    </row>
    <row r="18" spans="1:16" ht="42" customHeight="1" x14ac:dyDescent="0.5">
      <c r="A18" s="542">
        <v>3</v>
      </c>
      <c r="B18" s="662" t="s">
        <v>2801</v>
      </c>
      <c r="C18" s="2481">
        <v>1296</v>
      </c>
      <c r="D18" s="2482" t="s">
        <v>2802</v>
      </c>
      <c r="E18" s="2482" t="s">
        <v>2803</v>
      </c>
      <c r="F18" s="1114">
        <v>10000</v>
      </c>
      <c r="G18" s="1114">
        <v>350</v>
      </c>
      <c r="H18" s="1114"/>
      <c r="I18" s="1114">
        <v>0</v>
      </c>
      <c r="J18" s="1114"/>
      <c r="K18" s="1114">
        <v>0</v>
      </c>
      <c r="L18" s="2007"/>
      <c r="M18" s="1114">
        <v>0</v>
      </c>
      <c r="N18" s="2007"/>
      <c r="O18" s="1114"/>
      <c r="P18" s="1114">
        <f t="shared" si="0"/>
        <v>10350</v>
      </c>
    </row>
    <row r="19" spans="1:16" ht="42" customHeight="1" x14ac:dyDescent="0.5">
      <c r="A19" s="542">
        <v>4</v>
      </c>
      <c r="B19" s="662" t="s">
        <v>2804</v>
      </c>
      <c r="C19" s="2481">
        <v>1380</v>
      </c>
      <c r="D19" s="2482" t="s">
        <v>2805</v>
      </c>
      <c r="E19" s="2482" t="s">
        <v>2806</v>
      </c>
      <c r="F19" s="1114">
        <v>1500</v>
      </c>
      <c r="G19" s="1114">
        <v>350</v>
      </c>
      <c r="H19" s="1114">
        <v>14040</v>
      </c>
      <c r="I19" s="1114">
        <v>3374</v>
      </c>
      <c r="J19" s="1114"/>
      <c r="K19" s="1114">
        <v>0</v>
      </c>
      <c r="L19" s="2007"/>
      <c r="M19" s="1114">
        <v>0</v>
      </c>
      <c r="N19" s="2007"/>
      <c r="O19" s="1114"/>
      <c r="P19" s="1114">
        <f t="shared" si="0"/>
        <v>19264</v>
      </c>
    </row>
    <row r="20" spans="1:16" ht="42" customHeight="1" x14ac:dyDescent="0.5">
      <c r="A20" s="542">
        <v>5</v>
      </c>
      <c r="B20" s="662" t="s">
        <v>2807</v>
      </c>
      <c r="C20" s="2481">
        <v>1417</v>
      </c>
      <c r="D20" s="2482" t="s">
        <v>2808</v>
      </c>
      <c r="E20" s="2482" t="s">
        <v>2809</v>
      </c>
      <c r="F20" s="1114">
        <v>6000</v>
      </c>
      <c r="G20" s="1114">
        <v>350</v>
      </c>
      <c r="H20" s="1114"/>
      <c r="I20" s="1114">
        <v>0</v>
      </c>
      <c r="J20" s="1114">
        <v>13465</v>
      </c>
      <c r="K20" s="1114">
        <v>1215</v>
      </c>
      <c r="L20" s="1114">
        <v>2820</v>
      </c>
      <c r="M20" s="1114">
        <v>931</v>
      </c>
      <c r="N20" s="2007"/>
      <c r="O20" s="1114"/>
      <c r="P20" s="1114">
        <f t="shared" si="0"/>
        <v>24781</v>
      </c>
    </row>
    <row r="21" spans="1:16" ht="42" customHeight="1" x14ac:dyDescent="0.5">
      <c r="A21" s="542">
        <v>6</v>
      </c>
      <c r="B21" s="662" t="s">
        <v>2810</v>
      </c>
      <c r="C21" s="2481">
        <v>1502</v>
      </c>
      <c r="D21" s="2482" t="s">
        <v>2811</v>
      </c>
      <c r="E21" s="2482" t="s">
        <v>2812</v>
      </c>
      <c r="F21" s="1114">
        <v>2000</v>
      </c>
      <c r="G21" s="1114">
        <v>350</v>
      </c>
      <c r="H21" s="1114">
        <v>7820</v>
      </c>
      <c r="I21" s="1114">
        <v>5708</v>
      </c>
      <c r="J21" s="1114"/>
      <c r="K21" s="1114">
        <v>0</v>
      </c>
      <c r="L21" s="1114"/>
      <c r="M21" s="1114">
        <v>0</v>
      </c>
      <c r="N21" s="1114"/>
      <c r="O21" s="1114"/>
      <c r="P21" s="1114">
        <f t="shared" si="0"/>
        <v>15878</v>
      </c>
    </row>
    <row r="22" spans="1:16" ht="42" customHeight="1" x14ac:dyDescent="0.5">
      <c r="A22" s="542">
        <v>7</v>
      </c>
      <c r="B22" s="662" t="s">
        <v>2813</v>
      </c>
      <c r="C22" s="2481">
        <v>1679</v>
      </c>
      <c r="D22" s="2482" t="s">
        <v>2814</v>
      </c>
      <c r="E22" s="2482" t="s">
        <v>2815</v>
      </c>
      <c r="F22" s="1114">
        <v>5000</v>
      </c>
      <c r="G22" s="1114">
        <v>350</v>
      </c>
      <c r="H22" s="1114">
        <v>5050</v>
      </c>
      <c r="I22" s="1114">
        <v>5810</v>
      </c>
      <c r="J22" s="1114"/>
      <c r="K22" s="1114">
        <v>0</v>
      </c>
      <c r="L22" s="554"/>
      <c r="M22" s="1114">
        <v>0</v>
      </c>
      <c r="N22" s="1114">
        <v>0</v>
      </c>
      <c r="O22" s="1114"/>
      <c r="P22" s="1114">
        <f t="shared" si="0"/>
        <v>16210</v>
      </c>
    </row>
    <row r="23" spans="1:16" ht="42" customHeight="1" x14ac:dyDescent="0.5">
      <c r="A23" s="542">
        <v>8</v>
      </c>
      <c r="B23" s="662" t="s">
        <v>2816</v>
      </c>
      <c r="C23" s="2481">
        <v>2299</v>
      </c>
      <c r="D23" s="2482" t="s">
        <v>2817</v>
      </c>
      <c r="E23" s="2482" t="s">
        <v>2818</v>
      </c>
      <c r="F23" s="1114">
        <v>2000</v>
      </c>
      <c r="G23" s="1114">
        <v>350</v>
      </c>
      <c r="H23" s="1114"/>
      <c r="I23" s="1114">
        <v>0</v>
      </c>
      <c r="J23" s="1114"/>
      <c r="K23" s="1114">
        <v>0</v>
      </c>
      <c r="L23" s="554"/>
      <c r="M23" s="1114">
        <v>0</v>
      </c>
      <c r="N23" s="1114">
        <v>0</v>
      </c>
      <c r="O23" s="1114"/>
      <c r="P23" s="1114">
        <f t="shared" si="0"/>
        <v>2350</v>
      </c>
    </row>
    <row r="24" spans="1:16" ht="42" customHeight="1" x14ac:dyDescent="0.5">
      <c r="A24" s="542">
        <v>9</v>
      </c>
      <c r="B24" s="662" t="s">
        <v>2819</v>
      </c>
      <c r="C24" s="2481">
        <v>2478</v>
      </c>
      <c r="D24" s="2482" t="s">
        <v>2820</v>
      </c>
      <c r="E24" s="2482" t="s">
        <v>2821</v>
      </c>
      <c r="F24" s="1114">
        <v>4400</v>
      </c>
      <c r="G24" s="1114">
        <v>350</v>
      </c>
      <c r="H24" s="1114"/>
      <c r="I24" s="1114">
        <v>0</v>
      </c>
      <c r="J24" s="1114">
        <v>2525</v>
      </c>
      <c r="K24" s="1114">
        <v>103</v>
      </c>
      <c r="L24" s="1114">
        <v>3330</v>
      </c>
      <c r="M24" s="1114">
        <v>999</v>
      </c>
      <c r="N24" s="2007"/>
      <c r="O24" s="1114"/>
      <c r="P24" s="1114">
        <f t="shared" si="0"/>
        <v>11707</v>
      </c>
    </row>
    <row r="25" spans="1:16" ht="42" customHeight="1" x14ac:dyDescent="0.5">
      <c r="A25" s="542">
        <v>10</v>
      </c>
      <c r="B25" s="662" t="s">
        <v>2822</v>
      </c>
      <c r="C25" s="2481">
        <v>2480</v>
      </c>
      <c r="D25" s="2482" t="s">
        <v>2823</v>
      </c>
      <c r="E25" s="2482" t="s">
        <v>2824</v>
      </c>
      <c r="F25" s="1114">
        <v>2000</v>
      </c>
      <c r="G25" s="1114">
        <v>350</v>
      </c>
      <c r="H25" s="1114">
        <v>2550</v>
      </c>
      <c r="I25" s="1114">
        <v>2860</v>
      </c>
      <c r="J25" s="1114"/>
      <c r="K25" s="1114">
        <v>0</v>
      </c>
      <c r="L25" s="2007"/>
      <c r="M25" s="1114">
        <v>0</v>
      </c>
      <c r="N25" s="2007"/>
      <c r="O25" s="1114"/>
      <c r="P25" s="1114">
        <f t="shared" si="0"/>
        <v>7760</v>
      </c>
    </row>
    <row r="26" spans="1:16" ht="42" customHeight="1" x14ac:dyDescent="0.5">
      <c r="A26" s="542">
        <v>11</v>
      </c>
      <c r="B26" s="662" t="s">
        <v>2825</v>
      </c>
      <c r="C26" s="2481">
        <v>2482</v>
      </c>
      <c r="D26" s="2482" t="s">
        <v>2826</v>
      </c>
      <c r="E26" s="2482" t="s">
        <v>2827</v>
      </c>
      <c r="F26" s="1114">
        <v>1000</v>
      </c>
      <c r="G26" s="1114">
        <v>350</v>
      </c>
      <c r="H26" s="1114"/>
      <c r="I26" s="1114">
        <v>0</v>
      </c>
      <c r="J26" s="1114"/>
      <c r="K26" s="1114">
        <v>0</v>
      </c>
      <c r="L26" s="1114">
        <v>3060</v>
      </c>
      <c r="M26" s="1114">
        <v>554</v>
      </c>
      <c r="N26" s="2007"/>
      <c r="O26" s="1114"/>
      <c r="P26" s="1114">
        <f t="shared" si="0"/>
        <v>4964</v>
      </c>
    </row>
    <row r="27" spans="1:16" ht="42" customHeight="1" x14ac:dyDescent="0.5">
      <c r="A27" s="542">
        <v>12</v>
      </c>
      <c r="B27" s="662" t="s">
        <v>2828</v>
      </c>
      <c r="C27" s="2481">
        <v>2483</v>
      </c>
      <c r="D27" s="2482" t="s">
        <v>2829</v>
      </c>
      <c r="E27" s="2482" t="s">
        <v>2830</v>
      </c>
      <c r="F27" s="1114">
        <v>2000</v>
      </c>
      <c r="G27" s="1114">
        <v>350</v>
      </c>
      <c r="H27" s="1114">
        <v>3920</v>
      </c>
      <c r="I27" s="1114">
        <v>4703</v>
      </c>
      <c r="J27" s="1114"/>
      <c r="K27" s="1114">
        <v>0</v>
      </c>
      <c r="L27" s="1114"/>
      <c r="M27" s="1114"/>
      <c r="N27" s="1114"/>
      <c r="O27" s="1114"/>
      <c r="P27" s="1114">
        <f t="shared" si="0"/>
        <v>10973</v>
      </c>
    </row>
    <row r="28" spans="1:16" ht="42" customHeight="1" x14ac:dyDescent="0.5">
      <c r="A28" s="542">
        <v>13</v>
      </c>
      <c r="B28" s="662" t="s">
        <v>2831</v>
      </c>
      <c r="C28" s="2481">
        <v>2484</v>
      </c>
      <c r="D28" s="2482" t="s">
        <v>2832</v>
      </c>
      <c r="E28" s="2482" t="s">
        <v>2833</v>
      </c>
      <c r="F28" s="1114">
        <v>1000</v>
      </c>
      <c r="G28" s="1114">
        <v>350</v>
      </c>
      <c r="H28" s="1114"/>
      <c r="I28" s="1114">
        <v>0</v>
      </c>
      <c r="J28" s="1114">
        <v>0</v>
      </c>
      <c r="K28" s="1114">
        <v>0</v>
      </c>
      <c r="L28" s="1114">
        <v>3330</v>
      </c>
      <c r="M28" s="1114">
        <v>169</v>
      </c>
      <c r="N28" s="1114"/>
      <c r="O28" s="1114"/>
      <c r="P28" s="1114">
        <f t="shared" si="0"/>
        <v>4849</v>
      </c>
    </row>
    <row r="29" spans="1:16" ht="42" customHeight="1" x14ac:dyDescent="0.5">
      <c r="A29" s="542">
        <v>14</v>
      </c>
      <c r="B29" s="662" t="s">
        <v>2834</v>
      </c>
      <c r="C29" s="2481">
        <v>2511</v>
      </c>
      <c r="D29" s="2482" t="s">
        <v>2835</v>
      </c>
      <c r="E29" s="2482" t="s">
        <v>2836</v>
      </c>
      <c r="F29" s="1114">
        <v>2000</v>
      </c>
      <c r="G29" s="1114">
        <v>350</v>
      </c>
      <c r="H29" s="1114"/>
      <c r="I29" s="1114">
        <v>0</v>
      </c>
      <c r="J29" s="1114"/>
      <c r="K29" s="1114">
        <v>0</v>
      </c>
      <c r="L29" s="2007"/>
      <c r="M29" s="1114">
        <v>0</v>
      </c>
      <c r="N29" s="1114">
        <v>8270</v>
      </c>
      <c r="O29" s="1114"/>
      <c r="P29" s="1114">
        <f t="shared" si="0"/>
        <v>10620</v>
      </c>
    </row>
    <row r="30" spans="1:16" ht="42" customHeight="1" x14ac:dyDescent="0.5">
      <c r="A30" s="542">
        <v>15</v>
      </c>
      <c r="B30" s="662" t="s">
        <v>2837</v>
      </c>
      <c r="C30" s="2481">
        <v>2558</v>
      </c>
      <c r="D30" s="2482" t="s">
        <v>2838</v>
      </c>
      <c r="E30" s="2482" t="s">
        <v>2839</v>
      </c>
      <c r="F30" s="1114">
        <v>1000</v>
      </c>
      <c r="G30" s="1114">
        <v>350</v>
      </c>
      <c r="H30" s="1114">
        <v>1090</v>
      </c>
      <c r="I30" s="1114">
        <v>1175</v>
      </c>
      <c r="J30" s="1114"/>
      <c r="K30" s="1114">
        <v>0</v>
      </c>
      <c r="L30" s="2007"/>
      <c r="M30" s="1114">
        <v>0</v>
      </c>
      <c r="N30" s="2007"/>
      <c r="O30" s="1114">
        <v>20170</v>
      </c>
      <c r="P30" s="1114">
        <f t="shared" si="0"/>
        <v>23785</v>
      </c>
    </row>
    <row r="31" spans="1:16" ht="42" customHeight="1" x14ac:dyDescent="0.5">
      <c r="A31" s="542">
        <v>16</v>
      </c>
      <c r="B31" s="662" t="s">
        <v>2840</v>
      </c>
      <c r="C31" s="2481">
        <v>2609</v>
      </c>
      <c r="D31" s="2482" t="s">
        <v>2841</v>
      </c>
      <c r="E31" s="2482" t="s">
        <v>2842</v>
      </c>
      <c r="F31" s="1114">
        <v>10000</v>
      </c>
      <c r="G31" s="1114">
        <v>350</v>
      </c>
      <c r="H31" s="1114">
        <v>45150</v>
      </c>
      <c r="I31" s="1114">
        <v>1828</v>
      </c>
      <c r="J31" s="1114"/>
      <c r="K31" s="1114">
        <v>0</v>
      </c>
      <c r="L31" s="2007"/>
      <c r="M31" s="1114">
        <v>0</v>
      </c>
      <c r="N31" s="1114">
        <v>11385</v>
      </c>
      <c r="O31" s="1114"/>
      <c r="P31" s="1114">
        <f t="shared" si="0"/>
        <v>68713</v>
      </c>
    </row>
    <row r="32" spans="1:16" ht="42" customHeight="1" x14ac:dyDescent="0.5">
      <c r="A32" s="542">
        <v>17</v>
      </c>
      <c r="B32" s="662" t="s">
        <v>2843</v>
      </c>
      <c r="C32" s="2481">
        <v>2962</v>
      </c>
      <c r="D32" s="2482" t="s">
        <v>2844</v>
      </c>
      <c r="E32" s="2482" t="s">
        <v>2845</v>
      </c>
      <c r="F32" s="1114">
        <v>1000</v>
      </c>
      <c r="G32" s="1114">
        <v>350</v>
      </c>
      <c r="H32" s="1114"/>
      <c r="I32" s="1114">
        <v>0</v>
      </c>
      <c r="J32" s="1114"/>
      <c r="K32" s="1114">
        <v>0</v>
      </c>
      <c r="L32" s="2007"/>
      <c r="M32" s="1114">
        <v>0</v>
      </c>
      <c r="N32" s="1114"/>
      <c r="O32" s="1114">
        <v>16545</v>
      </c>
      <c r="P32" s="1114">
        <f t="shared" si="0"/>
        <v>17895</v>
      </c>
    </row>
    <row r="33" spans="1:16" ht="42" customHeight="1" x14ac:dyDescent="0.5">
      <c r="A33" s="542">
        <v>18</v>
      </c>
      <c r="B33" s="662" t="s">
        <v>2846</v>
      </c>
      <c r="C33" s="2481">
        <v>2974</v>
      </c>
      <c r="D33" s="2482" t="s">
        <v>2847</v>
      </c>
      <c r="E33" s="2482" t="s">
        <v>2848</v>
      </c>
      <c r="F33" s="1114">
        <v>1000</v>
      </c>
      <c r="G33" s="1114">
        <v>350</v>
      </c>
      <c r="H33" s="1114"/>
      <c r="I33" s="1114">
        <v>0</v>
      </c>
      <c r="J33" s="1114">
        <v>4770</v>
      </c>
      <c r="K33" s="1114">
        <v>330</v>
      </c>
      <c r="L33" s="1114"/>
      <c r="M33" s="1114">
        <v>0</v>
      </c>
      <c r="N33" s="1114"/>
      <c r="O33" s="1114"/>
      <c r="P33" s="1114">
        <f t="shared" si="0"/>
        <v>6450</v>
      </c>
    </row>
    <row r="34" spans="1:16" ht="42" customHeight="1" x14ac:dyDescent="0.5">
      <c r="A34" s="542">
        <v>19</v>
      </c>
      <c r="B34" s="662" t="s">
        <v>2849</v>
      </c>
      <c r="C34" s="2481">
        <v>3723</v>
      </c>
      <c r="D34" s="2482" t="s">
        <v>2850</v>
      </c>
      <c r="E34" s="2482" t="s">
        <v>2851</v>
      </c>
      <c r="F34" s="1114">
        <v>5000</v>
      </c>
      <c r="G34" s="1114">
        <v>350</v>
      </c>
      <c r="H34" s="1114"/>
      <c r="I34" s="1114">
        <v>0</v>
      </c>
      <c r="J34" s="1114">
        <v>4225</v>
      </c>
      <c r="K34" s="1114">
        <v>720</v>
      </c>
      <c r="L34" s="1114"/>
      <c r="M34" s="1114">
        <v>0</v>
      </c>
      <c r="N34" s="1114"/>
      <c r="O34" s="1114"/>
      <c r="P34" s="1114">
        <f t="shared" si="0"/>
        <v>10295</v>
      </c>
    </row>
    <row r="35" spans="1:16" ht="42" customHeight="1" x14ac:dyDescent="0.5">
      <c r="A35" s="542">
        <v>20</v>
      </c>
      <c r="B35" s="662" t="s">
        <v>2852</v>
      </c>
      <c r="C35" s="2481">
        <v>3748</v>
      </c>
      <c r="D35" s="2482" t="s">
        <v>2853</v>
      </c>
      <c r="E35" s="2482" t="s">
        <v>2854</v>
      </c>
      <c r="F35" s="1114">
        <v>2000</v>
      </c>
      <c r="G35" s="1114">
        <v>350</v>
      </c>
      <c r="H35" s="1114"/>
      <c r="I35" s="1114">
        <v>0</v>
      </c>
      <c r="J35" s="1114">
        <v>4200</v>
      </c>
      <c r="K35" s="1114">
        <v>504</v>
      </c>
      <c r="L35" s="1114">
        <v>350</v>
      </c>
      <c r="M35" s="1114">
        <v>121</v>
      </c>
      <c r="N35" s="1114"/>
      <c r="O35" s="1114"/>
      <c r="P35" s="1114">
        <f t="shared" si="0"/>
        <v>7525</v>
      </c>
    </row>
    <row r="36" spans="1:16" ht="42" customHeight="1" x14ac:dyDescent="0.5">
      <c r="A36" s="542">
        <v>21</v>
      </c>
      <c r="B36" s="662" t="s">
        <v>2855</v>
      </c>
      <c r="C36" s="2481">
        <v>4988</v>
      </c>
      <c r="D36" s="2482" t="s">
        <v>2856</v>
      </c>
      <c r="E36" s="2482" t="s">
        <v>2857</v>
      </c>
      <c r="F36" s="1114">
        <v>2000</v>
      </c>
      <c r="G36" s="1114">
        <v>350</v>
      </c>
      <c r="H36" s="1114"/>
      <c r="I36" s="1114">
        <v>0</v>
      </c>
      <c r="J36" s="1114"/>
      <c r="K36" s="1114">
        <v>0</v>
      </c>
      <c r="L36" s="1114"/>
      <c r="M36" s="1114">
        <v>0</v>
      </c>
      <c r="N36" s="1114"/>
      <c r="O36" s="1114">
        <v>2835</v>
      </c>
      <c r="P36" s="1114">
        <f t="shared" si="0"/>
        <v>5185</v>
      </c>
    </row>
    <row r="37" spans="1:16" ht="42" customHeight="1" x14ac:dyDescent="0.5">
      <c r="A37" s="542">
        <v>22</v>
      </c>
      <c r="B37" s="662" t="s">
        <v>2858</v>
      </c>
      <c r="C37" s="2481">
        <v>5938</v>
      </c>
      <c r="D37" s="2482" t="s">
        <v>2859</v>
      </c>
      <c r="E37" s="2482" t="s">
        <v>2860</v>
      </c>
      <c r="F37" s="1114">
        <v>4000</v>
      </c>
      <c r="G37" s="1114">
        <v>350</v>
      </c>
      <c r="H37" s="1114">
        <v>3345</v>
      </c>
      <c r="I37" s="1114">
        <v>1743</v>
      </c>
      <c r="J37" s="1114"/>
      <c r="K37" s="1114">
        <v>0</v>
      </c>
      <c r="L37" s="1114"/>
      <c r="M37" s="1114">
        <v>0</v>
      </c>
      <c r="N37" s="1114"/>
      <c r="O37" s="1114"/>
      <c r="P37" s="1114">
        <f t="shared" si="0"/>
        <v>9438</v>
      </c>
    </row>
    <row r="38" spans="1:16" ht="42" customHeight="1" x14ac:dyDescent="0.5">
      <c r="A38" s="542">
        <v>23</v>
      </c>
      <c r="B38" s="662" t="s">
        <v>2861</v>
      </c>
      <c r="C38" s="2481">
        <v>7355</v>
      </c>
      <c r="D38" s="2482" t="s">
        <v>2862</v>
      </c>
      <c r="E38" s="2482" t="s">
        <v>2863</v>
      </c>
      <c r="F38" s="1114">
        <v>1000</v>
      </c>
      <c r="G38" s="1114">
        <v>350</v>
      </c>
      <c r="H38" s="1114"/>
      <c r="I38" s="1114">
        <v>0</v>
      </c>
      <c r="J38" s="1114">
        <v>1685</v>
      </c>
      <c r="K38" s="1114">
        <v>339</v>
      </c>
      <c r="L38" s="1114">
        <v>2525</v>
      </c>
      <c r="M38" s="1114">
        <v>633</v>
      </c>
      <c r="N38" s="1114"/>
      <c r="O38" s="1114"/>
      <c r="P38" s="1114">
        <f t="shared" si="0"/>
        <v>6532</v>
      </c>
    </row>
    <row r="39" spans="1:16" ht="42" customHeight="1" x14ac:dyDescent="0.5">
      <c r="A39" s="542">
        <v>24</v>
      </c>
      <c r="B39" s="662" t="s">
        <v>2864</v>
      </c>
      <c r="C39" s="2481">
        <v>7356</v>
      </c>
      <c r="D39" s="2482" t="s">
        <v>2865</v>
      </c>
      <c r="E39" s="2482" t="s">
        <v>2866</v>
      </c>
      <c r="F39" s="1114">
        <v>5000</v>
      </c>
      <c r="G39" s="1114">
        <v>350</v>
      </c>
      <c r="H39" s="1114"/>
      <c r="I39" s="1114">
        <v>0</v>
      </c>
      <c r="J39" s="1114"/>
      <c r="K39" s="1114">
        <v>0</v>
      </c>
      <c r="L39" s="1114">
        <v>4000</v>
      </c>
      <c r="M39" s="1114">
        <v>160</v>
      </c>
      <c r="N39" s="1114"/>
      <c r="O39" s="1114"/>
      <c r="P39" s="1114">
        <f t="shared" si="0"/>
        <v>9510</v>
      </c>
    </row>
    <row r="40" spans="1:16" ht="42" customHeight="1" x14ac:dyDescent="0.5">
      <c r="A40" s="542">
        <v>25</v>
      </c>
      <c r="B40" s="662" t="s">
        <v>2867</v>
      </c>
      <c r="C40" s="2481">
        <v>7360</v>
      </c>
      <c r="D40" s="2482" t="s">
        <v>2868</v>
      </c>
      <c r="E40" s="2482" t="s">
        <v>2869</v>
      </c>
      <c r="F40" s="1114">
        <v>2500</v>
      </c>
      <c r="G40" s="1114">
        <v>350</v>
      </c>
      <c r="H40" s="1114"/>
      <c r="I40" s="1114">
        <v>0</v>
      </c>
      <c r="J40" s="1114"/>
      <c r="K40" s="1114">
        <v>0</v>
      </c>
      <c r="L40" s="1114">
        <v>2775</v>
      </c>
      <c r="M40" s="1114">
        <v>410</v>
      </c>
      <c r="N40" s="1114"/>
      <c r="O40" s="1114"/>
      <c r="P40" s="1114">
        <f t="shared" si="0"/>
        <v>6035</v>
      </c>
    </row>
    <row r="41" spans="1:16" ht="42" customHeight="1" x14ac:dyDescent="0.5">
      <c r="A41" s="542">
        <v>26</v>
      </c>
      <c r="B41" s="662" t="s">
        <v>2870</v>
      </c>
      <c r="C41" s="2481">
        <v>7392</v>
      </c>
      <c r="D41" s="2482" t="s">
        <v>2871</v>
      </c>
      <c r="E41" s="2482" t="s">
        <v>2872</v>
      </c>
      <c r="F41" s="1114">
        <v>2500</v>
      </c>
      <c r="G41" s="1114">
        <v>350</v>
      </c>
      <c r="H41" s="1114"/>
      <c r="I41" s="1114">
        <v>0</v>
      </c>
      <c r="J41" s="1114"/>
      <c r="K41" s="1114">
        <v>0</v>
      </c>
      <c r="L41" s="1114"/>
      <c r="M41" s="1114">
        <v>0</v>
      </c>
      <c r="N41" s="1114"/>
      <c r="O41" s="1114"/>
      <c r="P41" s="1114">
        <f t="shared" si="0"/>
        <v>2850</v>
      </c>
    </row>
    <row r="42" spans="1:16" ht="42" customHeight="1" x14ac:dyDescent="0.5">
      <c r="A42" s="542">
        <v>27</v>
      </c>
      <c r="B42" s="662" t="s">
        <v>2873</v>
      </c>
      <c r="C42" s="2481">
        <v>7394</v>
      </c>
      <c r="D42" s="2482" t="s">
        <v>2874</v>
      </c>
      <c r="E42" s="2482" t="s">
        <v>2875</v>
      </c>
      <c r="F42" s="1114">
        <v>2000</v>
      </c>
      <c r="G42" s="1114">
        <v>350</v>
      </c>
      <c r="H42" s="1114"/>
      <c r="I42" s="1114">
        <v>0</v>
      </c>
      <c r="J42" s="1114"/>
      <c r="K42" s="1114">
        <v>0</v>
      </c>
      <c r="L42" s="1114">
        <v>1145</v>
      </c>
      <c r="M42" s="1114">
        <v>323</v>
      </c>
      <c r="N42" s="1114"/>
      <c r="O42" s="1114"/>
      <c r="P42" s="1114">
        <f t="shared" si="0"/>
        <v>3818</v>
      </c>
    </row>
    <row r="43" spans="1:16" ht="42" customHeight="1" x14ac:dyDescent="0.5">
      <c r="A43" s="542">
        <v>28</v>
      </c>
      <c r="B43" s="662" t="s">
        <v>2876</v>
      </c>
      <c r="C43" s="2481">
        <v>7395</v>
      </c>
      <c r="D43" s="2482" t="s">
        <v>2877</v>
      </c>
      <c r="E43" s="2482" t="s">
        <v>2878</v>
      </c>
      <c r="F43" s="1114">
        <v>3000</v>
      </c>
      <c r="G43" s="1114">
        <v>350</v>
      </c>
      <c r="H43" s="1114"/>
      <c r="I43" s="1114">
        <v>0</v>
      </c>
      <c r="J43" s="1114"/>
      <c r="K43" s="1114">
        <v>0</v>
      </c>
      <c r="L43" s="1114">
        <v>2225</v>
      </c>
      <c r="M43" s="1114">
        <v>68</v>
      </c>
      <c r="N43" s="1114"/>
      <c r="O43" s="1114"/>
      <c r="P43" s="1114">
        <f t="shared" si="0"/>
        <v>5643</v>
      </c>
    </row>
    <row r="44" spans="1:16" ht="42" customHeight="1" x14ac:dyDescent="0.5">
      <c r="A44" s="542">
        <v>29</v>
      </c>
      <c r="B44" s="662" t="s">
        <v>2879</v>
      </c>
      <c r="C44" s="2481">
        <v>7396</v>
      </c>
      <c r="D44" s="2482" t="s">
        <v>2880</v>
      </c>
      <c r="E44" s="2482" t="s">
        <v>2881</v>
      </c>
      <c r="F44" s="1114">
        <v>1000</v>
      </c>
      <c r="G44" s="1114">
        <v>350</v>
      </c>
      <c r="H44" s="1114"/>
      <c r="I44" s="1114">
        <v>0</v>
      </c>
      <c r="J44" s="1114"/>
      <c r="K44" s="1114">
        <v>0</v>
      </c>
      <c r="L44" s="1114">
        <v>3790</v>
      </c>
      <c r="M44" s="1114">
        <v>44</v>
      </c>
      <c r="N44" s="1114"/>
      <c r="O44" s="1114"/>
      <c r="P44" s="1114">
        <f t="shared" si="0"/>
        <v>5184</v>
      </c>
    </row>
    <row r="45" spans="1:16" ht="42" customHeight="1" x14ac:dyDescent="0.5">
      <c r="A45" s="542">
        <v>30</v>
      </c>
      <c r="B45" s="662" t="s">
        <v>2882</v>
      </c>
      <c r="C45" s="2481">
        <v>7397</v>
      </c>
      <c r="D45" s="2482" t="s">
        <v>2883</v>
      </c>
      <c r="E45" s="2482" t="s">
        <v>2884</v>
      </c>
      <c r="F45" s="1114">
        <v>2500</v>
      </c>
      <c r="G45" s="1114">
        <v>350</v>
      </c>
      <c r="H45" s="1114"/>
      <c r="I45" s="1114"/>
      <c r="J45" s="1114">
        <v>2830</v>
      </c>
      <c r="K45" s="1114">
        <v>428</v>
      </c>
      <c r="L45" s="1114"/>
      <c r="M45" s="1114">
        <v>0</v>
      </c>
      <c r="N45" s="1114">
        <v>6415</v>
      </c>
      <c r="O45" s="1114"/>
      <c r="P45" s="1114">
        <f t="shared" si="0"/>
        <v>12523</v>
      </c>
    </row>
    <row r="46" spans="1:16" ht="42" customHeight="1" x14ac:dyDescent="0.5">
      <c r="A46" s="542">
        <v>31</v>
      </c>
      <c r="B46" s="662" t="s">
        <v>2885</v>
      </c>
      <c r="C46" s="2481">
        <v>7561</v>
      </c>
      <c r="D46" s="2483" t="s">
        <v>2886</v>
      </c>
      <c r="E46" s="2483" t="s">
        <v>2887</v>
      </c>
      <c r="F46" s="2127">
        <v>5000</v>
      </c>
      <c r="G46" s="1114">
        <v>350</v>
      </c>
      <c r="H46" s="1114"/>
      <c r="I46" s="1114"/>
      <c r="J46" s="1114">
        <v>3405</v>
      </c>
      <c r="K46" s="1114">
        <v>171</v>
      </c>
      <c r="L46" s="1114"/>
      <c r="M46" s="1114">
        <v>0</v>
      </c>
      <c r="N46" s="1114"/>
      <c r="O46" s="1114"/>
      <c r="P46" s="1114">
        <f t="shared" si="0"/>
        <v>8926</v>
      </c>
    </row>
    <row r="47" spans="1:16" ht="42" customHeight="1" x14ac:dyDescent="0.5">
      <c r="A47" s="542">
        <v>32</v>
      </c>
      <c r="B47" s="662" t="s">
        <v>2888</v>
      </c>
      <c r="C47" s="2481">
        <v>8758</v>
      </c>
      <c r="D47" s="2484" t="s">
        <v>2889</v>
      </c>
      <c r="E47" s="2484" t="s">
        <v>2890</v>
      </c>
      <c r="F47" s="1114">
        <v>3000</v>
      </c>
      <c r="G47" s="1114">
        <v>350</v>
      </c>
      <c r="H47" s="1114"/>
      <c r="I47" s="1114"/>
      <c r="J47" s="1114">
        <v>10555</v>
      </c>
      <c r="K47" s="1114">
        <v>1903</v>
      </c>
      <c r="L47" s="1114"/>
      <c r="M47" s="1114">
        <v>0</v>
      </c>
      <c r="N47" s="1114"/>
      <c r="O47" s="1114"/>
      <c r="P47" s="1114">
        <f t="shared" si="0"/>
        <v>15808</v>
      </c>
    </row>
    <row r="48" spans="1:16" ht="42" customHeight="1" x14ac:dyDescent="0.5">
      <c r="A48" s="542">
        <v>33</v>
      </c>
      <c r="B48" s="662" t="s">
        <v>2891</v>
      </c>
      <c r="C48" s="2481">
        <v>11122</v>
      </c>
      <c r="D48" s="2484"/>
      <c r="E48" s="2765">
        <v>32353907</v>
      </c>
      <c r="F48" s="1114">
        <v>5000</v>
      </c>
      <c r="G48" s="1114">
        <v>350</v>
      </c>
      <c r="H48" s="1114"/>
      <c r="I48" s="1114"/>
      <c r="J48" s="1114"/>
      <c r="K48" s="1114">
        <v>0</v>
      </c>
      <c r="L48" s="1114"/>
      <c r="M48" s="1114">
        <v>0</v>
      </c>
      <c r="N48" s="1114"/>
      <c r="O48" s="1114"/>
      <c r="P48" s="1114">
        <f t="shared" si="0"/>
        <v>5350</v>
      </c>
    </row>
    <row r="49" spans="1:19" ht="42" customHeight="1" x14ac:dyDescent="0.5">
      <c r="A49" s="542">
        <v>34</v>
      </c>
      <c r="B49" s="662" t="s">
        <v>2892</v>
      </c>
      <c r="C49" s="2481">
        <v>11197</v>
      </c>
      <c r="D49" s="2484"/>
      <c r="E49" s="2765">
        <v>21720705</v>
      </c>
      <c r="F49" s="1114">
        <v>2000</v>
      </c>
      <c r="G49" s="1114">
        <v>350</v>
      </c>
      <c r="H49" s="1114"/>
      <c r="I49" s="1114"/>
      <c r="J49" s="1114"/>
      <c r="K49" s="1114"/>
      <c r="L49" s="1114"/>
      <c r="M49" s="1114">
        <v>0</v>
      </c>
      <c r="N49" s="1114"/>
      <c r="O49" s="1114"/>
      <c r="P49" s="1114">
        <f t="shared" si="0"/>
        <v>2350</v>
      </c>
    </row>
    <row r="50" spans="1:19" ht="42" customHeight="1" x14ac:dyDescent="0.5">
      <c r="A50" s="542">
        <v>35</v>
      </c>
      <c r="B50" s="542" t="s">
        <v>2893</v>
      </c>
      <c r="C50" s="2481">
        <v>11559</v>
      </c>
      <c r="D50" s="2484"/>
      <c r="E50" s="662">
        <v>30164476</v>
      </c>
      <c r="F50" s="547">
        <v>2000</v>
      </c>
      <c r="G50" s="1114">
        <v>350</v>
      </c>
      <c r="H50" s="1114"/>
      <c r="I50" s="1114"/>
      <c r="J50" s="1114"/>
      <c r="K50" s="1114"/>
      <c r="L50" s="1114"/>
      <c r="M50" s="1114"/>
      <c r="N50" s="1114"/>
      <c r="O50" s="1114"/>
      <c r="P50" s="1114">
        <f t="shared" si="0"/>
        <v>2350</v>
      </c>
    </row>
    <row r="51" spans="1:19" ht="42" customHeight="1" x14ac:dyDescent="0.5">
      <c r="A51" s="542">
        <v>36</v>
      </c>
      <c r="B51" s="542" t="s">
        <v>2894</v>
      </c>
      <c r="C51" s="2481">
        <v>11560</v>
      </c>
      <c r="D51" s="2484"/>
      <c r="E51" s="662">
        <v>27742685</v>
      </c>
      <c r="F51" s="547">
        <v>5000</v>
      </c>
      <c r="G51" s="1114">
        <v>350</v>
      </c>
      <c r="H51" s="1114"/>
      <c r="I51" s="1114"/>
      <c r="J51" s="1114"/>
      <c r="K51" s="1114"/>
      <c r="L51" s="1114"/>
      <c r="M51" s="1114"/>
      <c r="N51" s="1114"/>
      <c r="O51" s="1114"/>
      <c r="P51" s="1114">
        <f t="shared" si="0"/>
        <v>5350</v>
      </c>
    </row>
    <row r="52" spans="1:19" ht="42" customHeight="1" x14ac:dyDescent="0.5">
      <c r="A52" s="542">
        <v>37</v>
      </c>
      <c r="B52" s="542" t="s">
        <v>2895</v>
      </c>
      <c r="C52" s="2481">
        <v>11561</v>
      </c>
      <c r="D52" s="2484"/>
      <c r="E52" s="662">
        <v>30117687</v>
      </c>
      <c r="F52" s="547">
        <v>2000</v>
      </c>
      <c r="G52" s="1114">
        <v>350</v>
      </c>
      <c r="H52" s="1114"/>
      <c r="I52" s="1114"/>
      <c r="J52" s="1114"/>
      <c r="K52" s="1114"/>
      <c r="L52" s="1114"/>
      <c r="M52" s="1114"/>
      <c r="N52" s="1114"/>
      <c r="O52" s="1114"/>
      <c r="P52" s="1114">
        <f t="shared" si="0"/>
        <v>2350</v>
      </c>
    </row>
    <row r="53" spans="1:19" ht="42" customHeight="1" x14ac:dyDescent="0.5">
      <c r="A53" s="542">
        <v>38</v>
      </c>
      <c r="B53" s="542" t="s">
        <v>2896</v>
      </c>
      <c r="C53" s="2481">
        <v>11562</v>
      </c>
      <c r="D53" s="2484"/>
      <c r="E53" s="662">
        <v>22831186</v>
      </c>
      <c r="F53" s="547">
        <v>8000</v>
      </c>
      <c r="G53" s="1114">
        <v>350</v>
      </c>
      <c r="H53" s="1114"/>
      <c r="I53" s="1114"/>
      <c r="J53" s="1114"/>
      <c r="K53" s="1114"/>
      <c r="L53" s="1114"/>
      <c r="M53" s="1114"/>
      <c r="N53" s="1114"/>
      <c r="O53" s="1114"/>
      <c r="P53" s="1114">
        <f t="shared" si="0"/>
        <v>8350</v>
      </c>
    </row>
    <row r="54" spans="1:19" ht="42" customHeight="1" x14ac:dyDescent="0.5">
      <c r="A54" s="542">
        <v>39</v>
      </c>
      <c r="B54" s="542" t="s">
        <v>2897</v>
      </c>
      <c r="C54" s="2481">
        <v>11563</v>
      </c>
      <c r="D54" s="2484"/>
      <c r="E54" s="662">
        <v>24598027</v>
      </c>
      <c r="F54" s="547">
        <v>1000</v>
      </c>
      <c r="G54" s="1114">
        <v>350</v>
      </c>
      <c r="H54" s="1114"/>
      <c r="I54" s="1114"/>
      <c r="J54" s="1114"/>
      <c r="K54" s="1114"/>
      <c r="L54" s="1114"/>
      <c r="M54" s="1114"/>
      <c r="N54" s="1114"/>
      <c r="O54" s="1114"/>
      <c r="P54" s="1114">
        <f t="shared" si="0"/>
        <v>1350</v>
      </c>
    </row>
    <row r="55" spans="1:19" ht="42" customHeight="1" x14ac:dyDescent="0.5">
      <c r="A55" s="542">
        <v>40</v>
      </c>
      <c r="B55" s="542" t="s">
        <v>2898</v>
      </c>
      <c r="C55" s="2481">
        <v>11564</v>
      </c>
      <c r="D55" s="2484"/>
      <c r="E55" s="662">
        <v>21068284</v>
      </c>
      <c r="F55" s="547">
        <v>2000</v>
      </c>
      <c r="G55" s="1114">
        <v>350</v>
      </c>
      <c r="H55" s="1114"/>
      <c r="I55" s="1114"/>
      <c r="J55" s="1114"/>
      <c r="K55" s="1114"/>
      <c r="L55" s="1114"/>
      <c r="M55" s="1114"/>
      <c r="N55" s="1114"/>
      <c r="O55" s="1114"/>
      <c r="P55" s="1114">
        <f t="shared" si="0"/>
        <v>2350</v>
      </c>
    </row>
    <row r="56" spans="1:19" ht="42" customHeight="1" x14ac:dyDescent="0.5">
      <c r="A56" s="542">
        <v>41</v>
      </c>
      <c r="B56" s="542" t="s">
        <v>2899</v>
      </c>
      <c r="C56" s="2481">
        <v>11565</v>
      </c>
      <c r="D56" s="2481"/>
      <c r="E56" s="662">
        <v>27283920</v>
      </c>
      <c r="F56" s="547">
        <v>1000</v>
      </c>
      <c r="G56" s="1114">
        <v>350</v>
      </c>
      <c r="H56" s="1114"/>
      <c r="I56" s="1114"/>
      <c r="J56" s="1114"/>
      <c r="K56" s="1114"/>
      <c r="L56" s="1114"/>
      <c r="M56" s="1114"/>
      <c r="N56" s="1114"/>
      <c r="O56" s="1114"/>
      <c r="P56" s="1114">
        <f t="shared" si="0"/>
        <v>1350</v>
      </c>
    </row>
    <row r="57" spans="1:19" ht="42" customHeight="1" x14ac:dyDescent="0.5">
      <c r="A57" s="542">
        <v>42</v>
      </c>
      <c r="B57" s="542" t="s">
        <v>2900</v>
      </c>
      <c r="C57" s="2481">
        <v>11566</v>
      </c>
      <c r="D57" s="2481"/>
      <c r="E57" s="662">
        <v>24021835</v>
      </c>
      <c r="F57" s="547">
        <v>1000</v>
      </c>
      <c r="G57" s="1114">
        <v>350</v>
      </c>
      <c r="H57" s="1114"/>
      <c r="I57" s="1114"/>
      <c r="J57" s="1114"/>
      <c r="K57" s="1114"/>
      <c r="L57" s="1114"/>
      <c r="M57" s="1114"/>
      <c r="N57" s="1114"/>
      <c r="O57" s="1114"/>
      <c r="P57" s="1114">
        <f t="shared" si="0"/>
        <v>1350</v>
      </c>
    </row>
    <row r="58" spans="1:19" ht="42" customHeight="1" x14ac:dyDescent="0.5">
      <c r="A58" s="542">
        <v>43</v>
      </c>
      <c r="B58" s="542" t="s">
        <v>2901</v>
      </c>
      <c r="C58" s="2481">
        <v>11567</v>
      </c>
      <c r="D58" s="2481"/>
      <c r="E58" s="662">
        <v>13725157</v>
      </c>
      <c r="F58" s="1114">
        <v>1650</v>
      </c>
      <c r="G58" s="1114">
        <v>350</v>
      </c>
      <c r="H58" s="1114"/>
      <c r="I58" s="1114"/>
      <c r="J58" s="1114"/>
      <c r="K58" s="1114"/>
      <c r="L58" s="1114"/>
      <c r="M58" s="1114"/>
      <c r="N58" s="1114"/>
      <c r="O58" s="1114"/>
      <c r="P58" s="1114">
        <v>2000</v>
      </c>
    </row>
    <row r="59" spans="1:19" ht="42" customHeight="1" x14ac:dyDescent="0.5">
      <c r="A59" s="542"/>
      <c r="B59" s="542"/>
      <c r="C59" s="2481"/>
      <c r="D59" s="2481"/>
      <c r="E59" s="2481"/>
      <c r="F59" s="1114"/>
      <c r="G59" s="1114"/>
      <c r="H59" s="1114"/>
      <c r="I59" s="1114"/>
      <c r="J59" s="1114"/>
      <c r="K59" s="1114"/>
      <c r="L59" s="1114"/>
      <c r="M59" s="1114"/>
      <c r="N59" s="1114"/>
      <c r="O59" s="1114"/>
      <c r="P59" s="1114"/>
    </row>
    <row r="60" spans="1:19" ht="42" customHeight="1" x14ac:dyDescent="0.5">
      <c r="A60" s="542"/>
      <c r="B60" s="542"/>
      <c r="C60" s="2481"/>
      <c r="D60" s="2481"/>
      <c r="E60" s="2481"/>
      <c r="F60" s="1114"/>
      <c r="G60" s="1114"/>
      <c r="H60" s="1114"/>
      <c r="I60" s="1114"/>
      <c r="J60" s="1114"/>
      <c r="K60" s="1114"/>
      <c r="L60" s="1114"/>
      <c r="M60" s="1114"/>
      <c r="N60" s="1114"/>
      <c r="O60" s="1114"/>
      <c r="P60" s="1114"/>
    </row>
    <row r="61" spans="1:19" s="100" customFormat="1" ht="42" customHeight="1" x14ac:dyDescent="1.1000000000000001">
      <c r="A61" s="2485"/>
      <c r="B61" s="2479" t="s">
        <v>1517</v>
      </c>
      <c r="C61" s="2486"/>
      <c r="D61" s="2486"/>
      <c r="E61" s="2486"/>
      <c r="F61" s="2008">
        <f>SUM(F16:F60)</f>
        <v>129050</v>
      </c>
      <c r="G61" s="2008">
        <f>SUM(G16:G60)</f>
        <v>15050</v>
      </c>
      <c r="H61" s="2008">
        <f t="shared" ref="H61:J61" si="1">SUM(H16:H56)</f>
        <v>88765</v>
      </c>
      <c r="I61" s="2008">
        <f>SUM(I16:I60)</f>
        <v>33233</v>
      </c>
      <c r="J61" s="2008">
        <f t="shared" si="1"/>
        <v>47660</v>
      </c>
      <c r="K61" s="2008">
        <f>SUM(K16:K60)</f>
        <v>5713</v>
      </c>
      <c r="L61" s="2008">
        <f>SUM(L16:L56)</f>
        <v>43375</v>
      </c>
      <c r="M61" s="2008">
        <f>SUM(M16:M60)</f>
        <v>7861</v>
      </c>
      <c r="N61" s="2008">
        <f>SUM(N16:N56)</f>
        <v>26070</v>
      </c>
      <c r="O61" s="2008">
        <f>SUM(O16:O56)</f>
        <v>48835</v>
      </c>
      <c r="P61" s="2008">
        <f>SUM(F61:O61)</f>
        <v>445612</v>
      </c>
      <c r="Q61" s="2009"/>
      <c r="R61" s="2006"/>
      <c r="S61" s="2006"/>
    </row>
    <row r="62" spans="1:19" s="100" customFormat="1" ht="42" customHeight="1" x14ac:dyDescent="0.5">
      <c r="A62" s="2485"/>
      <c r="B62" s="2479"/>
      <c r="C62" s="2486"/>
      <c r="D62" s="2486"/>
      <c r="E62" s="2486"/>
      <c r="F62" s="2487"/>
      <c r="G62" s="2487"/>
      <c r="H62" s="2487"/>
      <c r="I62" s="2487"/>
      <c r="J62" s="2486"/>
      <c r="K62" s="2480"/>
      <c r="L62" s="2486"/>
      <c r="M62" s="2486"/>
      <c r="N62" s="2486"/>
      <c r="O62" s="2487"/>
      <c r="P62" s="2487"/>
      <c r="Q62" s="2010"/>
    </row>
    <row r="63" spans="1:19" s="100" customFormat="1" ht="42" customHeight="1" x14ac:dyDescent="0.5">
      <c r="A63" s="2485"/>
      <c r="B63" s="2485"/>
      <c r="C63" s="2486"/>
      <c r="D63" s="2486"/>
      <c r="E63" s="2486"/>
      <c r="F63" s="2487"/>
      <c r="G63" s="2487"/>
      <c r="H63" s="2487"/>
      <c r="I63" s="2487"/>
      <c r="J63" s="2486"/>
      <c r="K63" s="2480"/>
      <c r="L63" s="2486"/>
      <c r="M63" s="2486"/>
      <c r="N63" s="2486"/>
      <c r="O63" s="2480"/>
      <c r="P63" s="2487"/>
      <c r="Q63" s="2010"/>
    </row>
    <row r="64" spans="1:19" ht="42" customHeight="1" x14ac:dyDescent="0.5">
      <c r="A64" s="554"/>
      <c r="B64" s="662" t="s">
        <v>63</v>
      </c>
      <c r="C64" s="554"/>
      <c r="D64" s="554"/>
      <c r="E64" s="554"/>
      <c r="F64" s="664"/>
      <c r="G64" s="664"/>
      <c r="H64" s="664"/>
      <c r="I64" s="664"/>
      <c r="J64" s="554"/>
      <c r="K64" s="542"/>
      <c r="L64" s="554"/>
      <c r="M64" s="554"/>
      <c r="N64" s="554"/>
      <c r="O64" s="542"/>
      <c r="P64" s="664"/>
    </row>
    <row r="65" spans="1:17" ht="42" customHeight="1" x14ac:dyDescent="0.5">
      <c r="A65" s="554"/>
      <c r="B65" s="665"/>
      <c r="C65" s="663"/>
      <c r="D65" s="663"/>
      <c r="E65" s="663"/>
      <c r="F65" s="554"/>
      <c r="G65" s="554"/>
      <c r="H65" s="554"/>
      <c r="I65" s="554"/>
      <c r="J65" s="554"/>
      <c r="K65" s="542"/>
      <c r="L65" s="554"/>
      <c r="M65" s="554"/>
      <c r="N65" s="554"/>
      <c r="O65" s="542"/>
      <c r="P65" s="2488"/>
    </row>
    <row r="66" spans="1:17" ht="42" customHeight="1" x14ac:dyDescent="0.5">
      <c r="A66" s="554"/>
      <c r="B66" s="662" t="s">
        <v>240</v>
      </c>
      <c r="C66" s="663"/>
      <c r="D66" s="663"/>
      <c r="E66" s="663"/>
      <c r="F66" s="554"/>
      <c r="G66" s="554"/>
      <c r="H66" s="554"/>
      <c r="I66" s="554"/>
      <c r="J66" s="554"/>
      <c r="K66" s="542"/>
      <c r="L66" s="554"/>
      <c r="M66" s="554"/>
      <c r="N66" s="554"/>
      <c r="O66" s="542"/>
      <c r="P66" s="2488"/>
    </row>
    <row r="67" spans="1:17" ht="42" customHeight="1" x14ac:dyDescent="0.5">
      <c r="A67" s="554"/>
      <c r="B67" s="662"/>
      <c r="C67" s="663"/>
      <c r="D67" s="663"/>
      <c r="E67" s="663"/>
      <c r="F67" s="554"/>
      <c r="G67" s="554"/>
      <c r="H67" s="554"/>
      <c r="I67" s="554"/>
      <c r="J67" s="554"/>
      <c r="K67" s="542"/>
      <c r="L67" s="554"/>
      <c r="M67" s="554"/>
      <c r="N67" s="554"/>
      <c r="O67" s="542"/>
      <c r="P67" s="2488"/>
    </row>
    <row r="68" spans="1:17" ht="42" customHeight="1" x14ac:dyDescent="0.5">
      <c r="A68" s="554"/>
      <c r="B68" s="662"/>
      <c r="C68" s="663"/>
      <c r="D68" s="663"/>
      <c r="E68" s="663"/>
      <c r="F68" s="554"/>
      <c r="G68" s="554"/>
      <c r="H68" s="554"/>
      <c r="I68" s="554"/>
      <c r="J68" s="554"/>
      <c r="K68" s="542"/>
      <c r="L68" s="554"/>
      <c r="M68" s="554"/>
      <c r="N68" s="554"/>
      <c r="O68" s="542"/>
      <c r="P68" s="2488"/>
    </row>
    <row r="69" spans="1:17" ht="36" customHeight="1" x14ac:dyDescent="0.5">
      <c r="A69" s="554"/>
      <c r="B69" s="542" t="s">
        <v>5789</v>
      </c>
      <c r="C69" s="554"/>
      <c r="D69" s="554"/>
      <c r="E69" s="554"/>
      <c r="F69" s="2489"/>
      <c r="G69" s="554"/>
      <c r="H69" s="554"/>
      <c r="I69" s="554"/>
      <c r="J69" s="554"/>
      <c r="K69" s="542"/>
      <c r="L69" s="554"/>
      <c r="M69" s="554"/>
      <c r="N69" s="554"/>
      <c r="O69" s="554"/>
      <c r="P69" s="554"/>
      <c r="Q69" s="53"/>
    </row>
    <row r="70" spans="1:17" ht="42" customHeight="1" x14ac:dyDescent="0.5">
      <c r="A70" s="554"/>
      <c r="B70" s="665"/>
      <c r="C70" s="542"/>
      <c r="D70" s="542"/>
      <c r="E70" s="542"/>
      <c r="F70" s="663"/>
      <c r="G70" s="554"/>
      <c r="H70" s="554"/>
      <c r="I70" s="554"/>
      <c r="J70" s="554"/>
      <c r="K70" s="542"/>
      <c r="L70" s="554"/>
      <c r="M70" s="554"/>
      <c r="N70" s="554"/>
      <c r="O70" s="542"/>
      <c r="P70" s="2488"/>
    </row>
    <row r="71" spans="1:17" ht="42" customHeight="1" x14ac:dyDescent="0.5">
      <c r="A71" s="51">
        <v>35</v>
      </c>
      <c r="B71" s="2490" t="s">
        <v>2902</v>
      </c>
      <c r="C71" s="51">
        <v>7358</v>
      </c>
      <c r="D71" s="51"/>
      <c r="E71" s="51"/>
      <c r="F71" s="2004">
        <v>2000</v>
      </c>
      <c r="G71" s="2004">
        <v>200</v>
      </c>
      <c r="H71" s="2004"/>
      <c r="I71" s="2989" t="s">
        <v>2743</v>
      </c>
      <c r="J71" s="2989"/>
      <c r="K71" s="2989"/>
      <c r="L71" s="2989"/>
      <c r="M71" s="2004"/>
      <c r="N71" s="2004"/>
      <c r="O71" s="2004"/>
      <c r="P71" s="2004">
        <f>SUM(F71:O71)</f>
        <v>2200</v>
      </c>
    </row>
    <row r="72" spans="1:17" ht="42" customHeight="1" x14ac:dyDescent="0.5">
      <c r="A72" s="51">
        <v>35</v>
      </c>
      <c r="B72" s="2490" t="s">
        <v>2903</v>
      </c>
      <c r="C72" s="51">
        <v>7429</v>
      </c>
      <c r="D72" s="51"/>
      <c r="E72" s="51"/>
      <c r="F72" s="2004">
        <v>2000</v>
      </c>
      <c r="G72" s="2004">
        <v>200</v>
      </c>
      <c r="H72" s="2004"/>
      <c r="I72" s="2004"/>
      <c r="J72" s="2004"/>
      <c r="K72" s="2004"/>
      <c r="L72" s="2004"/>
      <c r="M72" s="2004"/>
      <c r="N72" s="2004"/>
      <c r="O72" s="2004"/>
      <c r="P72" s="2004">
        <f>SUM(F72:O72)</f>
        <v>2200</v>
      </c>
    </row>
    <row r="73" spans="1:17" ht="42" customHeight="1" x14ac:dyDescent="0.5">
      <c r="A73" s="51">
        <v>9</v>
      </c>
      <c r="B73" s="2490" t="s">
        <v>2904</v>
      </c>
      <c r="C73" s="51">
        <v>2481</v>
      </c>
      <c r="D73" s="51"/>
      <c r="E73" s="51"/>
      <c r="F73" s="2004">
        <v>1000</v>
      </c>
      <c r="G73" s="2004">
        <v>200</v>
      </c>
      <c r="H73" s="2004"/>
      <c r="I73" s="2004"/>
      <c r="J73" s="2004" t="s">
        <v>2905</v>
      </c>
      <c r="K73" s="2004"/>
      <c r="L73" s="1999"/>
      <c r="M73" s="1999"/>
      <c r="N73" s="1999"/>
      <c r="O73" s="2004">
        <v>12705</v>
      </c>
      <c r="P73" s="2004">
        <f>SUM(F73:O73)</f>
        <v>13905</v>
      </c>
    </row>
    <row r="74" spans="1:17" s="2495" customFormat="1" ht="42" customHeight="1" x14ac:dyDescent="0.5">
      <c r="A74" s="2491">
        <v>28</v>
      </c>
      <c r="B74" s="2492" t="s">
        <v>2906</v>
      </c>
      <c r="C74" s="2493">
        <v>7393</v>
      </c>
      <c r="D74" s="2494" t="s">
        <v>2907</v>
      </c>
      <c r="E74" s="2494" t="s">
        <v>2908</v>
      </c>
      <c r="F74" s="2450">
        <v>2000</v>
      </c>
      <c r="G74" s="2450">
        <v>350</v>
      </c>
      <c r="H74" s="2450"/>
      <c r="I74" s="2450">
        <v>0</v>
      </c>
      <c r="J74" s="2450"/>
      <c r="K74" s="2450">
        <v>0</v>
      </c>
      <c r="L74" s="2450"/>
      <c r="M74" s="2450">
        <v>0</v>
      </c>
      <c r="N74" s="2450"/>
      <c r="O74" s="2450"/>
      <c r="P74" s="2450">
        <f>SUM(F74:O74)</f>
        <v>2350</v>
      </c>
      <c r="Q74" s="2451"/>
    </row>
    <row r="75" spans="1:17" s="2495" customFormat="1" ht="42" customHeight="1" x14ac:dyDescent="0.5">
      <c r="A75" s="2491">
        <v>25</v>
      </c>
      <c r="B75" s="2492" t="s">
        <v>2909</v>
      </c>
      <c r="C75" s="2493">
        <v>7357</v>
      </c>
      <c r="D75" s="2494" t="s">
        <v>2910</v>
      </c>
      <c r="E75" s="2494" t="s">
        <v>2911</v>
      </c>
      <c r="F75" s="2450">
        <v>1000</v>
      </c>
      <c r="G75" s="2450">
        <v>350</v>
      </c>
      <c r="H75" s="2450"/>
      <c r="I75" s="2450">
        <v>0</v>
      </c>
      <c r="J75" s="2450" t="s">
        <v>5759</v>
      </c>
      <c r="K75" s="2450">
        <v>0</v>
      </c>
      <c r="L75" s="2450"/>
      <c r="M75" s="2450">
        <v>0</v>
      </c>
      <c r="N75" s="2450"/>
      <c r="O75" s="2450"/>
      <c r="P75" s="2450">
        <f>SUM(F75:O75)</f>
        <v>1350</v>
      </c>
      <c r="Q75" s="2451"/>
    </row>
  </sheetData>
  <sortState xmlns:xlrd2="http://schemas.microsoft.com/office/spreadsheetml/2017/richdata2" ref="B16:O47">
    <sortCondition ref="C16:C47"/>
  </sortState>
  <mergeCells count="2">
    <mergeCell ref="B13:F13"/>
    <mergeCell ref="I71:L71"/>
  </mergeCells>
  <phoneticPr fontId="0" type="noConversion"/>
  <hyperlinks>
    <hyperlink ref="B11" r:id="rId1" display="mawasco56@yahoo.com;info@mawasco.co.ke" xr:uid="{00000000-0004-0000-9400-000000000000}"/>
  </hyperlinks>
  <printOptions gridLines="1"/>
  <pageMargins left="0.7" right="0.7" top="0.75" bottom="0.75" header="0.3" footer="0.3"/>
  <pageSetup scale="21" fitToHeight="0" orientation="landscape" r:id="rId2"/>
  <colBreaks count="1" manualBreakCount="1">
    <brk id="22" min="1" max="15" man="1"/>
  </colBreaks>
  <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268">
    <tabColor rgb="FF0070C0"/>
  </sheetPr>
  <dimension ref="A2:O34"/>
  <sheetViews>
    <sheetView view="pageBreakPreview" zoomScale="50" zoomScaleNormal="100" zoomScaleSheetLayoutView="50" workbookViewId="0">
      <selection activeCell="G19" sqref="G19"/>
    </sheetView>
  </sheetViews>
  <sheetFormatPr defaultColWidth="9.140625" defaultRowHeight="25.5" x14ac:dyDescent="0.35"/>
  <cols>
    <col min="1" max="1" width="4.140625" style="33" bestFit="1" customWidth="1"/>
    <col min="2" max="2" width="108.42578125" style="33" bestFit="1" customWidth="1"/>
    <col min="3" max="3" width="25.28515625" style="294" bestFit="1" customWidth="1"/>
    <col min="4" max="4" width="19.5703125" style="33" bestFit="1" customWidth="1"/>
    <col min="5" max="5" width="16.140625" style="33" bestFit="1" customWidth="1"/>
    <col min="6" max="6" width="21.85546875" style="33" bestFit="1" customWidth="1"/>
    <col min="7" max="7" width="19.5703125" style="33" bestFit="1" customWidth="1"/>
    <col min="8" max="8" width="11.5703125" style="33" bestFit="1" customWidth="1"/>
    <col min="9" max="9" width="10.42578125" style="33" bestFit="1" customWidth="1"/>
    <col min="10" max="10" width="13.28515625" style="33" bestFit="1" customWidth="1"/>
    <col min="11" max="11" width="10.42578125" style="33" bestFit="1" customWidth="1"/>
    <col min="12" max="12" width="12.42578125" style="33" bestFit="1" customWidth="1"/>
    <col min="13" max="13" width="21.85546875" style="33" bestFit="1" customWidth="1"/>
    <col min="14" max="14" width="14" style="33" customWidth="1"/>
    <col min="15" max="16384" width="9.140625" style="33"/>
  </cols>
  <sheetData>
    <row r="2" spans="1:13" x14ac:dyDescent="0.35">
      <c r="A2" s="365"/>
      <c r="B2" s="365"/>
      <c r="C2" s="668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3" s="71" customFormat="1" ht="26.25" x14ac:dyDescent="0.4">
      <c r="A3" s="431"/>
      <c r="B3" s="432" t="s">
        <v>19</v>
      </c>
      <c r="C3" s="405"/>
      <c r="D3" s="405"/>
      <c r="E3" s="433"/>
      <c r="F3" s="434"/>
      <c r="G3" s="433"/>
      <c r="H3" s="433"/>
      <c r="I3" s="431"/>
      <c r="J3" s="435"/>
      <c r="K3" s="435"/>
      <c r="L3" s="435"/>
      <c r="M3" s="435"/>
    </row>
    <row r="4" spans="1:13" s="71" customFormat="1" ht="26.25" x14ac:dyDescent="0.4">
      <c r="A4" s="431"/>
      <c r="B4" s="405" t="s">
        <v>20</v>
      </c>
      <c r="C4" s="405"/>
      <c r="D4" s="405"/>
      <c r="E4" s="406"/>
      <c r="F4" s="407"/>
      <c r="G4" s="406"/>
      <c r="H4" s="406"/>
      <c r="I4" s="408"/>
      <c r="J4" s="435"/>
      <c r="K4" s="435"/>
      <c r="L4" s="435"/>
      <c r="M4" s="435"/>
    </row>
    <row r="5" spans="1:13" s="71" customFormat="1" ht="26.25" x14ac:dyDescent="0.4">
      <c r="A5" s="431"/>
      <c r="B5" s="405" t="s">
        <v>21</v>
      </c>
      <c r="C5" s="405"/>
      <c r="D5" s="405"/>
      <c r="E5" s="406"/>
      <c r="F5" s="407"/>
      <c r="G5" s="406"/>
      <c r="H5" s="406"/>
      <c r="I5" s="408"/>
      <c r="J5" s="435"/>
      <c r="K5" s="435"/>
      <c r="L5" s="435"/>
      <c r="M5" s="435"/>
    </row>
    <row r="6" spans="1:13" s="71" customFormat="1" ht="26.25" x14ac:dyDescent="0.4">
      <c r="A6" s="431"/>
      <c r="B6" s="405" t="s">
        <v>22</v>
      </c>
      <c r="C6" s="405"/>
      <c r="D6" s="405"/>
      <c r="E6" s="406"/>
      <c r="F6" s="407"/>
      <c r="G6" s="406"/>
      <c r="H6" s="406"/>
      <c r="I6" s="408"/>
      <c r="J6" s="435"/>
      <c r="K6" s="435"/>
      <c r="L6" s="435"/>
      <c r="M6" s="435"/>
    </row>
    <row r="7" spans="1:13" s="71" customFormat="1" ht="26.25" x14ac:dyDescent="0.4">
      <c r="A7" s="431"/>
      <c r="B7" s="405" t="s">
        <v>23</v>
      </c>
      <c r="C7" s="405"/>
      <c r="D7" s="405"/>
      <c r="E7" s="406"/>
      <c r="F7" s="407"/>
      <c r="G7" s="406"/>
      <c r="H7" s="406"/>
      <c r="I7" s="408"/>
      <c r="J7" s="435"/>
      <c r="K7" s="435"/>
      <c r="L7" s="435"/>
      <c r="M7" s="435"/>
    </row>
    <row r="8" spans="1:13" s="71" customFormat="1" ht="26.25" x14ac:dyDescent="0.4">
      <c r="A8" s="431"/>
      <c r="B8" s="405" t="s">
        <v>24</v>
      </c>
      <c r="C8" s="405"/>
      <c r="D8" s="405"/>
      <c r="E8" s="406"/>
      <c r="F8" s="407"/>
      <c r="G8" s="406"/>
      <c r="H8" s="406"/>
      <c r="I8" s="408"/>
      <c r="J8" s="435"/>
      <c r="K8" s="435"/>
      <c r="L8" s="435"/>
      <c r="M8" s="435"/>
    </row>
    <row r="9" spans="1:13" ht="26.25" x14ac:dyDescent="0.4">
      <c r="A9" s="365"/>
      <c r="B9" s="365"/>
      <c r="C9" s="668"/>
      <c r="D9" s="365"/>
      <c r="E9" s="228"/>
      <c r="F9" s="365"/>
      <c r="G9" s="365"/>
      <c r="H9" s="365"/>
      <c r="I9" s="365"/>
      <c r="J9" s="365"/>
      <c r="K9" s="365"/>
      <c r="L9" s="365"/>
      <c r="M9" s="582"/>
    </row>
    <row r="10" spans="1:13" ht="26.25" x14ac:dyDescent="0.4">
      <c r="A10" s="365"/>
      <c r="B10" s="228" t="s">
        <v>2912</v>
      </c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76"/>
    </row>
    <row r="11" spans="1:13" ht="26.25" x14ac:dyDescent="0.4">
      <c r="A11" s="365"/>
      <c r="B11" s="228" t="s">
        <v>2913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76"/>
    </row>
    <row r="12" spans="1:13" x14ac:dyDescent="0.35">
      <c r="A12" s="365"/>
      <c r="B12" s="727" t="s">
        <v>2914</v>
      </c>
      <c r="C12" s="668"/>
      <c r="D12" s="365"/>
      <c r="E12" s="365"/>
      <c r="F12" s="365"/>
      <c r="G12" s="365"/>
      <c r="H12" s="365"/>
      <c r="I12" s="365"/>
      <c r="J12" s="365"/>
      <c r="K12" s="365"/>
      <c r="L12" s="365"/>
      <c r="M12" s="582"/>
    </row>
    <row r="13" spans="1:13" ht="26.25" x14ac:dyDescent="0.4">
      <c r="A13" s="365"/>
      <c r="B13" s="228"/>
      <c r="C13" s="668"/>
      <c r="D13" s="365"/>
      <c r="E13" s="365"/>
      <c r="F13" s="365"/>
      <c r="G13" s="365"/>
      <c r="H13" s="365"/>
      <c r="I13" s="365"/>
      <c r="J13" s="365"/>
      <c r="K13" s="365"/>
      <c r="L13" s="365"/>
      <c r="M13" s="582"/>
    </row>
    <row r="14" spans="1:13" ht="26.25" x14ac:dyDescent="0.4">
      <c r="A14" s="365"/>
      <c r="B14" s="228" t="s">
        <v>5760</v>
      </c>
      <c r="C14" s="668"/>
      <c r="D14" s="365"/>
      <c r="E14" s="365"/>
      <c r="F14" s="365"/>
      <c r="G14" s="365"/>
      <c r="H14" s="365"/>
      <c r="I14" s="365"/>
      <c r="J14" s="365"/>
      <c r="K14" s="365"/>
      <c r="L14" s="365"/>
      <c r="M14" s="582"/>
    </row>
    <row r="15" spans="1:13" ht="26.25" x14ac:dyDescent="0.4">
      <c r="A15" s="365"/>
      <c r="B15" s="228"/>
      <c r="C15" s="668"/>
      <c r="D15" s="365"/>
      <c r="E15" s="365"/>
      <c r="F15" s="365"/>
      <c r="G15" s="365"/>
      <c r="H15" s="365"/>
      <c r="I15" s="365"/>
      <c r="J15" s="365"/>
      <c r="K15" s="365"/>
      <c r="L15" s="365"/>
      <c r="M15" s="582"/>
    </row>
    <row r="16" spans="1:13" s="41" customFormat="1" ht="26.25" x14ac:dyDescent="0.4">
      <c r="A16" s="472"/>
      <c r="B16" s="367" t="s">
        <v>92</v>
      </c>
      <c r="C16" s="229" t="s">
        <v>372</v>
      </c>
      <c r="D16" s="367" t="s">
        <v>94</v>
      </c>
      <c r="E16" s="367" t="s">
        <v>95</v>
      </c>
      <c r="F16" s="367" t="s">
        <v>96</v>
      </c>
      <c r="G16" s="367" t="s">
        <v>33</v>
      </c>
      <c r="H16" s="367" t="s">
        <v>34</v>
      </c>
      <c r="I16" s="367" t="s">
        <v>33</v>
      </c>
      <c r="J16" s="367" t="s">
        <v>36</v>
      </c>
      <c r="K16" s="367" t="s">
        <v>33</v>
      </c>
      <c r="L16" s="367" t="s">
        <v>106</v>
      </c>
      <c r="M16" s="410" t="s">
        <v>39</v>
      </c>
    </row>
    <row r="17" spans="1:15" ht="26.25" x14ac:dyDescent="0.4">
      <c r="A17" s="228">
        <v>1</v>
      </c>
      <c r="B17" s="228" t="s">
        <v>2915</v>
      </c>
      <c r="C17" s="275">
        <v>4074</v>
      </c>
      <c r="D17" s="411">
        <v>1000</v>
      </c>
      <c r="E17" s="411">
        <v>350</v>
      </c>
      <c r="F17" s="411">
        <v>18335</v>
      </c>
      <c r="G17" s="411">
        <v>734</v>
      </c>
      <c r="H17" s="411"/>
      <c r="I17" s="411"/>
      <c r="J17" s="411"/>
      <c r="K17" s="411"/>
      <c r="L17" s="411"/>
      <c r="M17" s="411">
        <f>SUM(D17:L17)</f>
        <v>20419</v>
      </c>
      <c r="N17" s="140"/>
      <c r="O17" s="23"/>
    </row>
    <row r="18" spans="1:15" ht="26.25" x14ac:dyDescent="0.4">
      <c r="A18" s="228"/>
      <c r="B18" s="228"/>
      <c r="C18" s="275"/>
      <c r="D18" s="411"/>
      <c r="E18" s="411"/>
      <c r="F18" s="411"/>
      <c r="G18" s="411"/>
      <c r="H18" s="411"/>
      <c r="I18" s="411"/>
      <c r="J18" s="411"/>
      <c r="K18" s="411"/>
      <c r="L18" s="411" t="s">
        <v>50</v>
      </c>
      <c r="M18" s="411"/>
      <c r="N18" s="140"/>
      <c r="O18" s="23"/>
    </row>
    <row r="19" spans="1:15" ht="26.25" x14ac:dyDescent="0.4">
      <c r="A19" s="228"/>
      <c r="B19" s="228"/>
      <c r="C19" s="275"/>
      <c r="D19" s="411"/>
      <c r="E19" s="411"/>
      <c r="F19" s="276"/>
      <c r="G19" s="276"/>
      <c r="H19" s="276"/>
      <c r="I19" s="276"/>
      <c r="J19" s="276"/>
      <c r="K19" s="276"/>
      <c r="L19" s="503"/>
      <c r="M19" s="499"/>
      <c r="N19" s="23"/>
      <c r="O19" s="140"/>
    </row>
    <row r="20" spans="1:15" ht="26.25" x14ac:dyDescent="0.4">
      <c r="A20" s="228"/>
      <c r="B20" s="228"/>
      <c r="C20" s="275"/>
      <c r="D20" s="411"/>
      <c r="E20" s="411"/>
      <c r="F20" s="276"/>
      <c r="G20" s="276"/>
      <c r="H20" s="276"/>
      <c r="I20" s="276"/>
      <c r="J20" s="276"/>
      <c r="K20" s="276"/>
      <c r="L20" s="503"/>
      <c r="M20" s="499"/>
      <c r="N20" s="23"/>
      <c r="O20" s="140"/>
    </row>
    <row r="21" spans="1:15" ht="26.25" x14ac:dyDescent="0.4">
      <c r="A21" s="365"/>
      <c r="B21" s="228" t="s">
        <v>167</v>
      </c>
      <c r="C21" s="321"/>
      <c r="D21" s="412">
        <f>SUM(D17:D20)</f>
        <v>1000</v>
      </c>
      <c r="E21" s="412">
        <f t="shared" ref="E21:M21" si="0">SUM(E17:E20)</f>
        <v>350</v>
      </c>
      <c r="F21" s="412">
        <f t="shared" si="0"/>
        <v>18335</v>
      </c>
      <c r="G21" s="412">
        <f t="shared" si="0"/>
        <v>734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 t="shared" si="0"/>
        <v>20419</v>
      </c>
      <c r="N21" s="140"/>
      <c r="O21" s="23"/>
    </row>
    <row r="22" spans="1:15" ht="26.25" x14ac:dyDescent="0.4">
      <c r="A22" s="365"/>
      <c r="B22" s="228"/>
      <c r="C22" s="321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140"/>
      <c r="O22" s="23"/>
    </row>
    <row r="23" spans="1:15" ht="26.25" x14ac:dyDescent="0.4">
      <c r="A23" s="365"/>
      <c r="B23" s="228"/>
      <c r="C23" s="321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140"/>
      <c r="O23" s="23"/>
    </row>
    <row r="24" spans="1:15" ht="26.25" x14ac:dyDescent="0.4">
      <c r="A24" s="365"/>
      <c r="B24" s="228"/>
      <c r="C24" s="321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140"/>
      <c r="O24" s="23"/>
    </row>
    <row r="25" spans="1:15" ht="26.25" x14ac:dyDescent="0.4">
      <c r="A25" s="365"/>
      <c r="B25" s="228" t="s">
        <v>63</v>
      </c>
      <c r="C25" s="321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140"/>
      <c r="O25" s="23"/>
    </row>
    <row r="26" spans="1:15" ht="26.25" x14ac:dyDescent="0.4">
      <c r="A26" s="365"/>
      <c r="B26" s="228"/>
      <c r="C26" s="321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140"/>
      <c r="O26" s="23"/>
    </row>
    <row r="27" spans="1:15" ht="26.25" x14ac:dyDescent="0.4">
      <c r="A27" s="365"/>
      <c r="B27" s="228"/>
      <c r="C27" s="321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3"/>
      <c r="O27" s="23"/>
    </row>
    <row r="28" spans="1:15" ht="26.25" x14ac:dyDescent="0.4">
      <c r="A28" s="365"/>
      <c r="B28" s="228" t="s">
        <v>64</v>
      </c>
      <c r="C28" s="228"/>
      <c r="D28" s="276"/>
      <c r="E28" s="276"/>
      <c r="F28" s="276"/>
      <c r="G28" s="276"/>
      <c r="H28" s="276"/>
      <c r="I28" s="276"/>
      <c r="J28" s="276"/>
      <c r="K28" s="276"/>
      <c r="L28" s="276"/>
      <c r="M28" s="276"/>
      <c r="N28" s="23"/>
      <c r="O28" s="23"/>
    </row>
    <row r="29" spans="1:15" s="81" customFormat="1" ht="27.6" customHeight="1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9"/>
      <c r="N29" s="311"/>
    </row>
    <row r="30" spans="1:15" s="81" customFormat="1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  <c r="N30" s="311"/>
    </row>
    <row r="31" spans="1:15" s="54" customFormat="1" ht="27.6" customHeight="1" x14ac:dyDescent="0.5">
      <c r="A31" s="481"/>
      <c r="B31" s="479" t="s">
        <v>5789</v>
      </c>
      <c r="C31" s="481"/>
      <c r="D31" s="72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5" ht="26.25" x14ac:dyDescent="0.4">
      <c r="A32" s="365"/>
      <c r="B32" s="365"/>
      <c r="C32" s="321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3:3" ht="26.25" x14ac:dyDescent="0.4">
      <c r="C33" s="145"/>
    </row>
    <row r="34" spans="3:3" ht="26.25" x14ac:dyDescent="0.4">
      <c r="C34" s="145"/>
    </row>
  </sheetData>
  <hyperlinks>
    <hyperlink ref="B12" r:id="rId1" xr:uid="{00000000-0004-0000-95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14">
    <tabColor rgb="FFFF0000"/>
  </sheetPr>
  <dimension ref="A2:N38"/>
  <sheetViews>
    <sheetView view="pageBreakPreview" topLeftCell="A12" zoomScale="60" zoomScaleNormal="100" workbookViewId="0">
      <selection activeCell="C21" sqref="C21"/>
    </sheetView>
  </sheetViews>
  <sheetFormatPr defaultRowHeight="12.75" x14ac:dyDescent="0.2"/>
  <cols>
    <col min="1" max="1" width="5.7109375" customWidth="1"/>
    <col min="2" max="2" width="67.5703125" customWidth="1"/>
    <col min="3" max="3" width="14.85546875" style="1889" bestFit="1" customWidth="1"/>
    <col min="4" max="4" width="22" bestFit="1" customWidth="1"/>
    <col min="5" max="5" width="19.5703125" bestFit="1" customWidth="1"/>
    <col min="6" max="6" width="21.42578125" customWidth="1"/>
    <col min="7" max="7" width="16.140625" bestFit="1" customWidth="1"/>
    <col min="8" max="8" width="19.5703125" bestFit="1" customWidth="1"/>
    <col min="9" max="9" width="16.140625" bestFit="1" customWidth="1"/>
    <col min="10" max="11" width="11.140625" bestFit="1" customWidth="1"/>
    <col min="12" max="12" width="21.85546875" bestFit="1" customWidth="1"/>
    <col min="13" max="13" width="14.85546875" bestFit="1" customWidth="1"/>
    <col min="14" max="14" width="30" customWidth="1"/>
  </cols>
  <sheetData>
    <row r="2" spans="1:14" ht="25.5" x14ac:dyDescent="0.35">
      <c r="A2" s="365"/>
      <c r="B2" s="365"/>
      <c r="C2" s="1880"/>
      <c r="D2" s="667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1881"/>
      <c r="D3" s="489"/>
      <c r="E3" s="490"/>
      <c r="F3" s="492"/>
      <c r="G3" s="228"/>
      <c r="H3" s="228"/>
      <c r="I3" s="228"/>
      <c r="J3" s="228"/>
      <c r="K3" s="228"/>
      <c r="L3" s="365"/>
      <c r="M3" s="365"/>
      <c r="N3" s="365"/>
    </row>
    <row r="4" spans="1:14" ht="26.25" x14ac:dyDescent="0.4">
      <c r="A4" s="432"/>
      <c r="B4" s="405" t="s">
        <v>20</v>
      </c>
      <c r="C4" s="1881"/>
      <c r="D4" s="489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4" ht="26.25" x14ac:dyDescent="0.4">
      <c r="A5" s="405"/>
      <c r="B5" s="405" t="s">
        <v>21</v>
      </c>
      <c r="C5" s="1881"/>
      <c r="D5" s="489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4" ht="26.25" x14ac:dyDescent="0.4">
      <c r="A6" s="405"/>
      <c r="B6" s="405" t="s">
        <v>22</v>
      </c>
      <c r="C6" s="1881"/>
      <c r="D6" s="489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4" ht="26.25" x14ac:dyDescent="0.4">
      <c r="A7" s="405"/>
      <c r="B7" s="405" t="s">
        <v>23</v>
      </c>
      <c r="C7" s="1881"/>
      <c r="D7" s="489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4" ht="26.25" x14ac:dyDescent="0.4">
      <c r="A8" s="405"/>
      <c r="B8" s="405" t="s">
        <v>24</v>
      </c>
      <c r="C8" s="1881"/>
      <c r="D8" s="489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4" ht="26.25" x14ac:dyDescent="0.4">
      <c r="A9" s="405"/>
      <c r="B9" s="405"/>
      <c r="C9" s="1881"/>
      <c r="D9" s="489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4" ht="26.25" x14ac:dyDescent="0.4">
      <c r="A10" s="405"/>
      <c r="B10" s="322" t="s">
        <v>2916</v>
      </c>
      <c r="C10" s="1882"/>
      <c r="D10" s="728"/>
      <c r="E10" s="322"/>
      <c r="F10" s="322"/>
      <c r="G10" s="322"/>
      <c r="H10" s="322"/>
      <c r="I10" s="726" t="s">
        <v>2540</v>
      </c>
      <c r="J10" s="726"/>
      <c r="K10" s="435"/>
      <c r="L10" s="435"/>
      <c r="M10" s="435"/>
      <c r="N10" s="435"/>
    </row>
    <row r="11" spans="1:14" ht="26.25" x14ac:dyDescent="0.4">
      <c r="A11" s="405"/>
      <c r="B11" s="322" t="s">
        <v>2917</v>
      </c>
      <c r="C11" s="1882"/>
      <c r="D11" s="728"/>
      <c r="E11" s="322"/>
      <c r="F11" s="322"/>
      <c r="G11" s="322"/>
      <c r="H11" s="322"/>
      <c r="I11" s="726"/>
      <c r="J11" s="726"/>
      <c r="K11" s="435"/>
      <c r="L11" s="435"/>
      <c r="M11" s="435"/>
      <c r="N11" s="435"/>
    </row>
    <row r="12" spans="1:14" ht="26.25" x14ac:dyDescent="0.4">
      <c r="A12" s="365"/>
      <c r="B12" s="993" t="s">
        <v>2918</v>
      </c>
      <c r="C12" s="1882"/>
      <c r="D12" s="728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6.25" x14ac:dyDescent="0.4">
      <c r="A13" s="365"/>
      <c r="B13" s="1735" t="s">
        <v>2919</v>
      </c>
      <c r="C13" s="1882"/>
      <c r="D13" s="728"/>
      <c r="E13" s="322"/>
      <c r="F13" s="322"/>
      <c r="G13" s="322"/>
      <c r="H13" s="322"/>
      <c r="I13" s="726"/>
      <c r="J13" s="726"/>
      <c r="K13" s="726"/>
      <c r="L13" s="726"/>
      <c r="M13" s="726"/>
      <c r="N13" s="365"/>
    </row>
    <row r="14" spans="1:14" ht="26.25" x14ac:dyDescent="0.4">
      <c r="A14" s="365"/>
      <c r="B14" s="824"/>
      <c r="C14" s="1882"/>
      <c r="D14" s="728"/>
      <c r="E14" s="322"/>
      <c r="F14" s="322"/>
      <c r="G14" s="322"/>
      <c r="H14" s="322"/>
      <c r="I14" s="726"/>
      <c r="J14" s="726"/>
      <c r="K14" s="726"/>
      <c r="L14" s="726"/>
      <c r="M14" s="726"/>
      <c r="N14" s="365"/>
    </row>
    <row r="15" spans="1:14" ht="26.25" x14ac:dyDescent="0.4">
      <c r="A15" s="365"/>
      <c r="B15" s="228" t="s">
        <v>5772</v>
      </c>
      <c r="C15" s="1882"/>
      <c r="D15" s="728"/>
      <c r="E15" s="322"/>
      <c r="F15" s="322"/>
      <c r="G15" s="322"/>
      <c r="H15" s="322"/>
      <c r="I15" s="726"/>
      <c r="J15" s="726"/>
      <c r="K15" s="726"/>
      <c r="L15" s="726"/>
      <c r="M15" s="726"/>
      <c r="N15" s="726"/>
    </row>
    <row r="16" spans="1:14" ht="26.25" x14ac:dyDescent="0.4">
      <c r="A16" s="365"/>
      <c r="B16" s="322"/>
      <c r="C16" s="1882"/>
      <c r="D16" s="728"/>
      <c r="E16" s="322"/>
      <c r="F16" s="322"/>
      <c r="G16" s="322"/>
      <c r="H16" s="322"/>
      <c r="I16" s="726"/>
      <c r="J16" s="726"/>
      <c r="K16" s="726"/>
      <c r="L16" s="726"/>
      <c r="M16" s="726"/>
      <c r="N16" s="726"/>
    </row>
    <row r="17" spans="1:14" s="5" customFormat="1" ht="26.25" x14ac:dyDescent="0.4">
      <c r="A17" s="472"/>
      <c r="B17" s="635" t="s">
        <v>92</v>
      </c>
      <c r="C17" s="1883" t="s">
        <v>127</v>
      </c>
      <c r="D17" s="636" t="s">
        <v>128</v>
      </c>
      <c r="E17" s="635" t="s">
        <v>31</v>
      </c>
      <c r="F17" s="635" t="s">
        <v>2920</v>
      </c>
      <c r="G17" s="635" t="s">
        <v>33</v>
      </c>
      <c r="H17" s="635" t="s">
        <v>130</v>
      </c>
      <c r="I17" s="635" t="s">
        <v>131</v>
      </c>
      <c r="J17" s="635" t="s">
        <v>132</v>
      </c>
      <c r="K17" s="635" t="s">
        <v>33</v>
      </c>
      <c r="L17" s="635" t="s">
        <v>74</v>
      </c>
      <c r="M17" s="635" t="s">
        <v>2921</v>
      </c>
      <c r="N17" s="635" t="s">
        <v>133</v>
      </c>
    </row>
    <row r="18" spans="1:14" ht="26.25" x14ac:dyDescent="0.4">
      <c r="A18" s="322">
        <v>1</v>
      </c>
      <c r="B18" s="322" t="s">
        <v>2922</v>
      </c>
      <c r="C18" s="1882">
        <v>6355</v>
      </c>
      <c r="D18" s="826">
        <v>2000</v>
      </c>
      <c r="E18" s="826">
        <v>350</v>
      </c>
      <c r="F18" s="826"/>
      <c r="G18" s="826"/>
      <c r="H18" s="826">
        <v>6770</v>
      </c>
      <c r="I18" s="826">
        <v>612</v>
      </c>
      <c r="J18" s="826"/>
      <c r="K18" s="826"/>
      <c r="L18" s="826"/>
      <c r="M18" s="826"/>
      <c r="N18" s="826">
        <f>SUM(D18:M18)</f>
        <v>9732</v>
      </c>
    </row>
    <row r="19" spans="1:14" ht="26.25" x14ac:dyDescent="0.4">
      <c r="A19" s="322">
        <v>2</v>
      </c>
      <c r="B19" s="322" t="s">
        <v>2923</v>
      </c>
      <c r="C19" s="1882">
        <v>8711</v>
      </c>
      <c r="D19" s="827">
        <v>10000</v>
      </c>
      <c r="E19" s="827">
        <v>350</v>
      </c>
      <c r="F19" s="827"/>
      <c r="G19" s="827"/>
      <c r="H19" s="827"/>
      <c r="I19" s="827"/>
      <c r="J19" s="827"/>
      <c r="K19" s="827"/>
      <c r="L19" s="827"/>
      <c r="M19" s="827"/>
      <c r="N19" s="826">
        <f>SUM(D19:M19)</f>
        <v>10350</v>
      </c>
    </row>
    <row r="20" spans="1:14" ht="26.25" x14ac:dyDescent="0.4">
      <c r="A20" s="228">
        <v>3</v>
      </c>
      <c r="B20" s="322" t="s">
        <v>2924</v>
      </c>
      <c r="C20" s="1882">
        <v>9462</v>
      </c>
      <c r="D20" s="827">
        <v>1000</v>
      </c>
      <c r="E20" s="827">
        <v>350</v>
      </c>
      <c r="F20" s="827"/>
      <c r="G20" s="827"/>
      <c r="H20" s="827"/>
      <c r="I20" s="827"/>
      <c r="J20" s="827"/>
      <c r="K20" s="827"/>
      <c r="L20" s="827">
        <v>26490</v>
      </c>
      <c r="M20" s="827"/>
      <c r="N20" s="826">
        <f>SUM(D20:M20)</f>
        <v>27840</v>
      </c>
    </row>
    <row r="21" spans="1:14" ht="26.25" x14ac:dyDescent="0.4">
      <c r="A21" s="365">
        <v>4</v>
      </c>
      <c r="B21" s="322" t="s">
        <v>5625</v>
      </c>
      <c r="C21" s="1882">
        <v>11083</v>
      </c>
      <c r="D21" s="827">
        <v>4650</v>
      </c>
      <c r="E21" s="827">
        <v>350</v>
      </c>
      <c r="F21" s="827"/>
      <c r="G21" s="827"/>
      <c r="H21" s="827"/>
      <c r="I21" s="827"/>
      <c r="J21" s="827"/>
      <c r="K21" s="827"/>
      <c r="L21" s="827"/>
      <c r="M21" s="827"/>
      <c r="N21" s="827">
        <v>5000</v>
      </c>
    </row>
    <row r="22" spans="1:14" ht="26.25" x14ac:dyDescent="0.4">
      <c r="A22" s="365"/>
      <c r="B22" s="322"/>
      <c r="C22" s="1882"/>
      <c r="D22" s="827"/>
      <c r="E22" s="827"/>
      <c r="F22" s="827"/>
      <c r="G22" s="827"/>
      <c r="H22" s="827"/>
      <c r="I22" s="827"/>
      <c r="J22" s="827"/>
      <c r="K22" s="827"/>
      <c r="L22" s="827"/>
      <c r="M22" s="827"/>
      <c r="N22" s="827"/>
    </row>
    <row r="23" spans="1:14" ht="33" x14ac:dyDescent="0.85">
      <c r="A23" s="729"/>
      <c r="B23" s="322" t="s">
        <v>13</v>
      </c>
      <c r="C23" s="1884"/>
      <c r="D23" s="828">
        <f>SUM(D18:D21)</f>
        <v>17650</v>
      </c>
      <c r="E23" s="828">
        <f>SUM(E18:E21)</f>
        <v>1400</v>
      </c>
      <c r="F23" s="828">
        <f t="shared" ref="F23:M23" si="0">SUM(F18:F19)</f>
        <v>0</v>
      </c>
      <c r="G23" s="828">
        <f t="shared" si="0"/>
        <v>0</v>
      </c>
      <c r="H23" s="828">
        <f t="shared" si="0"/>
        <v>6770</v>
      </c>
      <c r="I23" s="828">
        <f t="shared" si="0"/>
        <v>612</v>
      </c>
      <c r="J23" s="828">
        <f t="shared" si="0"/>
        <v>0</v>
      </c>
      <c r="K23" s="828">
        <f t="shared" si="0"/>
        <v>0</v>
      </c>
      <c r="L23" s="828">
        <f t="shared" si="0"/>
        <v>0</v>
      </c>
      <c r="M23" s="828">
        <f t="shared" si="0"/>
        <v>0</v>
      </c>
      <c r="N23" s="828">
        <f>SUM(N18:N21)</f>
        <v>52922</v>
      </c>
    </row>
    <row r="24" spans="1:14" ht="26.25" x14ac:dyDescent="0.4">
      <c r="A24" s="365"/>
      <c r="B24" s="322"/>
      <c r="C24" s="1882"/>
      <c r="D24" s="829"/>
      <c r="E24" s="638"/>
      <c r="F24" s="638"/>
      <c r="G24" s="638"/>
      <c r="H24" s="638"/>
      <c r="I24" s="638"/>
      <c r="J24" s="638"/>
      <c r="K24" s="638"/>
      <c r="L24" s="638"/>
      <c r="M24" s="638"/>
      <c r="N24" s="638"/>
    </row>
    <row r="25" spans="1:14" ht="26.25" x14ac:dyDescent="0.4">
      <c r="A25" s="472"/>
      <c r="B25" s="322"/>
      <c r="C25" s="1883"/>
      <c r="D25" s="830"/>
      <c r="E25" s="639"/>
      <c r="F25" s="639"/>
      <c r="G25" s="639"/>
      <c r="H25" s="639"/>
      <c r="I25" s="639"/>
      <c r="J25" s="639"/>
      <c r="K25" s="639"/>
      <c r="L25" s="639"/>
      <c r="M25" s="639"/>
      <c r="N25" s="639"/>
    </row>
    <row r="26" spans="1:14" ht="26.25" x14ac:dyDescent="0.4">
      <c r="A26" s="365"/>
      <c r="B26" s="322"/>
      <c r="C26" s="1882"/>
      <c r="D26" s="829"/>
      <c r="E26" s="638"/>
      <c r="F26" s="638"/>
      <c r="G26" s="638"/>
      <c r="H26" s="638"/>
      <c r="I26" s="638"/>
      <c r="J26" s="638"/>
      <c r="K26" s="638"/>
      <c r="L26" s="638"/>
      <c r="M26" s="638"/>
      <c r="N26" s="638"/>
    </row>
    <row r="27" spans="1:14" ht="25.5" x14ac:dyDescent="0.35">
      <c r="A27" s="365"/>
      <c r="B27" s="404"/>
      <c r="C27" s="1880"/>
      <c r="D27" s="667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5.5" x14ac:dyDescent="0.35">
      <c r="A28" s="365"/>
      <c r="B28" s="365"/>
      <c r="C28" s="1880"/>
      <c r="D28" s="667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366" t="s">
        <v>63</v>
      </c>
      <c r="C29" s="1880"/>
      <c r="D29" s="667"/>
      <c r="E29" s="365" t="s">
        <v>50</v>
      </c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5.5" x14ac:dyDescent="0.35">
      <c r="A30" s="365"/>
      <c r="B30" s="404"/>
      <c r="C30" s="1880"/>
      <c r="D30" s="667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ht="25.5" x14ac:dyDescent="0.35">
      <c r="A31" s="365"/>
      <c r="B31" s="404"/>
      <c r="C31" s="1880"/>
      <c r="D31" s="667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ht="27.6" customHeight="1" x14ac:dyDescent="0.4">
      <c r="A32" s="404"/>
      <c r="B32" s="322" t="s">
        <v>240</v>
      </c>
      <c r="C32" s="1885"/>
      <c r="D32" s="404"/>
      <c r="E32" s="404"/>
      <c r="F32" s="404"/>
      <c r="G32" s="404"/>
      <c r="H32" s="404"/>
      <c r="I32" s="404"/>
      <c r="J32" s="404"/>
      <c r="K32" s="404"/>
      <c r="L32" s="404"/>
      <c r="M32" s="404"/>
      <c r="N32" s="404"/>
    </row>
    <row r="33" spans="1:14" s="81" customFormat="1" ht="27.6" customHeight="1" x14ac:dyDescent="0.4">
      <c r="A33" s="377"/>
      <c r="B33" s="565"/>
      <c r="C33" s="1886"/>
      <c r="D33" s="377"/>
      <c r="E33" s="377"/>
      <c r="F33" s="377"/>
      <c r="G33" s="377"/>
      <c r="H33" s="377"/>
      <c r="I33" s="377"/>
      <c r="J33" s="377"/>
      <c r="K33" s="377"/>
      <c r="L33" s="377"/>
      <c r="M33" s="379"/>
      <c r="N33" s="651"/>
    </row>
    <row r="34" spans="1:14" s="81" customFormat="1" ht="27.6" customHeight="1" x14ac:dyDescent="0.4">
      <c r="A34" s="377"/>
      <c r="B34" s="565"/>
      <c r="C34" s="1886"/>
      <c r="D34" s="377"/>
      <c r="E34" s="377"/>
      <c r="F34" s="377"/>
      <c r="G34" s="377"/>
      <c r="H34" s="377"/>
      <c r="I34" s="377"/>
      <c r="J34" s="377"/>
      <c r="K34" s="377"/>
      <c r="L34" s="377"/>
      <c r="M34" s="379"/>
      <c r="N34" s="651"/>
    </row>
    <row r="35" spans="1:14" s="54" customFormat="1" ht="27.6" customHeight="1" x14ac:dyDescent="0.5">
      <c r="A35" s="481"/>
      <c r="B35" s="479" t="s">
        <v>5789</v>
      </c>
      <c r="C35" s="1887"/>
      <c r="D35" s="72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4" x14ac:dyDescent="0.2">
      <c r="A36" s="404"/>
      <c r="B36" s="404"/>
      <c r="C36" s="1885"/>
      <c r="D36" s="404"/>
      <c r="E36" s="404"/>
      <c r="F36" s="404"/>
      <c r="G36" s="404"/>
      <c r="H36" s="404"/>
      <c r="I36" s="404"/>
      <c r="J36" s="404"/>
      <c r="K36" s="404"/>
      <c r="L36" s="404"/>
      <c r="M36" s="404"/>
      <c r="N36" s="404"/>
    </row>
    <row r="37" spans="1:14" s="119" customFormat="1" ht="26.25" x14ac:dyDescent="0.4">
      <c r="A37" s="436">
        <v>3</v>
      </c>
      <c r="B37" s="436" t="s">
        <v>2925</v>
      </c>
      <c r="C37" s="1888">
        <v>9533</v>
      </c>
      <c r="D37" s="1756">
        <v>1000</v>
      </c>
      <c r="E37" s="1756">
        <v>350</v>
      </c>
      <c r="F37" s="1756"/>
      <c r="G37" s="1756"/>
      <c r="H37" s="1756"/>
      <c r="I37" s="1756"/>
      <c r="J37" s="1756"/>
      <c r="K37" s="1756"/>
      <c r="L37" s="1756"/>
      <c r="M37" s="1756"/>
      <c r="N37" s="1593">
        <f>SUM(D37:M37)</f>
        <v>1350</v>
      </c>
    </row>
    <row r="38" spans="1:14" s="119" customFormat="1" ht="26.25" x14ac:dyDescent="0.4">
      <c r="A38" s="436">
        <v>4</v>
      </c>
      <c r="B38" s="436" t="s">
        <v>2926</v>
      </c>
      <c r="C38" s="1888">
        <v>10620</v>
      </c>
      <c r="D38" s="1593">
        <v>4000</v>
      </c>
      <c r="E38" s="1593">
        <v>350</v>
      </c>
      <c r="F38" s="1593" t="s">
        <v>2927</v>
      </c>
      <c r="G38" s="1593"/>
      <c r="H38" s="1593"/>
      <c r="I38" s="1593"/>
      <c r="J38" s="1593"/>
      <c r="K38" s="1593"/>
      <c r="L38" s="1593"/>
      <c r="M38" s="1593"/>
      <c r="N38" s="1593">
        <f>SUM(D38:M38)</f>
        <v>4350</v>
      </c>
    </row>
  </sheetData>
  <printOptions gridLines="1"/>
  <pageMargins left="0.7" right="0.7" top="0.75" bottom="0.75" header="0.3" footer="0.3"/>
  <pageSetup scale="41"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236">
    <tabColor rgb="FF0070C0"/>
  </sheetPr>
  <dimension ref="A2:N36"/>
  <sheetViews>
    <sheetView view="pageBreakPreview" topLeftCell="A4" zoomScale="50" zoomScaleNormal="100" zoomScaleSheetLayoutView="50" workbookViewId="0">
      <selection activeCell="H18" sqref="H18"/>
    </sheetView>
  </sheetViews>
  <sheetFormatPr defaultColWidth="9.140625" defaultRowHeight="25.5" x14ac:dyDescent="0.35"/>
  <cols>
    <col min="1" max="1" width="9.140625" style="33"/>
    <col min="2" max="2" width="68" style="33" customWidth="1"/>
    <col min="3" max="3" width="16.7109375" style="102" bestFit="1" customWidth="1"/>
    <col min="4" max="4" width="20.85546875" style="102" customWidth="1"/>
    <col min="5" max="5" width="19.140625" style="33" customWidth="1"/>
    <col min="6" max="6" width="21.5703125" style="33" customWidth="1"/>
    <col min="7" max="7" width="24.85546875" style="33" customWidth="1"/>
    <col min="8" max="8" width="15.7109375" style="33" customWidth="1"/>
    <col min="9" max="9" width="14.85546875" style="33" customWidth="1"/>
    <col min="10" max="10" width="20.5703125" style="33" customWidth="1"/>
    <col min="11" max="11" width="16" style="33" customWidth="1"/>
    <col min="12" max="12" width="20.140625" style="33" customWidth="1"/>
    <col min="13" max="13" width="20.85546875" style="33" customWidth="1"/>
    <col min="14" max="14" width="28.5703125" style="33" customWidth="1"/>
    <col min="15" max="15" width="14.85546875" style="33" bestFit="1" customWidth="1"/>
    <col min="16" max="16384" width="9.140625" style="33"/>
  </cols>
  <sheetData>
    <row r="2" spans="1:14" x14ac:dyDescent="0.35">
      <c r="A2" s="365"/>
      <c r="B2" s="365"/>
      <c r="C2" s="667"/>
      <c r="D2" s="667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489"/>
      <c r="D3" s="489"/>
      <c r="E3" s="461"/>
      <c r="F3" s="406"/>
      <c r="G3" s="228"/>
      <c r="H3" s="228"/>
      <c r="I3" s="228"/>
      <c r="J3" s="228"/>
      <c r="K3" s="228"/>
      <c r="L3" s="228"/>
      <c r="M3" s="365"/>
      <c r="N3" s="365"/>
    </row>
    <row r="4" spans="1:14" s="121" customFormat="1" ht="28.5" customHeight="1" x14ac:dyDescent="0.4">
      <c r="A4" s="432"/>
      <c r="B4" s="405" t="s">
        <v>20</v>
      </c>
      <c r="C4" s="489"/>
      <c r="D4" s="489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4" s="121" customFormat="1" ht="25.5" customHeight="1" x14ac:dyDescent="0.4">
      <c r="A5" s="405"/>
      <c r="B5" s="405" t="s">
        <v>21</v>
      </c>
      <c r="C5" s="489"/>
      <c r="D5" s="489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4" s="121" customFormat="1" ht="26.25" x14ac:dyDescent="0.4">
      <c r="A6" s="405"/>
      <c r="B6" s="405" t="s">
        <v>22</v>
      </c>
      <c r="C6" s="489"/>
      <c r="D6" s="489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4" s="121" customFormat="1" ht="26.25" x14ac:dyDescent="0.4">
      <c r="A7" s="405"/>
      <c r="B7" s="405" t="s">
        <v>23</v>
      </c>
      <c r="C7" s="489"/>
      <c r="D7" s="489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4" s="121" customFormat="1" ht="26.25" x14ac:dyDescent="0.4">
      <c r="A8" s="405"/>
      <c r="B8" s="405" t="s">
        <v>24</v>
      </c>
      <c r="C8" s="489"/>
      <c r="D8" s="489"/>
      <c r="E8" s="406"/>
      <c r="F8" s="228"/>
      <c r="G8" s="406"/>
      <c r="H8" s="408"/>
      <c r="I8" s="408"/>
      <c r="J8" s="409"/>
      <c r="K8" s="409"/>
      <c r="L8" s="409"/>
      <c r="M8" s="409"/>
      <c r="N8" s="409"/>
    </row>
    <row r="9" spans="1:14" s="121" customFormat="1" ht="26.25" x14ac:dyDescent="0.4">
      <c r="A9" s="405"/>
      <c r="B9" s="405"/>
      <c r="C9" s="489"/>
      <c r="D9" s="489"/>
      <c r="E9" s="406"/>
      <c r="F9" s="228"/>
      <c r="G9" s="406"/>
      <c r="H9" s="408"/>
      <c r="I9" s="408"/>
      <c r="J9" s="409"/>
      <c r="K9" s="409"/>
      <c r="L9" s="409"/>
      <c r="M9" s="409"/>
      <c r="N9" s="409"/>
    </row>
    <row r="10" spans="1:14" s="121" customFormat="1" ht="26.25" x14ac:dyDescent="0.4">
      <c r="A10" s="405"/>
      <c r="B10" s="228" t="s">
        <v>2928</v>
      </c>
      <c r="C10" s="275"/>
      <c r="D10" s="275"/>
      <c r="E10" s="228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14" s="121" customFormat="1" ht="26.25" x14ac:dyDescent="0.4">
      <c r="A11" s="405"/>
      <c r="B11" s="228" t="s">
        <v>2929</v>
      </c>
      <c r="C11" s="275"/>
      <c r="D11" s="275"/>
      <c r="E11" s="228"/>
      <c r="F11" s="228"/>
      <c r="G11" s="406"/>
      <c r="H11" s="408"/>
      <c r="I11" s="408"/>
      <c r="J11" s="409"/>
      <c r="K11" s="409"/>
      <c r="L11" s="409"/>
      <c r="M11" s="409"/>
      <c r="N11" s="409"/>
    </row>
    <row r="12" spans="1:14" ht="26.25" x14ac:dyDescent="0.4">
      <c r="A12" s="365"/>
      <c r="B12" s="727" t="s">
        <v>2930</v>
      </c>
      <c r="C12" s="275"/>
      <c r="D12" s="275"/>
      <c r="E12" s="228"/>
      <c r="F12" s="228"/>
      <c r="G12" s="228"/>
      <c r="H12" s="228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228"/>
      <c r="C13" s="275"/>
      <c r="D13" s="275"/>
      <c r="E13" s="228"/>
      <c r="F13" s="228"/>
      <c r="G13" s="228"/>
      <c r="H13" s="228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 t="s">
        <v>5779</v>
      </c>
      <c r="C14" s="275"/>
      <c r="D14" s="275"/>
      <c r="E14" s="228"/>
      <c r="F14" s="228"/>
      <c r="G14" s="228"/>
      <c r="H14" s="228"/>
      <c r="I14" s="365"/>
      <c r="J14" s="365"/>
      <c r="K14" s="365"/>
      <c r="L14" s="365"/>
      <c r="M14" s="365"/>
      <c r="N14" s="365"/>
    </row>
    <row r="15" spans="1:14" ht="26.25" x14ac:dyDescent="0.4">
      <c r="A15" s="365"/>
      <c r="B15" s="228"/>
      <c r="C15" s="275"/>
      <c r="D15" s="275"/>
      <c r="E15" s="228"/>
      <c r="F15" s="228"/>
      <c r="G15" s="228"/>
      <c r="H15" s="228"/>
      <c r="I15" s="365"/>
      <c r="J15" s="365"/>
      <c r="K15" s="365"/>
      <c r="L15" s="365"/>
      <c r="M15" s="365"/>
      <c r="N15" s="365"/>
    </row>
    <row r="16" spans="1:14" s="41" customFormat="1" ht="26.25" x14ac:dyDescent="0.4">
      <c r="A16" s="472"/>
      <c r="B16" s="367" t="s">
        <v>92</v>
      </c>
      <c r="C16" s="230" t="s">
        <v>127</v>
      </c>
      <c r="D16" s="230" t="s">
        <v>128</v>
      </c>
      <c r="E16" s="367" t="s">
        <v>31</v>
      </c>
      <c r="F16" s="367" t="s">
        <v>129</v>
      </c>
      <c r="G16" s="367" t="s">
        <v>33</v>
      </c>
      <c r="H16" s="367" t="s">
        <v>130</v>
      </c>
      <c r="I16" s="367" t="s">
        <v>131</v>
      </c>
      <c r="J16" s="367" t="s">
        <v>132</v>
      </c>
      <c r="K16" s="367" t="s">
        <v>33</v>
      </c>
      <c r="L16" s="367" t="s">
        <v>97</v>
      </c>
      <c r="M16" s="367" t="s">
        <v>74</v>
      </c>
      <c r="N16" s="367" t="s">
        <v>133</v>
      </c>
    </row>
    <row r="17" spans="1:14" ht="26.25" x14ac:dyDescent="0.4">
      <c r="A17" s="228">
        <v>1</v>
      </c>
      <c r="B17" s="228" t="s">
        <v>2931</v>
      </c>
      <c r="C17" s="275">
        <v>617</v>
      </c>
      <c r="D17" s="687">
        <v>1000</v>
      </c>
      <c r="E17" s="687">
        <v>350</v>
      </c>
      <c r="F17" s="687">
        <v>11980</v>
      </c>
      <c r="G17" s="411">
        <v>160</v>
      </c>
      <c r="H17" s="687"/>
      <c r="I17" s="687"/>
      <c r="J17" s="687"/>
      <c r="K17" s="687"/>
      <c r="L17" s="687"/>
      <c r="M17" s="687">
        <v>51930</v>
      </c>
      <c r="N17" s="687">
        <f>SUM(D17:M17)</f>
        <v>65420</v>
      </c>
    </row>
    <row r="18" spans="1:14" ht="26.25" x14ac:dyDescent="0.4">
      <c r="A18" s="228">
        <v>2</v>
      </c>
      <c r="B18" s="228" t="s">
        <v>2932</v>
      </c>
      <c r="C18" s="275">
        <v>231519</v>
      </c>
      <c r="D18" s="687">
        <v>1000</v>
      </c>
      <c r="E18" s="687">
        <v>350</v>
      </c>
      <c r="F18" s="687">
        <v>17315</v>
      </c>
      <c r="G18" s="411">
        <v>18464</v>
      </c>
      <c r="H18" s="687"/>
      <c r="I18" s="687"/>
      <c r="J18" s="687"/>
      <c r="K18" s="687"/>
      <c r="L18" s="687"/>
      <c r="M18" s="687">
        <v>44000</v>
      </c>
      <c r="N18" s="687">
        <f>SUM(D18:M18)</f>
        <v>81129</v>
      </c>
    </row>
    <row r="19" spans="1:14" ht="26.25" x14ac:dyDescent="0.4">
      <c r="A19" s="228">
        <v>3</v>
      </c>
      <c r="B19" s="228" t="s">
        <v>2933</v>
      </c>
      <c r="C19" s="275">
        <v>858</v>
      </c>
      <c r="D19" s="687">
        <v>1000</v>
      </c>
      <c r="E19" s="687">
        <v>350</v>
      </c>
      <c r="F19" s="687"/>
      <c r="G19" s="411"/>
      <c r="H19" s="687"/>
      <c r="I19" s="687"/>
      <c r="J19" s="687"/>
      <c r="K19" s="687"/>
      <c r="L19" s="687"/>
      <c r="M19" s="687"/>
      <c r="N19" s="687">
        <f>SUM(D19:M19)</f>
        <v>1350</v>
      </c>
    </row>
    <row r="20" spans="1:14" ht="26.25" x14ac:dyDescent="0.4">
      <c r="A20" s="228"/>
      <c r="B20" s="228"/>
      <c r="C20" s="275"/>
      <c r="D20" s="687"/>
      <c r="E20" s="687"/>
      <c r="F20" s="687"/>
      <c r="G20" s="411"/>
      <c r="H20" s="687"/>
      <c r="I20" s="687"/>
      <c r="J20" s="687"/>
      <c r="K20" s="687"/>
      <c r="L20" s="687"/>
      <c r="M20" s="687"/>
      <c r="N20" s="687"/>
    </row>
    <row r="21" spans="1:14" ht="26.25" x14ac:dyDescent="0.4">
      <c r="A21" s="365"/>
      <c r="B21" s="228"/>
      <c r="C21" s="275"/>
      <c r="D21" s="687"/>
      <c r="E21" s="687"/>
      <c r="F21" s="687"/>
      <c r="G21" s="687"/>
      <c r="H21" s="687"/>
      <c r="I21" s="687"/>
      <c r="J21" s="687"/>
      <c r="K21" s="687"/>
      <c r="L21" s="687"/>
      <c r="M21" s="687"/>
      <c r="N21" s="687"/>
    </row>
    <row r="22" spans="1:14" s="991" customFormat="1" ht="33" x14ac:dyDescent="0.85">
      <c r="A22" s="806"/>
      <c r="B22" s="367" t="s">
        <v>13</v>
      </c>
      <c r="C22" s="990"/>
      <c r="D22" s="958">
        <f>SUM(D17:D21)</f>
        <v>3000</v>
      </c>
      <c r="E22" s="958">
        <f t="shared" ref="E22:N22" si="0">SUM(E17:E21)</f>
        <v>1050</v>
      </c>
      <c r="F22" s="958">
        <f t="shared" si="0"/>
        <v>29295</v>
      </c>
      <c r="G22" s="958">
        <f t="shared" si="0"/>
        <v>18624</v>
      </c>
      <c r="H22" s="958">
        <f t="shared" si="0"/>
        <v>0</v>
      </c>
      <c r="I22" s="958">
        <f t="shared" si="0"/>
        <v>0</v>
      </c>
      <c r="J22" s="958">
        <f t="shared" si="0"/>
        <v>0</v>
      </c>
      <c r="K22" s="958">
        <f t="shared" si="0"/>
        <v>0</v>
      </c>
      <c r="L22" s="958">
        <f t="shared" si="0"/>
        <v>0</v>
      </c>
      <c r="M22" s="958">
        <f t="shared" si="0"/>
        <v>95930</v>
      </c>
      <c r="N22" s="958">
        <f t="shared" si="0"/>
        <v>147899</v>
      </c>
    </row>
    <row r="23" spans="1:14" ht="26.25" x14ac:dyDescent="0.4">
      <c r="A23" s="365"/>
      <c r="B23" s="228"/>
      <c r="C23" s="275"/>
      <c r="D23" s="756"/>
      <c r="E23" s="276"/>
      <c r="F23" s="276"/>
      <c r="G23" s="276"/>
      <c r="H23" s="276"/>
      <c r="I23" s="276"/>
      <c r="J23" s="276"/>
      <c r="K23" s="276"/>
      <c r="L23" s="276"/>
      <c r="M23" s="276"/>
      <c r="N23" s="276"/>
    </row>
    <row r="24" spans="1:14" ht="26.25" x14ac:dyDescent="0.4">
      <c r="A24" s="472"/>
      <c r="B24" s="228"/>
      <c r="C24" s="230"/>
      <c r="D24" s="717"/>
      <c r="E24" s="412"/>
      <c r="F24" s="412"/>
      <c r="G24" s="412"/>
      <c r="H24" s="412"/>
      <c r="I24" s="412"/>
      <c r="J24" s="412"/>
      <c r="K24" s="412"/>
      <c r="L24" s="412"/>
      <c r="M24" s="412"/>
      <c r="N24" s="412"/>
    </row>
    <row r="25" spans="1:14" ht="26.25" x14ac:dyDescent="0.4">
      <c r="A25" s="365"/>
      <c r="B25" s="228"/>
      <c r="C25" s="275"/>
      <c r="D25" s="756"/>
      <c r="E25" s="276"/>
      <c r="F25" s="276"/>
      <c r="G25" s="276"/>
      <c r="H25" s="276"/>
      <c r="I25" s="276"/>
      <c r="J25" s="276"/>
      <c r="K25" s="276"/>
      <c r="L25" s="276"/>
      <c r="M25" s="276"/>
      <c r="N25" s="276"/>
    </row>
    <row r="26" spans="1:14" x14ac:dyDescent="0.35">
      <c r="A26" s="365"/>
      <c r="B26" s="365"/>
      <c r="C26" s="667"/>
      <c r="D26" s="667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4" ht="26.25" x14ac:dyDescent="0.4">
      <c r="A27" s="365"/>
      <c r="B27" s="366" t="s">
        <v>63</v>
      </c>
      <c r="C27" s="667"/>
      <c r="D27" s="667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6.25" x14ac:dyDescent="0.4">
      <c r="A28" s="365"/>
      <c r="B28" s="228"/>
      <c r="C28" s="667"/>
      <c r="D28" s="667"/>
      <c r="E28" s="365" t="s">
        <v>50</v>
      </c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x14ac:dyDescent="0.35">
      <c r="A29" s="365"/>
      <c r="B29" s="365"/>
      <c r="C29" s="667"/>
      <c r="D29" s="667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365"/>
      <c r="B30" s="228" t="s">
        <v>240</v>
      </c>
      <c r="C30" s="667"/>
      <c r="D30" s="667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s="81" customFormat="1" ht="27.6" customHeight="1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  <c r="N31" s="651"/>
    </row>
    <row r="32" spans="1:14" s="81" customFormat="1" ht="27.6" customHeight="1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9"/>
      <c r="N32" s="651"/>
    </row>
    <row r="33" spans="1:14" s="54" customFormat="1" ht="27.6" customHeight="1" x14ac:dyDescent="0.5">
      <c r="A33" s="481"/>
      <c r="B33" s="479" t="s">
        <v>5789</v>
      </c>
      <c r="C33" s="481"/>
      <c r="D33" s="721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4" x14ac:dyDescent="0.35">
      <c r="A34" s="365"/>
      <c r="B34" s="365"/>
      <c r="C34" s="667"/>
      <c r="D34" s="667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ht="26.25" x14ac:dyDescent="0.4">
      <c r="B35" s="23"/>
    </row>
    <row r="36" spans="1:14" ht="26.25" x14ac:dyDescent="0.4">
      <c r="B36" s="96"/>
    </row>
  </sheetData>
  <hyperlinks>
    <hyperlink ref="B12" r:id="rId1" xr:uid="{00000000-0004-0000-98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20">
    <tabColor rgb="FFE35DED"/>
  </sheetPr>
  <dimension ref="A2:N61"/>
  <sheetViews>
    <sheetView view="pageBreakPreview" zoomScale="53" zoomScaleNormal="100" zoomScaleSheetLayoutView="53" workbookViewId="0">
      <selection activeCell="B10" sqref="B10"/>
    </sheetView>
  </sheetViews>
  <sheetFormatPr defaultColWidth="9.140625" defaultRowHeight="25.5" x14ac:dyDescent="0.35"/>
  <cols>
    <col min="1" max="1" width="6.28515625" style="33" bestFit="1" customWidth="1"/>
    <col min="2" max="2" width="97.5703125" style="33" customWidth="1"/>
    <col min="3" max="3" width="24.140625" style="1739" bestFit="1" customWidth="1"/>
    <col min="4" max="4" width="22.42578125" style="1099" bestFit="1" customWidth="1"/>
    <col min="5" max="5" width="20.140625" style="33" bestFit="1" customWidth="1"/>
    <col min="6" max="6" width="16.140625" style="33" bestFit="1" customWidth="1"/>
    <col min="7" max="7" width="10" style="33" bestFit="1" customWidth="1"/>
    <col min="8" max="8" width="11" style="33" bestFit="1" customWidth="1"/>
    <col min="9" max="11" width="10" style="33" bestFit="1" customWidth="1"/>
    <col min="12" max="12" width="24" style="33" bestFit="1" customWidth="1"/>
    <col min="13" max="13" width="21.85546875" style="33" bestFit="1" customWidth="1"/>
    <col min="14" max="14" width="24" style="33" bestFit="1" customWidth="1"/>
    <col min="15" max="16384" width="9.140625" style="33"/>
  </cols>
  <sheetData>
    <row r="2" spans="1:14" ht="26.25" x14ac:dyDescent="0.4">
      <c r="A2" s="228"/>
      <c r="B2" s="228"/>
      <c r="C2" s="1736"/>
      <c r="D2" s="503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19</v>
      </c>
      <c r="C3" s="1736"/>
      <c r="D3" s="503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20</v>
      </c>
      <c r="C4" s="1736"/>
      <c r="D4" s="503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21</v>
      </c>
      <c r="C5" s="1736"/>
      <c r="D5" s="503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22</v>
      </c>
      <c r="C6" s="1736"/>
      <c r="D6" s="503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23</v>
      </c>
      <c r="C7" s="1736"/>
      <c r="D7" s="503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 t="s">
        <v>24</v>
      </c>
      <c r="C8" s="1736"/>
      <c r="D8" s="503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/>
      <c r="C9" s="1736"/>
      <c r="D9" s="503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6.25" x14ac:dyDescent="0.4">
      <c r="A10" s="228"/>
      <c r="B10" s="228" t="s">
        <v>2934</v>
      </c>
      <c r="C10" s="1736"/>
      <c r="D10" s="503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28" t="s">
        <v>2935</v>
      </c>
      <c r="C11" s="1736"/>
      <c r="D11" s="503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876" t="s">
        <v>2936</v>
      </c>
      <c r="C12" s="1736"/>
      <c r="D12" s="503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/>
      <c r="C13" s="1736"/>
      <c r="D13" s="503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5765</v>
      </c>
      <c r="C14" s="1736"/>
      <c r="D14" s="503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1736"/>
      <c r="D15" s="503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139" customFormat="1" ht="26.25" x14ac:dyDescent="0.4">
      <c r="A16" s="440"/>
      <c r="B16" s="440" t="s">
        <v>2937</v>
      </c>
      <c r="C16" s="1737" t="s">
        <v>2938</v>
      </c>
      <c r="D16" s="581" t="s">
        <v>251</v>
      </c>
      <c r="E16" s="440" t="s">
        <v>7</v>
      </c>
      <c r="F16" s="440" t="s">
        <v>96</v>
      </c>
      <c r="G16" s="440" t="s">
        <v>9</v>
      </c>
      <c r="H16" s="440" t="s">
        <v>1069</v>
      </c>
      <c r="I16" s="440" t="s">
        <v>9</v>
      </c>
      <c r="J16" s="440" t="s">
        <v>339</v>
      </c>
      <c r="K16" s="440" t="s">
        <v>9</v>
      </c>
      <c r="L16" s="440" t="s">
        <v>1704</v>
      </c>
      <c r="M16" s="440" t="s">
        <v>74</v>
      </c>
      <c r="N16" s="440" t="s">
        <v>13</v>
      </c>
    </row>
    <row r="17" spans="1:14" ht="26.25" x14ac:dyDescent="0.4">
      <c r="A17" s="228">
        <v>1</v>
      </c>
      <c r="B17" s="411" t="s">
        <v>2939</v>
      </c>
      <c r="C17" s="1738">
        <v>7559</v>
      </c>
      <c r="D17" s="503">
        <v>20000</v>
      </c>
      <c r="E17" s="411">
        <v>350</v>
      </c>
      <c r="F17" s="411"/>
      <c r="G17" s="411"/>
      <c r="H17" s="411"/>
      <c r="I17" s="411"/>
      <c r="J17" s="411"/>
      <c r="K17" s="411"/>
      <c r="L17" s="411">
        <v>112120</v>
      </c>
      <c r="M17" s="411">
        <v>67680</v>
      </c>
      <c r="N17" s="411">
        <f t="shared" ref="N17" si="0">SUM(D17:M17)</f>
        <v>200150</v>
      </c>
    </row>
    <row r="18" spans="1:14" ht="26.25" x14ac:dyDescent="0.4">
      <c r="A18" s="228"/>
      <c r="B18" s="228"/>
      <c r="C18" s="1736"/>
      <c r="D18" s="503"/>
      <c r="E18" s="411"/>
      <c r="F18" s="365"/>
      <c r="G18" s="411"/>
      <c r="H18" s="411"/>
      <c r="I18" s="411"/>
      <c r="J18" s="411"/>
      <c r="K18" s="411"/>
      <c r="L18" s="411"/>
      <c r="M18" s="411"/>
      <c r="N18" s="411"/>
    </row>
    <row r="19" spans="1:14" ht="26.25" x14ac:dyDescent="0.4">
      <c r="A19" s="440"/>
      <c r="B19" s="440" t="s">
        <v>13</v>
      </c>
      <c r="C19" s="1737"/>
      <c r="D19" s="581">
        <f ca="1">SUM(D17:D61)</f>
        <v>29500</v>
      </c>
      <c r="E19" s="581">
        <f ca="1">SUM(E17:E61)</f>
        <v>3500</v>
      </c>
      <c r="F19" s="581">
        <f t="shared" ref="F19:M19" ca="1" si="1">SUM(F17:F57)</f>
        <v>0</v>
      </c>
      <c r="G19" s="581">
        <f t="shared" ca="1" si="1"/>
        <v>0</v>
      </c>
      <c r="H19" s="581">
        <f t="shared" ca="1" si="1"/>
        <v>0</v>
      </c>
      <c r="I19" s="581">
        <f t="shared" ca="1" si="1"/>
        <v>0</v>
      </c>
      <c r="J19" s="581">
        <f t="shared" ca="1" si="1"/>
        <v>0</v>
      </c>
      <c r="K19" s="581">
        <f t="shared" ca="1" si="1"/>
        <v>0</v>
      </c>
      <c r="L19" s="581">
        <f t="shared" ca="1" si="1"/>
        <v>112120</v>
      </c>
      <c r="M19" s="581">
        <f t="shared" ca="1" si="1"/>
        <v>67680</v>
      </c>
      <c r="N19" s="581">
        <f>SUM(N17:N18)</f>
        <v>200150</v>
      </c>
    </row>
    <row r="20" spans="1:14" ht="26.25" x14ac:dyDescent="0.4">
      <c r="A20" s="228"/>
      <c r="B20" s="228"/>
      <c r="C20" s="1736"/>
      <c r="D20" s="503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4" ht="26.25" x14ac:dyDescent="0.4">
      <c r="A21" s="228"/>
      <c r="B21" s="228"/>
      <c r="C21" s="1736"/>
      <c r="D21" s="503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ht="26.25" x14ac:dyDescent="0.4">
      <c r="A22" s="228"/>
      <c r="B22" s="228"/>
      <c r="C22" s="1736"/>
      <c r="D22" s="503"/>
      <c r="E22" s="228"/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ht="26.25" x14ac:dyDescent="0.4">
      <c r="A23" s="228"/>
      <c r="B23" s="228" t="s">
        <v>63</v>
      </c>
      <c r="C23" s="1736"/>
      <c r="D23" s="503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6.25" x14ac:dyDescent="0.4">
      <c r="A24" s="228"/>
      <c r="B24" s="228"/>
      <c r="C24" s="1736"/>
      <c r="D24" s="503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s="215" customFormat="1" ht="26.25" x14ac:dyDescent="0.4">
      <c r="A25" s="228"/>
      <c r="B25" s="365"/>
      <c r="C25" s="1736"/>
      <c r="D25" s="503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s="215" customFormat="1" ht="26.25" x14ac:dyDescent="0.4">
      <c r="A26" s="228"/>
      <c r="B26" s="228" t="s">
        <v>415</v>
      </c>
      <c r="C26" s="1736"/>
      <c r="D26" s="503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s="81" customFormat="1" ht="27.6" customHeight="1" x14ac:dyDescent="0.4">
      <c r="A27" s="377"/>
      <c r="B27" s="565"/>
      <c r="C27" s="1610"/>
      <c r="D27" s="651"/>
      <c r="E27" s="377"/>
      <c r="F27" s="377"/>
      <c r="G27" s="377"/>
      <c r="H27" s="377"/>
      <c r="I27" s="377"/>
      <c r="J27" s="377"/>
      <c r="K27" s="377"/>
      <c r="L27" s="377"/>
      <c r="M27" s="379"/>
      <c r="N27" s="651"/>
    </row>
    <row r="28" spans="1:14" s="81" customFormat="1" ht="27.6" customHeight="1" x14ac:dyDescent="0.4">
      <c r="A28" s="377"/>
      <c r="B28" s="565"/>
      <c r="C28" s="1610"/>
      <c r="D28" s="651"/>
      <c r="E28" s="377"/>
      <c r="F28" s="377"/>
      <c r="G28" s="377"/>
      <c r="H28" s="377"/>
      <c r="I28" s="377"/>
      <c r="J28" s="377"/>
      <c r="K28" s="377"/>
      <c r="L28" s="377"/>
      <c r="M28" s="379"/>
      <c r="N28" s="651"/>
    </row>
    <row r="29" spans="1:14" s="54" customFormat="1" ht="27.6" customHeight="1" x14ac:dyDescent="0.5">
      <c r="A29" s="481"/>
      <c r="B29" s="479" t="s">
        <v>5789</v>
      </c>
      <c r="C29" s="1611"/>
      <c r="D29" s="1098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4" s="215" customFormat="1" ht="26.25" x14ac:dyDescent="0.4">
      <c r="A30" s="228"/>
      <c r="B30" s="228"/>
      <c r="C30" s="1736"/>
      <c r="D30" s="503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15" customFormat="1" ht="26.25" x14ac:dyDescent="0.4">
      <c r="A31" s="67">
        <v>14</v>
      </c>
      <c r="B31" s="219" t="s">
        <v>2940</v>
      </c>
      <c r="C31" s="1740">
        <v>7682</v>
      </c>
      <c r="D31" s="304">
        <v>1000</v>
      </c>
      <c r="E31" s="219">
        <v>200</v>
      </c>
      <c r="F31" s="219"/>
      <c r="G31" s="219"/>
      <c r="H31" s="2983" t="s">
        <v>965</v>
      </c>
      <c r="I31" s="2983"/>
      <c r="J31" s="2983"/>
      <c r="K31" s="219"/>
      <c r="L31" s="219"/>
      <c r="M31" s="219"/>
      <c r="N31" s="219">
        <f>SUM(D31:M31)</f>
        <v>1200</v>
      </c>
    </row>
    <row r="32" spans="1:14" s="215" customFormat="1" ht="26.25" x14ac:dyDescent="0.4">
      <c r="A32" s="67">
        <v>14</v>
      </c>
      <c r="B32" s="67" t="s">
        <v>2941</v>
      </c>
      <c r="C32" s="1741">
        <v>7937</v>
      </c>
      <c r="D32" s="304">
        <v>1000</v>
      </c>
      <c r="E32" s="306">
        <v>200</v>
      </c>
      <c r="F32" s="219"/>
      <c r="G32" s="219"/>
      <c r="H32" s="2983" t="s">
        <v>965</v>
      </c>
      <c r="I32" s="2983"/>
      <c r="J32" s="2983"/>
      <c r="K32" s="219"/>
      <c r="L32" s="219"/>
      <c r="M32" s="219"/>
      <c r="N32" s="219">
        <v>1200</v>
      </c>
    </row>
    <row r="33" spans="1:14" s="215" customFormat="1" ht="26.25" x14ac:dyDescent="0.4">
      <c r="A33" s="67">
        <v>15</v>
      </c>
      <c r="B33" s="219" t="s">
        <v>2942</v>
      </c>
      <c r="C33" s="1740">
        <v>7563</v>
      </c>
      <c r="D33" s="304">
        <v>1000</v>
      </c>
      <c r="E33" s="219">
        <v>200</v>
      </c>
      <c r="F33" s="219"/>
      <c r="G33" s="219"/>
      <c r="H33" s="219" t="s">
        <v>171</v>
      </c>
      <c r="I33" s="219"/>
      <c r="J33" s="219"/>
      <c r="K33" s="219"/>
      <c r="L33" s="219"/>
      <c r="M33" s="219"/>
      <c r="N33" s="219">
        <f t="shared" ref="N33:N38" si="2">SUM(D33:M33)</f>
        <v>1200</v>
      </c>
    </row>
    <row r="34" spans="1:14" s="215" customFormat="1" ht="26.25" x14ac:dyDescent="0.4">
      <c r="A34" s="67">
        <v>16</v>
      </c>
      <c r="B34" s="219" t="s">
        <v>2943</v>
      </c>
      <c r="C34" s="1740">
        <v>7652</v>
      </c>
      <c r="D34" s="304">
        <v>1000</v>
      </c>
      <c r="E34" s="219">
        <v>200</v>
      </c>
      <c r="F34" s="219"/>
      <c r="G34" s="219"/>
      <c r="H34" s="219" t="s">
        <v>171</v>
      </c>
      <c r="I34" s="219"/>
      <c r="J34" s="219"/>
      <c r="K34" s="219"/>
      <c r="L34" s="219"/>
      <c r="M34" s="219"/>
      <c r="N34" s="219">
        <f t="shared" si="2"/>
        <v>1200</v>
      </c>
    </row>
    <row r="35" spans="1:14" ht="26.25" x14ac:dyDescent="0.4">
      <c r="A35" s="67">
        <v>17</v>
      </c>
      <c r="B35" s="219" t="s">
        <v>2944</v>
      </c>
      <c r="C35" s="1740">
        <v>7778</v>
      </c>
      <c r="D35" s="304">
        <v>1000</v>
      </c>
      <c r="E35" s="219">
        <v>200</v>
      </c>
      <c r="F35" s="219"/>
      <c r="G35" s="219"/>
      <c r="H35" s="219" t="s">
        <v>171</v>
      </c>
      <c r="I35" s="219"/>
      <c r="J35" s="219"/>
      <c r="K35" s="219"/>
      <c r="L35" s="219"/>
      <c r="M35" s="219"/>
      <c r="N35" s="219">
        <f t="shared" si="2"/>
        <v>1200</v>
      </c>
    </row>
    <row r="36" spans="1:14" ht="26.25" x14ac:dyDescent="0.4">
      <c r="A36" s="67">
        <v>18</v>
      </c>
      <c r="B36" s="219" t="s">
        <v>2945</v>
      </c>
      <c r="C36" s="1740">
        <v>7614</v>
      </c>
      <c r="D36" s="304">
        <v>1000</v>
      </c>
      <c r="E36" s="219">
        <v>200</v>
      </c>
      <c r="F36" s="219"/>
      <c r="G36" s="219"/>
      <c r="H36" s="219" t="s">
        <v>171</v>
      </c>
      <c r="I36" s="219"/>
      <c r="J36" s="219"/>
      <c r="K36" s="219"/>
      <c r="L36" s="219"/>
      <c r="M36" s="219"/>
      <c r="N36" s="219">
        <f t="shared" si="2"/>
        <v>1200</v>
      </c>
    </row>
    <row r="37" spans="1:14" ht="26.25" x14ac:dyDescent="0.4">
      <c r="A37" s="67">
        <v>19</v>
      </c>
      <c r="B37" s="219" t="s">
        <v>2946</v>
      </c>
      <c r="C37" s="1740">
        <v>7646</v>
      </c>
      <c r="D37" s="304">
        <v>1000</v>
      </c>
      <c r="E37" s="219">
        <v>200</v>
      </c>
      <c r="F37" s="219"/>
      <c r="G37" s="219"/>
      <c r="H37" s="219" t="s">
        <v>171</v>
      </c>
      <c r="I37" s="219"/>
      <c r="J37" s="219"/>
      <c r="K37" s="219"/>
      <c r="L37" s="219"/>
      <c r="M37" s="219"/>
      <c r="N37" s="219">
        <f t="shared" si="2"/>
        <v>1200</v>
      </c>
    </row>
    <row r="38" spans="1:14" s="215" customFormat="1" ht="26.25" x14ac:dyDescent="0.4">
      <c r="A38" s="67">
        <v>14</v>
      </c>
      <c r="B38" s="67" t="s">
        <v>2947</v>
      </c>
      <c r="C38" s="1741">
        <v>7611</v>
      </c>
      <c r="D38" s="304">
        <v>1000</v>
      </c>
      <c r="E38" s="306">
        <v>200</v>
      </c>
      <c r="F38" s="219"/>
      <c r="G38" s="219"/>
      <c r="H38" s="219" t="s">
        <v>171</v>
      </c>
      <c r="I38" s="219"/>
      <c r="J38" s="219"/>
      <c r="K38" s="219"/>
      <c r="L38" s="219"/>
      <c r="M38" s="219"/>
      <c r="N38" s="219">
        <f t="shared" si="2"/>
        <v>1200</v>
      </c>
    </row>
    <row r="39" spans="1:14" s="1311" customFormat="1" ht="26.25" x14ac:dyDescent="0.4">
      <c r="A39" s="67">
        <v>13</v>
      </c>
      <c r="B39" s="288" t="s">
        <v>2948</v>
      </c>
      <c r="C39" s="1740">
        <v>7653</v>
      </c>
      <c r="D39" s="304">
        <v>3300</v>
      </c>
      <c r="E39" s="288">
        <v>200</v>
      </c>
      <c r="F39" s="288"/>
      <c r="G39" s="288"/>
      <c r="H39" s="288" t="s">
        <v>965</v>
      </c>
      <c r="I39" s="288"/>
      <c r="J39" s="288"/>
      <c r="K39" s="288"/>
      <c r="L39" s="288"/>
      <c r="M39" s="288"/>
      <c r="N39" s="288">
        <f>SUM(D39:M39)</f>
        <v>3500</v>
      </c>
    </row>
    <row r="40" spans="1:14" s="215" customFormat="1" ht="26.25" x14ac:dyDescent="0.4">
      <c r="A40" s="67">
        <v>12</v>
      </c>
      <c r="B40" s="67" t="s">
        <v>2949</v>
      </c>
      <c r="C40" s="1741">
        <v>7938</v>
      </c>
      <c r="D40" s="304">
        <v>2000</v>
      </c>
      <c r="E40" s="306">
        <v>200</v>
      </c>
      <c r="F40" s="219"/>
      <c r="G40" s="219"/>
      <c r="H40" s="219"/>
      <c r="I40" s="219"/>
      <c r="J40" s="219"/>
      <c r="K40" s="219"/>
      <c r="L40" s="219"/>
      <c r="M40" s="219"/>
      <c r="N40" s="219">
        <v>2200</v>
      </c>
    </row>
    <row r="41" spans="1:14" ht="26.25" x14ac:dyDescent="0.4">
      <c r="A41" s="228">
        <v>10</v>
      </c>
      <c r="B41" s="411" t="s">
        <v>2950</v>
      </c>
      <c r="C41" s="1738">
        <v>7609</v>
      </c>
      <c r="D41" s="503">
        <v>1000</v>
      </c>
      <c r="E41" s="411">
        <v>350</v>
      </c>
      <c r="F41" s="411"/>
      <c r="G41" s="411"/>
      <c r="H41" s="411"/>
      <c r="I41" s="411"/>
      <c r="J41" s="411"/>
      <c r="K41" s="411"/>
      <c r="L41" s="411"/>
      <c r="M41" s="411"/>
      <c r="N41" s="411">
        <f t="shared" ref="N41:N46" si="3">SUM(D41:M41)</f>
        <v>1350</v>
      </c>
    </row>
    <row r="42" spans="1:14" ht="26.25" x14ac:dyDescent="0.4">
      <c r="A42" s="228">
        <v>14</v>
      </c>
      <c r="B42" s="228" t="s">
        <v>2951</v>
      </c>
      <c r="C42" s="1736">
        <v>9010</v>
      </c>
      <c r="D42" s="503">
        <v>1000</v>
      </c>
      <c r="E42" s="411">
        <v>350</v>
      </c>
      <c r="F42" s="411"/>
      <c r="G42" s="411"/>
      <c r="H42" s="411"/>
      <c r="I42" s="411"/>
      <c r="J42" s="411"/>
      <c r="K42" s="411"/>
      <c r="L42" s="411"/>
      <c r="M42" s="411"/>
      <c r="N42" s="411">
        <f t="shared" si="3"/>
        <v>1350</v>
      </c>
    </row>
    <row r="43" spans="1:14" ht="26.25" x14ac:dyDescent="0.4">
      <c r="A43" s="228">
        <v>15</v>
      </c>
      <c r="B43" s="228" t="s">
        <v>2952</v>
      </c>
      <c r="C43" s="1736">
        <v>9335</v>
      </c>
      <c r="D43" s="503">
        <v>1000</v>
      </c>
      <c r="E43" s="411">
        <v>350</v>
      </c>
      <c r="F43" s="411"/>
      <c r="G43" s="411"/>
      <c r="H43" s="411"/>
      <c r="I43" s="411"/>
      <c r="J43" s="411"/>
      <c r="K43" s="411"/>
      <c r="L43" s="411"/>
      <c r="M43" s="411"/>
      <c r="N43" s="411">
        <f t="shared" si="3"/>
        <v>1350</v>
      </c>
    </row>
    <row r="44" spans="1:14" ht="26.25" x14ac:dyDescent="0.4">
      <c r="A44" s="228">
        <v>2</v>
      </c>
      <c r="B44" s="411" t="s">
        <v>2953</v>
      </c>
      <c r="C44" s="1738">
        <v>7610</v>
      </c>
      <c r="D44" s="503">
        <v>1000</v>
      </c>
      <c r="E44" s="411">
        <v>350</v>
      </c>
      <c r="F44" s="411"/>
      <c r="G44" s="411"/>
      <c r="H44" s="411"/>
      <c r="I44" s="411"/>
      <c r="J44" s="411"/>
      <c r="K44" s="411"/>
      <c r="L44" s="411"/>
      <c r="M44" s="411"/>
      <c r="N44" s="411">
        <f t="shared" si="3"/>
        <v>1350</v>
      </c>
    </row>
    <row r="45" spans="1:14" ht="26.25" x14ac:dyDescent="0.4">
      <c r="A45" s="228">
        <v>11</v>
      </c>
      <c r="B45" s="228" t="s">
        <v>2954</v>
      </c>
      <c r="C45" s="1736">
        <v>8482</v>
      </c>
      <c r="D45" s="503">
        <v>1000</v>
      </c>
      <c r="E45" s="411">
        <v>350</v>
      </c>
      <c r="F45" s="411"/>
      <c r="G45" s="411"/>
      <c r="H45" s="411" t="s">
        <v>1333</v>
      </c>
      <c r="I45" s="411"/>
      <c r="J45" s="411"/>
      <c r="K45" s="411"/>
      <c r="L45" s="411"/>
      <c r="M45" s="411"/>
      <c r="N45" s="411">
        <f t="shared" si="3"/>
        <v>1350</v>
      </c>
    </row>
    <row r="46" spans="1:14" ht="26.25" x14ac:dyDescent="0.4">
      <c r="A46" s="228">
        <v>9</v>
      </c>
      <c r="B46" s="228" t="s">
        <v>2955</v>
      </c>
      <c r="C46" s="1736">
        <v>7955</v>
      </c>
      <c r="D46" s="503">
        <v>1000</v>
      </c>
      <c r="E46" s="411">
        <v>350</v>
      </c>
      <c r="F46" s="411"/>
      <c r="G46" s="411"/>
      <c r="H46" s="411" t="s">
        <v>1333</v>
      </c>
      <c r="I46" s="411"/>
      <c r="J46" s="411"/>
      <c r="K46" s="411"/>
      <c r="L46" s="411"/>
      <c r="M46" s="411"/>
      <c r="N46" s="411">
        <f t="shared" si="3"/>
        <v>1350</v>
      </c>
    </row>
    <row r="47" spans="1:14" ht="26.25" x14ac:dyDescent="0.4">
      <c r="A47" s="228">
        <v>5</v>
      </c>
      <c r="B47" s="411" t="s">
        <v>2956</v>
      </c>
      <c r="C47" s="1738">
        <v>7612</v>
      </c>
      <c r="D47" s="503">
        <v>2000</v>
      </c>
      <c r="E47" s="411">
        <v>350</v>
      </c>
      <c r="F47" s="411"/>
      <c r="G47" s="411"/>
      <c r="H47" s="411" t="s">
        <v>1333</v>
      </c>
      <c r="I47" s="411"/>
      <c r="J47" s="411"/>
      <c r="K47" s="411"/>
      <c r="L47" s="411"/>
      <c r="M47" s="411"/>
      <c r="N47" s="411">
        <f>SUM(D47:M47)</f>
        <v>2350</v>
      </c>
    </row>
    <row r="48" spans="1:14" ht="26.25" x14ac:dyDescent="0.4">
      <c r="A48" s="228">
        <v>14</v>
      </c>
      <c r="B48" s="228" t="s">
        <v>2957</v>
      </c>
      <c r="C48" s="1736">
        <v>9690</v>
      </c>
      <c r="D48" s="503">
        <v>1000</v>
      </c>
      <c r="E48" s="411">
        <v>350</v>
      </c>
      <c r="F48" s="365" t="s">
        <v>2958</v>
      </c>
      <c r="G48" s="411"/>
      <c r="H48" s="411" t="s">
        <v>1333</v>
      </c>
      <c r="I48" s="411"/>
      <c r="J48" s="411"/>
      <c r="K48" s="411"/>
      <c r="L48" s="411"/>
      <c r="M48" s="411"/>
      <c r="N48" s="411">
        <f>SUM(D48:M48)</f>
        <v>1350</v>
      </c>
    </row>
    <row r="50" spans="1:14" ht="26.25" x14ac:dyDescent="0.4">
      <c r="B50" s="411" t="s">
        <v>2959</v>
      </c>
      <c r="C50" s="1738">
        <v>7777</v>
      </c>
      <c r="D50" s="503">
        <v>2800</v>
      </c>
      <c r="E50" s="411">
        <v>350</v>
      </c>
      <c r="F50" s="411"/>
      <c r="G50" s="411"/>
      <c r="H50" s="2990" t="s">
        <v>2960</v>
      </c>
      <c r="I50" s="2991"/>
      <c r="J50" s="2991"/>
      <c r="K50" s="2991"/>
      <c r="L50" s="2992"/>
      <c r="M50" s="411"/>
      <c r="N50" s="411">
        <f t="shared" ref="N50:N60" si="4">SUM(D50:M50)</f>
        <v>3150</v>
      </c>
    </row>
    <row r="51" spans="1:14" ht="26.25" x14ac:dyDescent="0.4">
      <c r="B51" s="411" t="s">
        <v>2961</v>
      </c>
      <c r="C51" s="1738">
        <v>7613</v>
      </c>
      <c r="D51" s="503">
        <v>2000</v>
      </c>
      <c r="E51" s="411">
        <v>350</v>
      </c>
      <c r="F51" s="2990" t="s">
        <v>2962</v>
      </c>
      <c r="G51" s="2991"/>
      <c r="H51" s="2991"/>
      <c r="I51" s="2991"/>
      <c r="J51" s="2991"/>
      <c r="K51" s="2991"/>
      <c r="L51" s="2991"/>
      <c r="M51" s="2992"/>
      <c r="N51" s="411">
        <f t="shared" si="4"/>
        <v>2350</v>
      </c>
    </row>
    <row r="52" spans="1:14" ht="26.25" x14ac:dyDescent="0.4">
      <c r="B52" s="411" t="s">
        <v>2963</v>
      </c>
      <c r="C52" s="1738">
        <v>7617</v>
      </c>
      <c r="D52" s="503">
        <v>1000</v>
      </c>
      <c r="E52" s="411">
        <v>350</v>
      </c>
      <c r="F52" s="411"/>
      <c r="G52" s="411"/>
      <c r="H52" s="2990" t="s">
        <v>2960</v>
      </c>
      <c r="I52" s="2991"/>
      <c r="J52" s="2991"/>
      <c r="K52" s="2991"/>
      <c r="L52" s="2991"/>
      <c r="M52" s="2992"/>
      <c r="N52" s="411">
        <f t="shared" si="4"/>
        <v>1350</v>
      </c>
    </row>
    <row r="53" spans="1:14" s="215" customFormat="1" ht="26.25" x14ac:dyDescent="0.4">
      <c r="A53" s="436">
        <v>2</v>
      </c>
      <c r="B53" s="784" t="s">
        <v>2964</v>
      </c>
      <c r="C53" s="2011">
        <v>7615</v>
      </c>
      <c r="D53" s="1079">
        <v>1000</v>
      </c>
      <c r="E53" s="784">
        <v>350</v>
      </c>
      <c r="F53" s="784"/>
      <c r="G53" s="784"/>
      <c r="H53" s="784"/>
      <c r="I53" s="784"/>
      <c r="J53" s="784"/>
      <c r="K53" s="784"/>
      <c r="L53" s="784"/>
      <c r="M53" s="784"/>
      <c r="N53" s="784">
        <f t="shared" si="4"/>
        <v>1350</v>
      </c>
    </row>
    <row r="54" spans="1:14" s="215" customFormat="1" ht="26.25" x14ac:dyDescent="0.4">
      <c r="A54" s="436">
        <v>3</v>
      </c>
      <c r="B54" s="784" t="s">
        <v>2965</v>
      </c>
      <c r="C54" s="2011">
        <v>7616</v>
      </c>
      <c r="D54" s="1079">
        <v>1500</v>
      </c>
      <c r="E54" s="784">
        <v>350</v>
      </c>
      <c r="F54" s="784"/>
      <c r="G54" s="784"/>
      <c r="H54" s="219" t="s">
        <v>171</v>
      </c>
      <c r="I54" s="784"/>
      <c r="J54" s="784"/>
      <c r="K54" s="784"/>
      <c r="L54" s="784"/>
      <c r="M54" s="784"/>
      <c r="N54" s="784">
        <f t="shared" si="4"/>
        <v>1850</v>
      </c>
    </row>
    <row r="55" spans="1:14" s="215" customFormat="1" ht="26.25" x14ac:dyDescent="0.4">
      <c r="A55" s="436">
        <v>4</v>
      </c>
      <c r="B55" s="784" t="s">
        <v>2966</v>
      </c>
      <c r="C55" s="2011">
        <v>7400</v>
      </c>
      <c r="D55" s="1079">
        <v>1000</v>
      </c>
      <c r="E55" s="784">
        <v>350</v>
      </c>
      <c r="F55" s="784"/>
      <c r="G55" s="784"/>
      <c r="H55" s="219" t="s">
        <v>171</v>
      </c>
      <c r="I55" s="784"/>
      <c r="J55" s="784"/>
      <c r="K55" s="784"/>
      <c r="L55" s="784"/>
      <c r="M55" s="784"/>
      <c r="N55" s="784">
        <f t="shared" si="4"/>
        <v>1350</v>
      </c>
    </row>
    <row r="56" spans="1:14" s="215" customFormat="1" ht="26.25" x14ac:dyDescent="0.4">
      <c r="A56" s="436">
        <v>5</v>
      </c>
      <c r="B56" s="436" t="s">
        <v>2967</v>
      </c>
      <c r="C56" s="2012">
        <v>8481</v>
      </c>
      <c r="D56" s="1079">
        <v>1000</v>
      </c>
      <c r="E56" s="784">
        <v>350</v>
      </c>
      <c r="F56" s="784"/>
      <c r="G56" s="784"/>
      <c r="H56" s="219" t="s">
        <v>171</v>
      </c>
      <c r="I56" s="784"/>
      <c r="J56" s="784"/>
      <c r="K56" s="784"/>
      <c r="L56" s="784"/>
      <c r="M56" s="784"/>
      <c r="N56" s="784">
        <f t="shared" si="4"/>
        <v>1350</v>
      </c>
    </row>
    <row r="57" spans="1:14" s="2013" customFormat="1" ht="26.25" x14ac:dyDescent="0.4">
      <c r="A57" s="436">
        <v>6</v>
      </c>
      <c r="B57" s="436" t="s">
        <v>2968</v>
      </c>
      <c r="C57" s="2012">
        <v>9418</v>
      </c>
      <c r="D57" s="1079">
        <v>1000</v>
      </c>
      <c r="E57" s="784">
        <v>350</v>
      </c>
      <c r="F57" s="784"/>
      <c r="G57" s="784"/>
      <c r="H57" s="219" t="s">
        <v>171</v>
      </c>
      <c r="I57" s="784"/>
      <c r="J57" s="784"/>
      <c r="K57" s="784"/>
      <c r="L57" s="784"/>
      <c r="M57" s="784"/>
      <c r="N57" s="784">
        <f t="shared" si="4"/>
        <v>1350</v>
      </c>
    </row>
    <row r="58" spans="1:14" s="215" customFormat="1" ht="26.25" x14ac:dyDescent="0.4">
      <c r="A58" s="436">
        <v>7</v>
      </c>
      <c r="B58" s="436" t="s">
        <v>2969</v>
      </c>
      <c r="C58" s="2012">
        <v>9688</v>
      </c>
      <c r="D58" s="1079">
        <v>1000</v>
      </c>
      <c r="E58" s="784">
        <v>350</v>
      </c>
      <c r="F58" s="784"/>
      <c r="G58" s="784"/>
      <c r="H58" s="219" t="s">
        <v>171</v>
      </c>
      <c r="I58" s="784"/>
      <c r="J58" s="784"/>
      <c r="K58" s="784"/>
      <c r="L58" s="784"/>
      <c r="M58" s="784"/>
      <c r="N58" s="784">
        <f t="shared" si="4"/>
        <v>1350</v>
      </c>
    </row>
    <row r="59" spans="1:14" s="215" customFormat="1" ht="26.25" x14ac:dyDescent="0.4">
      <c r="A59" s="436">
        <v>8</v>
      </c>
      <c r="B59" s="436" t="s">
        <v>2970</v>
      </c>
      <c r="C59" s="2012">
        <v>9687</v>
      </c>
      <c r="D59" s="1079">
        <v>1000</v>
      </c>
      <c r="E59" s="784">
        <v>350</v>
      </c>
      <c r="F59" s="784"/>
      <c r="G59" s="784"/>
      <c r="H59" s="219" t="s">
        <v>171</v>
      </c>
      <c r="I59" s="784"/>
      <c r="J59" s="784"/>
      <c r="K59" s="784"/>
      <c r="L59" s="784"/>
      <c r="M59" s="784"/>
      <c r="N59" s="784">
        <f t="shared" si="4"/>
        <v>1350</v>
      </c>
    </row>
    <row r="60" spans="1:14" s="215" customFormat="1" ht="26.25" x14ac:dyDescent="0.4">
      <c r="A60" s="436">
        <v>9</v>
      </c>
      <c r="B60" s="436" t="s">
        <v>2971</v>
      </c>
      <c r="C60" s="2012">
        <v>9684</v>
      </c>
      <c r="D60" s="1079">
        <v>1000</v>
      </c>
      <c r="E60" s="784">
        <v>350</v>
      </c>
      <c r="F60" s="784"/>
      <c r="G60" s="784"/>
      <c r="H60" s="219" t="s">
        <v>171</v>
      </c>
      <c r="I60" s="784"/>
      <c r="J60" s="784"/>
      <c r="K60" s="784"/>
      <c r="L60" s="784"/>
      <c r="M60" s="784"/>
      <c r="N60" s="784">
        <f t="shared" si="4"/>
        <v>1350</v>
      </c>
    </row>
    <row r="61" spans="1:14" s="215" customFormat="1" ht="26.25" x14ac:dyDescent="0.4">
      <c r="A61" s="436">
        <v>10</v>
      </c>
      <c r="B61" s="436" t="s">
        <v>2972</v>
      </c>
      <c r="C61" s="2012">
        <v>7647</v>
      </c>
      <c r="D61" s="1079">
        <v>1000</v>
      </c>
      <c r="E61" s="784">
        <v>350</v>
      </c>
      <c r="F61" s="798"/>
      <c r="G61" s="784"/>
      <c r="H61" s="219" t="s">
        <v>171</v>
      </c>
      <c r="I61" s="784"/>
      <c r="J61" s="784"/>
      <c r="K61" s="784"/>
      <c r="L61" s="784"/>
      <c r="M61" s="784"/>
      <c r="N61" s="784">
        <v>1350</v>
      </c>
    </row>
  </sheetData>
  <sortState xmlns:xlrd2="http://schemas.microsoft.com/office/spreadsheetml/2017/richdata2" ref="B15:O17">
    <sortCondition ref="C15:C17"/>
  </sortState>
  <mergeCells count="5">
    <mergeCell ref="H31:J31"/>
    <mergeCell ref="H32:J32"/>
    <mergeCell ref="H50:L50"/>
    <mergeCell ref="F51:M51"/>
    <mergeCell ref="H52:M52"/>
  </mergeCells>
  <hyperlinks>
    <hyperlink ref="B12" r:id="rId1" xr:uid="{00000000-0004-0000-9A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>
    <tabColor rgb="FFFF33CC"/>
  </sheetPr>
  <dimension ref="A2:M33"/>
  <sheetViews>
    <sheetView view="pageBreakPreview" topLeftCell="A10" zoomScale="60" zoomScaleNormal="100" workbookViewId="0">
      <selection activeCell="E20" sqref="E20"/>
    </sheetView>
  </sheetViews>
  <sheetFormatPr defaultColWidth="9.140625" defaultRowHeight="26.25" x14ac:dyDescent="0.4"/>
  <cols>
    <col min="1" max="1" width="4.140625" style="23" bestFit="1" customWidth="1"/>
    <col min="2" max="2" width="109.5703125" style="23" bestFit="1" customWidth="1"/>
    <col min="3" max="3" width="14.85546875" style="23" bestFit="1" customWidth="1"/>
    <col min="4" max="4" width="19.5703125" style="23" bestFit="1" customWidth="1"/>
    <col min="5" max="5" width="16.140625" style="23" bestFit="1" customWidth="1"/>
    <col min="6" max="6" width="21.85546875" style="23" bestFit="1" customWidth="1"/>
    <col min="7" max="7" width="19.5703125" style="23" bestFit="1" customWidth="1"/>
    <col min="8" max="9" width="11.5703125" style="23" bestFit="1" customWidth="1"/>
    <col min="10" max="10" width="13.28515625" style="23" bestFit="1" customWidth="1"/>
    <col min="11" max="11" width="12.7109375" style="23" bestFit="1" customWidth="1"/>
    <col min="12" max="13" width="21.85546875" style="23" bestFit="1" customWidth="1"/>
    <col min="14" max="14" width="9.140625" style="23" customWidth="1"/>
    <col min="15" max="16384" width="9.140625" style="23"/>
  </cols>
  <sheetData>
    <row r="2" spans="1:13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</row>
    <row r="3" spans="1:13" s="71" customForma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435"/>
      <c r="K3" s="435"/>
      <c r="L3" s="435"/>
      <c r="M3" s="435"/>
    </row>
    <row r="4" spans="1:13" s="71" customForma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435"/>
      <c r="K4" s="435"/>
      <c r="L4" s="435"/>
      <c r="M4" s="435"/>
    </row>
    <row r="5" spans="1:13" s="71" customFormat="1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435"/>
      <c r="K5" s="435"/>
      <c r="L5" s="435"/>
      <c r="M5" s="435"/>
    </row>
    <row r="6" spans="1:13" s="71" customFormat="1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435"/>
      <c r="K6" s="435"/>
      <c r="L6" s="435"/>
      <c r="M6" s="435"/>
    </row>
    <row r="7" spans="1:13" s="71" customFormat="1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435"/>
      <c r="K7" s="435"/>
      <c r="L7" s="435"/>
      <c r="M7" s="435"/>
    </row>
    <row r="8" spans="1:13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28"/>
    </row>
    <row r="9" spans="1:13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3" x14ac:dyDescent="0.4">
      <c r="A10" s="228"/>
      <c r="B10" s="228"/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x14ac:dyDescent="0.4">
      <c r="A11" s="228"/>
      <c r="B11" s="228" t="s">
        <v>2973</v>
      </c>
      <c r="C11" s="228"/>
      <c r="D11" s="228"/>
      <c r="E11" s="228"/>
      <c r="F11" s="228"/>
      <c r="G11" s="228"/>
      <c r="H11" s="228" t="s">
        <v>50</v>
      </c>
      <c r="I11" s="228"/>
      <c r="J11" s="228"/>
      <c r="K11" s="228"/>
      <c r="L11" s="228"/>
      <c r="M11" s="228"/>
    </row>
    <row r="12" spans="1:13" x14ac:dyDescent="0.4">
      <c r="A12" s="228"/>
      <c r="B12" s="228" t="s">
        <v>2974</v>
      </c>
      <c r="C12" s="228"/>
      <c r="D12" s="228"/>
      <c r="E12" s="365"/>
      <c r="F12" s="228"/>
      <c r="G12" s="228"/>
      <c r="H12" s="228"/>
      <c r="I12" s="228"/>
      <c r="J12" s="228"/>
      <c r="K12" s="228"/>
      <c r="L12" s="228"/>
      <c r="M12" s="228"/>
    </row>
    <row r="13" spans="1:13" x14ac:dyDescent="0.4">
      <c r="A13" s="228"/>
      <c r="B13" s="727" t="s">
        <v>2975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</row>
    <row r="14" spans="1:13" x14ac:dyDescent="0.4">
      <c r="A14" s="228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3" x14ac:dyDescent="0.4">
      <c r="A15" s="228"/>
      <c r="B15" s="2950" t="s">
        <v>5760</v>
      </c>
      <c r="C15" s="2950"/>
      <c r="D15" s="2950"/>
      <c r="E15" s="2950"/>
      <c r="F15" s="228"/>
      <c r="G15" s="228"/>
      <c r="H15" s="228"/>
      <c r="I15" s="228"/>
      <c r="J15" s="228"/>
      <c r="K15" s="228"/>
      <c r="L15" s="228"/>
      <c r="M15" s="228"/>
    </row>
    <row r="16" spans="1:13" x14ac:dyDescent="0.4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</row>
    <row r="17" spans="1:13" x14ac:dyDescent="0.4">
      <c r="A17" s="228"/>
      <c r="B17" s="228"/>
      <c r="C17" s="228"/>
      <c r="D17" s="228"/>
      <c r="E17" s="228"/>
      <c r="F17" s="228"/>
      <c r="G17" s="228"/>
      <c r="H17" s="228"/>
      <c r="I17" s="228"/>
      <c r="J17" s="228"/>
      <c r="K17" s="228"/>
      <c r="L17" s="228"/>
      <c r="M17" s="228"/>
    </row>
    <row r="18" spans="1:13" s="32" customFormat="1" x14ac:dyDescent="0.4">
      <c r="A18" s="367"/>
      <c r="B18" s="367" t="s">
        <v>147</v>
      </c>
      <c r="C18" s="367" t="s">
        <v>451</v>
      </c>
      <c r="D18" s="367" t="s">
        <v>94</v>
      </c>
      <c r="E18" s="367" t="s">
        <v>95</v>
      </c>
      <c r="F18" s="367" t="s">
        <v>2305</v>
      </c>
      <c r="G18" s="367" t="s">
        <v>2306</v>
      </c>
      <c r="H18" s="367" t="s">
        <v>34</v>
      </c>
      <c r="I18" s="367" t="s">
        <v>2976</v>
      </c>
      <c r="J18" s="367" t="s">
        <v>36</v>
      </c>
      <c r="K18" s="367" t="s">
        <v>2306</v>
      </c>
      <c r="L18" s="367" t="s">
        <v>1803</v>
      </c>
      <c r="M18" s="367" t="s">
        <v>39</v>
      </c>
    </row>
    <row r="19" spans="1:13" x14ac:dyDescent="0.4">
      <c r="A19" s="228">
        <v>1</v>
      </c>
      <c r="B19" s="228" t="s">
        <v>2977</v>
      </c>
      <c r="C19" s="228">
        <v>251297</v>
      </c>
      <c r="D19" s="399">
        <v>2000</v>
      </c>
      <c r="E19" s="399">
        <v>350</v>
      </c>
      <c r="F19" s="399"/>
      <c r="G19" s="399"/>
      <c r="H19" s="399"/>
      <c r="I19" s="399"/>
      <c r="J19" s="399"/>
      <c r="K19" s="399"/>
      <c r="L19" s="399"/>
      <c r="M19" s="399">
        <f>SUM(D19:L19)</f>
        <v>2350</v>
      </c>
    </row>
    <row r="20" spans="1:13" x14ac:dyDescent="0.4">
      <c r="A20" s="228"/>
      <c r="B20" s="228"/>
      <c r="C20" s="228"/>
      <c r="D20" s="399"/>
      <c r="E20" s="399"/>
      <c r="F20" s="399"/>
      <c r="G20" s="399"/>
      <c r="H20" s="399" t="s">
        <v>50</v>
      </c>
      <c r="I20" s="399"/>
      <c r="J20" s="399"/>
      <c r="K20" s="399"/>
      <c r="L20" s="399"/>
      <c r="M20" s="399"/>
    </row>
    <row r="21" spans="1:13" x14ac:dyDescent="0.4">
      <c r="A21" s="228"/>
      <c r="B21" s="228"/>
      <c r="C21" s="228"/>
      <c r="D21" s="399"/>
      <c r="E21" s="399"/>
      <c r="F21" s="399"/>
      <c r="G21" s="399"/>
      <c r="H21" s="399"/>
      <c r="I21" s="399"/>
      <c r="J21" s="399"/>
      <c r="K21" s="399"/>
      <c r="L21" s="399"/>
      <c r="M21" s="399"/>
    </row>
    <row r="22" spans="1:13" x14ac:dyDescent="0.4">
      <c r="A22" s="228"/>
      <c r="B22" s="228" t="s">
        <v>1078</v>
      </c>
      <c r="C22" s="367"/>
      <c r="D22" s="498">
        <f>SUM(D19:D21)</f>
        <v>2000</v>
      </c>
      <c r="E22" s="498">
        <f t="shared" ref="E22:M22" si="0">SUM(E19:E21)</f>
        <v>350</v>
      </c>
      <c r="F22" s="498">
        <f t="shared" si="0"/>
        <v>0</v>
      </c>
      <c r="G22" s="498">
        <f t="shared" si="0"/>
        <v>0</v>
      </c>
      <c r="H22" s="498">
        <f t="shared" si="0"/>
        <v>0</v>
      </c>
      <c r="I22" s="498">
        <f t="shared" si="0"/>
        <v>0</v>
      </c>
      <c r="J22" s="498">
        <f t="shared" si="0"/>
        <v>0</v>
      </c>
      <c r="K22" s="498">
        <f t="shared" si="0"/>
        <v>0</v>
      </c>
      <c r="L22" s="498">
        <f t="shared" si="0"/>
        <v>0</v>
      </c>
      <c r="M22" s="498">
        <f t="shared" si="0"/>
        <v>2350</v>
      </c>
    </row>
    <row r="23" spans="1:13" x14ac:dyDescent="0.4">
      <c r="A23" s="228"/>
      <c r="B23" s="228"/>
      <c r="C23" s="228"/>
      <c r="D23" s="399"/>
      <c r="E23" s="399"/>
      <c r="F23" s="399"/>
      <c r="G23" s="399"/>
      <c r="H23" s="399"/>
      <c r="I23" s="399"/>
      <c r="J23" s="399"/>
      <c r="K23" s="399"/>
      <c r="L23" s="399"/>
      <c r="M23" s="399"/>
    </row>
    <row r="24" spans="1:13" x14ac:dyDescent="0.4">
      <c r="A24" s="228"/>
      <c r="B24" s="228"/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</row>
    <row r="25" spans="1:13" x14ac:dyDescent="0.4">
      <c r="A25" s="228"/>
      <c r="B25" s="228"/>
      <c r="C25" s="228"/>
      <c r="D25" s="228"/>
      <c r="E25" s="228" t="s">
        <v>50</v>
      </c>
      <c r="F25" s="228"/>
      <c r="G25" s="228"/>
      <c r="H25" s="228"/>
      <c r="I25" s="228"/>
      <c r="J25" s="228"/>
      <c r="K25" s="228"/>
      <c r="L25" s="228"/>
      <c r="M25" s="228"/>
    </row>
    <row r="26" spans="1:13" x14ac:dyDescent="0.4">
      <c r="A26" s="228"/>
      <c r="B26" s="366" t="s">
        <v>63</v>
      </c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x14ac:dyDescent="0.4">
      <c r="A27" s="228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</row>
    <row r="28" spans="1:13" x14ac:dyDescent="0.4">
      <c r="A28" s="228"/>
      <c r="B28" s="228"/>
      <c r="C28" s="228"/>
      <c r="D28" s="672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x14ac:dyDescent="0.4">
      <c r="A29" s="228"/>
      <c r="B29" s="228" t="s">
        <v>2238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s="81" customFormat="1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</row>
    <row r="31" spans="1:13" s="81" customFormat="1" ht="27.6" customHeight="1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</row>
    <row r="32" spans="1:13" s="54" customFormat="1" ht="27.6" customHeight="1" x14ac:dyDescent="0.5">
      <c r="A32" s="481"/>
      <c r="B32" s="479" t="s">
        <v>5789</v>
      </c>
      <c r="C32" s="481"/>
      <c r="D32" s="721"/>
      <c r="E32" s="481"/>
      <c r="F32" s="481"/>
      <c r="G32" s="481"/>
      <c r="H32" s="481"/>
      <c r="I32" s="481"/>
      <c r="J32" s="481"/>
      <c r="K32" s="481"/>
      <c r="L32" s="481"/>
      <c r="M32" s="481"/>
    </row>
    <row r="33" spans="1:13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</row>
  </sheetData>
  <mergeCells count="1">
    <mergeCell ref="B15:E15"/>
  </mergeCells>
  <hyperlinks>
    <hyperlink ref="B13" r:id="rId1" xr:uid="{00000000-0004-0000-9B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20">
    <tabColor rgb="FF00B050"/>
  </sheetPr>
  <dimension ref="A2:Q61"/>
  <sheetViews>
    <sheetView view="pageBreakPreview" topLeftCell="A8" zoomScale="50" zoomScaleNormal="60" zoomScaleSheetLayoutView="50" workbookViewId="0">
      <selection activeCell="I23" sqref="I23"/>
    </sheetView>
  </sheetViews>
  <sheetFormatPr defaultColWidth="9.140625" defaultRowHeight="26.25" x14ac:dyDescent="0.4"/>
  <cols>
    <col min="1" max="1" width="5.85546875" style="23" bestFit="1" customWidth="1"/>
    <col min="2" max="2" width="71" style="23" customWidth="1"/>
    <col min="3" max="3" width="21" style="23" customWidth="1"/>
    <col min="4" max="4" width="20.42578125" style="1614" bestFit="1" customWidth="1"/>
    <col min="5" max="5" width="21.85546875" style="31" bestFit="1" customWidth="1"/>
    <col min="6" max="6" width="19.5703125" style="1516" bestFit="1" customWidth="1"/>
    <col min="7" max="7" width="21.85546875" style="23" bestFit="1" customWidth="1"/>
    <col min="8" max="8" width="21.7109375" style="23" bestFit="1" customWidth="1"/>
    <col min="9" max="9" width="19.5703125" style="236" bestFit="1" customWidth="1"/>
    <col min="10" max="10" width="16.140625" style="236" bestFit="1" customWidth="1"/>
    <col min="11" max="11" width="21.85546875" style="236" bestFit="1" customWidth="1"/>
    <col min="12" max="12" width="19.5703125" style="236" bestFit="1" customWidth="1"/>
    <col min="13" max="13" width="17.5703125" style="236" bestFit="1" customWidth="1"/>
    <col min="14" max="14" width="21.85546875" style="23" bestFit="1" customWidth="1"/>
    <col min="15" max="15" width="24" style="1516" bestFit="1" customWidth="1"/>
    <col min="16" max="17" width="9.85546875" style="23" bestFit="1" customWidth="1"/>
    <col min="18" max="18" width="18.85546875" style="23" customWidth="1"/>
    <col min="19" max="16384" width="9.140625" style="23"/>
  </cols>
  <sheetData>
    <row r="2" spans="1:15" s="71" customFormat="1" x14ac:dyDescent="0.4">
      <c r="A2" s="366"/>
      <c r="B2" s="432" t="s">
        <v>19</v>
      </c>
      <c r="C2" s="432"/>
      <c r="D2" s="489"/>
      <c r="E2" s="673"/>
      <c r="F2" s="831"/>
      <c r="G2" s="406"/>
      <c r="H2" s="406"/>
      <c r="I2" s="499"/>
      <c r="J2" s="499"/>
      <c r="K2" s="833"/>
      <c r="L2" s="833"/>
      <c r="M2" s="833"/>
      <c r="N2" s="409"/>
      <c r="O2" s="1514"/>
    </row>
    <row r="3" spans="1:15" s="71" customFormat="1" x14ac:dyDescent="0.4">
      <c r="A3" s="366"/>
      <c r="B3" s="405" t="s">
        <v>20</v>
      </c>
      <c r="C3" s="405"/>
      <c r="D3" s="489"/>
      <c r="E3" s="673"/>
      <c r="F3" s="831"/>
      <c r="G3" s="406"/>
      <c r="H3" s="406"/>
      <c r="I3" s="499"/>
      <c r="J3" s="499"/>
      <c r="K3" s="833"/>
      <c r="L3" s="833"/>
      <c r="M3" s="833"/>
      <c r="N3" s="409"/>
      <c r="O3" s="1514"/>
    </row>
    <row r="4" spans="1:15" s="71" customFormat="1" x14ac:dyDescent="0.4">
      <c r="A4" s="366"/>
      <c r="B4" s="405" t="s">
        <v>21</v>
      </c>
      <c r="C4" s="405"/>
      <c r="D4" s="489"/>
      <c r="E4" s="673"/>
      <c r="F4" s="831"/>
      <c r="G4" s="406"/>
      <c r="H4" s="406"/>
      <c r="I4" s="499"/>
      <c r="J4" s="499"/>
      <c r="K4" s="833"/>
      <c r="L4" s="833"/>
      <c r="M4" s="833"/>
      <c r="N4" s="409"/>
      <c r="O4" s="1514"/>
    </row>
    <row r="5" spans="1:15" s="71" customFormat="1" x14ac:dyDescent="0.4">
      <c r="A5" s="366"/>
      <c r="B5" s="405" t="s">
        <v>22</v>
      </c>
      <c r="C5" s="405"/>
      <c r="D5" s="489"/>
      <c r="E5" s="673"/>
      <c r="F5" s="831"/>
      <c r="G5" s="406"/>
      <c r="H5" s="407"/>
      <c r="I5" s="499"/>
      <c r="J5" s="499"/>
      <c r="K5" s="833"/>
      <c r="L5" s="833"/>
      <c r="M5" s="833"/>
      <c r="N5" s="409"/>
      <c r="O5" s="1514"/>
    </row>
    <row r="6" spans="1:15" s="71" customFormat="1" x14ac:dyDescent="0.4">
      <c r="A6" s="366"/>
      <c r="B6" s="405" t="s">
        <v>23</v>
      </c>
      <c r="C6" s="405"/>
      <c r="D6" s="489"/>
      <c r="E6" s="673"/>
      <c r="F6" s="831"/>
      <c r="G6" s="406"/>
      <c r="H6" s="406"/>
      <c r="I6" s="499"/>
      <c r="J6" s="499"/>
      <c r="K6" s="833"/>
      <c r="L6" s="833"/>
      <c r="M6" s="833"/>
      <c r="N6" s="409"/>
      <c r="O6" s="1514"/>
    </row>
    <row r="7" spans="1:15" x14ac:dyDescent="0.4">
      <c r="A7" s="228"/>
      <c r="B7" s="405" t="s">
        <v>24</v>
      </c>
      <c r="C7" s="405"/>
      <c r="D7" s="489"/>
      <c r="E7" s="673"/>
      <c r="F7" s="831"/>
      <c r="G7" s="228"/>
      <c r="H7" s="228"/>
      <c r="I7" s="411"/>
      <c r="J7" s="411"/>
      <c r="K7" s="411"/>
      <c r="L7" s="411"/>
      <c r="M7" s="411"/>
      <c r="N7" s="228"/>
      <c r="O7" s="756"/>
    </row>
    <row r="8" spans="1:15" x14ac:dyDescent="0.4">
      <c r="A8" s="228"/>
      <c r="B8" s="405"/>
      <c r="C8" s="405"/>
      <c r="D8" s="489"/>
      <c r="E8" s="673"/>
      <c r="F8" s="831"/>
      <c r="G8" s="228"/>
      <c r="H8" s="228"/>
      <c r="I8" s="411"/>
      <c r="J8" s="411"/>
      <c r="K8" s="411"/>
      <c r="L8" s="411"/>
      <c r="M8" s="411"/>
      <c r="N8" s="228"/>
      <c r="O8" s="756"/>
    </row>
    <row r="9" spans="1:15" x14ac:dyDescent="0.4">
      <c r="A9" s="228"/>
      <c r="B9" s="366" t="s">
        <v>2978</v>
      </c>
      <c r="C9" s="366"/>
      <c r="D9" s="1165"/>
      <c r="E9" s="1213"/>
      <c r="F9" s="756"/>
      <c r="G9" s="367"/>
      <c r="H9" s="367"/>
      <c r="I9" s="411"/>
      <c r="J9" s="411"/>
      <c r="K9" s="411"/>
      <c r="L9" s="411"/>
      <c r="M9" s="411"/>
      <c r="N9" s="228"/>
      <c r="O9" s="756"/>
    </row>
    <row r="10" spans="1:15" x14ac:dyDescent="0.4">
      <c r="A10" s="228"/>
      <c r="B10" s="366" t="s">
        <v>2979</v>
      </c>
      <c r="C10" s="366"/>
      <c r="D10" s="1165"/>
      <c r="E10" s="1213"/>
      <c r="F10" s="756"/>
      <c r="G10" s="367"/>
      <c r="H10" s="367"/>
      <c r="I10" s="411"/>
      <c r="J10" s="411"/>
      <c r="K10" s="411"/>
      <c r="L10" s="411"/>
      <c r="M10" s="411"/>
      <c r="N10" s="228"/>
      <c r="O10" s="756"/>
    </row>
    <row r="11" spans="1:15" x14ac:dyDescent="0.4">
      <c r="A11" s="228"/>
      <c r="B11" s="876" t="s">
        <v>2980</v>
      </c>
      <c r="C11" s="876"/>
      <c r="D11" s="1165"/>
      <c r="E11" s="1213"/>
      <c r="F11" s="756"/>
      <c r="G11" s="228"/>
      <c r="H11" s="228"/>
      <c r="I11" s="411"/>
      <c r="J11" s="411"/>
      <c r="K11" s="411"/>
      <c r="L11" s="411"/>
      <c r="M11" s="411"/>
      <c r="N11" s="366"/>
      <c r="O11" s="756"/>
    </row>
    <row r="12" spans="1:15" x14ac:dyDescent="0.4">
      <c r="A12" s="228"/>
      <c r="B12" s="832" t="s">
        <v>2981</v>
      </c>
      <c r="C12" s="832"/>
      <c r="D12" s="1165"/>
      <c r="E12" s="1213"/>
      <c r="F12" s="756"/>
      <c r="G12" s="228"/>
      <c r="H12" s="228"/>
      <c r="I12" s="411"/>
      <c r="J12" s="411"/>
      <c r="K12" s="411"/>
      <c r="L12" s="411"/>
      <c r="M12" s="411"/>
      <c r="N12" s="366"/>
      <c r="O12" s="756"/>
    </row>
    <row r="13" spans="1:15" x14ac:dyDescent="0.4">
      <c r="A13" s="228"/>
      <c r="B13" s="228" t="s">
        <v>5760</v>
      </c>
      <c r="C13" s="228"/>
      <c r="D13" s="1165"/>
      <c r="E13" s="276"/>
      <c r="F13" s="756"/>
      <c r="G13" s="367"/>
      <c r="H13" s="367"/>
      <c r="I13" s="412"/>
      <c r="J13" s="412"/>
      <c r="K13" s="412"/>
      <c r="L13" s="412"/>
      <c r="M13" s="412"/>
      <c r="N13" s="653"/>
      <c r="O13" s="1515"/>
    </row>
    <row r="14" spans="1:15" x14ac:dyDescent="0.4">
      <c r="A14" s="228"/>
      <c r="B14" s="275"/>
      <c r="C14" s="275"/>
      <c r="D14" s="1165"/>
      <c r="E14" s="1213"/>
      <c r="F14" s="756"/>
      <c r="G14" s="228"/>
      <c r="H14" s="228"/>
      <c r="I14" s="411"/>
      <c r="J14" s="411"/>
      <c r="K14" s="411"/>
      <c r="L14" s="411"/>
      <c r="M14" s="411"/>
      <c r="N14" s="366"/>
      <c r="O14" s="756"/>
    </row>
    <row r="15" spans="1:15" s="32" customFormat="1" x14ac:dyDescent="0.4">
      <c r="A15" s="367"/>
      <c r="B15" s="367" t="s">
        <v>250</v>
      </c>
      <c r="C15" s="367" t="s">
        <v>2212</v>
      </c>
      <c r="D15" s="1609" t="s">
        <v>2982</v>
      </c>
      <c r="E15" s="410" t="s">
        <v>94</v>
      </c>
      <c r="F15" s="1515" t="s">
        <v>215</v>
      </c>
      <c r="G15" s="367" t="s">
        <v>2983</v>
      </c>
      <c r="H15" s="367" t="s">
        <v>1888</v>
      </c>
      <c r="I15" s="412" t="s">
        <v>2984</v>
      </c>
      <c r="J15" s="412" t="s">
        <v>149</v>
      </c>
      <c r="K15" s="412" t="s">
        <v>498</v>
      </c>
      <c r="L15" s="412" t="s">
        <v>9</v>
      </c>
      <c r="M15" s="412" t="s">
        <v>2985</v>
      </c>
      <c r="N15" s="367" t="s">
        <v>291</v>
      </c>
      <c r="O15" s="1515" t="s">
        <v>1137</v>
      </c>
    </row>
    <row r="16" spans="1:15" s="31" customFormat="1" x14ac:dyDescent="0.4">
      <c r="A16" s="228">
        <v>1</v>
      </c>
      <c r="B16" s="276" t="s">
        <v>2986</v>
      </c>
      <c r="C16" s="276" t="s">
        <v>2987</v>
      </c>
      <c r="D16" s="1165">
        <v>10</v>
      </c>
      <c r="E16" s="411">
        <v>5000</v>
      </c>
      <c r="F16" s="503">
        <v>350</v>
      </c>
      <c r="G16" s="411">
        <v>19910</v>
      </c>
      <c r="H16" s="411">
        <v>6043</v>
      </c>
      <c r="I16" s="411"/>
      <c r="J16" s="411"/>
      <c r="K16" s="411">
        <v>11265</v>
      </c>
      <c r="L16" s="411">
        <v>3158</v>
      </c>
      <c r="M16" s="411"/>
      <c r="N16" s="411"/>
      <c r="O16" s="503">
        <f t="shared" ref="O16:O24" si="0">SUM(E16:N16)</f>
        <v>45726</v>
      </c>
    </row>
    <row r="17" spans="1:17" s="67" customFormat="1" x14ac:dyDescent="0.4">
      <c r="A17" s="228">
        <v>2</v>
      </c>
      <c r="B17" s="228" t="s">
        <v>2988</v>
      </c>
      <c r="C17" s="276" t="s">
        <v>2989</v>
      </c>
      <c r="D17" s="1165">
        <v>159</v>
      </c>
      <c r="E17" s="411">
        <v>10000</v>
      </c>
      <c r="F17" s="503">
        <v>350</v>
      </c>
      <c r="G17" s="411"/>
      <c r="H17" s="411">
        <v>0</v>
      </c>
      <c r="I17" s="411"/>
      <c r="J17" s="411"/>
      <c r="K17" s="411"/>
      <c r="L17" s="411"/>
      <c r="M17" s="411"/>
      <c r="N17" s="500"/>
      <c r="O17" s="503">
        <f t="shared" si="0"/>
        <v>10350</v>
      </c>
    </row>
    <row r="18" spans="1:17" s="67" customFormat="1" x14ac:dyDescent="0.4">
      <c r="A18" s="228">
        <v>3</v>
      </c>
      <c r="B18" s="228" t="s">
        <v>2990</v>
      </c>
      <c r="C18" s="228" t="s">
        <v>2991</v>
      </c>
      <c r="D18" s="1165">
        <v>713233</v>
      </c>
      <c r="E18" s="411">
        <v>2000</v>
      </c>
      <c r="F18" s="503">
        <v>350</v>
      </c>
      <c r="G18" s="411">
        <v>19000</v>
      </c>
      <c r="H18" s="411">
        <v>11400</v>
      </c>
      <c r="I18" s="411"/>
      <c r="J18" s="411"/>
      <c r="K18" s="411"/>
      <c r="L18" s="411"/>
      <c r="M18" s="411"/>
      <c r="N18" s="228"/>
      <c r="O18" s="1743">
        <f t="shared" si="0"/>
        <v>32750</v>
      </c>
    </row>
    <row r="19" spans="1:17" s="33" customFormat="1" x14ac:dyDescent="0.4">
      <c r="A19" s="228">
        <v>4</v>
      </c>
      <c r="B19" s="579" t="s">
        <v>2992</v>
      </c>
      <c r="C19" s="579" t="s">
        <v>2993</v>
      </c>
      <c r="D19" s="1742">
        <v>263</v>
      </c>
      <c r="E19" s="783">
        <v>2000</v>
      </c>
      <c r="F19" s="1743">
        <v>350</v>
      </c>
      <c r="G19" s="783"/>
      <c r="H19" s="411">
        <v>0</v>
      </c>
      <c r="I19" s="783"/>
      <c r="J19" s="783"/>
      <c r="K19" s="783"/>
      <c r="L19" s="783"/>
      <c r="M19" s="783"/>
      <c r="N19" s="783"/>
      <c r="O19" s="503">
        <f t="shared" si="0"/>
        <v>2350</v>
      </c>
    </row>
    <row r="20" spans="1:17" x14ac:dyDescent="0.4">
      <c r="A20" s="228">
        <v>5</v>
      </c>
      <c r="B20" s="228" t="s">
        <v>2994</v>
      </c>
      <c r="C20" s="228" t="s">
        <v>2995</v>
      </c>
      <c r="D20" s="1165">
        <v>2025</v>
      </c>
      <c r="E20" s="411">
        <v>1000</v>
      </c>
      <c r="F20" s="503">
        <v>350</v>
      </c>
      <c r="G20" s="411"/>
      <c r="H20" s="411">
        <v>0</v>
      </c>
      <c r="I20" s="783">
        <v>1890</v>
      </c>
      <c r="J20" s="411">
        <v>254</v>
      </c>
      <c r="K20" s="411"/>
      <c r="L20" s="411"/>
      <c r="M20" s="411"/>
      <c r="N20" s="411"/>
      <c r="O20" s="503">
        <f t="shared" si="0"/>
        <v>3494</v>
      </c>
    </row>
    <row r="21" spans="1:17" x14ac:dyDescent="0.4">
      <c r="A21" s="228">
        <v>6</v>
      </c>
      <c r="B21" s="228" t="s">
        <v>2996</v>
      </c>
      <c r="C21" s="228" t="s">
        <v>2997</v>
      </c>
      <c r="D21" s="1165">
        <v>916462</v>
      </c>
      <c r="E21" s="411">
        <v>5000</v>
      </c>
      <c r="F21" s="503">
        <v>350</v>
      </c>
      <c r="G21" s="411"/>
      <c r="H21" s="411">
        <v>0</v>
      </c>
      <c r="I21" s="411"/>
      <c r="J21" s="411"/>
      <c r="K21" s="411"/>
      <c r="L21" s="411"/>
      <c r="M21" s="411"/>
      <c r="N21" s="411">
        <v>14995</v>
      </c>
      <c r="O21" s="503">
        <f t="shared" si="0"/>
        <v>20345</v>
      </c>
      <c r="P21" s="182"/>
      <c r="Q21" s="182"/>
    </row>
    <row r="22" spans="1:17" x14ac:dyDescent="0.4">
      <c r="A22" s="228">
        <v>7</v>
      </c>
      <c r="B22" s="228" t="s">
        <v>2998</v>
      </c>
      <c r="C22" s="228" t="s">
        <v>2999</v>
      </c>
      <c r="D22" s="1165">
        <v>931889</v>
      </c>
      <c r="E22" s="411">
        <v>5000</v>
      </c>
      <c r="F22" s="503">
        <v>350</v>
      </c>
      <c r="G22" s="411"/>
      <c r="H22" s="411">
        <v>0</v>
      </c>
      <c r="I22" s="411"/>
      <c r="J22" s="411"/>
      <c r="K22" s="411"/>
      <c r="L22" s="411"/>
      <c r="M22" s="411"/>
      <c r="N22" s="411"/>
      <c r="O22" s="503">
        <f t="shared" si="0"/>
        <v>5350</v>
      </c>
      <c r="P22" s="182"/>
      <c r="Q22" s="182"/>
    </row>
    <row r="23" spans="1:17" x14ac:dyDescent="0.4">
      <c r="A23" s="228">
        <v>8</v>
      </c>
      <c r="B23" s="228" t="s">
        <v>3000</v>
      </c>
      <c r="C23" s="228" t="s">
        <v>3001</v>
      </c>
      <c r="D23" s="1165" t="s">
        <v>3002</v>
      </c>
      <c r="E23" s="411">
        <v>12000</v>
      </c>
      <c r="F23" s="503">
        <v>350</v>
      </c>
      <c r="G23" s="411">
        <v>13350</v>
      </c>
      <c r="H23" s="411">
        <v>1215</v>
      </c>
      <c r="I23" s="437"/>
      <c r="J23" s="411"/>
      <c r="K23" s="411"/>
      <c r="L23" s="411"/>
      <c r="M23" s="411"/>
      <c r="N23" s="411"/>
      <c r="O23" s="503">
        <f t="shared" si="0"/>
        <v>26915</v>
      </c>
      <c r="P23" s="182"/>
      <c r="Q23" s="182"/>
    </row>
    <row r="24" spans="1:17" s="99" customFormat="1" x14ac:dyDescent="0.4">
      <c r="A24" s="228">
        <v>9</v>
      </c>
      <c r="B24" s="228" t="s">
        <v>3003</v>
      </c>
      <c r="C24" s="276" t="s">
        <v>3004</v>
      </c>
      <c r="D24" s="1165">
        <v>749261</v>
      </c>
      <c r="E24" s="411">
        <v>5000</v>
      </c>
      <c r="F24" s="503">
        <v>350</v>
      </c>
      <c r="G24" s="411"/>
      <c r="H24" s="411"/>
      <c r="I24" s="411"/>
      <c r="J24" s="411"/>
      <c r="K24" s="411"/>
      <c r="L24" s="411"/>
      <c r="M24" s="411"/>
      <c r="N24" s="500"/>
      <c r="O24" s="503">
        <f t="shared" si="0"/>
        <v>5350</v>
      </c>
    </row>
    <row r="25" spans="1:17" x14ac:dyDescent="0.4">
      <c r="A25" s="228"/>
      <c r="B25" s="228"/>
      <c r="C25" s="228"/>
      <c r="D25" s="1165"/>
      <c r="E25" s="276"/>
      <c r="F25" s="756"/>
      <c r="G25" s="500"/>
      <c r="H25" s="500"/>
      <c r="I25" s="411"/>
      <c r="J25" s="411"/>
      <c r="K25" s="411"/>
      <c r="L25" s="411"/>
      <c r="M25" s="411"/>
      <c r="N25" s="500"/>
      <c r="O25" s="503"/>
      <c r="P25" s="182"/>
      <c r="Q25" s="182"/>
    </row>
    <row r="26" spans="1:17" x14ac:dyDescent="0.4">
      <c r="A26" s="228"/>
      <c r="B26" s="228"/>
      <c r="C26" s="228"/>
      <c r="D26" s="1165"/>
      <c r="E26" s="276"/>
      <c r="F26" s="756"/>
      <c r="G26" s="500"/>
      <c r="H26" s="500"/>
      <c r="I26" s="411"/>
      <c r="J26" s="411"/>
      <c r="K26" s="411"/>
      <c r="L26" s="411"/>
      <c r="M26" s="411"/>
      <c r="N26" s="500"/>
      <c r="O26" s="503"/>
      <c r="P26" s="182"/>
      <c r="Q26" s="182"/>
    </row>
    <row r="27" spans="1:17" s="32" customFormat="1" x14ac:dyDescent="0.4">
      <c r="A27" s="367"/>
      <c r="B27" s="653" t="s">
        <v>167</v>
      </c>
      <c r="C27" s="653"/>
      <c r="D27" s="1609"/>
      <c r="E27" s="412">
        <f>SUM(E16:E24)</f>
        <v>47000</v>
      </c>
      <c r="F27" s="412">
        <f t="shared" ref="F27:N27" si="1">SUM(F16:F24)</f>
        <v>3150</v>
      </c>
      <c r="G27" s="412">
        <f t="shared" si="1"/>
        <v>52260</v>
      </c>
      <c r="H27" s="412">
        <f t="shared" si="1"/>
        <v>18658</v>
      </c>
      <c r="I27" s="412">
        <f t="shared" si="1"/>
        <v>1890</v>
      </c>
      <c r="J27" s="412">
        <f t="shared" si="1"/>
        <v>254</v>
      </c>
      <c r="K27" s="412">
        <f t="shared" si="1"/>
        <v>11265</v>
      </c>
      <c r="L27" s="412">
        <f t="shared" si="1"/>
        <v>3158</v>
      </c>
      <c r="M27" s="412">
        <f t="shared" si="1"/>
        <v>0</v>
      </c>
      <c r="N27" s="412">
        <f t="shared" si="1"/>
        <v>14995</v>
      </c>
      <c r="O27" s="412">
        <f>SUM(O16:O26)</f>
        <v>152630</v>
      </c>
      <c r="P27" s="1166">
        <f>SUM(P17:P18)</f>
        <v>0</v>
      </c>
      <c r="Q27" s="1166">
        <f>SUM(Q17:Q18)</f>
        <v>0</v>
      </c>
    </row>
    <row r="28" spans="1:17" x14ac:dyDescent="0.4">
      <c r="A28" s="228"/>
      <c r="B28" s="366"/>
      <c r="C28" s="366"/>
      <c r="D28" s="1165"/>
      <c r="E28" s="276"/>
      <c r="F28" s="756"/>
      <c r="G28" s="500"/>
      <c r="H28" s="500"/>
      <c r="I28" s="411"/>
      <c r="J28" s="411"/>
      <c r="K28" s="411"/>
      <c r="L28" s="411"/>
      <c r="M28" s="411"/>
      <c r="N28" s="500"/>
      <c r="O28" s="756"/>
      <c r="P28" s="182"/>
      <c r="Q28" s="182"/>
    </row>
    <row r="29" spans="1:17" x14ac:dyDescent="0.4">
      <c r="A29" s="228"/>
      <c r="B29" s="366"/>
      <c r="C29" s="366"/>
      <c r="D29" s="1165"/>
      <c r="E29" s="276"/>
      <c r="F29" s="756"/>
      <c r="G29" s="500"/>
      <c r="H29" s="500"/>
      <c r="I29" s="411"/>
      <c r="J29" s="411"/>
      <c r="K29" s="411"/>
      <c r="L29" s="411"/>
      <c r="M29" s="411"/>
      <c r="N29" s="500"/>
      <c r="O29" s="756"/>
      <c r="P29" s="182"/>
      <c r="Q29" s="182"/>
    </row>
    <row r="30" spans="1:17" x14ac:dyDescent="0.4">
      <c r="A30" s="228"/>
      <c r="B30" s="228"/>
      <c r="C30" s="228"/>
      <c r="D30" s="1165"/>
      <c r="E30" s="276"/>
      <c r="F30" s="756"/>
      <c r="G30" s="500"/>
      <c r="H30" s="500"/>
      <c r="I30" s="411"/>
      <c r="J30" s="411"/>
      <c r="K30" s="411"/>
      <c r="L30" s="411"/>
      <c r="M30" s="411"/>
      <c r="N30" s="500"/>
      <c r="O30" s="756"/>
      <c r="P30" s="182"/>
      <c r="Q30" s="182"/>
    </row>
    <row r="31" spans="1:17" x14ac:dyDescent="0.4">
      <c r="A31" s="228"/>
      <c r="B31" s="228"/>
      <c r="C31" s="228"/>
      <c r="D31" s="1165"/>
      <c r="E31" s="276"/>
      <c r="F31" s="756"/>
      <c r="G31" s="500"/>
      <c r="H31" s="500"/>
      <c r="I31" s="411"/>
      <c r="J31" s="411"/>
      <c r="K31" s="411"/>
      <c r="L31" s="411"/>
      <c r="M31" s="411"/>
      <c r="N31" s="500"/>
      <c r="O31" s="756"/>
      <c r="P31" s="182"/>
      <c r="Q31" s="182"/>
    </row>
    <row r="32" spans="1:17" x14ac:dyDescent="0.4">
      <c r="A32" s="228"/>
      <c r="B32" s="228"/>
      <c r="C32" s="228"/>
      <c r="D32" s="1165"/>
      <c r="E32" s="276"/>
      <c r="F32" s="756"/>
      <c r="G32" s="500"/>
      <c r="H32" s="500"/>
      <c r="I32" s="411"/>
      <c r="J32" s="411"/>
      <c r="K32" s="411"/>
      <c r="L32" s="411"/>
      <c r="M32" s="411"/>
      <c r="N32" s="500"/>
      <c r="O32" s="756"/>
      <c r="P32" s="182"/>
      <c r="Q32" s="182"/>
    </row>
    <row r="33" spans="1:17" x14ac:dyDescent="0.4">
      <c r="A33" s="228"/>
      <c r="B33" s="366" t="s">
        <v>63</v>
      </c>
      <c r="C33" s="366"/>
      <c r="D33" s="1165"/>
      <c r="E33" s="276"/>
      <c r="F33" s="756"/>
      <c r="G33" s="500"/>
      <c r="H33" s="500"/>
      <c r="I33" s="411"/>
      <c r="J33" s="411"/>
      <c r="K33" s="411"/>
      <c r="L33" s="411"/>
      <c r="M33" s="411"/>
      <c r="N33" s="500"/>
      <c r="O33" s="756"/>
      <c r="P33" s="182"/>
      <c r="Q33" s="182"/>
    </row>
    <row r="34" spans="1:17" x14ac:dyDescent="0.4">
      <c r="A34" s="228"/>
      <c r="B34" s="228"/>
      <c r="C34" s="228"/>
      <c r="D34" s="1165"/>
      <c r="E34" s="276"/>
      <c r="F34" s="756"/>
      <c r="G34" s="500"/>
      <c r="H34" s="500"/>
      <c r="I34" s="411"/>
      <c r="J34" s="411"/>
      <c r="K34" s="411"/>
      <c r="L34" s="411"/>
      <c r="M34" s="411"/>
      <c r="N34" s="500"/>
      <c r="O34" s="756"/>
      <c r="P34" s="182"/>
      <c r="Q34" s="182"/>
    </row>
    <row r="35" spans="1:17" x14ac:dyDescent="0.4">
      <c r="A35" s="228"/>
      <c r="B35" s="366"/>
      <c r="C35" s="366"/>
      <c r="D35" s="1165"/>
      <c r="E35" s="276"/>
      <c r="F35" s="756"/>
      <c r="G35" s="500"/>
      <c r="H35" s="500"/>
      <c r="I35" s="411"/>
      <c r="J35" s="411"/>
      <c r="K35" s="411"/>
      <c r="L35" s="411"/>
      <c r="M35" s="411"/>
      <c r="N35" s="500"/>
      <c r="O35" s="756"/>
      <c r="P35" s="182"/>
      <c r="Q35" s="182"/>
    </row>
    <row r="36" spans="1:17" x14ac:dyDescent="0.4">
      <c r="A36" s="228"/>
      <c r="B36" s="228" t="s">
        <v>112</v>
      </c>
      <c r="C36" s="228"/>
      <c r="D36" s="1165"/>
      <c r="E36" s="276"/>
      <c r="F36" s="756"/>
      <c r="G36" s="228"/>
      <c r="H36" s="228"/>
      <c r="I36" s="411"/>
      <c r="J36" s="411"/>
      <c r="K36" s="411"/>
      <c r="L36" s="411"/>
      <c r="M36" s="411"/>
      <c r="N36" s="228"/>
      <c r="O36" s="756"/>
      <c r="P36" s="182"/>
      <c r="Q36" s="182"/>
    </row>
    <row r="37" spans="1:17" s="81" customFormat="1" ht="27.6" customHeight="1" x14ac:dyDescent="0.4">
      <c r="A37" s="377"/>
      <c r="B37" s="565"/>
      <c r="C37" s="565"/>
      <c r="D37" s="1610"/>
      <c r="E37" s="377"/>
      <c r="F37" s="377"/>
      <c r="G37" s="377"/>
      <c r="H37" s="377"/>
      <c r="I37" s="377"/>
      <c r="J37" s="377"/>
      <c r="K37" s="377"/>
      <c r="L37" s="377"/>
      <c r="M37" s="377"/>
      <c r="N37" s="379"/>
      <c r="O37" s="377"/>
    </row>
    <row r="38" spans="1:17" s="81" customFormat="1" ht="27.6" customHeight="1" x14ac:dyDescent="0.4">
      <c r="A38" s="377"/>
      <c r="B38" s="565"/>
      <c r="C38" s="565"/>
      <c r="D38" s="1610"/>
      <c r="E38" s="377"/>
      <c r="F38" s="377"/>
      <c r="G38" s="377"/>
      <c r="H38" s="377"/>
      <c r="I38" s="377"/>
      <c r="J38" s="377"/>
      <c r="K38" s="377"/>
      <c r="L38" s="377"/>
      <c r="M38" s="377"/>
      <c r="N38" s="379"/>
      <c r="O38" s="377"/>
    </row>
    <row r="39" spans="1:17" s="54" customFormat="1" ht="27.6" customHeight="1" x14ac:dyDescent="0.5">
      <c r="A39" s="481"/>
      <c r="B39" s="479" t="s">
        <v>5789</v>
      </c>
      <c r="C39" s="479"/>
      <c r="D39" s="1611"/>
      <c r="E39" s="721"/>
      <c r="F39" s="481"/>
      <c r="G39" s="481"/>
      <c r="H39" s="481"/>
      <c r="I39" s="481"/>
      <c r="J39" s="481"/>
      <c r="K39" s="481"/>
      <c r="L39" s="481"/>
      <c r="M39" s="481"/>
      <c r="N39" s="481"/>
      <c r="O39" s="481"/>
    </row>
    <row r="40" spans="1:17" x14ac:dyDescent="0.4">
      <c r="A40" s="228"/>
      <c r="B40" s="228"/>
      <c r="C40" s="228"/>
      <c r="D40" s="1165"/>
      <c r="E40" s="276"/>
      <c r="F40" s="756"/>
      <c r="G40" s="228"/>
      <c r="H40" s="228"/>
      <c r="I40" s="411"/>
      <c r="J40" s="411"/>
      <c r="K40" s="411"/>
      <c r="L40" s="411"/>
      <c r="M40" s="411"/>
      <c r="N40" s="228"/>
      <c r="O40" s="756"/>
      <c r="P40" s="182"/>
      <c r="Q40" s="182"/>
    </row>
    <row r="41" spans="1:17" s="67" customFormat="1" x14ac:dyDescent="0.4">
      <c r="A41" s="67">
        <v>5</v>
      </c>
      <c r="B41" s="67" t="s">
        <v>3005</v>
      </c>
      <c r="D41" s="1168">
        <v>2538</v>
      </c>
      <c r="E41" s="318">
        <v>1000</v>
      </c>
      <c r="F41" s="319">
        <v>200</v>
      </c>
      <c r="G41" s="318" t="s">
        <v>326</v>
      </c>
      <c r="H41" s="318"/>
      <c r="I41" s="318" t="s">
        <v>1128</v>
      </c>
      <c r="J41" s="318"/>
      <c r="K41" s="318"/>
      <c r="L41" s="318"/>
      <c r="M41" s="318"/>
      <c r="N41" s="318">
        <v>16810</v>
      </c>
      <c r="O41" s="244">
        <f>SUM(E41:N41)</f>
        <v>18010</v>
      </c>
    </row>
    <row r="42" spans="1:17" s="67" customFormat="1" x14ac:dyDescent="0.4">
      <c r="A42" s="67">
        <v>3</v>
      </c>
      <c r="B42" s="67" t="s">
        <v>3006</v>
      </c>
      <c r="D42" s="1168">
        <v>413</v>
      </c>
      <c r="E42" s="318">
        <v>1000</v>
      </c>
      <c r="F42" s="319">
        <v>200</v>
      </c>
      <c r="G42" s="318" t="s">
        <v>326</v>
      </c>
      <c r="H42" s="318"/>
      <c r="I42" s="318"/>
      <c r="J42" s="318"/>
      <c r="K42" s="318"/>
      <c r="L42" s="318"/>
      <c r="M42" s="318"/>
      <c r="N42" s="318"/>
      <c r="O42" s="319">
        <f>SUM(E42:N42)</f>
        <v>1200</v>
      </c>
    </row>
    <row r="43" spans="1:17" s="67" customFormat="1" x14ac:dyDescent="0.4">
      <c r="A43" s="436">
        <v>2</v>
      </c>
      <c r="B43" s="436" t="s">
        <v>2992</v>
      </c>
      <c r="C43" s="436" t="s">
        <v>2993</v>
      </c>
      <c r="D43" s="1612">
        <v>263</v>
      </c>
      <c r="E43" s="784">
        <v>2000</v>
      </c>
      <c r="F43" s="1079">
        <v>350</v>
      </c>
      <c r="G43" s="784" t="s">
        <v>3007</v>
      </c>
      <c r="H43" s="784"/>
      <c r="I43" s="784"/>
      <c r="J43" s="784"/>
      <c r="K43" s="784"/>
      <c r="L43" s="784"/>
      <c r="M43" s="784"/>
      <c r="N43" s="784"/>
      <c r="O43" s="1079">
        <f>SUM(E43:N43)</f>
        <v>2350</v>
      </c>
    </row>
    <row r="44" spans="1:17" s="67" customFormat="1" x14ac:dyDescent="0.4">
      <c r="B44" s="67" t="s">
        <v>3008</v>
      </c>
      <c r="D44" s="1168">
        <v>848587</v>
      </c>
      <c r="E44" s="217" t="s">
        <v>3009</v>
      </c>
      <c r="F44" s="305"/>
      <c r="I44" s="318"/>
      <c r="J44" s="318"/>
      <c r="K44" s="318"/>
      <c r="L44" s="318"/>
      <c r="M44" s="318"/>
      <c r="O44" s="305"/>
    </row>
    <row r="45" spans="1:17" s="67" customFormat="1" x14ac:dyDescent="0.4">
      <c r="A45" s="436">
        <v>11</v>
      </c>
      <c r="B45" s="436" t="s">
        <v>3010</v>
      </c>
      <c r="C45" s="436"/>
      <c r="D45" s="1612">
        <v>438212</v>
      </c>
      <c r="E45" s="784">
        <v>5000</v>
      </c>
      <c r="F45" s="1079">
        <v>350</v>
      </c>
      <c r="G45" s="318" t="s">
        <v>326</v>
      </c>
      <c r="H45" s="784"/>
      <c r="I45" s="784"/>
      <c r="J45" s="784"/>
      <c r="K45" s="784"/>
      <c r="L45" s="784"/>
      <c r="M45" s="784"/>
      <c r="N45" s="784"/>
      <c r="O45" s="1079">
        <f>SUM(E45:N45)</f>
        <v>5350</v>
      </c>
    </row>
    <row r="46" spans="1:17" s="67" customFormat="1" x14ac:dyDescent="0.4">
      <c r="A46" s="436">
        <v>6</v>
      </c>
      <c r="B46" s="436" t="s">
        <v>3011</v>
      </c>
      <c r="C46" s="436" t="s">
        <v>3012</v>
      </c>
      <c r="D46" s="1612">
        <v>520999</v>
      </c>
      <c r="E46" s="784">
        <v>2000</v>
      </c>
      <c r="F46" s="1079">
        <v>350</v>
      </c>
      <c r="G46" s="784">
        <v>7435</v>
      </c>
      <c r="H46" s="784">
        <v>5502</v>
      </c>
      <c r="I46" s="318" t="s">
        <v>1128</v>
      </c>
      <c r="J46" s="784"/>
      <c r="K46" s="784"/>
      <c r="L46" s="784"/>
      <c r="M46" s="784"/>
      <c r="N46" s="784"/>
      <c r="O46" s="1079">
        <f>SUM(E46:N46)</f>
        <v>15287</v>
      </c>
    </row>
    <row r="47" spans="1:17" s="67" customFormat="1" x14ac:dyDescent="0.4">
      <c r="A47" s="436">
        <v>4</v>
      </c>
      <c r="B47" s="436" t="s">
        <v>3013</v>
      </c>
      <c r="C47" s="436" t="s">
        <v>3014</v>
      </c>
      <c r="D47" s="1612">
        <v>9145</v>
      </c>
      <c r="E47" s="784">
        <v>2000</v>
      </c>
      <c r="F47" s="1079">
        <v>350</v>
      </c>
      <c r="G47" s="784"/>
      <c r="H47" s="784"/>
      <c r="I47" s="784"/>
      <c r="J47" s="784"/>
      <c r="K47" s="784"/>
      <c r="L47" s="784"/>
      <c r="M47" s="784"/>
      <c r="N47" s="784"/>
      <c r="O47" s="1079">
        <f>SUM(E47:N47)</f>
        <v>2350</v>
      </c>
    </row>
    <row r="48" spans="1:17" x14ac:dyDescent="0.4">
      <c r="B48" s="182"/>
      <c r="C48" s="182"/>
      <c r="D48" s="1613"/>
      <c r="H48" s="182"/>
      <c r="I48" s="300"/>
      <c r="J48" s="300"/>
      <c r="K48" s="300"/>
      <c r="L48" s="300"/>
      <c r="M48" s="300"/>
      <c r="N48" s="182"/>
      <c r="O48" s="1517"/>
      <c r="P48" s="182"/>
      <c r="Q48" s="182"/>
    </row>
    <row r="49" spans="5:17" x14ac:dyDescent="0.4">
      <c r="P49" s="182"/>
      <c r="Q49" s="182"/>
    </row>
    <row r="50" spans="5:17" x14ac:dyDescent="0.4">
      <c r="P50" s="182"/>
      <c r="Q50" s="182"/>
    </row>
    <row r="51" spans="5:17" x14ac:dyDescent="0.4">
      <c r="E51" s="1518"/>
      <c r="F51" s="1518"/>
      <c r="I51" s="236" t="s">
        <v>50</v>
      </c>
      <c r="P51" s="182"/>
      <c r="Q51" s="182"/>
    </row>
    <row r="52" spans="5:17" x14ac:dyDescent="0.4">
      <c r="P52" s="182"/>
      <c r="Q52" s="182"/>
    </row>
    <row r="53" spans="5:17" x14ac:dyDescent="0.4">
      <c r="P53" s="182"/>
      <c r="Q53" s="182"/>
    </row>
    <row r="54" spans="5:17" x14ac:dyDescent="0.4">
      <c r="P54" s="182"/>
      <c r="Q54" s="182"/>
    </row>
    <row r="55" spans="5:17" x14ac:dyDescent="0.4">
      <c r="P55" s="182"/>
      <c r="Q55" s="182"/>
    </row>
    <row r="56" spans="5:17" x14ac:dyDescent="0.4">
      <c r="P56" s="182"/>
      <c r="Q56" s="182"/>
    </row>
    <row r="57" spans="5:17" x14ac:dyDescent="0.4">
      <c r="P57" s="182"/>
      <c r="Q57" s="182"/>
    </row>
    <row r="58" spans="5:17" x14ac:dyDescent="0.4">
      <c r="P58" s="182"/>
      <c r="Q58" s="182"/>
    </row>
    <row r="59" spans="5:17" x14ac:dyDescent="0.4">
      <c r="P59" s="182"/>
      <c r="Q59" s="182"/>
    </row>
    <row r="60" spans="5:17" x14ac:dyDescent="0.4">
      <c r="Q60" s="182"/>
    </row>
    <row r="61" spans="5:17" x14ac:dyDescent="0.4">
      <c r="Q61" s="182"/>
    </row>
  </sheetData>
  <sortState xmlns:xlrd2="http://schemas.microsoft.com/office/spreadsheetml/2017/richdata2" ref="B16:N24">
    <sortCondition ref="C16:C24"/>
  </sortState>
  <phoneticPr fontId="0" type="noConversion"/>
  <hyperlinks>
    <hyperlink ref="B11" r:id="rId1" xr:uid="{00000000-0004-0000-9D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89">
    <tabColor rgb="FF0070C0"/>
  </sheetPr>
  <dimension ref="A2:Q48"/>
  <sheetViews>
    <sheetView view="pageBreakPreview" topLeftCell="A7" zoomScale="46" zoomScaleNormal="100" zoomScaleSheetLayoutView="46" workbookViewId="0">
      <selection activeCell="J18" sqref="J18"/>
    </sheetView>
  </sheetViews>
  <sheetFormatPr defaultColWidth="9.140625" defaultRowHeight="36" customHeight="1" x14ac:dyDescent="0.4"/>
  <cols>
    <col min="1" max="1" width="4.5703125" style="79" bestFit="1" customWidth="1"/>
    <col min="2" max="2" width="115.5703125" style="79" bestFit="1" customWidth="1"/>
    <col min="3" max="3" width="20.5703125" style="79" bestFit="1" customWidth="1"/>
    <col min="4" max="4" width="26.28515625" style="108" bestFit="1" customWidth="1"/>
    <col min="5" max="5" width="23.42578125" style="79" bestFit="1" customWidth="1"/>
    <col min="6" max="6" width="26.28515625" style="79" bestFit="1" customWidth="1"/>
    <col min="7" max="8" width="23.42578125" style="79" bestFit="1" customWidth="1"/>
    <col min="9" max="9" width="19.42578125" style="79" bestFit="1" customWidth="1"/>
    <col min="10" max="10" width="27.7109375" style="79" customWidth="1"/>
    <col min="11" max="11" width="13.85546875" style="79" bestFit="1" customWidth="1"/>
    <col min="12" max="12" width="22.140625" style="79" customWidth="1"/>
    <col min="13" max="13" width="19.42578125" style="79" bestFit="1" customWidth="1"/>
    <col min="14" max="14" width="26.28515625" style="79" bestFit="1" customWidth="1"/>
    <col min="15" max="15" width="17.7109375" style="79" bestFit="1" customWidth="1"/>
    <col min="16" max="17" width="11.7109375" style="79" bestFit="1" customWidth="1"/>
    <col min="18" max="16384" width="9.140625" style="79"/>
  </cols>
  <sheetData>
    <row r="2" spans="1:14" ht="36" customHeight="1" x14ac:dyDescent="0.4">
      <c r="A2" s="330"/>
      <c r="B2" s="330"/>
      <c r="C2" s="330"/>
      <c r="D2" s="331"/>
      <c r="E2" s="330"/>
      <c r="F2" s="330"/>
      <c r="G2" s="330"/>
      <c r="H2" s="330"/>
      <c r="I2" s="330"/>
      <c r="J2" s="330"/>
      <c r="K2" s="330"/>
      <c r="L2" s="330"/>
      <c r="M2" s="330"/>
      <c r="N2" s="330"/>
    </row>
    <row r="3" spans="1:14" s="78" customFormat="1" ht="36" customHeight="1" x14ac:dyDescent="0.5">
      <c r="A3" s="766"/>
      <c r="B3" s="588" t="s">
        <v>19</v>
      </c>
      <c r="C3" s="795"/>
      <c r="D3" s="591"/>
      <c r="E3" s="801"/>
      <c r="F3" s="744"/>
      <c r="G3" s="744"/>
      <c r="H3" s="745"/>
      <c r="I3" s="745"/>
      <c r="J3" s="769"/>
      <c r="K3" s="769"/>
      <c r="L3" s="769"/>
      <c r="M3" s="769"/>
      <c r="N3" s="769"/>
    </row>
    <row r="4" spans="1:14" s="78" customFormat="1" ht="36" customHeight="1" x14ac:dyDescent="0.5">
      <c r="A4" s="766"/>
      <c r="B4" s="591" t="s">
        <v>20</v>
      </c>
      <c r="C4" s="795"/>
      <c r="D4" s="591"/>
      <c r="E4" s="744"/>
      <c r="F4" s="744"/>
      <c r="G4" s="744"/>
      <c r="H4" s="745"/>
      <c r="I4" s="745"/>
      <c r="J4" s="769"/>
      <c r="K4" s="769"/>
      <c r="L4" s="769"/>
      <c r="M4" s="769"/>
      <c r="N4" s="769"/>
    </row>
    <row r="5" spans="1:14" s="78" customFormat="1" ht="36" customHeight="1" x14ac:dyDescent="0.5">
      <c r="A5" s="766"/>
      <c r="B5" s="591" t="s">
        <v>21</v>
      </c>
      <c r="C5" s="795"/>
      <c r="D5" s="591"/>
      <c r="E5" s="744"/>
      <c r="F5" s="744"/>
      <c r="G5" s="744"/>
      <c r="H5" s="745"/>
      <c r="I5" s="745"/>
      <c r="J5" s="769"/>
      <c r="K5" s="769"/>
      <c r="L5" s="769"/>
      <c r="M5" s="769"/>
      <c r="N5" s="769"/>
    </row>
    <row r="6" spans="1:14" s="78" customFormat="1" ht="36" customHeight="1" x14ac:dyDescent="0.5">
      <c r="A6" s="766"/>
      <c r="B6" s="591" t="s">
        <v>22</v>
      </c>
      <c r="C6" s="795"/>
      <c r="D6" s="591"/>
      <c r="E6" s="744"/>
      <c r="F6" s="744"/>
      <c r="G6" s="744"/>
      <c r="H6" s="745"/>
      <c r="I6" s="745"/>
      <c r="J6" s="769"/>
      <c r="K6" s="769"/>
      <c r="L6" s="769"/>
      <c r="M6" s="769"/>
      <c r="N6" s="769"/>
    </row>
    <row r="7" spans="1:14" s="78" customFormat="1" ht="36" customHeight="1" x14ac:dyDescent="0.5">
      <c r="A7" s="766"/>
      <c r="B7" s="591" t="s">
        <v>23</v>
      </c>
      <c r="C7" s="795"/>
      <c r="D7" s="591"/>
      <c r="E7" s="744"/>
      <c r="F7" s="744"/>
      <c r="G7" s="744"/>
      <c r="H7" s="745"/>
      <c r="I7" s="745"/>
      <c r="J7" s="769"/>
      <c r="K7" s="769"/>
      <c r="L7" s="769"/>
      <c r="M7" s="769"/>
      <c r="N7" s="769"/>
    </row>
    <row r="8" spans="1:14" ht="36" customHeight="1" x14ac:dyDescent="0.4">
      <c r="A8" s="330"/>
      <c r="B8" s="591" t="s">
        <v>24</v>
      </c>
      <c r="C8" s="795"/>
      <c r="D8" s="591"/>
      <c r="E8" s="744"/>
      <c r="F8" s="330"/>
      <c r="G8" s="330"/>
      <c r="H8" s="330"/>
      <c r="I8" s="330"/>
      <c r="J8" s="330"/>
      <c r="K8" s="330"/>
      <c r="L8" s="330"/>
      <c r="M8" s="330"/>
      <c r="N8" s="330"/>
    </row>
    <row r="9" spans="1:14" ht="36" customHeight="1" x14ac:dyDescent="0.4">
      <c r="A9" s="330"/>
      <c r="B9" s="591"/>
      <c r="C9" s="795"/>
      <c r="D9" s="591"/>
      <c r="E9" s="744"/>
      <c r="F9" s="330"/>
      <c r="G9" s="330"/>
      <c r="H9" s="330"/>
      <c r="I9" s="330"/>
      <c r="J9" s="330"/>
      <c r="K9" s="330"/>
      <c r="L9" s="330"/>
      <c r="M9" s="330"/>
      <c r="N9" s="330"/>
    </row>
    <row r="10" spans="1:14" ht="36" customHeight="1" x14ac:dyDescent="0.4">
      <c r="A10" s="330"/>
      <c r="B10" s="591" t="s">
        <v>3015</v>
      </c>
      <c r="C10" s="795"/>
      <c r="D10" s="591"/>
      <c r="E10" s="744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4" ht="36" customHeight="1" x14ac:dyDescent="0.4">
      <c r="A11" s="330"/>
      <c r="B11" s="331" t="s">
        <v>3016</v>
      </c>
      <c r="C11" s="330"/>
      <c r="D11" s="330"/>
      <c r="E11" s="331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ht="36" customHeight="1" x14ac:dyDescent="0.4">
      <c r="A12" s="330"/>
      <c r="B12" s="988" t="s">
        <v>3017</v>
      </c>
      <c r="C12" s="330"/>
      <c r="D12" s="330"/>
      <c r="E12" s="331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ht="36" customHeight="1" x14ac:dyDescent="0.4">
      <c r="A13" s="330"/>
      <c r="B13" s="331"/>
      <c r="C13" s="330"/>
      <c r="D13" s="330"/>
      <c r="E13" s="331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ht="36" customHeight="1" x14ac:dyDescent="0.4">
      <c r="A14" s="330"/>
      <c r="B14" s="330" t="s">
        <v>5760</v>
      </c>
      <c r="C14" s="330"/>
      <c r="D14" s="330"/>
      <c r="E14" s="823"/>
      <c r="F14" s="330"/>
      <c r="G14" s="696"/>
      <c r="H14" s="330"/>
      <c r="I14" s="330"/>
      <c r="J14" s="330"/>
      <c r="K14" s="330"/>
      <c r="L14" s="330"/>
      <c r="M14" s="330"/>
      <c r="N14" s="330"/>
    </row>
    <row r="15" spans="1:14" ht="36" customHeight="1" x14ac:dyDescent="0.4">
      <c r="A15" s="330"/>
      <c r="B15" s="330"/>
      <c r="C15" s="330"/>
      <c r="D15" s="330"/>
      <c r="E15" s="823"/>
      <c r="F15" s="330"/>
      <c r="G15" s="696"/>
      <c r="H15" s="330"/>
      <c r="I15" s="330"/>
      <c r="J15" s="330"/>
      <c r="K15" s="330"/>
      <c r="L15" s="330"/>
      <c r="M15" s="330"/>
      <c r="N15" s="330"/>
    </row>
    <row r="16" spans="1:14" ht="36" customHeight="1" x14ac:dyDescent="0.4">
      <c r="A16" s="330"/>
      <c r="B16" s="330" t="s">
        <v>1944</v>
      </c>
      <c r="C16" s="330" t="s">
        <v>3018</v>
      </c>
      <c r="D16" s="331" t="s">
        <v>128</v>
      </c>
      <c r="E16" s="330" t="s">
        <v>7</v>
      </c>
      <c r="F16" s="330" t="s">
        <v>3019</v>
      </c>
      <c r="G16" s="330" t="s">
        <v>33</v>
      </c>
      <c r="H16" s="339" t="s">
        <v>217</v>
      </c>
      <c r="I16" s="339" t="s">
        <v>131</v>
      </c>
      <c r="J16" s="330" t="s">
        <v>498</v>
      </c>
      <c r="K16" s="330" t="s">
        <v>149</v>
      </c>
      <c r="L16" s="330" t="s">
        <v>97</v>
      </c>
      <c r="M16" s="330" t="s">
        <v>389</v>
      </c>
      <c r="N16" s="330" t="s">
        <v>39</v>
      </c>
    </row>
    <row r="17" spans="1:17" ht="36" customHeight="1" x14ac:dyDescent="0.4">
      <c r="A17" s="330">
        <v>1</v>
      </c>
      <c r="B17" s="330" t="s">
        <v>3020</v>
      </c>
      <c r="C17" s="330">
        <v>447</v>
      </c>
      <c r="D17" s="834">
        <v>1000</v>
      </c>
      <c r="E17" s="748">
        <v>350</v>
      </c>
      <c r="F17" s="748">
        <v>5595</v>
      </c>
      <c r="G17" s="748">
        <v>3518</v>
      </c>
      <c r="H17" s="330"/>
      <c r="I17" s="748"/>
      <c r="J17" s="748"/>
      <c r="K17" s="748"/>
      <c r="L17" s="748"/>
      <c r="M17" s="748"/>
      <c r="N17" s="748">
        <f>SUM(D17:M17)</f>
        <v>10463</v>
      </c>
      <c r="O17" s="341"/>
    </row>
    <row r="18" spans="1:17" ht="36" customHeight="1" x14ac:dyDescent="0.4">
      <c r="A18" s="330">
        <v>2</v>
      </c>
      <c r="B18" s="330" t="s">
        <v>3021</v>
      </c>
      <c r="C18" s="330">
        <v>1631</v>
      </c>
      <c r="D18" s="834">
        <v>1250</v>
      </c>
      <c r="E18" s="748">
        <v>350</v>
      </c>
      <c r="F18" s="748">
        <v>1860</v>
      </c>
      <c r="G18" s="748">
        <v>103</v>
      </c>
      <c r="H18" s="330"/>
      <c r="I18" s="748"/>
      <c r="J18" s="748"/>
      <c r="K18" s="748"/>
      <c r="L18" s="748"/>
      <c r="M18" s="748"/>
      <c r="N18" s="748">
        <f>SUM(D18:M18)</f>
        <v>3563</v>
      </c>
      <c r="O18" s="341"/>
      <c r="P18" s="106"/>
    </row>
    <row r="19" spans="1:17" ht="36" customHeight="1" x14ac:dyDescent="0.4">
      <c r="A19" s="330">
        <v>3</v>
      </c>
      <c r="B19" s="330" t="s">
        <v>3022</v>
      </c>
      <c r="C19" s="330">
        <v>3542</v>
      </c>
      <c r="D19" s="834">
        <v>1000</v>
      </c>
      <c r="E19" s="748">
        <v>350</v>
      </c>
      <c r="F19" s="748"/>
      <c r="G19" s="748"/>
      <c r="H19" s="748"/>
      <c r="I19" s="748"/>
      <c r="J19" s="748"/>
      <c r="K19" s="748"/>
      <c r="L19" s="748"/>
      <c r="M19" s="748">
        <v>550</v>
      </c>
      <c r="N19" s="748">
        <f>SUM(D19:M19)</f>
        <v>1900</v>
      </c>
      <c r="O19" s="341"/>
      <c r="P19" s="106"/>
    </row>
    <row r="20" spans="1:17" ht="36" customHeight="1" x14ac:dyDescent="0.4">
      <c r="A20" s="330"/>
      <c r="B20" s="330"/>
      <c r="C20" s="330"/>
      <c r="D20" s="331"/>
      <c r="E20" s="330"/>
      <c r="F20" s="330"/>
      <c r="G20" s="330"/>
      <c r="H20" s="330"/>
      <c r="I20" s="330"/>
      <c r="J20" s="330"/>
      <c r="K20" s="330"/>
      <c r="L20" s="330"/>
      <c r="M20" s="330"/>
      <c r="N20" s="330"/>
    </row>
    <row r="21" spans="1:17" ht="36" customHeight="1" x14ac:dyDescent="0.4">
      <c r="A21" s="1090"/>
      <c r="B21" s="1090"/>
      <c r="C21" s="1090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30"/>
      <c r="O21" s="341"/>
      <c r="P21" s="106"/>
    </row>
    <row r="22" spans="1:17" ht="36" customHeight="1" x14ac:dyDescent="0.4">
      <c r="A22" s="330"/>
      <c r="B22" s="330" t="s">
        <v>483</v>
      </c>
      <c r="C22" s="330"/>
      <c r="D22" s="835">
        <f t="shared" ref="D22:Q22" si="0">SUM(D17:D21)</f>
        <v>3250</v>
      </c>
      <c r="E22" s="835">
        <f t="shared" si="0"/>
        <v>1050</v>
      </c>
      <c r="F22" s="835">
        <f t="shared" si="0"/>
        <v>7455</v>
      </c>
      <c r="G22" s="835">
        <f t="shared" si="0"/>
        <v>3621</v>
      </c>
      <c r="H22" s="835">
        <f t="shared" si="0"/>
        <v>0</v>
      </c>
      <c r="I22" s="835">
        <f t="shared" si="0"/>
        <v>0</v>
      </c>
      <c r="J22" s="835">
        <f t="shared" si="0"/>
        <v>0</v>
      </c>
      <c r="K22" s="835">
        <f t="shared" si="0"/>
        <v>0</v>
      </c>
      <c r="L22" s="835">
        <f t="shared" si="0"/>
        <v>0</v>
      </c>
      <c r="M22" s="835">
        <f t="shared" si="0"/>
        <v>550</v>
      </c>
      <c r="N22" s="835">
        <f t="shared" si="0"/>
        <v>15926</v>
      </c>
      <c r="O22" s="342"/>
      <c r="P22" s="342">
        <f t="shared" si="0"/>
        <v>0</v>
      </c>
      <c r="Q22" s="342">
        <f t="shared" si="0"/>
        <v>0</v>
      </c>
    </row>
    <row r="23" spans="1:17" s="106" customFormat="1" ht="36" customHeight="1" x14ac:dyDescent="0.4">
      <c r="A23" s="696"/>
      <c r="B23" s="330"/>
      <c r="C23" s="696"/>
      <c r="D23" s="835"/>
      <c r="E23" s="803"/>
      <c r="F23" s="803"/>
      <c r="G23" s="836"/>
      <c r="H23" s="803"/>
      <c r="I23" s="803"/>
      <c r="J23" s="803"/>
      <c r="K23" s="803"/>
      <c r="L23" s="803"/>
      <c r="M23" s="803"/>
      <c r="N23" s="803"/>
      <c r="O23" s="343"/>
    </row>
    <row r="24" spans="1:17" ht="36" customHeight="1" x14ac:dyDescent="0.4">
      <c r="A24" s="330"/>
      <c r="B24" s="771"/>
      <c r="C24" s="2993"/>
      <c r="D24" s="2994"/>
      <c r="E24" s="2994"/>
      <c r="F24" s="2994"/>
      <c r="G24" s="2994"/>
      <c r="H24" s="2994"/>
      <c r="I24" s="773"/>
      <c r="J24" s="771"/>
      <c r="K24" s="771"/>
      <c r="L24" s="771"/>
      <c r="M24" s="771"/>
      <c r="N24" s="696"/>
      <c r="O24" s="337"/>
      <c r="P24" s="106"/>
    </row>
    <row r="25" spans="1:17" ht="36" customHeight="1" x14ac:dyDescent="0.4">
      <c r="A25" s="330"/>
      <c r="B25" s="771"/>
      <c r="C25" s="330"/>
      <c r="D25" s="837"/>
      <c r="E25" s="837"/>
      <c r="F25" s="837"/>
      <c r="G25" s="837"/>
      <c r="H25" s="837"/>
      <c r="I25" s="773"/>
      <c r="J25" s="771"/>
      <c r="K25" s="771"/>
      <c r="L25" s="771"/>
      <c r="M25" s="771"/>
      <c r="N25" s="696"/>
      <c r="O25" s="337"/>
      <c r="P25" s="106"/>
    </row>
    <row r="26" spans="1:17" ht="36" customHeight="1" x14ac:dyDescent="0.4">
      <c r="A26" s="330"/>
      <c r="B26" s="331" t="s">
        <v>63</v>
      </c>
      <c r="C26" s="330"/>
      <c r="D26" s="837"/>
      <c r="E26" s="837"/>
      <c r="F26" s="837"/>
      <c r="G26" s="837"/>
      <c r="H26" s="837"/>
      <c r="I26" s="773"/>
      <c r="J26" s="771" t="s">
        <v>50</v>
      </c>
      <c r="K26" s="771"/>
      <c r="L26" s="771"/>
      <c r="M26" s="771"/>
      <c r="N26" s="696"/>
      <c r="O26" s="337"/>
      <c r="P26" s="106"/>
    </row>
    <row r="27" spans="1:17" ht="36" customHeight="1" x14ac:dyDescent="0.55000000000000004">
      <c r="A27" s="330"/>
      <c r="B27" s="771"/>
      <c r="C27" s="771"/>
      <c r="D27" s="838"/>
      <c r="E27" s="771"/>
      <c r="F27" s="771"/>
      <c r="G27" s="771"/>
      <c r="H27" s="773"/>
      <c r="I27" s="773"/>
      <c r="J27" s="771"/>
      <c r="K27" s="771"/>
      <c r="L27" s="771"/>
      <c r="M27" s="771"/>
      <c r="N27" s="839"/>
      <c r="O27" s="337"/>
    </row>
    <row r="28" spans="1:17" ht="36" customHeight="1" x14ac:dyDescent="0.4">
      <c r="A28" s="330"/>
      <c r="B28" s="771"/>
      <c r="C28" s="771"/>
      <c r="D28" s="838"/>
      <c r="E28" s="771"/>
      <c r="F28" s="771"/>
      <c r="G28" s="771"/>
      <c r="H28" s="773"/>
      <c r="I28" s="773"/>
      <c r="J28" s="771"/>
      <c r="K28" s="771"/>
      <c r="L28" s="771"/>
      <c r="M28" s="771"/>
      <c r="N28" s="330"/>
      <c r="O28" s="337"/>
    </row>
    <row r="29" spans="1:17" ht="36" customHeight="1" x14ac:dyDescent="0.4">
      <c r="A29" s="330"/>
      <c r="B29" s="331" t="s">
        <v>64</v>
      </c>
      <c r="C29" s="330"/>
      <c r="D29" s="838"/>
      <c r="E29" s="771"/>
      <c r="F29" s="771"/>
      <c r="G29" s="771"/>
      <c r="H29" s="773"/>
      <c r="I29" s="773"/>
      <c r="J29" s="771"/>
      <c r="K29" s="771"/>
      <c r="L29" s="771"/>
      <c r="M29" s="771"/>
      <c r="N29" s="771"/>
      <c r="O29" s="337"/>
      <c r="P29" s="133"/>
    </row>
    <row r="30" spans="1:17" s="81" customFormat="1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  <c r="N30" s="377"/>
    </row>
    <row r="31" spans="1:17" s="81" customFormat="1" ht="27.75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  <c r="N31" s="377"/>
    </row>
    <row r="32" spans="1:17" s="54" customFormat="1" ht="33.75" x14ac:dyDescent="0.5">
      <c r="A32" s="481"/>
      <c r="B32" s="479" t="s">
        <v>5789</v>
      </c>
      <c r="C32" s="481"/>
      <c r="D32" s="72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7" ht="36" customHeight="1" x14ac:dyDescent="0.4">
      <c r="A33" s="330"/>
      <c r="B33" s="330"/>
      <c r="C33" s="330"/>
      <c r="D33" s="330"/>
      <c r="E33" s="331"/>
      <c r="F33" s="330"/>
      <c r="G33" s="330"/>
      <c r="H33" s="339"/>
      <c r="I33" s="773"/>
      <c r="J33" s="840"/>
      <c r="K33" s="771"/>
      <c r="L33" s="771"/>
      <c r="M33" s="771"/>
      <c r="N33" s="771"/>
      <c r="O33" s="337"/>
      <c r="P33" s="133"/>
    </row>
    <row r="34" spans="1:17" ht="36" customHeight="1" x14ac:dyDescent="0.4">
      <c r="A34" s="79">
        <v>4</v>
      </c>
      <c r="B34" s="79" t="s">
        <v>3023</v>
      </c>
      <c r="C34" s="79">
        <v>426</v>
      </c>
      <c r="D34" s="340">
        <v>1000</v>
      </c>
      <c r="E34" s="341">
        <v>200</v>
      </c>
      <c r="F34" s="341">
        <v>3950</v>
      </c>
      <c r="G34" s="80">
        <v>1304</v>
      </c>
      <c r="H34" s="341" t="s">
        <v>3024</v>
      </c>
      <c r="I34" s="341"/>
      <c r="J34" s="341"/>
      <c r="K34" s="341"/>
      <c r="L34" s="341"/>
      <c r="M34" s="341"/>
      <c r="N34" s="341">
        <f>SUM(D34:M34)</f>
        <v>6454</v>
      </c>
      <c r="O34" s="341"/>
      <c r="P34" s="106"/>
    </row>
    <row r="35" spans="1:17" ht="30" x14ac:dyDescent="0.4">
      <c r="A35" s="330">
        <v>5</v>
      </c>
      <c r="B35" s="330" t="s">
        <v>3025</v>
      </c>
      <c r="C35" s="330">
        <v>8235</v>
      </c>
      <c r="D35" s="834">
        <v>10000</v>
      </c>
      <c r="E35" s="834">
        <v>200</v>
      </c>
      <c r="F35" s="834"/>
      <c r="G35" s="834"/>
      <c r="H35" s="834"/>
      <c r="I35" s="834"/>
      <c r="J35" s="834"/>
      <c r="K35" s="834"/>
      <c r="L35" s="834"/>
      <c r="M35" s="834"/>
      <c r="N35" s="748">
        <f>SUM(D35:M35)</f>
        <v>10200</v>
      </c>
    </row>
    <row r="36" spans="1:17" s="158" customFormat="1" ht="36" customHeight="1" x14ac:dyDescent="0.4">
      <c r="A36" s="2014">
        <v>4</v>
      </c>
      <c r="B36" s="2014" t="s">
        <v>3026</v>
      </c>
      <c r="C36" s="2014">
        <v>845681</v>
      </c>
      <c r="D36" s="2015">
        <v>1200</v>
      </c>
      <c r="E36" s="2016">
        <v>350</v>
      </c>
      <c r="F36" s="2015" t="s">
        <v>1343</v>
      </c>
      <c r="G36" s="2015"/>
      <c r="H36" s="2015"/>
      <c r="I36" s="2015"/>
      <c r="J36" s="2015"/>
      <c r="K36" s="2015"/>
      <c r="L36" s="2015"/>
      <c r="M36" s="2015"/>
      <c r="N36" s="2017">
        <f>SUM(D36:M36)</f>
        <v>1550</v>
      </c>
      <c r="O36" s="2018"/>
      <c r="P36" s="1784"/>
    </row>
    <row r="37" spans="1:17" s="346" customFormat="1" ht="36" customHeight="1" x14ac:dyDescent="0.4">
      <c r="B37" s="79"/>
      <c r="C37" s="79"/>
      <c r="D37" s="108"/>
      <c r="E37" s="79"/>
      <c r="F37" s="79"/>
      <c r="G37" s="79"/>
      <c r="H37" s="79"/>
      <c r="I37" s="79"/>
      <c r="J37" s="79" t="s">
        <v>3027</v>
      </c>
      <c r="K37" s="79"/>
      <c r="L37" s="79"/>
      <c r="M37" s="79"/>
      <c r="N37" s="79"/>
      <c r="O37" s="79"/>
      <c r="P37" s="345"/>
    </row>
    <row r="38" spans="1:17" s="346" customFormat="1" ht="36" customHeight="1" x14ac:dyDescent="0.4">
      <c r="B38" s="79"/>
      <c r="C38" s="79"/>
      <c r="D38" s="108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345"/>
    </row>
    <row r="39" spans="1:17" s="346" customFormat="1" ht="36" customHeight="1" x14ac:dyDescent="0.4">
      <c r="B39" s="79"/>
      <c r="C39" s="79"/>
      <c r="D39" s="108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345"/>
    </row>
    <row r="40" spans="1:17" s="346" customFormat="1" ht="36" customHeight="1" x14ac:dyDescent="0.4">
      <c r="B40" s="79"/>
      <c r="C40" s="79"/>
      <c r="D40" s="108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345"/>
    </row>
    <row r="41" spans="1:17" s="346" customFormat="1" ht="36" customHeight="1" x14ac:dyDescent="0.4">
      <c r="B41" s="79"/>
      <c r="C41" s="79"/>
      <c r="D41" s="108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345"/>
    </row>
    <row r="42" spans="1:17" s="346" customFormat="1" ht="36" customHeight="1" x14ac:dyDescent="0.4">
      <c r="B42" s="79"/>
      <c r="C42" s="79"/>
      <c r="D42" s="108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344"/>
    </row>
    <row r="43" spans="1:17" s="346" customFormat="1" ht="36" customHeight="1" x14ac:dyDescent="0.4">
      <c r="B43" s="79"/>
      <c r="C43" s="79"/>
      <c r="D43" s="108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344"/>
    </row>
    <row r="44" spans="1:17" s="346" customFormat="1" ht="36" customHeight="1" x14ac:dyDescent="0.4">
      <c r="B44" s="79"/>
      <c r="C44" s="79"/>
      <c r="D44" s="108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344"/>
      <c r="Q44" s="346" t="s">
        <v>50</v>
      </c>
    </row>
    <row r="45" spans="1:17" s="346" customFormat="1" ht="36" customHeight="1" x14ac:dyDescent="0.4">
      <c r="B45" s="79"/>
      <c r="C45" s="79"/>
      <c r="D45" s="108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344"/>
    </row>
    <row r="46" spans="1:17" s="346" customFormat="1" ht="36" customHeight="1" x14ac:dyDescent="0.4">
      <c r="B46" s="79"/>
      <c r="C46" s="79"/>
      <c r="D46" s="108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344"/>
    </row>
    <row r="47" spans="1:17" s="346" customFormat="1" ht="36" customHeight="1" x14ac:dyDescent="0.4">
      <c r="B47" s="79"/>
      <c r="C47" s="79"/>
      <c r="D47" s="108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344"/>
    </row>
    <row r="48" spans="1:17" s="346" customFormat="1" ht="36" customHeight="1" x14ac:dyDescent="0.4">
      <c r="B48" s="79"/>
      <c r="C48" s="79"/>
      <c r="D48" s="108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344"/>
    </row>
  </sheetData>
  <mergeCells count="1">
    <mergeCell ref="C24:H24"/>
  </mergeCells>
  <phoneticPr fontId="0" type="noConversion"/>
  <hyperlinks>
    <hyperlink ref="B12" r:id="rId1" xr:uid="{00000000-0004-0000-9F00-000000000000}"/>
  </hyperlinks>
  <printOptions gridLines="1"/>
  <pageMargins left="0.7" right="0.7" top="0.75" bottom="0.75" header="0.3" footer="0.3"/>
  <pageSetup scale="30" orientation="landscape" r:id="rId2"/>
  <colBreaks count="1" manualBreakCount="1">
    <brk id="17" max="1048575" man="1"/>
  </colBreaks>
  <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53">
    <tabColor rgb="FFFF33CC"/>
  </sheetPr>
  <dimension ref="A2:O34"/>
  <sheetViews>
    <sheetView view="pageBreakPreview" topLeftCell="A10" zoomScale="50" zoomScaleNormal="100" zoomScaleSheetLayoutView="50" workbookViewId="0">
      <selection activeCell="G18" sqref="G18"/>
    </sheetView>
  </sheetViews>
  <sheetFormatPr defaultColWidth="9.140625" defaultRowHeight="27" x14ac:dyDescent="0.35"/>
  <cols>
    <col min="1" max="1" width="4.28515625" style="81" bestFit="1" customWidth="1"/>
    <col min="2" max="2" width="114" style="81" customWidth="1"/>
    <col min="3" max="3" width="18.7109375" style="101" bestFit="1" customWidth="1"/>
    <col min="4" max="4" width="24.85546875" style="81" bestFit="1" customWidth="1"/>
    <col min="5" max="5" width="22.140625" style="81" bestFit="1" customWidth="1"/>
    <col min="6" max="6" width="20.7109375" style="81" customWidth="1"/>
    <col min="7" max="7" width="21.28515625" style="81" bestFit="1" customWidth="1"/>
    <col min="8" max="8" width="12.5703125" style="81" bestFit="1" customWidth="1"/>
    <col min="9" max="9" width="11" style="81" bestFit="1" customWidth="1"/>
    <col min="10" max="10" width="21.28515625" style="81" bestFit="1" customWidth="1"/>
    <col min="11" max="11" width="17.5703125" style="81" bestFit="1" customWidth="1"/>
    <col min="12" max="12" width="23.28515625" style="81" customWidth="1"/>
    <col min="13" max="13" width="22.140625" style="81" bestFit="1" customWidth="1"/>
    <col min="14" max="14" width="24.85546875" style="81" bestFit="1" customWidth="1"/>
    <col min="15" max="15" width="18.42578125" style="81" customWidth="1"/>
    <col min="16" max="16" width="3.5703125" style="81" customWidth="1"/>
    <col min="17" max="16384" width="9.140625" style="81"/>
  </cols>
  <sheetData>
    <row r="2" spans="1:15" x14ac:dyDescent="0.35">
      <c r="A2" s="377"/>
      <c r="B2" s="377"/>
      <c r="C2" s="382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5" s="124" customFormat="1" ht="27.75" customHeight="1" x14ac:dyDescent="0.45">
      <c r="A3" s="565"/>
      <c r="B3" s="385" t="s">
        <v>19</v>
      </c>
      <c r="C3" s="776"/>
      <c r="D3" s="386"/>
      <c r="E3" s="567"/>
      <c r="F3" s="391"/>
      <c r="G3" s="567"/>
      <c r="H3" s="567"/>
      <c r="I3" s="565"/>
      <c r="J3" s="759"/>
      <c r="K3" s="759"/>
      <c r="L3" s="759"/>
      <c r="M3" s="759"/>
      <c r="N3" s="759"/>
    </row>
    <row r="4" spans="1:15" s="124" customFormat="1" ht="22.5" customHeight="1" x14ac:dyDescent="0.45">
      <c r="A4" s="565"/>
      <c r="B4" s="386" t="s">
        <v>20</v>
      </c>
      <c r="C4" s="776"/>
      <c r="D4" s="386"/>
      <c r="E4" s="390"/>
      <c r="F4" s="391"/>
      <c r="G4" s="390"/>
      <c r="H4" s="390"/>
      <c r="I4" s="392"/>
      <c r="J4" s="759"/>
      <c r="K4" s="759"/>
      <c r="L4" s="759"/>
      <c r="M4" s="759"/>
      <c r="N4" s="759"/>
    </row>
    <row r="5" spans="1:15" s="124" customFormat="1" ht="27.75" customHeight="1" x14ac:dyDescent="0.45">
      <c r="A5" s="565"/>
      <c r="B5" s="386" t="s">
        <v>21</v>
      </c>
      <c r="C5" s="776"/>
      <c r="D5" s="386"/>
      <c r="E5" s="390"/>
      <c r="F5" s="391"/>
      <c r="G5" s="390"/>
      <c r="H5" s="390"/>
      <c r="I5" s="392"/>
      <c r="J5" s="759"/>
      <c r="K5" s="759"/>
      <c r="L5" s="759"/>
      <c r="M5" s="759"/>
      <c r="N5" s="759"/>
    </row>
    <row r="6" spans="1:15" s="124" customFormat="1" ht="28.5" x14ac:dyDescent="0.45">
      <c r="A6" s="565"/>
      <c r="B6" s="386" t="s">
        <v>22</v>
      </c>
      <c r="C6" s="776"/>
      <c r="D6" s="386"/>
      <c r="E6" s="390"/>
      <c r="F6" s="391"/>
      <c r="G6" s="390"/>
      <c r="H6" s="390"/>
      <c r="I6" s="392"/>
      <c r="J6" s="759"/>
      <c r="K6" s="759"/>
      <c r="L6" s="759"/>
      <c r="M6" s="759"/>
      <c r="N6" s="759"/>
    </row>
    <row r="7" spans="1:15" s="124" customFormat="1" ht="28.5" x14ac:dyDescent="0.45">
      <c r="A7" s="565"/>
      <c r="B7" s="386" t="s">
        <v>23</v>
      </c>
      <c r="C7" s="776"/>
      <c r="D7" s="386"/>
      <c r="E7" s="390"/>
      <c r="F7" s="391"/>
      <c r="G7" s="390"/>
      <c r="H7" s="390"/>
      <c r="I7" s="392"/>
      <c r="J7" s="759"/>
      <c r="K7" s="759"/>
      <c r="L7" s="759"/>
      <c r="M7" s="759"/>
      <c r="N7" s="759"/>
    </row>
    <row r="8" spans="1:15" s="124" customFormat="1" ht="28.5" x14ac:dyDescent="0.45">
      <c r="A8" s="565"/>
      <c r="B8" s="386" t="s">
        <v>24</v>
      </c>
      <c r="C8" s="776"/>
      <c r="D8" s="386"/>
      <c r="E8" s="390"/>
      <c r="F8" s="391"/>
      <c r="G8" s="390"/>
      <c r="H8" s="390"/>
      <c r="I8" s="392"/>
      <c r="J8" s="759"/>
      <c r="K8" s="759"/>
      <c r="L8" s="759"/>
      <c r="M8" s="759"/>
      <c r="N8" s="759"/>
    </row>
    <row r="9" spans="1:15" ht="27.75" x14ac:dyDescent="0.4">
      <c r="A9" s="377"/>
      <c r="B9" s="379"/>
      <c r="C9" s="401"/>
      <c r="D9" s="379"/>
      <c r="E9" s="379"/>
      <c r="F9" s="379"/>
      <c r="G9" s="379"/>
      <c r="H9" s="379"/>
      <c r="I9" s="377"/>
      <c r="J9" s="377"/>
      <c r="K9" s="377"/>
      <c r="L9" s="377"/>
      <c r="M9" s="377"/>
      <c r="N9" s="377"/>
    </row>
    <row r="10" spans="1:15" ht="27.75" x14ac:dyDescent="0.4">
      <c r="A10" s="377"/>
      <c r="B10" s="379"/>
      <c r="C10" s="401"/>
      <c r="D10" s="379"/>
      <c r="E10" s="379"/>
      <c r="F10" s="379"/>
      <c r="G10" s="379"/>
      <c r="H10" s="379"/>
      <c r="I10" s="377"/>
      <c r="J10" s="377"/>
      <c r="K10" s="377"/>
      <c r="L10" s="377"/>
      <c r="M10" s="377"/>
      <c r="N10" s="377"/>
    </row>
    <row r="11" spans="1:15" s="34" customFormat="1" ht="27.75" x14ac:dyDescent="0.4">
      <c r="A11" s="379"/>
      <c r="B11" s="379" t="s">
        <v>3028</v>
      </c>
      <c r="C11" s="401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5" s="34" customFormat="1" ht="27.75" x14ac:dyDescent="0.4">
      <c r="A12" s="379"/>
      <c r="B12" s="379" t="s">
        <v>3029</v>
      </c>
      <c r="C12" s="401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5" ht="27.75" x14ac:dyDescent="0.4">
      <c r="A13" s="377"/>
      <c r="B13" s="993" t="s">
        <v>3030</v>
      </c>
      <c r="C13" s="401"/>
      <c r="D13" s="379"/>
      <c r="E13" s="379"/>
      <c r="F13" s="379"/>
      <c r="G13" s="379"/>
      <c r="H13" s="379"/>
      <c r="I13" s="377"/>
      <c r="J13" s="377"/>
      <c r="K13" s="377"/>
      <c r="L13" s="377"/>
      <c r="M13" s="377"/>
      <c r="N13" s="377"/>
    </row>
    <row r="14" spans="1:15" ht="27.75" x14ac:dyDescent="0.4">
      <c r="A14" s="377"/>
      <c r="B14" s="2951" t="s">
        <v>5739</v>
      </c>
      <c r="C14" s="2951"/>
      <c r="D14" s="2951"/>
      <c r="E14" s="379"/>
      <c r="F14" s="379"/>
      <c r="G14" s="379"/>
      <c r="H14" s="379"/>
      <c r="I14" s="377"/>
      <c r="J14" s="377"/>
      <c r="K14" s="377"/>
      <c r="L14" s="377"/>
      <c r="M14" s="377"/>
      <c r="N14" s="377"/>
    </row>
    <row r="15" spans="1:15" ht="27.75" x14ac:dyDescent="0.4">
      <c r="A15" s="377"/>
      <c r="B15" s="379"/>
      <c r="C15" s="401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4"/>
    </row>
    <row r="16" spans="1:15" s="87" customFormat="1" ht="27.75" x14ac:dyDescent="0.4">
      <c r="A16" s="380"/>
      <c r="B16" s="396" t="s">
        <v>29</v>
      </c>
      <c r="C16" s="541" t="s">
        <v>30</v>
      </c>
      <c r="D16" s="541" t="s">
        <v>6</v>
      </c>
      <c r="E16" s="396" t="s">
        <v>31</v>
      </c>
      <c r="F16" s="396" t="s">
        <v>32</v>
      </c>
      <c r="G16" s="396" t="s">
        <v>33</v>
      </c>
      <c r="H16" s="396" t="s">
        <v>34</v>
      </c>
      <c r="I16" s="396" t="s">
        <v>35</v>
      </c>
      <c r="J16" s="397" t="s">
        <v>36</v>
      </c>
      <c r="K16" s="397" t="s">
        <v>33</v>
      </c>
      <c r="L16" s="397" t="s">
        <v>97</v>
      </c>
      <c r="M16" s="396" t="s">
        <v>38</v>
      </c>
      <c r="N16" s="396" t="s">
        <v>39</v>
      </c>
      <c r="O16" s="86"/>
    </row>
    <row r="17" spans="1:15" ht="27.75" x14ac:dyDescent="0.4">
      <c r="A17" s="379">
        <v>1</v>
      </c>
      <c r="B17" s="379" t="s">
        <v>3031</v>
      </c>
      <c r="C17" s="401">
        <v>2601</v>
      </c>
      <c r="D17" s="445">
        <v>1000</v>
      </c>
      <c r="E17" s="445">
        <v>350</v>
      </c>
      <c r="F17" s="445">
        <v>3160</v>
      </c>
      <c r="G17" s="445">
        <v>1807</v>
      </c>
      <c r="H17" s="651"/>
      <c r="I17" s="651"/>
      <c r="J17" s="651"/>
      <c r="K17" s="651"/>
      <c r="L17" s="445">
        <v>2710</v>
      </c>
      <c r="M17" s="651"/>
      <c r="N17" s="445">
        <f>SUM(D17:M17)</f>
        <v>9027</v>
      </c>
      <c r="O17" s="82"/>
    </row>
    <row r="18" spans="1:15" s="34" customFormat="1" ht="27.75" x14ac:dyDescent="0.4">
      <c r="A18" s="379">
        <v>2</v>
      </c>
      <c r="B18" s="379" t="s">
        <v>3032</v>
      </c>
      <c r="C18" s="401">
        <v>5573</v>
      </c>
      <c r="D18" s="398">
        <v>1500</v>
      </c>
      <c r="E18" s="398">
        <v>350</v>
      </c>
      <c r="F18" s="398"/>
      <c r="G18" s="398"/>
      <c r="H18" s="398"/>
      <c r="I18" s="398"/>
      <c r="J18" s="398"/>
      <c r="K18" s="398"/>
      <c r="L18" s="398"/>
      <c r="M18" s="398">
        <v>2685</v>
      </c>
      <c r="N18" s="445">
        <f>SUM(D18:M18)</f>
        <v>4535</v>
      </c>
      <c r="O18" s="82"/>
    </row>
    <row r="19" spans="1:15" s="34" customFormat="1" ht="27.75" x14ac:dyDescent="0.4">
      <c r="A19" s="379">
        <v>3</v>
      </c>
      <c r="B19" s="379" t="s">
        <v>3033</v>
      </c>
      <c r="C19" s="401">
        <v>7503</v>
      </c>
      <c r="D19" s="398">
        <v>2000</v>
      </c>
      <c r="E19" s="398">
        <v>350</v>
      </c>
      <c r="F19" s="398"/>
      <c r="G19" s="398"/>
      <c r="H19" s="398"/>
      <c r="I19" s="398"/>
      <c r="J19" s="398"/>
      <c r="K19" s="398"/>
      <c r="L19" s="398"/>
      <c r="M19" s="398"/>
      <c r="N19" s="445">
        <f>SUM(D19:M19)</f>
        <v>2350</v>
      </c>
      <c r="O19" s="82"/>
    </row>
    <row r="20" spans="1:15" s="34" customFormat="1" ht="27.75" x14ac:dyDescent="0.4">
      <c r="A20" s="379">
        <v>4</v>
      </c>
      <c r="B20" s="379" t="s">
        <v>3034</v>
      </c>
      <c r="C20" s="401">
        <v>7419</v>
      </c>
      <c r="D20" s="398">
        <v>2000</v>
      </c>
      <c r="E20" s="398">
        <v>350</v>
      </c>
      <c r="F20" s="398"/>
      <c r="G20" s="398"/>
      <c r="H20" s="398"/>
      <c r="I20" s="398"/>
      <c r="J20" s="398"/>
      <c r="K20" s="398"/>
      <c r="L20" s="398"/>
      <c r="M20" s="398"/>
      <c r="N20" s="445">
        <f>SUM(D20:M20)</f>
        <v>2350</v>
      </c>
      <c r="O20" s="82"/>
    </row>
    <row r="21" spans="1:15" ht="27.75" x14ac:dyDescent="0.4">
      <c r="A21" s="379"/>
      <c r="B21" s="379"/>
      <c r="C21" s="401"/>
      <c r="D21" s="403"/>
      <c r="E21" s="403"/>
      <c r="F21" s="403"/>
      <c r="G21" s="398"/>
      <c r="H21" s="400"/>
      <c r="I21" s="400"/>
      <c r="J21" s="400"/>
      <c r="K21" s="400"/>
      <c r="L21" s="400"/>
      <c r="M21" s="400"/>
      <c r="N21" s="398"/>
      <c r="O21" s="82"/>
    </row>
    <row r="22" spans="1:15" s="87" customFormat="1" ht="27.75" x14ac:dyDescent="0.4">
      <c r="A22" s="380"/>
      <c r="B22" s="379" t="s">
        <v>46</v>
      </c>
      <c r="C22" s="841"/>
      <c r="D22" s="402">
        <f t="shared" ref="D22:N22" si="0">SUM(D17:D21)</f>
        <v>6500</v>
      </c>
      <c r="E22" s="402">
        <f t="shared" si="0"/>
        <v>1400</v>
      </c>
      <c r="F22" s="402">
        <f t="shared" si="0"/>
        <v>3160</v>
      </c>
      <c r="G22" s="402">
        <f t="shared" si="0"/>
        <v>1807</v>
      </c>
      <c r="H22" s="402">
        <f t="shared" si="0"/>
        <v>0</v>
      </c>
      <c r="I22" s="402">
        <f t="shared" si="0"/>
        <v>0</v>
      </c>
      <c r="J22" s="402">
        <f t="shared" si="0"/>
        <v>0</v>
      </c>
      <c r="K22" s="402">
        <f t="shared" si="0"/>
        <v>0</v>
      </c>
      <c r="L22" s="402">
        <f t="shared" si="0"/>
        <v>2710</v>
      </c>
      <c r="M22" s="402">
        <f t="shared" si="0"/>
        <v>2685</v>
      </c>
      <c r="N22" s="402">
        <f t="shared" si="0"/>
        <v>18262</v>
      </c>
      <c r="O22" s="91"/>
    </row>
    <row r="23" spans="1:15" s="87" customFormat="1" ht="27.75" x14ac:dyDescent="0.4">
      <c r="A23" s="380"/>
      <c r="B23" s="379"/>
      <c r="C23" s="841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  <c r="O23" s="91"/>
    </row>
    <row r="24" spans="1:15" s="87" customFormat="1" ht="27.75" x14ac:dyDescent="0.4">
      <c r="A24" s="380"/>
      <c r="B24" s="379"/>
      <c r="C24" s="841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  <c r="O24" s="91"/>
    </row>
    <row r="25" spans="1:15" ht="27.75" x14ac:dyDescent="0.4">
      <c r="A25" s="377"/>
      <c r="B25" s="377"/>
      <c r="C25" s="382"/>
      <c r="D25" s="403"/>
      <c r="E25" s="403"/>
      <c r="F25" s="403"/>
      <c r="G25" s="398"/>
      <c r="H25" s="398"/>
      <c r="I25" s="398"/>
      <c r="J25" s="398"/>
      <c r="K25" s="398"/>
      <c r="L25" s="398"/>
      <c r="M25" s="398"/>
      <c r="N25" s="398"/>
      <c r="O25" s="82"/>
    </row>
    <row r="26" spans="1:15" s="87" customFormat="1" ht="27.75" x14ac:dyDescent="0.4">
      <c r="A26" s="380"/>
      <c r="B26" s="565" t="s">
        <v>63</v>
      </c>
      <c r="C26" s="382"/>
      <c r="D26" s="403"/>
      <c r="E26" s="403"/>
      <c r="F26" s="403"/>
      <c r="G26" s="398"/>
      <c r="H26" s="398"/>
      <c r="I26" s="398"/>
      <c r="J26" s="398"/>
      <c r="K26" s="398"/>
      <c r="L26" s="398"/>
      <c r="M26" s="398"/>
      <c r="N26" s="398"/>
      <c r="O26" s="82"/>
    </row>
    <row r="27" spans="1:15" x14ac:dyDescent="0.35">
      <c r="A27" s="377"/>
      <c r="B27" s="377"/>
      <c r="C27" s="382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ht="27.75" x14ac:dyDescent="0.4">
      <c r="A28" s="377"/>
      <c r="B28" s="377"/>
      <c r="C28" s="401"/>
      <c r="D28" s="379"/>
      <c r="E28" s="377"/>
      <c r="F28" s="377" t="s">
        <v>3035</v>
      </c>
      <c r="G28" s="377"/>
      <c r="H28" s="377"/>
      <c r="I28" s="377"/>
      <c r="J28" s="377" t="s">
        <v>50</v>
      </c>
      <c r="K28" s="377"/>
      <c r="L28" s="377"/>
      <c r="M28" s="377"/>
      <c r="N28" s="377"/>
    </row>
    <row r="29" spans="1:15" ht="27.75" x14ac:dyDescent="0.4">
      <c r="A29" s="377"/>
      <c r="B29" s="379" t="s">
        <v>64</v>
      </c>
      <c r="C29" s="401"/>
      <c r="D29" s="379"/>
      <c r="E29" s="379"/>
      <c r="F29" s="379"/>
      <c r="G29" s="379"/>
      <c r="H29" s="379"/>
      <c r="I29" s="377"/>
      <c r="J29" s="377"/>
      <c r="K29" s="377"/>
      <c r="L29" s="377"/>
      <c r="M29" s="377"/>
      <c r="N29" s="377"/>
    </row>
    <row r="30" spans="1:15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9"/>
      <c r="N30" s="377"/>
    </row>
    <row r="31" spans="1:15" ht="27.75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9"/>
      <c r="N31" s="377"/>
    </row>
    <row r="32" spans="1:15" s="54" customFormat="1" ht="33.75" x14ac:dyDescent="0.5">
      <c r="A32" s="481"/>
      <c r="B32" s="479" t="s">
        <v>5789</v>
      </c>
      <c r="C32" s="481"/>
      <c r="D32" s="72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5" ht="27.75" x14ac:dyDescent="0.4">
      <c r="A33" s="377"/>
      <c r="B33" s="379"/>
      <c r="C33" s="401"/>
      <c r="D33" s="379"/>
      <c r="E33" s="379"/>
      <c r="F33" s="379"/>
      <c r="G33" s="379"/>
      <c r="H33" s="379"/>
      <c r="I33" s="377"/>
      <c r="J33" s="377"/>
      <c r="K33" s="377"/>
      <c r="L33" s="377"/>
      <c r="M33" s="377"/>
      <c r="N33" s="377"/>
    </row>
    <row r="34" spans="1:15" s="34" customFormat="1" ht="27.75" x14ac:dyDescent="0.4">
      <c r="A34" s="379">
        <v>2</v>
      </c>
      <c r="B34" s="379" t="s">
        <v>3036</v>
      </c>
      <c r="C34" s="401">
        <v>3237</v>
      </c>
      <c r="D34" s="398">
        <v>4000</v>
      </c>
      <c r="E34" s="398">
        <v>350</v>
      </c>
      <c r="F34" s="398"/>
      <c r="G34" s="398"/>
      <c r="H34" s="398"/>
      <c r="I34" s="398"/>
      <c r="J34" s="398"/>
      <c r="K34" s="398"/>
      <c r="L34" s="398"/>
      <c r="M34" s="398"/>
      <c r="N34" s="398">
        <f>SUM(D34:M34)</f>
        <v>4350</v>
      </c>
      <c r="O34" s="82"/>
    </row>
  </sheetData>
  <mergeCells count="1">
    <mergeCell ref="B14:D14"/>
  </mergeCells>
  <hyperlinks>
    <hyperlink ref="B13" r:id="rId1" xr:uid="{76651D81-5B46-49B8-8734-04C20AE81D5C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61">
    <tabColor rgb="FFFF33CC"/>
  </sheetPr>
  <dimension ref="A2:O36"/>
  <sheetViews>
    <sheetView view="pageBreakPreview" topLeftCell="B13" zoomScale="60" zoomScaleNormal="100" workbookViewId="0">
      <selection activeCell="G29" sqref="G29"/>
    </sheetView>
  </sheetViews>
  <sheetFormatPr defaultColWidth="9.140625" defaultRowHeight="25.5" x14ac:dyDescent="0.35"/>
  <cols>
    <col min="1" max="1" width="4.140625" style="33" customWidth="1"/>
    <col min="2" max="2" width="78.140625" style="33" customWidth="1"/>
    <col min="3" max="3" width="28.85546875" style="33" customWidth="1"/>
    <col min="4" max="4" width="19.5703125" style="33" bestFit="1" customWidth="1"/>
    <col min="5" max="5" width="20.7109375" style="33" customWidth="1"/>
    <col min="6" max="7" width="21.85546875" style="33" bestFit="1" customWidth="1"/>
    <col min="8" max="8" width="16.140625" style="33" bestFit="1" customWidth="1"/>
    <col min="9" max="9" width="10.42578125" style="33" bestFit="1" customWidth="1"/>
    <col min="10" max="10" width="13.28515625" style="33" bestFit="1" customWidth="1"/>
    <col min="11" max="11" width="10.42578125" style="33" bestFit="1" customWidth="1"/>
    <col min="12" max="12" width="18.85546875" style="33" customWidth="1"/>
    <col min="13" max="13" width="22.7109375" style="33" customWidth="1"/>
    <col min="14" max="14" width="21" style="33" bestFit="1" customWidth="1"/>
    <col min="15" max="15" width="13.85546875" style="33" customWidth="1"/>
    <col min="16" max="16384" width="9.140625" style="33"/>
  </cols>
  <sheetData>
    <row r="2" spans="1:15" ht="26.25" x14ac:dyDescent="0.4">
      <c r="A2" s="365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3"/>
    </row>
    <row r="3" spans="1:15" s="71" customFormat="1" ht="26.25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</row>
    <row r="4" spans="1:15" s="71" customFormat="1" ht="26.25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5" s="71" customFormat="1" ht="26.25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5" s="71" customFormat="1" ht="26.25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5" s="71" customFormat="1" ht="26.25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5" s="23" customFormat="1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5" s="23" customFormat="1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5" s="23" customFormat="1" ht="26.25" x14ac:dyDescent="0.4">
      <c r="A10" s="228"/>
      <c r="B10" s="228" t="s">
        <v>3037</v>
      </c>
      <c r="C10" s="367"/>
      <c r="D10" s="367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5" s="23" customFormat="1" ht="26.25" x14ac:dyDescent="0.4">
      <c r="A11" s="228"/>
      <c r="B11" s="228" t="s">
        <v>3038</v>
      </c>
      <c r="C11" s="228"/>
      <c r="D11" s="367"/>
      <c r="E11" s="406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5" s="23" customFormat="1" ht="26.25" x14ac:dyDescent="0.4">
      <c r="A12" s="228"/>
      <c r="B12" s="405" t="s">
        <v>3039</v>
      </c>
      <c r="C12" s="405"/>
      <c r="D12" s="405"/>
      <c r="E12" s="406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5" s="23" customFormat="1" ht="26.25" x14ac:dyDescent="0.4">
      <c r="A13" s="228"/>
      <c r="B13" s="994" t="s">
        <v>3040</v>
      </c>
      <c r="C13" s="405"/>
      <c r="D13" s="405"/>
      <c r="E13" s="406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5" s="23" customFormat="1" ht="26.25" x14ac:dyDescent="0.4">
      <c r="A14" s="228"/>
      <c r="B14" s="994" t="s">
        <v>3041</v>
      </c>
      <c r="C14" s="405"/>
      <c r="D14" s="405"/>
      <c r="E14" s="406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5" ht="26.25" x14ac:dyDescent="0.4">
      <c r="A15" s="365"/>
      <c r="B15" s="2950" t="s">
        <v>5760</v>
      </c>
      <c r="C15" s="2950"/>
      <c r="D15" s="2950"/>
      <c r="E15" s="2950"/>
      <c r="F15" s="472"/>
      <c r="G15" s="472"/>
      <c r="H15" s="472"/>
      <c r="I15" s="472"/>
      <c r="J15" s="472"/>
      <c r="K15" s="472"/>
      <c r="L15" s="472"/>
      <c r="M15" s="472"/>
      <c r="N15" s="472"/>
      <c r="O15" s="32"/>
    </row>
    <row r="16" spans="1:15" ht="26.25" x14ac:dyDescent="0.4">
      <c r="A16" s="365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3"/>
    </row>
    <row r="17" spans="1:15" s="139" customFormat="1" ht="26.25" x14ac:dyDescent="0.4">
      <c r="A17" s="438"/>
      <c r="B17" s="440" t="s">
        <v>235</v>
      </c>
      <c r="C17" s="440" t="s">
        <v>3042</v>
      </c>
      <c r="D17" s="440" t="s">
        <v>6</v>
      </c>
      <c r="E17" s="440" t="s">
        <v>31</v>
      </c>
      <c r="F17" s="440" t="s">
        <v>2325</v>
      </c>
      <c r="G17" s="440" t="s">
        <v>33</v>
      </c>
      <c r="H17" s="440" t="s">
        <v>289</v>
      </c>
      <c r="I17" s="440" t="s">
        <v>33</v>
      </c>
      <c r="J17" s="440" t="s">
        <v>36</v>
      </c>
      <c r="K17" s="440" t="s">
        <v>33</v>
      </c>
      <c r="L17" s="440" t="s">
        <v>73</v>
      </c>
      <c r="M17" s="440" t="s">
        <v>74</v>
      </c>
      <c r="N17" s="1208" t="s">
        <v>39</v>
      </c>
      <c r="O17" s="136"/>
    </row>
    <row r="18" spans="1:15" ht="26.25" x14ac:dyDescent="0.4">
      <c r="A18" s="228">
        <v>1</v>
      </c>
      <c r="B18" s="228" t="s">
        <v>3043</v>
      </c>
      <c r="C18" s="228">
        <v>609</v>
      </c>
      <c r="D18" s="411">
        <v>1000</v>
      </c>
      <c r="E18" s="411">
        <v>350</v>
      </c>
      <c r="F18" s="411"/>
      <c r="G18" s="411"/>
      <c r="H18" s="365"/>
      <c r="I18" s="411"/>
      <c r="J18" s="411"/>
      <c r="K18" s="411"/>
      <c r="L18" s="411"/>
      <c r="M18" s="411"/>
      <c r="N18" s="411">
        <f>SUM(D18:M18)</f>
        <v>1350</v>
      </c>
      <c r="O18" s="31"/>
    </row>
    <row r="19" spans="1:15" ht="26.25" x14ac:dyDescent="0.4">
      <c r="A19" s="228">
        <v>2</v>
      </c>
      <c r="B19" s="228" t="s">
        <v>3044</v>
      </c>
      <c r="C19" s="228">
        <v>5149</v>
      </c>
      <c r="D19" s="411">
        <v>1000</v>
      </c>
      <c r="E19" s="411">
        <v>350</v>
      </c>
      <c r="F19" s="411"/>
      <c r="G19" s="411"/>
      <c r="H19" s="365"/>
      <c r="I19" s="411"/>
      <c r="J19" s="411"/>
      <c r="K19" s="411"/>
      <c r="L19" s="411"/>
      <c r="M19" s="411">
        <v>6615</v>
      </c>
      <c r="N19" s="411">
        <f>SUM(D19:M19)</f>
        <v>7965</v>
      </c>
      <c r="O19" s="31"/>
    </row>
    <row r="20" spans="1:15" s="23" customFormat="1" ht="26.25" x14ac:dyDescent="0.4">
      <c r="A20" s="228">
        <v>3</v>
      </c>
      <c r="B20" s="228" t="s">
        <v>3045</v>
      </c>
      <c r="C20" s="228">
        <v>9055</v>
      </c>
      <c r="D20" s="411">
        <v>1000</v>
      </c>
      <c r="E20" s="411">
        <v>350</v>
      </c>
      <c r="F20" s="411"/>
      <c r="G20" s="411"/>
      <c r="H20" s="228"/>
      <c r="I20" s="411"/>
      <c r="J20" s="411"/>
      <c r="K20" s="411"/>
      <c r="L20" s="411"/>
      <c r="M20" s="411"/>
      <c r="N20" s="411">
        <f>SUM(D20:M20)</f>
        <v>1350</v>
      </c>
      <c r="O20" s="31"/>
    </row>
    <row r="21" spans="1:15" s="23" customFormat="1" ht="26.25" x14ac:dyDescent="0.4">
      <c r="A21" s="228">
        <v>4</v>
      </c>
      <c r="B21" s="228" t="s">
        <v>3046</v>
      </c>
      <c r="C21" s="228">
        <v>9056</v>
      </c>
      <c r="D21" s="411">
        <v>1000</v>
      </c>
      <c r="E21" s="411">
        <v>350</v>
      </c>
      <c r="F21" s="411"/>
      <c r="G21" s="411"/>
      <c r="H21" s="228"/>
      <c r="I21" s="411"/>
      <c r="J21" s="411"/>
      <c r="K21" s="411"/>
      <c r="L21" s="411">
        <v>6170</v>
      </c>
      <c r="M21" s="411"/>
      <c r="N21" s="411">
        <f>SUM(D21:M21)</f>
        <v>7520</v>
      </c>
      <c r="O21" s="31"/>
    </row>
    <row r="22" spans="1:15" s="23" customFormat="1" ht="26.25" x14ac:dyDescent="0.4">
      <c r="A22" s="228">
        <v>5</v>
      </c>
      <c r="B22" s="228" t="s">
        <v>3047</v>
      </c>
      <c r="C22" s="228">
        <v>1889</v>
      </c>
      <c r="D22" s="411">
        <v>1000</v>
      </c>
      <c r="E22" s="411">
        <v>350</v>
      </c>
      <c r="F22" s="411">
        <v>3645</v>
      </c>
      <c r="G22" s="411">
        <v>2985</v>
      </c>
      <c r="H22" s="228"/>
      <c r="I22" s="411"/>
      <c r="J22" s="411"/>
      <c r="K22" s="411"/>
      <c r="L22" s="411"/>
      <c r="M22" s="411"/>
      <c r="N22" s="411">
        <f>SUM(D22:M22)</f>
        <v>7980</v>
      </c>
      <c r="O22" s="31"/>
    </row>
    <row r="23" spans="1:15" s="23" customFormat="1" ht="26.25" x14ac:dyDescent="0.4">
      <c r="A23" s="228"/>
      <c r="B23" s="228"/>
      <c r="C23" s="228"/>
      <c r="D23" s="412"/>
      <c r="E23" s="412"/>
      <c r="F23" s="411"/>
      <c r="G23" s="411"/>
      <c r="H23" s="411"/>
      <c r="I23" s="411"/>
      <c r="J23" s="411"/>
      <c r="K23" s="411"/>
      <c r="L23" s="411"/>
      <c r="M23" s="411"/>
      <c r="N23" s="412"/>
      <c r="O23" s="31"/>
    </row>
    <row r="24" spans="1:15" s="41" customFormat="1" ht="26.25" x14ac:dyDescent="0.4">
      <c r="A24" s="472"/>
      <c r="B24" s="228" t="s">
        <v>1772</v>
      </c>
      <c r="C24" s="367"/>
      <c r="D24" s="412">
        <f>SUM(D18:D23)</f>
        <v>5000</v>
      </c>
      <c r="E24" s="412">
        <f t="shared" ref="E24:N24" si="0">SUM(E18:E23)</f>
        <v>1750</v>
      </c>
      <c r="F24" s="412">
        <f t="shared" si="0"/>
        <v>3645</v>
      </c>
      <c r="G24" s="412">
        <f t="shared" si="0"/>
        <v>2985</v>
      </c>
      <c r="H24" s="412">
        <f t="shared" si="0"/>
        <v>0</v>
      </c>
      <c r="I24" s="412">
        <f t="shared" si="0"/>
        <v>0</v>
      </c>
      <c r="J24" s="412">
        <f t="shared" si="0"/>
        <v>0</v>
      </c>
      <c r="K24" s="412">
        <f t="shared" si="0"/>
        <v>0</v>
      </c>
      <c r="L24" s="412">
        <f t="shared" si="0"/>
        <v>6170</v>
      </c>
      <c r="M24" s="412">
        <f t="shared" si="0"/>
        <v>6615</v>
      </c>
      <c r="N24" s="412">
        <f t="shared" si="0"/>
        <v>26165</v>
      </c>
      <c r="O24" s="95"/>
    </row>
    <row r="25" spans="1:15" s="41" customFormat="1" ht="26.25" x14ac:dyDescent="0.4">
      <c r="A25" s="472"/>
      <c r="B25" s="228"/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  <c r="O25" s="95"/>
    </row>
    <row r="26" spans="1:15" s="41" customFormat="1" ht="26.25" x14ac:dyDescent="0.4">
      <c r="A26" s="472"/>
      <c r="B26" s="228"/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95"/>
    </row>
    <row r="27" spans="1:15" s="41" customFormat="1" ht="26.25" x14ac:dyDescent="0.4">
      <c r="A27" s="472"/>
      <c r="B27" s="228"/>
      <c r="C27" s="367"/>
      <c r="D27" s="412"/>
      <c r="E27" s="412"/>
      <c r="F27" s="412"/>
      <c r="G27" s="412"/>
      <c r="H27" s="412"/>
      <c r="I27" s="412"/>
      <c r="J27" s="412"/>
      <c r="K27" s="412"/>
      <c r="L27" s="412"/>
      <c r="M27" s="412"/>
      <c r="N27" s="412"/>
      <c r="O27" s="95"/>
    </row>
    <row r="28" spans="1:15" s="41" customFormat="1" ht="26.25" x14ac:dyDescent="0.4">
      <c r="A28" s="472"/>
      <c r="B28" s="472"/>
      <c r="C28" s="367"/>
      <c r="D28" s="412"/>
      <c r="E28" s="412"/>
      <c r="F28" s="412"/>
      <c r="G28" s="412"/>
      <c r="H28" s="412"/>
      <c r="I28" s="412"/>
      <c r="J28" s="412"/>
      <c r="K28" s="412"/>
      <c r="L28" s="412"/>
      <c r="M28" s="412"/>
      <c r="N28" s="412"/>
      <c r="O28" s="95"/>
    </row>
    <row r="29" spans="1:15" ht="26.25" x14ac:dyDescent="0.4">
      <c r="A29" s="365"/>
      <c r="B29" s="366" t="s">
        <v>63</v>
      </c>
      <c r="C29" s="365"/>
      <c r="D29" s="365"/>
      <c r="E29" s="365" t="s">
        <v>3048</v>
      </c>
      <c r="F29" s="365"/>
      <c r="G29" s="365"/>
      <c r="H29" s="365"/>
      <c r="I29" s="365" t="s">
        <v>50</v>
      </c>
      <c r="J29" s="365"/>
      <c r="K29" s="365"/>
      <c r="L29" s="365"/>
      <c r="M29" s="365"/>
      <c r="N29" s="365"/>
    </row>
    <row r="30" spans="1:15" x14ac:dyDescent="0.35">
      <c r="A30" s="365"/>
      <c r="B30" s="365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x14ac:dyDescent="0.35">
      <c r="A31" s="365"/>
      <c r="B31" s="365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ht="26.25" x14ac:dyDescent="0.4">
      <c r="A32" s="365"/>
      <c r="B32" s="228" t="s">
        <v>3049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s="81" customFormat="1" ht="27.6" customHeight="1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9"/>
      <c r="N33" s="377"/>
    </row>
    <row r="34" spans="1:14" s="81" customFormat="1" ht="27.75" x14ac:dyDescent="0.4">
      <c r="A34" s="377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9"/>
      <c r="N34" s="377"/>
    </row>
    <row r="35" spans="1:14" s="54" customFormat="1" ht="33.75" x14ac:dyDescent="0.5">
      <c r="A35" s="481"/>
      <c r="B35" s="479" t="s">
        <v>5789</v>
      </c>
      <c r="C35" s="481"/>
      <c r="D35" s="72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4" x14ac:dyDescent="0.35">
      <c r="A36" s="365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</sheetData>
  <mergeCells count="1">
    <mergeCell ref="B15:E15"/>
  </mergeCells>
  <phoneticPr fontId="0" type="noConversion"/>
  <hyperlinks>
    <hyperlink ref="B13" r:id="rId1" xr:uid="{720BC612-2DB4-43C7-B56E-7C915EC5BDDE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246">
    <tabColor rgb="FF0070C0"/>
  </sheetPr>
  <dimension ref="A2:P45"/>
  <sheetViews>
    <sheetView view="pageBreakPreview" topLeftCell="B10" zoomScale="50" zoomScaleNormal="50" zoomScaleSheetLayoutView="50" workbookViewId="0">
      <selection activeCell="J27" sqref="J27"/>
    </sheetView>
  </sheetViews>
  <sheetFormatPr defaultColWidth="9.140625" defaultRowHeight="30" x14ac:dyDescent="0.4"/>
  <cols>
    <col min="1" max="1" width="7.140625" style="79" bestFit="1" customWidth="1"/>
    <col min="2" max="2" width="95.7109375" style="79" customWidth="1"/>
    <col min="3" max="3" width="15.5703125" style="171" customWidth="1"/>
    <col min="4" max="4" width="22.42578125" style="133" customWidth="1"/>
    <col min="5" max="5" width="24" style="133" customWidth="1"/>
    <col min="6" max="6" width="24.85546875" style="79" customWidth="1"/>
    <col min="7" max="7" width="19.5703125" style="79" bestFit="1" customWidth="1"/>
    <col min="8" max="8" width="22.42578125" style="79" customWidth="1"/>
    <col min="9" max="9" width="19.5703125" style="79" customWidth="1"/>
    <col min="10" max="10" width="15.42578125" style="79" bestFit="1" customWidth="1"/>
    <col min="11" max="11" width="13" style="79" bestFit="1" customWidth="1"/>
    <col min="12" max="12" width="11.5703125" style="79" customWidth="1"/>
    <col min="13" max="13" width="21.28515625" style="79" customWidth="1"/>
    <col min="14" max="14" width="26.140625" style="133" bestFit="1" customWidth="1"/>
    <col min="15" max="25" width="11.7109375" style="79" bestFit="1" customWidth="1"/>
    <col min="26" max="16384" width="9.140625" style="79"/>
  </cols>
  <sheetData>
    <row r="2" spans="1:15" x14ac:dyDescent="0.4">
      <c r="A2" s="330"/>
      <c r="B2" s="588" t="s">
        <v>19</v>
      </c>
      <c r="C2" s="807"/>
      <c r="D2" s="842"/>
      <c r="E2" s="843"/>
      <c r="F2" s="693"/>
      <c r="G2" s="330"/>
      <c r="H2" s="330"/>
      <c r="I2" s="330"/>
      <c r="J2" s="330"/>
      <c r="K2" s="330"/>
      <c r="L2" s="330"/>
      <c r="M2" s="330"/>
      <c r="N2" s="339"/>
    </row>
    <row r="3" spans="1:15" ht="31.5" x14ac:dyDescent="0.5">
      <c r="A3" s="588"/>
      <c r="B3" s="591" t="s">
        <v>20</v>
      </c>
      <c r="C3" s="807"/>
      <c r="D3" s="842"/>
      <c r="E3" s="764"/>
      <c r="F3" s="693"/>
      <c r="G3" s="693"/>
      <c r="H3" s="694"/>
      <c r="I3" s="694"/>
      <c r="J3" s="769"/>
      <c r="K3" s="769"/>
      <c r="L3" s="769"/>
      <c r="M3" s="769"/>
      <c r="N3" s="844"/>
    </row>
    <row r="4" spans="1:15" s="78" customFormat="1" ht="28.5" customHeight="1" x14ac:dyDescent="0.5">
      <c r="A4" s="591"/>
      <c r="B4" s="591" t="s">
        <v>21</v>
      </c>
      <c r="C4" s="807"/>
      <c r="D4" s="842"/>
      <c r="E4" s="764"/>
      <c r="F4" s="693"/>
      <c r="G4" s="693"/>
      <c r="H4" s="694"/>
      <c r="I4" s="694"/>
      <c r="J4" s="769"/>
      <c r="K4" s="769"/>
      <c r="L4" s="769"/>
      <c r="M4" s="769"/>
      <c r="N4" s="844"/>
    </row>
    <row r="5" spans="1:15" s="78" customFormat="1" ht="25.5" customHeight="1" x14ac:dyDescent="0.5">
      <c r="A5" s="591"/>
      <c r="B5" s="591" t="s">
        <v>22</v>
      </c>
      <c r="C5" s="807"/>
      <c r="D5" s="842"/>
      <c r="E5" s="764"/>
      <c r="F5" s="693"/>
      <c r="G5" s="693"/>
      <c r="H5" s="694"/>
      <c r="I5" s="694"/>
      <c r="J5" s="769"/>
      <c r="K5" s="769"/>
      <c r="L5" s="769"/>
      <c r="M5" s="769"/>
      <c r="N5" s="844"/>
    </row>
    <row r="6" spans="1:15" s="78" customFormat="1" ht="31.5" x14ac:dyDescent="0.5">
      <c r="A6" s="591"/>
      <c r="B6" s="591" t="s">
        <v>23</v>
      </c>
      <c r="C6" s="807"/>
      <c r="D6" s="842"/>
      <c r="E6" s="764"/>
      <c r="F6" s="693"/>
      <c r="G6" s="693"/>
      <c r="H6" s="694"/>
      <c r="I6" s="694"/>
      <c r="J6" s="769"/>
      <c r="K6" s="769"/>
      <c r="L6" s="769"/>
      <c r="M6" s="769"/>
      <c r="N6" s="844"/>
    </row>
    <row r="7" spans="1:15" s="78" customFormat="1" ht="31.5" x14ac:dyDescent="0.5">
      <c r="A7" s="591"/>
      <c r="B7" s="591" t="s">
        <v>24</v>
      </c>
      <c r="C7" s="807"/>
      <c r="D7" s="842"/>
      <c r="E7" s="764"/>
      <c r="F7" s="330"/>
      <c r="G7" s="693"/>
      <c r="H7" s="694"/>
      <c r="I7" s="694"/>
      <c r="J7" s="769"/>
      <c r="K7" s="769"/>
      <c r="L7" s="769"/>
      <c r="M7" s="769"/>
      <c r="N7" s="844"/>
    </row>
    <row r="8" spans="1:15" s="78" customFormat="1" ht="31.5" x14ac:dyDescent="0.5">
      <c r="A8" s="591"/>
      <c r="B8" s="591"/>
      <c r="C8" s="807"/>
      <c r="D8" s="842"/>
      <c r="E8" s="764"/>
      <c r="F8" s="330"/>
      <c r="G8" s="693"/>
      <c r="H8" s="694"/>
      <c r="I8" s="694"/>
      <c r="J8" s="769"/>
      <c r="K8" s="769"/>
      <c r="L8" s="769"/>
      <c r="M8" s="769"/>
      <c r="N8" s="844"/>
    </row>
    <row r="9" spans="1:15" s="78" customFormat="1" ht="31.5" x14ac:dyDescent="0.5">
      <c r="A9" s="591"/>
      <c r="B9" s="330" t="s">
        <v>3050</v>
      </c>
      <c r="C9" s="695"/>
      <c r="D9" s="842"/>
      <c r="E9" s="764"/>
      <c r="F9" s="330"/>
      <c r="G9" s="693"/>
      <c r="H9" s="694"/>
      <c r="I9" s="694"/>
      <c r="J9" s="769"/>
      <c r="K9" s="769"/>
      <c r="L9" s="769"/>
      <c r="M9" s="769"/>
      <c r="N9" s="844"/>
    </row>
    <row r="10" spans="1:15" s="78" customFormat="1" ht="31.5" x14ac:dyDescent="0.5">
      <c r="A10" s="591"/>
      <c r="B10" s="330" t="s">
        <v>3051</v>
      </c>
      <c r="C10" s="695"/>
      <c r="D10" s="842"/>
      <c r="E10" s="764"/>
      <c r="F10" s="330"/>
      <c r="G10" s="693"/>
      <c r="H10" s="694"/>
      <c r="I10" s="694"/>
      <c r="J10" s="769"/>
      <c r="K10" s="769"/>
      <c r="L10" s="769"/>
      <c r="M10" s="769"/>
      <c r="N10" s="844"/>
    </row>
    <row r="11" spans="1:15" x14ac:dyDescent="0.4">
      <c r="A11" s="330"/>
      <c r="B11" s="2019" t="s">
        <v>3052</v>
      </c>
      <c r="C11" s="695"/>
      <c r="D11" s="339"/>
      <c r="E11" s="339"/>
      <c r="F11" s="330"/>
      <c r="G11" s="330"/>
      <c r="H11" s="330"/>
      <c r="I11" s="330"/>
      <c r="J11" s="330"/>
      <c r="K11" s="330"/>
      <c r="L11" s="330"/>
      <c r="M11" s="330"/>
      <c r="N11" s="339"/>
    </row>
    <row r="12" spans="1:15" x14ac:dyDescent="0.4">
      <c r="A12" s="330"/>
      <c r="B12" s="330" t="s">
        <v>5739</v>
      </c>
      <c r="C12" s="695"/>
      <c r="D12" s="339"/>
      <c r="E12" s="339"/>
      <c r="F12" s="330"/>
      <c r="G12" s="330"/>
      <c r="H12" s="330"/>
      <c r="I12" s="330"/>
      <c r="J12" s="330"/>
      <c r="K12" s="330"/>
      <c r="L12" s="330"/>
      <c r="M12" s="330"/>
      <c r="N12" s="339"/>
    </row>
    <row r="13" spans="1:15" x14ac:dyDescent="0.4">
      <c r="A13" s="330"/>
      <c r="B13" s="330"/>
      <c r="C13" s="695"/>
      <c r="D13" s="339"/>
      <c r="E13" s="339"/>
      <c r="F13" s="330"/>
      <c r="G13" s="330"/>
      <c r="H13" s="330"/>
      <c r="I13" s="330"/>
      <c r="J13" s="330"/>
      <c r="K13" s="330"/>
      <c r="L13" s="330"/>
      <c r="M13" s="330"/>
      <c r="N13" s="339"/>
    </row>
    <row r="14" spans="1:15" s="847" customFormat="1" x14ac:dyDescent="0.4">
      <c r="A14" s="751"/>
      <c r="B14" s="751" t="s">
        <v>29</v>
      </c>
      <c r="C14" s="845" t="s">
        <v>30</v>
      </c>
      <c r="D14" s="846" t="s">
        <v>6</v>
      </c>
      <c r="E14" s="846" t="s">
        <v>3053</v>
      </c>
      <c r="F14" s="751" t="s">
        <v>32</v>
      </c>
      <c r="G14" s="751" t="s">
        <v>33</v>
      </c>
      <c r="H14" s="751" t="s">
        <v>150</v>
      </c>
      <c r="I14" s="751" t="s">
        <v>33</v>
      </c>
      <c r="J14" s="751" t="s">
        <v>36</v>
      </c>
      <c r="K14" s="751" t="s">
        <v>131</v>
      </c>
      <c r="L14" s="751" t="s">
        <v>2203</v>
      </c>
      <c r="M14" s="751" t="s">
        <v>38</v>
      </c>
      <c r="N14" s="846" t="s">
        <v>252</v>
      </c>
    </row>
    <row r="15" spans="1:15" x14ac:dyDescent="0.4">
      <c r="A15" s="330">
        <v>1</v>
      </c>
      <c r="B15" s="330" t="s">
        <v>3054</v>
      </c>
      <c r="C15" s="695">
        <v>3923</v>
      </c>
      <c r="D15" s="586">
        <v>6000</v>
      </c>
      <c r="E15" s="2037">
        <v>350</v>
      </c>
      <c r="F15" s="586"/>
      <c r="G15" s="586"/>
      <c r="H15" s="586"/>
      <c r="I15" s="586"/>
      <c r="J15" s="586"/>
      <c r="K15" s="586"/>
      <c r="L15" s="586"/>
      <c r="M15" s="586"/>
      <c r="N15" s="586">
        <f>D15+E15+F15+G15+H15+I15+J15+K15+L15+M15</f>
        <v>6350</v>
      </c>
      <c r="O15" s="2040"/>
    </row>
    <row r="16" spans="1:15" x14ac:dyDescent="0.4">
      <c r="A16" s="330">
        <v>2</v>
      </c>
      <c r="B16" s="330" t="s">
        <v>3055</v>
      </c>
      <c r="C16" s="695">
        <v>8977</v>
      </c>
      <c r="D16" s="2020">
        <v>2000</v>
      </c>
      <c r="E16" s="2037">
        <v>350</v>
      </c>
      <c r="F16" s="586"/>
      <c r="G16" s="586"/>
      <c r="H16" s="586">
        <v>1345</v>
      </c>
      <c r="I16" s="586">
        <v>71</v>
      </c>
      <c r="J16" s="586"/>
      <c r="K16" s="586"/>
      <c r="L16" s="586"/>
      <c r="M16" s="586"/>
      <c r="N16" s="586">
        <f t="shared" ref="N16:N19" si="0">D16+E16+F16+G16+H16+I16+J16+K16+L16+M16</f>
        <v>3766</v>
      </c>
    </row>
    <row r="17" spans="1:16" x14ac:dyDescent="0.4">
      <c r="A17" s="79">
        <v>3</v>
      </c>
      <c r="B17" s="79" t="s">
        <v>3056</v>
      </c>
      <c r="C17" s="171">
        <v>4983</v>
      </c>
      <c r="D17" s="2036">
        <v>1000</v>
      </c>
      <c r="E17" s="2038">
        <v>350</v>
      </c>
      <c r="F17" s="2021">
        <v>1275</v>
      </c>
      <c r="G17" s="747">
        <v>158</v>
      </c>
      <c r="H17" s="330"/>
      <c r="I17" s="330"/>
      <c r="J17" s="330"/>
      <c r="K17" s="330"/>
      <c r="L17" s="330"/>
      <c r="M17" s="747"/>
      <c r="N17" s="586">
        <f t="shared" si="0"/>
        <v>2783</v>
      </c>
    </row>
    <row r="18" spans="1:16" x14ac:dyDescent="0.4">
      <c r="A18" s="330"/>
      <c r="B18" s="330"/>
      <c r="C18" s="695"/>
      <c r="D18" s="2020"/>
      <c r="E18" s="586"/>
      <c r="F18" s="586"/>
      <c r="G18" s="586"/>
      <c r="H18" s="586"/>
      <c r="I18" s="586"/>
      <c r="J18" s="586"/>
      <c r="K18" s="586"/>
      <c r="L18" s="586"/>
      <c r="M18" s="586"/>
      <c r="N18" s="586">
        <f t="shared" si="0"/>
        <v>0</v>
      </c>
    </row>
    <row r="19" spans="1:16" s="847" customFormat="1" x14ac:dyDescent="0.4">
      <c r="A19" s="751"/>
      <c r="B19" s="751" t="s">
        <v>13</v>
      </c>
      <c r="C19" s="845"/>
      <c r="D19" s="2039">
        <f t="shared" ref="D19:I19" si="1">SUM(D15:D18)</f>
        <v>9000</v>
      </c>
      <c r="E19" s="2039">
        <f t="shared" si="1"/>
        <v>1050</v>
      </c>
      <c r="F19" s="2039">
        <f t="shared" si="1"/>
        <v>1275</v>
      </c>
      <c r="G19" s="2039">
        <f t="shared" si="1"/>
        <v>158</v>
      </c>
      <c r="H19" s="2039">
        <f t="shared" si="1"/>
        <v>1345</v>
      </c>
      <c r="I19" s="2039">
        <f t="shared" si="1"/>
        <v>71</v>
      </c>
      <c r="J19" s="586"/>
      <c r="K19" s="586"/>
      <c r="L19" s="586"/>
      <c r="M19" s="586"/>
      <c r="N19" s="2039">
        <f t="shared" si="0"/>
        <v>12899</v>
      </c>
    </row>
    <row r="20" spans="1:16" x14ac:dyDescent="0.4">
      <c r="A20" s="330"/>
      <c r="B20" s="330"/>
      <c r="C20" s="695"/>
      <c r="D20" s="339"/>
      <c r="E20" s="339"/>
      <c r="F20" s="330"/>
      <c r="G20" s="330"/>
      <c r="H20" s="330"/>
      <c r="I20" s="330"/>
      <c r="J20" s="330"/>
      <c r="K20" s="330"/>
      <c r="L20" s="330"/>
      <c r="M20" s="330"/>
      <c r="N20" s="339"/>
    </row>
    <row r="21" spans="1:16" x14ac:dyDescent="0.4">
      <c r="A21" s="330"/>
      <c r="B21" s="330"/>
      <c r="C21" s="695"/>
      <c r="D21" s="339"/>
      <c r="E21" s="339"/>
      <c r="F21" s="330"/>
      <c r="G21" s="330"/>
      <c r="H21" s="330"/>
      <c r="I21" s="330"/>
      <c r="J21" s="330"/>
      <c r="K21" s="330"/>
      <c r="L21" s="330"/>
      <c r="M21" s="330"/>
      <c r="N21" s="339"/>
      <c r="P21" s="106"/>
    </row>
    <row r="22" spans="1:16" x14ac:dyDescent="0.4">
      <c r="A22" s="330"/>
      <c r="B22" s="330"/>
      <c r="C22" s="695"/>
      <c r="D22" s="339"/>
      <c r="E22" s="339"/>
      <c r="F22" s="330" t="s">
        <v>1130</v>
      </c>
      <c r="G22" s="330"/>
      <c r="H22" s="330"/>
      <c r="I22" s="330"/>
      <c r="J22" s="330"/>
      <c r="K22" s="330"/>
      <c r="L22" s="330"/>
      <c r="M22" s="330"/>
      <c r="N22" s="339"/>
    </row>
    <row r="23" spans="1:16" x14ac:dyDescent="0.4">
      <c r="A23" s="330"/>
      <c r="B23" s="331" t="s">
        <v>1079</v>
      </c>
      <c r="C23" s="695"/>
      <c r="D23" s="339"/>
      <c r="E23" s="339"/>
      <c r="F23" s="330"/>
      <c r="G23" s="330"/>
      <c r="H23" s="330"/>
      <c r="I23" s="330"/>
      <c r="J23" s="330"/>
      <c r="K23" s="330"/>
      <c r="L23" s="330"/>
      <c r="M23" s="330"/>
      <c r="N23" s="339"/>
    </row>
    <row r="24" spans="1:16" x14ac:dyDescent="0.4">
      <c r="A24" s="330"/>
      <c r="B24" s="331"/>
      <c r="C24" s="695"/>
      <c r="D24" s="339"/>
      <c r="E24" s="339"/>
      <c r="F24" s="330"/>
      <c r="G24" s="330"/>
      <c r="H24" s="330"/>
      <c r="I24" s="330"/>
      <c r="J24" s="330"/>
      <c r="K24" s="330"/>
      <c r="L24" s="330"/>
      <c r="M24" s="330"/>
      <c r="N24" s="339"/>
    </row>
    <row r="25" spans="1:16" x14ac:dyDescent="0.4">
      <c r="A25" s="330"/>
      <c r="B25" s="330"/>
      <c r="C25" s="695"/>
      <c r="D25" s="339"/>
      <c r="E25" s="339"/>
      <c r="F25" s="330"/>
      <c r="G25" s="330"/>
      <c r="H25" s="330"/>
      <c r="I25" s="330"/>
      <c r="J25" s="330"/>
      <c r="K25" s="330"/>
      <c r="L25" s="330"/>
      <c r="M25" s="330"/>
      <c r="N25" s="339"/>
    </row>
    <row r="26" spans="1:16" x14ac:dyDescent="0.4">
      <c r="A26" s="330"/>
      <c r="B26" s="331" t="s">
        <v>240</v>
      </c>
      <c r="C26" s="695"/>
      <c r="D26" s="339"/>
      <c r="E26" s="339"/>
      <c r="F26" s="330"/>
      <c r="G26" s="330"/>
      <c r="H26" s="330"/>
      <c r="I26" s="330"/>
      <c r="J26" s="330"/>
      <c r="K26" s="330"/>
      <c r="L26" s="330"/>
      <c r="M26" s="330"/>
      <c r="N26" s="339"/>
    </row>
    <row r="27" spans="1:16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9"/>
      <c r="N27" s="377"/>
    </row>
    <row r="28" spans="1:16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9"/>
      <c r="N28" s="377"/>
    </row>
    <row r="29" spans="1:16" s="54" customFormat="1" ht="33.75" x14ac:dyDescent="0.5">
      <c r="A29" s="481"/>
      <c r="B29" s="479" t="s">
        <v>5789</v>
      </c>
      <c r="C29" s="481"/>
      <c r="D29" s="72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6" x14ac:dyDescent="0.4">
      <c r="A30" s="330"/>
      <c r="B30" s="379"/>
      <c r="C30" s="695"/>
      <c r="D30" s="339"/>
      <c r="E30" s="339"/>
      <c r="F30" s="330"/>
      <c r="G30" s="330"/>
      <c r="H30" s="330"/>
      <c r="I30" s="330"/>
      <c r="J30" s="330"/>
      <c r="K30" s="330"/>
      <c r="L30" s="330"/>
      <c r="M30" s="330"/>
      <c r="N30" s="339"/>
    </row>
    <row r="31" spans="1:16" s="106" customFormat="1" x14ac:dyDescent="0.4">
      <c r="A31" s="79">
        <v>7</v>
      </c>
      <c r="B31" s="79" t="s">
        <v>3057</v>
      </c>
      <c r="C31" s="171">
        <v>950533</v>
      </c>
      <c r="D31" s="155">
        <v>1500</v>
      </c>
      <c r="E31" s="155">
        <v>200</v>
      </c>
      <c r="F31" s="155"/>
      <c r="G31" s="155"/>
      <c r="H31" s="155"/>
      <c r="I31" s="155"/>
      <c r="J31" s="155"/>
      <c r="K31" s="155"/>
      <c r="L31" s="155"/>
      <c r="M31" s="155"/>
      <c r="N31" s="155">
        <v>1700</v>
      </c>
    </row>
    <row r="32" spans="1:16" x14ac:dyDescent="0.4">
      <c r="A32" s="79">
        <v>10</v>
      </c>
      <c r="B32" s="328" t="s">
        <v>3058</v>
      </c>
      <c r="C32" s="171">
        <v>852112</v>
      </c>
      <c r="D32" s="155">
        <v>2000</v>
      </c>
      <c r="E32" s="155">
        <v>200</v>
      </c>
      <c r="F32" s="155"/>
      <c r="G32" s="155"/>
      <c r="H32" s="155"/>
      <c r="I32" s="155"/>
      <c r="J32" s="155"/>
      <c r="K32" s="155"/>
      <c r="L32" s="155"/>
      <c r="M32" s="155"/>
      <c r="N32" s="155">
        <v>2200</v>
      </c>
    </row>
    <row r="33" spans="1:14" x14ac:dyDescent="0.4">
      <c r="A33" s="79">
        <v>11</v>
      </c>
      <c r="B33" s="328" t="s">
        <v>3059</v>
      </c>
      <c r="C33" s="171">
        <v>8900</v>
      </c>
      <c r="D33" s="155">
        <v>1000</v>
      </c>
      <c r="E33" s="155">
        <v>200</v>
      </c>
      <c r="F33" s="155"/>
      <c r="G33" s="155"/>
      <c r="H33" s="155"/>
      <c r="I33" s="155"/>
      <c r="J33" s="155"/>
      <c r="K33" s="155"/>
      <c r="L33" s="155"/>
      <c r="M33" s="155"/>
      <c r="N33" s="155">
        <v>1200</v>
      </c>
    </row>
    <row r="34" spans="1:14" x14ac:dyDescent="0.4">
      <c r="A34" s="79">
        <v>17</v>
      </c>
      <c r="B34" s="79" t="s">
        <v>3060</v>
      </c>
      <c r="C34" s="171">
        <v>8976</v>
      </c>
      <c r="D34" s="155">
        <v>2000</v>
      </c>
      <c r="E34" s="155">
        <v>200</v>
      </c>
      <c r="F34" s="155"/>
      <c r="G34" s="155"/>
      <c r="H34" s="155"/>
      <c r="I34" s="155"/>
      <c r="J34" s="155"/>
      <c r="K34" s="155"/>
      <c r="L34" s="155"/>
      <c r="M34" s="155"/>
      <c r="N34" s="155">
        <v>2200</v>
      </c>
    </row>
    <row r="35" spans="1:14" s="106" customFormat="1" x14ac:dyDescent="0.4">
      <c r="A35" s="330">
        <v>6</v>
      </c>
      <c r="B35" s="330" t="s">
        <v>3061</v>
      </c>
      <c r="C35" s="695">
        <v>8902</v>
      </c>
      <c r="D35" s="586">
        <v>1500</v>
      </c>
      <c r="E35" s="586">
        <v>200</v>
      </c>
      <c r="F35" s="586"/>
      <c r="G35" s="586"/>
      <c r="H35" s="586"/>
      <c r="I35" s="586"/>
      <c r="J35" s="586"/>
      <c r="K35" s="586"/>
      <c r="L35" s="586"/>
      <c r="M35" s="586"/>
      <c r="N35" s="586">
        <v>1700</v>
      </c>
    </row>
    <row r="36" spans="1:14" s="106" customFormat="1" x14ac:dyDescent="0.4">
      <c r="A36" s="330">
        <v>5</v>
      </c>
      <c r="B36" s="330" t="s">
        <v>3062</v>
      </c>
      <c r="C36" s="695">
        <v>851307</v>
      </c>
      <c r="D36" s="586">
        <v>1500</v>
      </c>
      <c r="E36" s="586">
        <v>350</v>
      </c>
      <c r="F36" s="586"/>
      <c r="G36" s="586"/>
      <c r="H36" s="586"/>
      <c r="I36" s="586"/>
      <c r="J36" s="586"/>
      <c r="K36" s="586"/>
      <c r="L36" s="586"/>
      <c r="M36" s="586"/>
      <c r="N36" s="586">
        <f t="shared" ref="N36:N45" si="2">SUM(D36:M36)</f>
        <v>1850</v>
      </c>
    </row>
    <row r="37" spans="1:14" s="158" customFormat="1" x14ac:dyDescent="0.4">
      <c r="A37" s="804">
        <v>1</v>
      </c>
      <c r="B37" s="804" t="s">
        <v>3063</v>
      </c>
      <c r="C37" s="1128">
        <v>852118</v>
      </c>
      <c r="D37" s="1078">
        <v>1000</v>
      </c>
      <c r="E37" s="1078">
        <v>350</v>
      </c>
      <c r="F37" s="1078" t="s">
        <v>3064</v>
      </c>
      <c r="G37" s="1078"/>
      <c r="H37" s="1078"/>
      <c r="I37" s="1078"/>
      <c r="J37" s="1078"/>
      <c r="K37" s="1078"/>
      <c r="L37" s="1078"/>
      <c r="M37" s="1078"/>
      <c r="N37" s="1078">
        <f t="shared" si="2"/>
        <v>1350</v>
      </c>
    </row>
    <row r="38" spans="1:14" s="1784" customFormat="1" x14ac:dyDescent="0.4">
      <c r="A38" s="804">
        <v>1</v>
      </c>
      <c r="B38" s="804" t="s">
        <v>3065</v>
      </c>
      <c r="C38" s="1128">
        <v>8903</v>
      </c>
      <c r="D38" s="1078">
        <v>1000</v>
      </c>
      <c r="E38" s="1078">
        <v>350</v>
      </c>
      <c r="F38" s="1078" t="s">
        <v>3066</v>
      </c>
      <c r="G38" s="1078"/>
      <c r="H38" s="1078"/>
      <c r="I38" s="1078"/>
      <c r="J38" s="1078"/>
      <c r="K38" s="1078"/>
      <c r="L38" s="1078"/>
      <c r="M38" s="1078"/>
      <c r="N38" s="1078">
        <f t="shared" si="2"/>
        <v>1350</v>
      </c>
    </row>
    <row r="39" spans="1:14" s="158" customFormat="1" x14ac:dyDescent="0.4">
      <c r="A39" s="804">
        <v>1</v>
      </c>
      <c r="B39" s="804" t="s">
        <v>3067</v>
      </c>
      <c r="C39" s="1128">
        <v>948949</v>
      </c>
      <c r="D39" s="1078">
        <v>1200</v>
      </c>
      <c r="E39" s="1078">
        <v>350</v>
      </c>
      <c r="F39" s="1078" t="s">
        <v>1343</v>
      </c>
      <c r="G39" s="1078"/>
      <c r="H39" s="1078"/>
      <c r="I39" s="1078"/>
      <c r="J39" s="1078"/>
      <c r="K39" s="1078"/>
      <c r="L39" s="1078"/>
      <c r="M39" s="1078"/>
      <c r="N39" s="1078">
        <f t="shared" si="2"/>
        <v>1550</v>
      </c>
    </row>
    <row r="40" spans="1:14" s="158" customFormat="1" x14ac:dyDescent="0.4">
      <c r="A40" s="804">
        <v>2</v>
      </c>
      <c r="B40" s="804" t="s">
        <v>3068</v>
      </c>
      <c r="C40" s="1128">
        <v>887146</v>
      </c>
      <c r="D40" s="1078">
        <v>1500</v>
      </c>
      <c r="E40" s="1078">
        <v>350</v>
      </c>
      <c r="F40" s="1078" t="s">
        <v>1343</v>
      </c>
      <c r="G40" s="1078"/>
      <c r="H40" s="1078"/>
      <c r="I40" s="1078"/>
      <c r="J40" s="1078"/>
      <c r="K40" s="1078"/>
      <c r="L40" s="1078"/>
      <c r="M40" s="1078"/>
      <c r="N40" s="1078">
        <f t="shared" si="2"/>
        <v>1850</v>
      </c>
    </row>
    <row r="41" spans="1:14" s="158" customFormat="1" x14ac:dyDescent="0.4">
      <c r="A41" s="804">
        <v>3</v>
      </c>
      <c r="B41" s="804" t="s">
        <v>3069</v>
      </c>
      <c r="C41" s="1128">
        <v>8901</v>
      </c>
      <c r="D41" s="1078">
        <v>1500</v>
      </c>
      <c r="E41" s="1078">
        <v>350</v>
      </c>
      <c r="F41" s="1078" t="s">
        <v>1343</v>
      </c>
      <c r="G41" s="1078"/>
      <c r="H41" s="1078"/>
      <c r="I41" s="1078"/>
      <c r="J41" s="1078"/>
      <c r="K41" s="1078"/>
      <c r="L41" s="1078"/>
      <c r="M41" s="1078"/>
      <c r="N41" s="1078">
        <f t="shared" si="2"/>
        <v>1850</v>
      </c>
    </row>
    <row r="42" spans="1:14" s="1784" customFormat="1" x14ac:dyDescent="0.4">
      <c r="A42" s="804">
        <v>4</v>
      </c>
      <c r="B42" s="804" t="s">
        <v>3070</v>
      </c>
      <c r="C42" s="1128">
        <v>972909</v>
      </c>
      <c r="D42" s="1078">
        <v>1000</v>
      </c>
      <c r="E42" s="1078">
        <v>350</v>
      </c>
      <c r="F42" s="1078" t="s">
        <v>1343</v>
      </c>
      <c r="G42" s="1078"/>
      <c r="H42" s="1078"/>
      <c r="I42" s="1078"/>
      <c r="J42" s="1078"/>
      <c r="K42" s="1078"/>
      <c r="L42" s="1078"/>
      <c r="M42" s="1078"/>
      <c r="N42" s="1078">
        <f t="shared" si="2"/>
        <v>1350</v>
      </c>
    </row>
    <row r="43" spans="1:14" s="158" customFormat="1" x14ac:dyDescent="0.4">
      <c r="A43" s="804">
        <v>5</v>
      </c>
      <c r="B43" s="804" t="s">
        <v>3071</v>
      </c>
      <c r="C43" s="1128">
        <v>979893</v>
      </c>
      <c r="D43" s="1078">
        <v>1000</v>
      </c>
      <c r="E43" s="1078">
        <v>350</v>
      </c>
      <c r="F43" s="1078" t="s">
        <v>1343</v>
      </c>
      <c r="G43" s="1078"/>
      <c r="H43" s="1078"/>
      <c r="I43" s="1078"/>
      <c r="J43" s="1078"/>
      <c r="K43" s="1078"/>
      <c r="L43" s="1078"/>
      <c r="M43" s="1078"/>
      <c r="N43" s="1078">
        <f t="shared" si="2"/>
        <v>1350</v>
      </c>
    </row>
    <row r="44" spans="1:14" s="158" customFormat="1" x14ac:dyDescent="0.4">
      <c r="A44" s="804">
        <v>6</v>
      </c>
      <c r="B44" s="804" t="s">
        <v>3072</v>
      </c>
      <c r="C44" s="1128">
        <v>852882</v>
      </c>
      <c r="D44" s="1078">
        <v>1000</v>
      </c>
      <c r="E44" s="1078">
        <v>350</v>
      </c>
      <c r="F44" s="1078" t="s">
        <v>1343</v>
      </c>
      <c r="G44" s="1078"/>
      <c r="H44" s="1078"/>
      <c r="I44" s="1078"/>
      <c r="J44" s="1078"/>
      <c r="K44" s="1078"/>
      <c r="L44" s="1078"/>
      <c r="M44" s="1078"/>
      <c r="N44" s="1078">
        <f t="shared" si="2"/>
        <v>1350</v>
      </c>
    </row>
    <row r="45" spans="1:14" s="158" customFormat="1" x14ac:dyDescent="0.4">
      <c r="A45" s="804">
        <v>9</v>
      </c>
      <c r="B45" s="804" t="s">
        <v>3073</v>
      </c>
      <c r="C45" s="1128">
        <v>8975</v>
      </c>
      <c r="D45" s="1078">
        <v>1000</v>
      </c>
      <c r="E45" s="1078">
        <v>350</v>
      </c>
      <c r="F45" s="1078" t="s">
        <v>1343</v>
      </c>
      <c r="G45" s="1078"/>
      <c r="H45" s="1078"/>
      <c r="I45" s="1078"/>
      <c r="J45" s="1078"/>
      <c r="K45" s="1078"/>
      <c r="L45" s="1078"/>
      <c r="M45" s="1078"/>
      <c r="N45" s="1078">
        <f t="shared" si="2"/>
        <v>1350</v>
      </c>
    </row>
  </sheetData>
  <hyperlinks>
    <hyperlink ref="B11" r:id="rId1" xr:uid="{1DDF1E8E-6B25-4777-8A97-A47D0C13527A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57">
    <tabColor rgb="FF0070C0"/>
  </sheetPr>
  <dimension ref="A2:O39"/>
  <sheetViews>
    <sheetView view="pageBreakPreview" topLeftCell="A10" zoomScale="50" zoomScaleNormal="100" zoomScaleSheetLayoutView="50" workbookViewId="0">
      <selection activeCell="I26" sqref="I26"/>
    </sheetView>
  </sheetViews>
  <sheetFormatPr defaultColWidth="9.140625" defaultRowHeight="26.25" x14ac:dyDescent="0.4"/>
  <cols>
    <col min="1" max="1" width="4.140625" style="23" bestFit="1" customWidth="1"/>
    <col min="2" max="2" width="92.28515625" style="33" bestFit="1" customWidth="1"/>
    <col min="3" max="3" width="22.28515625" style="33" bestFit="1" customWidth="1"/>
    <col min="4" max="4" width="32.7109375" style="33" customWidth="1"/>
    <col min="5" max="5" width="19.5703125" style="33" bestFit="1" customWidth="1"/>
    <col min="6" max="6" width="17.5703125" style="33" customWidth="1"/>
    <col min="7" max="7" width="14.140625" style="33" customWidth="1"/>
    <col min="8" max="8" width="16.140625" style="33" customWidth="1"/>
    <col min="9" max="9" width="14.5703125" style="33" customWidth="1"/>
    <col min="10" max="10" width="15.7109375" style="33" customWidth="1"/>
    <col min="11" max="11" width="13.85546875" style="33" customWidth="1"/>
    <col min="12" max="12" width="19.28515625" style="33" customWidth="1"/>
    <col min="13" max="13" width="15.5703125" style="33" customWidth="1"/>
    <col min="14" max="14" width="21" style="213" bestFit="1" customWidth="1"/>
    <col min="15" max="15" width="9.85546875" style="33" bestFit="1" customWidth="1"/>
    <col min="16" max="16384" width="9.140625" style="33"/>
  </cols>
  <sheetData>
    <row r="2" spans="1:15" x14ac:dyDescent="0.4">
      <c r="A2" s="228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437"/>
    </row>
    <row r="3" spans="1:15" s="71" customFormat="1" ht="28.5" customHeight="1" x14ac:dyDescent="0.4">
      <c r="A3" s="431"/>
      <c r="B3" s="432" t="s">
        <v>19</v>
      </c>
      <c r="C3" s="405"/>
      <c r="D3" s="405"/>
      <c r="E3" s="433"/>
      <c r="F3" s="406"/>
      <c r="G3" s="406"/>
      <c r="H3" s="408"/>
      <c r="I3" s="408"/>
      <c r="J3" s="435"/>
      <c r="K3" s="435"/>
      <c r="L3" s="435"/>
      <c r="M3" s="435"/>
      <c r="N3" s="848"/>
    </row>
    <row r="4" spans="1:15" s="71" customFormat="1" ht="25.5" customHeight="1" x14ac:dyDescent="0.4">
      <c r="A4" s="431"/>
      <c r="B4" s="405" t="s">
        <v>20</v>
      </c>
      <c r="C4" s="405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848"/>
    </row>
    <row r="5" spans="1:15" s="71" customFormat="1" x14ac:dyDescent="0.4">
      <c r="A5" s="431"/>
      <c r="B5" s="405" t="s">
        <v>21</v>
      </c>
      <c r="C5" s="405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848"/>
    </row>
    <row r="6" spans="1:15" s="71" customFormat="1" x14ac:dyDescent="0.4">
      <c r="A6" s="431"/>
      <c r="B6" s="405" t="s">
        <v>22</v>
      </c>
      <c r="C6" s="405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848"/>
    </row>
    <row r="7" spans="1:15" s="71" customFormat="1" x14ac:dyDescent="0.4">
      <c r="A7" s="431"/>
      <c r="B7" s="405" t="s">
        <v>23</v>
      </c>
      <c r="C7" s="405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848"/>
    </row>
    <row r="8" spans="1:1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411"/>
      <c r="O8" s="23"/>
    </row>
    <row r="9" spans="1:1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411"/>
      <c r="O9" s="23"/>
    </row>
    <row r="10" spans="1:15" x14ac:dyDescent="0.4">
      <c r="A10" s="228"/>
      <c r="B10" s="228" t="s">
        <v>3074</v>
      </c>
      <c r="C10" s="228"/>
      <c r="D10" s="228"/>
      <c r="E10" s="406"/>
      <c r="F10" s="228"/>
      <c r="G10" s="228"/>
      <c r="H10" s="228"/>
      <c r="I10" s="228"/>
      <c r="J10" s="228"/>
      <c r="K10" s="228"/>
      <c r="L10" s="228"/>
      <c r="M10" s="228"/>
      <c r="N10" s="411"/>
      <c r="O10" s="23"/>
    </row>
    <row r="11" spans="1:15" x14ac:dyDescent="0.4">
      <c r="A11" s="228"/>
      <c r="B11" s="228" t="s">
        <v>3075</v>
      </c>
      <c r="C11" s="228"/>
      <c r="D11" s="228"/>
      <c r="E11" s="406"/>
      <c r="F11" s="228"/>
      <c r="G11" s="228"/>
      <c r="H11" s="228"/>
      <c r="I11" s="228"/>
      <c r="J11" s="228"/>
      <c r="K11" s="228"/>
      <c r="L11" s="228"/>
      <c r="M11" s="228"/>
      <c r="N11" s="411"/>
      <c r="O11" s="23"/>
    </row>
    <row r="12" spans="1:15" x14ac:dyDescent="0.4">
      <c r="A12" s="228"/>
      <c r="B12" s="228" t="s">
        <v>3076</v>
      </c>
      <c r="C12" s="365"/>
      <c r="D12" s="365"/>
      <c r="E12" s="365"/>
      <c r="F12" s="365"/>
      <c r="G12" s="365"/>
      <c r="H12" s="365"/>
      <c r="I12" s="365"/>
      <c r="J12" s="365"/>
      <c r="K12" s="365"/>
      <c r="L12" s="365"/>
      <c r="M12" s="365"/>
      <c r="N12" s="437"/>
    </row>
    <row r="13" spans="1:15" x14ac:dyDescent="0.4">
      <c r="A13" s="228"/>
      <c r="B13" s="365"/>
      <c r="C13" s="365"/>
      <c r="D13" s="365"/>
      <c r="E13" s="365"/>
      <c r="F13" s="365"/>
      <c r="G13" s="365"/>
      <c r="H13" s="365"/>
      <c r="I13" s="365"/>
      <c r="J13" s="365"/>
      <c r="K13" s="365"/>
      <c r="L13" s="365"/>
      <c r="M13" s="365"/>
      <c r="N13" s="437"/>
    </row>
    <row r="14" spans="1:15" x14ac:dyDescent="0.4">
      <c r="A14" s="228"/>
      <c r="B14" s="2950" t="s">
        <v>5780</v>
      </c>
      <c r="C14" s="2950"/>
      <c r="D14" s="2950"/>
      <c r="E14" s="228"/>
      <c r="F14" s="228"/>
      <c r="G14" s="228"/>
      <c r="H14" s="228"/>
      <c r="I14" s="228"/>
      <c r="J14" s="228"/>
      <c r="K14" s="228"/>
      <c r="L14" s="228"/>
      <c r="M14" s="228"/>
      <c r="N14" s="411"/>
    </row>
    <row r="15" spans="1:15" x14ac:dyDescent="0.4">
      <c r="A15" s="228"/>
      <c r="B15" s="365"/>
      <c r="C15" s="365"/>
      <c r="D15" s="365"/>
      <c r="E15" s="365"/>
      <c r="F15" s="365"/>
      <c r="G15" s="365"/>
      <c r="H15" s="365"/>
      <c r="I15" s="365"/>
      <c r="J15" s="365"/>
      <c r="K15" s="365"/>
      <c r="L15" s="365"/>
      <c r="M15" s="365"/>
      <c r="N15" s="437"/>
    </row>
    <row r="16" spans="1:15" s="41" customFormat="1" x14ac:dyDescent="0.4">
      <c r="A16" s="367"/>
      <c r="B16" s="367" t="s">
        <v>92</v>
      </c>
      <c r="C16" s="367" t="s">
        <v>372</v>
      </c>
      <c r="D16" s="367" t="s">
        <v>94</v>
      </c>
      <c r="E16" s="367" t="s">
        <v>95</v>
      </c>
      <c r="F16" s="367" t="s">
        <v>96</v>
      </c>
      <c r="G16" s="367" t="s">
        <v>33</v>
      </c>
      <c r="H16" s="367" t="s">
        <v>34</v>
      </c>
      <c r="I16" s="367" t="s">
        <v>33</v>
      </c>
      <c r="J16" s="367" t="s">
        <v>36</v>
      </c>
      <c r="K16" s="367" t="s">
        <v>33</v>
      </c>
      <c r="L16" s="367" t="s">
        <v>2444</v>
      </c>
      <c r="M16" s="367" t="s">
        <v>106</v>
      </c>
      <c r="N16" s="412" t="s">
        <v>39</v>
      </c>
    </row>
    <row r="17" spans="1:15" s="41" customFormat="1" x14ac:dyDescent="0.4">
      <c r="A17" s="228">
        <v>1</v>
      </c>
      <c r="B17" s="228" t="s">
        <v>3077</v>
      </c>
      <c r="C17" s="275">
        <v>3264</v>
      </c>
      <c r="D17" s="411">
        <v>1000</v>
      </c>
      <c r="E17" s="411">
        <v>350</v>
      </c>
      <c r="F17" s="411"/>
      <c r="G17" s="411"/>
      <c r="H17" s="412"/>
      <c r="I17" s="412"/>
      <c r="J17" s="412"/>
      <c r="K17" s="412"/>
      <c r="L17" s="412"/>
      <c r="M17" s="412"/>
      <c r="N17" s="411">
        <f t="shared" ref="N17:N22" si="0">SUM(D17:M17)</f>
        <v>1350</v>
      </c>
    </row>
    <row r="18" spans="1:15" s="41" customFormat="1" x14ac:dyDescent="0.4">
      <c r="A18" s="228">
        <v>2</v>
      </c>
      <c r="B18" s="228" t="s">
        <v>3078</v>
      </c>
      <c r="C18" s="275">
        <v>3263</v>
      </c>
      <c r="D18" s="411">
        <v>1000</v>
      </c>
      <c r="E18" s="411">
        <v>350</v>
      </c>
      <c r="F18" s="411"/>
      <c r="G18" s="411"/>
      <c r="H18" s="412"/>
      <c r="I18" s="412"/>
      <c r="J18" s="412"/>
      <c r="K18" s="412"/>
      <c r="L18" s="412"/>
      <c r="M18" s="412"/>
      <c r="N18" s="411">
        <f t="shared" si="0"/>
        <v>1350</v>
      </c>
    </row>
    <row r="19" spans="1:15" x14ac:dyDescent="0.4">
      <c r="A19" s="228">
        <v>3</v>
      </c>
      <c r="B19" s="228" t="s">
        <v>3079</v>
      </c>
      <c r="C19" s="275">
        <v>8859</v>
      </c>
      <c r="D19" s="411">
        <v>1000</v>
      </c>
      <c r="E19" s="411">
        <v>350</v>
      </c>
      <c r="F19" s="411"/>
      <c r="G19" s="411"/>
      <c r="H19" s="411"/>
      <c r="I19" s="411"/>
      <c r="J19" s="411"/>
      <c r="K19" s="411"/>
      <c r="L19" s="411">
        <v>1460</v>
      </c>
      <c r="M19" s="411"/>
      <c r="N19" s="411">
        <f t="shared" si="0"/>
        <v>2810</v>
      </c>
    </row>
    <row r="20" spans="1:15" s="41" customFormat="1" x14ac:dyDescent="0.4">
      <c r="A20" s="228">
        <v>4</v>
      </c>
      <c r="B20" s="228" t="s">
        <v>3080</v>
      </c>
      <c r="C20" s="275">
        <v>251968</v>
      </c>
      <c r="D20" s="411">
        <v>1000</v>
      </c>
      <c r="E20" s="411">
        <v>350</v>
      </c>
      <c r="F20" s="411"/>
      <c r="G20" s="411"/>
      <c r="H20" s="412"/>
      <c r="I20" s="412"/>
      <c r="J20" s="412"/>
      <c r="K20" s="412"/>
      <c r="L20" s="411">
        <v>3535</v>
      </c>
      <c r="M20" s="412"/>
      <c r="N20" s="411">
        <f t="shared" si="0"/>
        <v>4885</v>
      </c>
    </row>
    <row r="21" spans="1:15" s="41" customFormat="1" x14ac:dyDescent="0.4">
      <c r="A21" s="228">
        <v>5</v>
      </c>
      <c r="B21" s="228" t="s">
        <v>3081</v>
      </c>
      <c r="C21" s="275">
        <v>644846</v>
      </c>
      <c r="D21" s="411">
        <v>1000</v>
      </c>
      <c r="E21" s="411">
        <v>350</v>
      </c>
      <c r="F21" s="411"/>
      <c r="G21" s="411"/>
      <c r="H21" s="412"/>
      <c r="I21" s="412"/>
      <c r="J21" s="412"/>
      <c r="K21" s="412"/>
      <c r="L21" s="411">
        <v>3370</v>
      </c>
      <c r="M21" s="412"/>
      <c r="N21" s="411">
        <f t="shared" si="0"/>
        <v>4720</v>
      </c>
    </row>
    <row r="22" spans="1:15" s="1401" customFormat="1" x14ac:dyDescent="0.4">
      <c r="A22" s="99">
        <v>6</v>
      </c>
      <c r="B22" s="99" t="s">
        <v>3082</v>
      </c>
      <c r="C22" s="1406">
        <v>8857</v>
      </c>
      <c r="D22" s="1407">
        <v>1000</v>
      </c>
      <c r="E22" s="1407">
        <v>350</v>
      </c>
      <c r="F22" s="1407"/>
      <c r="G22" s="1407"/>
      <c r="H22" s="1408"/>
      <c r="I22" s="1408"/>
      <c r="J22" s="1408"/>
      <c r="K22" s="1408"/>
      <c r="L22" s="1408"/>
      <c r="M22" s="1408"/>
      <c r="N22" s="1407">
        <f t="shared" si="0"/>
        <v>1350</v>
      </c>
    </row>
    <row r="23" spans="1:15" s="41" customFormat="1" x14ac:dyDescent="0.4">
      <c r="A23" s="367"/>
      <c r="B23" s="228"/>
      <c r="C23" s="275"/>
      <c r="D23" s="411"/>
      <c r="E23" s="411"/>
      <c r="F23" s="411"/>
      <c r="G23" s="411"/>
      <c r="H23" s="412"/>
      <c r="I23" s="412"/>
      <c r="J23" s="412"/>
      <c r="K23" s="412"/>
      <c r="L23" s="412"/>
      <c r="M23" s="412"/>
      <c r="N23" s="411"/>
    </row>
    <row r="24" spans="1:15" s="41" customFormat="1" x14ac:dyDescent="0.4">
      <c r="A24" s="367"/>
      <c r="B24" s="228" t="s">
        <v>1059</v>
      </c>
      <c r="C24" s="367"/>
      <c r="D24" s="412">
        <f t="shared" ref="D24:O24" si="1">SUM(D17:D23)</f>
        <v>6000</v>
      </c>
      <c r="E24" s="412">
        <f t="shared" si="1"/>
        <v>2100</v>
      </c>
      <c r="F24" s="412">
        <f t="shared" si="1"/>
        <v>0</v>
      </c>
      <c r="G24" s="412">
        <f t="shared" si="1"/>
        <v>0</v>
      </c>
      <c r="H24" s="412">
        <f t="shared" si="1"/>
        <v>0</v>
      </c>
      <c r="I24" s="412">
        <f t="shared" si="1"/>
        <v>0</v>
      </c>
      <c r="J24" s="412">
        <f t="shared" si="1"/>
        <v>0</v>
      </c>
      <c r="K24" s="412">
        <f t="shared" si="1"/>
        <v>0</v>
      </c>
      <c r="L24" s="412">
        <f t="shared" si="1"/>
        <v>8365</v>
      </c>
      <c r="M24" s="412">
        <f t="shared" si="1"/>
        <v>0</v>
      </c>
      <c r="N24" s="412">
        <f t="shared" si="1"/>
        <v>16465</v>
      </c>
      <c r="O24" s="146">
        <f t="shared" si="1"/>
        <v>0</v>
      </c>
    </row>
    <row r="25" spans="1:15" s="41" customFormat="1" x14ac:dyDescent="0.4">
      <c r="A25" s="367"/>
      <c r="B25" s="228"/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</row>
    <row r="26" spans="1:15" s="41" customFormat="1" x14ac:dyDescent="0.4">
      <c r="A26" s="367"/>
      <c r="B26" s="228"/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</row>
    <row r="27" spans="1:15" s="41" customFormat="1" x14ac:dyDescent="0.4">
      <c r="A27" s="367"/>
      <c r="B27" s="472"/>
      <c r="C27" s="367"/>
      <c r="D27" s="412"/>
      <c r="E27" s="412"/>
      <c r="F27" s="412"/>
      <c r="G27" s="412"/>
      <c r="H27" s="412"/>
      <c r="I27" s="412"/>
      <c r="J27" s="412"/>
      <c r="K27" s="412"/>
      <c r="L27" s="412"/>
      <c r="M27" s="412"/>
      <c r="N27" s="412"/>
    </row>
    <row r="28" spans="1:15" s="41" customFormat="1" x14ac:dyDescent="0.4">
      <c r="A28" s="367"/>
      <c r="B28" s="366" t="s">
        <v>63</v>
      </c>
      <c r="C28" s="367"/>
      <c r="D28" s="412"/>
      <c r="E28" s="412"/>
      <c r="F28" s="412"/>
      <c r="G28" s="412"/>
      <c r="H28" s="412"/>
      <c r="I28" s="412"/>
      <c r="J28" s="412"/>
      <c r="K28" s="412"/>
      <c r="L28" s="412"/>
      <c r="M28" s="412"/>
      <c r="N28" s="412"/>
    </row>
    <row r="29" spans="1:15" x14ac:dyDescent="0.4">
      <c r="A29" s="228"/>
      <c r="B29" s="228"/>
      <c r="C29" s="228"/>
      <c r="D29" s="276"/>
      <c r="E29" s="276"/>
      <c r="F29" s="276"/>
      <c r="G29" s="276"/>
      <c r="H29" s="276"/>
      <c r="I29" s="276"/>
      <c r="J29" s="276"/>
      <c r="K29" s="276"/>
      <c r="L29" s="276"/>
      <c r="M29" s="276"/>
      <c r="N29" s="411"/>
    </row>
    <row r="30" spans="1:15" x14ac:dyDescent="0.4">
      <c r="A30" s="228"/>
      <c r="B30" s="228"/>
      <c r="C30" s="228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411"/>
    </row>
    <row r="31" spans="1:15" x14ac:dyDescent="0.4">
      <c r="A31" s="228"/>
      <c r="B31" s="366" t="s">
        <v>3083</v>
      </c>
      <c r="C31" s="228"/>
      <c r="D31" s="276"/>
      <c r="E31" s="276"/>
      <c r="F31" s="276"/>
      <c r="G31" s="276"/>
      <c r="H31" s="276"/>
      <c r="I31" s="276"/>
      <c r="J31" s="276"/>
      <c r="K31" s="276"/>
      <c r="L31" s="276"/>
      <c r="M31" s="276"/>
      <c r="N31" s="411"/>
    </row>
    <row r="32" spans="1:15" s="81" customFormat="1" ht="27.6" customHeight="1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9"/>
      <c r="N32" s="377"/>
    </row>
    <row r="33" spans="1:14" s="81" customFormat="1" ht="27.75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9"/>
      <c r="N33" s="377"/>
    </row>
    <row r="34" spans="1:14" s="54" customFormat="1" ht="33.75" x14ac:dyDescent="0.5">
      <c r="A34" s="481"/>
      <c r="B34" s="479" t="s">
        <v>5789</v>
      </c>
      <c r="C34" s="481"/>
      <c r="D34" s="721"/>
      <c r="E34" s="481"/>
      <c r="F34" s="481"/>
      <c r="G34" s="481"/>
      <c r="H34" s="481"/>
      <c r="I34" s="481"/>
      <c r="J34" s="481"/>
      <c r="K34" s="481"/>
      <c r="L34" s="481"/>
      <c r="M34" s="481"/>
      <c r="N34" s="481"/>
    </row>
    <row r="35" spans="1:14" ht="35.25" x14ac:dyDescent="0.5">
      <c r="A35" s="228"/>
      <c r="B35" s="542" t="s">
        <v>395</v>
      </c>
      <c r="C35" s="228"/>
      <c r="D35" s="228"/>
      <c r="E35" s="228"/>
      <c r="F35" s="228"/>
      <c r="G35" s="228"/>
      <c r="H35" s="228"/>
      <c r="I35" s="228"/>
      <c r="J35" s="228"/>
      <c r="K35" s="228"/>
      <c r="L35" s="228"/>
      <c r="M35" s="228"/>
      <c r="N35" s="411"/>
    </row>
    <row r="36" spans="1:14" s="2324" customFormat="1" x14ac:dyDescent="0.4">
      <c r="A36" s="67">
        <v>3</v>
      </c>
      <c r="B36" s="67" t="s">
        <v>3084</v>
      </c>
      <c r="C36" s="218">
        <v>640281</v>
      </c>
      <c r="D36" s="219">
        <v>3000</v>
      </c>
      <c r="E36" s="219">
        <v>200</v>
      </c>
      <c r="F36" s="219"/>
      <c r="G36" s="219"/>
      <c r="H36" s="363"/>
      <c r="I36" s="363"/>
      <c r="J36" s="363"/>
      <c r="K36" s="363"/>
      <c r="L36" s="363"/>
      <c r="M36" s="363"/>
      <c r="N36" s="219">
        <f>SUM(D36:M36)</f>
        <v>3200</v>
      </c>
    </row>
    <row r="37" spans="1:14" x14ac:dyDescent="0.4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140"/>
    </row>
    <row r="38" spans="1:14" x14ac:dyDescent="0.4"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140"/>
    </row>
    <row r="39" spans="1:14" x14ac:dyDescent="0.4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140"/>
    </row>
  </sheetData>
  <mergeCells count="1">
    <mergeCell ref="B14:D14"/>
  </mergeCells>
  <phoneticPr fontId="32" type="noConversion"/>
  <printOptions gridLines="1"/>
  <pageMargins left="0.7" right="0.7" top="0.75" bottom="0.75" header="0.3" footer="0.3"/>
  <pageSetup paperSize="9" scale="38"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247">
    <tabColor rgb="FF00B050"/>
  </sheetPr>
  <dimension ref="A2:P32"/>
  <sheetViews>
    <sheetView view="pageBreakPreview" zoomScale="50" zoomScaleNormal="100" zoomScaleSheetLayoutView="50" workbookViewId="0">
      <selection activeCell="H17" sqref="H17"/>
    </sheetView>
  </sheetViews>
  <sheetFormatPr defaultColWidth="9.140625" defaultRowHeight="27.75" x14ac:dyDescent="0.4"/>
  <cols>
    <col min="1" max="1" width="6.85546875" style="34" bestFit="1" customWidth="1"/>
    <col min="2" max="2" width="78.5703125" style="34" customWidth="1"/>
    <col min="3" max="3" width="16.85546875" style="34" bestFit="1" customWidth="1"/>
    <col min="4" max="4" width="21.28515625" style="207" bestFit="1" customWidth="1"/>
    <col min="5" max="5" width="17.42578125" style="207" bestFit="1" customWidth="1"/>
    <col min="6" max="6" width="20.140625" style="207" bestFit="1" customWidth="1"/>
    <col min="7" max="7" width="21.140625" style="34" customWidth="1"/>
    <col min="8" max="8" width="15.42578125" style="34" bestFit="1" customWidth="1"/>
    <col min="9" max="9" width="12.5703125" style="34" bestFit="1" customWidth="1"/>
    <col min="10" max="10" width="15" style="34" customWidth="1"/>
    <col min="11" max="11" width="12.5703125" style="34" bestFit="1" customWidth="1"/>
    <col min="12" max="12" width="14.42578125" style="34" customWidth="1"/>
    <col min="13" max="13" width="21" style="34" bestFit="1" customWidth="1"/>
    <col min="14" max="14" width="21" style="207" bestFit="1" customWidth="1"/>
    <col min="15" max="15" width="17.28515625" style="34" customWidth="1"/>
    <col min="16" max="16384" width="9.140625" style="34"/>
  </cols>
  <sheetData>
    <row r="2" spans="1:14" x14ac:dyDescent="0.4">
      <c r="A2" s="379"/>
      <c r="B2" s="379" t="s">
        <v>19</v>
      </c>
      <c r="C2" s="379"/>
      <c r="D2" s="445"/>
      <c r="E2" s="445"/>
      <c r="F2" s="445"/>
      <c r="G2" s="379"/>
      <c r="H2" s="379"/>
      <c r="I2" s="379"/>
      <c r="J2" s="379"/>
      <c r="K2" s="379"/>
      <c r="L2" s="379"/>
      <c r="M2" s="379"/>
      <c r="N2" s="445"/>
    </row>
    <row r="3" spans="1:14" x14ac:dyDescent="0.4">
      <c r="A3" s="379"/>
      <c r="B3" s="379" t="s">
        <v>20</v>
      </c>
      <c r="C3" s="379"/>
      <c r="D3" s="445"/>
      <c r="E3" s="445"/>
      <c r="F3" s="445"/>
      <c r="G3" s="379"/>
      <c r="H3" s="379"/>
      <c r="I3" s="379"/>
      <c r="J3" s="379"/>
      <c r="K3" s="379"/>
      <c r="L3" s="379"/>
      <c r="M3" s="379"/>
      <c r="N3" s="445"/>
    </row>
    <row r="4" spans="1:14" x14ac:dyDescent="0.4">
      <c r="A4" s="379"/>
      <c r="B4" s="379" t="s">
        <v>21</v>
      </c>
      <c r="C4" s="379"/>
      <c r="D4" s="445"/>
      <c r="E4" s="445"/>
      <c r="F4" s="445"/>
      <c r="G4" s="379"/>
      <c r="H4" s="379"/>
      <c r="I4" s="379"/>
      <c r="J4" s="379"/>
      <c r="K4" s="379"/>
      <c r="L4" s="379"/>
      <c r="M4" s="379"/>
      <c r="N4" s="445"/>
    </row>
    <row r="5" spans="1:14" x14ac:dyDescent="0.4">
      <c r="A5" s="379"/>
      <c r="B5" s="379" t="s">
        <v>22</v>
      </c>
      <c r="C5" s="379"/>
      <c r="D5" s="445"/>
      <c r="E5" s="445"/>
      <c r="F5" s="445"/>
      <c r="G5" s="379"/>
      <c r="H5" s="379"/>
      <c r="I5" s="379"/>
      <c r="J5" s="379"/>
      <c r="K5" s="379"/>
      <c r="L5" s="379"/>
      <c r="M5" s="379"/>
      <c r="N5" s="445"/>
    </row>
    <row r="6" spans="1:14" x14ac:dyDescent="0.4">
      <c r="A6" s="379"/>
      <c r="B6" s="379" t="s">
        <v>23</v>
      </c>
      <c r="C6" s="379"/>
      <c r="D6" s="445"/>
      <c r="E6" s="445"/>
      <c r="F6" s="445"/>
      <c r="G6" s="379"/>
      <c r="H6" s="379"/>
      <c r="I6" s="379"/>
      <c r="J6" s="379"/>
      <c r="K6" s="379"/>
      <c r="L6" s="379"/>
      <c r="M6" s="379"/>
      <c r="N6" s="445"/>
    </row>
    <row r="7" spans="1:14" x14ac:dyDescent="0.4">
      <c r="A7" s="379"/>
      <c r="B7" s="379" t="s">
        <v>24</v>
      </c>
      <c r="C7" s="379"/>
      <c r="D7" s="445"/>
      <c r="E7" s="445"/>
      <c r="F7" s="445"/>
      <c r="G7" s="379"/>
      <c r="H7" s="379"/>
      <c r="I7" s="379"/>
      <c r="J7" s="379"/>
      <c r="K7" s="379"/>
      <c r="L7" s="379"/>
      <c r="M7" s="379"/>
      <c r="N7" s="445"/>
    </row>
    <row r="8" spans="1:14" x14ac:dyDescent="0.4">
      <c r="A8" s="379"/>
      <c r="B8" s="379"/>
      <c r="C8" s="379"/>
      <c r="D8" s="445"/>
      <c r="E8" s="445"/>
      <c r="F8" s="445"/>
      <c r="G8" s="379"/>
      <c r="H8" s="379"/>
      <c r="I8" s="379"/>
      <c r="J8" s="379"/>
      <c r="K8" s="379"/>
      <c r="L8" s="379"/>
      <c r="M8" s="379"/>
      <c r="N8" s="445"/>
    </row>
    <row r="9" spans="1:14" x14ac:dyDescent="0.4">
      <c r="A9" s="379"/>
      <c r="B9" s="510" t="s">
        <v>3085</v>
      </c>
      <c r="C9" s="379"/>
      <c r="D9" s="445"/>
      <c r="E9" s="445"/>
      <c r="F9" s="445"/>
      <c r="G9" s="379"/>
      <c r="H9" s="379"/>
      <c r="I9" s="379"/>
      <c r="J9" s="379"/>
      <c r="K9" s="379"/>
      <c r="L9" s="379"/>
      <c r="M9" s="379"/>
      <c r="N9" s="445"/>
    </row>
    <row r="10" spans="1:14" x14ac:dyDescent="0.4">
      <c r="A10" s="379"/>
      <c r="B10" s="510" t="s">
        <v>3086</v>
      </c>
      <c r="C10" s="379"/>
      <c r="D10" s="445"/>
      <c r="E10" s="445"/>
      <c r="F10" s="445"/>
      <c r="G10" s="379"/>
      <c r="H10" s="379"/>
      <c r="I10" s="379"/>
      <c r="J10" s="379"/>
      <c r="K10" s="379"/>
      <c r="L10" s="379"/>
      <c r="M10" s="379"/>
      <c r="N10" s="445"/>
    </row>
    <row r="11" spans="1:14" x14ac:dyDescent="0.4">
      <c r="A11" s="379"/>
      <c r="B11" s="727" t="s">
        <v>3087</v>
      </c>
      <c r="C11" s="379"/>
      <c r="D11" s="445"/>
      <c r="E11" s="445"/>
      <c r="F11" s="445"/>
      <c r="G11" s="379"/>
      <c r="H11" s="379"/>
      <c r="I11" s="379"/>
      <c r="J11" s="379"/>
      <c r="K11" s="379"/>
      <c r="L11" s="379"/>
      <c r="M11" s="379"/>
      <c r="N11" s="445"/>
    </row>
    <row r="12" spans="1:14" x14ac:dyDescent="0.4">
      <c r="A12" s="379"/>
      <c r="B12" s="510"/>
      <c r="C12" s="379"/>
      <c r="D12" s="445"/>
      <c r="E12" s="445"/>
      <c r="F12" s="445"/>
      <c r="G12" s="379"/>
      <c r="H12" s="379"/>
      <c r="I12" s="379"/>
      <c r="J12" s="379"/>
      <c r="K12" s="379"/>
      <c r="L12" s="379"/>
      <c r="M12" s="379"/>
      <c r="N12" s="445"/>
    </row>
    <row r="13" spans="1:14" x14ac:dyDescent="0.4">
      <c r="A13" s="379"/>
      <c r="B13" s="379" t="s">
        <v>5760</v>
      </c>
      <c r="C13" s="379"/>
      <c r="D13" s="445"/>
      <c r="E13" s="445"/>
      <c r="F13" s="445"/>
      <c r="G13" s="379"/>
      <c r="H13" s="379"/>
      <c r="I13" s="379"/>
      <c r="J13" s="379"/>
      <c r="K13" s="379"/>
      <c r="L13" s="379"/>
      <c r="M13" s="379"/>
      <c r="N13" s="445"/>
    </row>
    <row r="14" spans="1:14" x14ac:dyDescent="0.4">
      <c r="A14" s="379"/>
      <c r="B14" s="379"/>
      <c r="C14" s="379"/>
      <c r="D14" s="445"/>
      <c r="E14" s="445"/>
      <c r="F14" s="445"/>
      <c r="G14" s="379"/>
      <c r="H14" s="379"/>
      <c r="I14" s="379"/>
      <c r="J14" s="379"/>
      <c r="K14" s="379"/>
      <c r="L14" s="379"/>
      <c r="M14" s="379"/>
      <c r="N14" s="445"/>
    </row>
    <row r="15" spans="1:14" s="86" customFormat="1" ht="30" customHeight="1" x14ac:dyDescent="0.4">
      <c r="A15" s="396"/>
      <c r="B15" s="396" t="s">
        <v>4</v>
      </c>
      <c r="C15" s="396" t="s">
        <v>214</v>
      </c>
      <c r="D15" s="539" t="s">
        <v>6</v>
      </c>
      <c r="E15" s="539" t="s">
        <v>215</v>
      </c>
      <c r="F15" s="539" t="s">
        <v>216</v>
      </c>
      <c r="G15" s="396" t="s">
        <v>131</v>
      </c>
      <c r="H15" s="396" t="s">
        <v>217</v>
      </c>
      <c r="I15" s="396" t="s">
        <v>131</v>
      </c>
      <c r="J15" s="396" t="s">
        <v>11</v>
      </c>
      <c r="K15" s="396" t="s">
        <v>131</v>
      </c>
      <c r="L15" s="396" t="s">
        <v>73</v>
      </c>
      <c r="M15" s="396" t="s">
        <v>74</v>
      </c>
      <c r="N15" s="539" t="s">
        <v>13</v>
      </c>
    </row>
    <row r="16" spans="1:14" s="23" customFormat="1" ht="26.25" x14ac:dyDescent="0.4">
      <c r="A16" s="228">
        <v>1</v>
      </c>
      <c r="B16" s="579" t="s">
        <v>3088</v>
      </c>
      <c r="C16" s="321">
        <v>8486</v>
      </c>
      <c r="D16" s="411">
        <v>1000</v>
      </c>
      <c r="E16" s="411">
        <v>350</v>
      </c>
      <c r="F16" s="411">
        <v>2020</v>
      </c>
      <c r="G16" s="411">
        <v>2262</v>
      </c>
      <c r="H16" s="411"/>
      <c r="I16" s="411"/>
      <c r="J16" s="411"/>
      <c r="K16" s="411"/>
      <c r="L16" s="228"/>
      <c r="M16" s="411">
        <v>11540</v>
      </c>
      <c r="N16" s="411">
        <f>SUM(D16:M16)</f>
        <v>17172</v>
      </c>
    </row>
    <row r="17" spans="1:16" s="23" customFormat="1" ht="26.25" x14ac:dyDescent="0.4">
      <c r="A17" s="228">
        <v>2</v>
      </c>
      <c r="B17" s="228" t="s">
        <v>3089</v>
      </c>
      <c r="C17" s="321">
        <v>781220</v>
      </c>
      <c r="D17" s="411">
        <v>2000</v>
      </c>
      <c r="E17" s="411">
        <v>350</v>
      </c>
      <c r="H17" s="411"/>
      <c r="I17" s="411"/>
      <c r="J17" s="411"/>
      <c r="K17" s="411"/>
      <c r="L17" s="411"/>
      <c r="M17" s="411"/>
      <c r="N17" s="411">
        <f>SUM(D17:M17)</f>
        <v>2350</v>
      </c>
      <c r="O17" s="140"/>
      <c r="P17" s="140"/>
    </row>
    <row r="18" spans="1:16" x14ac:dyDescent="0.4">
      <c r="A18" s="379"/>
      <c r="B18" s="379"/>
      <c r="C18" s="379"/>
      <c r="D18" s="445"/>
      <c r="E18" s="445"/>
      <c r="F18" s="445"/>
      <c r="G18" s="445"/>
      <c r="H18" s="445"/>
      <c r="I18" s="445"/>
      <c r="J18" s="445"/>
      <c r="K18" s="445"/>
      <c r="L18" s="445"/>
      <c r="M18" s="445"/>
      <c r="N18" s="445"/>
    </row>
    <row r="19" spans="1:16" s="23" customFormat="1" ht="26.25" x14ac:dyDescent="0.4">
      <c r="A19" s="228"/>
      <c r="B19" s="228" t="s">
        <v>13</v>
      </c>
      <c r="C19" s="228"/>
      <c r="D19" s="412">
        <f>SUM(D16:D18)</f>
        <v>3000</v>
      </c>
      <c r="E19" s="412">
        <f t="shared" ref="E19:N19" si="0">SUM(E16:E18)</f>
        <v>700</v>
      </c>
      <c r="F19" s="412">
        <f>SUM(F16:F18)</f>
        <v>2020</v>
      </c>
      <c r="G19" s="412">
        <f>SUM(G16:G18)</f>
        <v>2262</v>
      </c>
      <c r="H19" s="412">
        <f t="shared" si="0"/>
        <v>0</v>
      </c>
      <c r="I19" s="412">
        <f t="shared" si="0"/>
        <v>0</v>
      </c>
      <c r="J19" s="412">
        <f t="shared" si="0"/>
        <v>0</v>
      </c>
      <c r="K19" s="412">
        <f t="shared" si="0"/>
        <v>0</v>
      </c>
      <c r="L19" s="412">
        <f>SUM(L17:L18)</f>
        <v>0</v>
      </c>
      <c r="M19" s="412">
        <f t="shared" si="0"/>
        <v>11540</v>
      </c>
      <c r="N19" s="412">
        <f t="shared" si="0"/>
        <v>19522</v>
      </c>
    </row>
    <row r="20" spans="1:16" x14ac:dyDescent="0.4">
      <c r="A20" s="379"/>
      <c r="B20" s="379"/>
      <c r="C20" s="379"/>
      <c r="D20" s="539"/>
      <c r="E20" s="539"/>
      <c r="F20" s="539"/>
      <c r="G20" s="539"/>
      <c r="H20" s="539"/>
      <c r="I20" s="539"/>
      <c r="J20" s="539"/>
      <c r="K20" s="539"/>
      <c r="L20" s="539"/>
      <c r="M20" s="539"/>
      <c r="N20" s="539"/>
    </row>
    <row r="21" spans="1:16" x14ac:dyDescent="0.4">
      <c r="A21" s="379"/>
      <c r="B21" s="379"/>
      <c r="C21" s="379"/>
      <c r="D21" s="539"/>
      <c r="E21" s="539"/>
      <c r="F21" s="539"/>
      <c r="G21" s="539"/>
      <c r="H21" s="539"/>
      <c r="I21" s="539"/>
      <c r="J21" s="539"/>
      <c r="K21" s="539"/>
      <c r="L21" s="539"/>
      <c r="M21" s="539"/>
      <c r="N21" s="539"/>
    </row>
    <row r="22" spans="1:16" x14ac:dyDescent="0.4">
      <c r="A22" s="379"/>
      <c r="B22" s="379"/>
      <c r="C22" s="379"/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</row>
    <row r="23" spans="1:16" x14ac:dyDescent="0.4">
      <c r="A23" s="379"/>
      <c r="B23" s="379" t="s">
        <v>63</v>
      </c>
      <c r="C23" s="379"/>
      <c r="D23" s="445"/>
      <c r="E23" s="445"/>
      <c r="F23" s="445"/>
      <c r="G23" s="379"/>
      <c r="H23" s="379"/>
      <c r="I23" s="379"/>
      <c r="J23" s="379"/>
      <c r="K23" s="379"/>
      <c r="L23" s="379"/>
      <c r="M23" s="379"/>
      <c r="N23" s="445"/>
    </row>
    <row r="24" spans="1:16" x14ac:dyDescent="0.4">
      <c r="A24" s="379"/>
      <c r="B24" s="379"/>
      <c r="C24" s="379"/>
      <c r="D24" s="445"/>
      <c r="E24" s="445"/>
      <c r="F24" s="445"/>
      <c r="G24" s="379"/>
      <c r="H24" s="379"/>
      <c r="I24" s="379"/>
      <c r="J24" s="379"/>
      <c r="K24" s="379"/>
      <c r="L24" s="379"/>
      <c r="M24" s="379"/>
      <c r="N24" s="445"/>
    </row>
    <row r="25" spans="1:16" x14ac:dyDescent="0.4">
      <c r="A25" s="379"/>
      <c r="B25" s="379"/>
      <c r="C25" s="379"/>
      <c r="D25" s="445"/>
      <c r="E25" s="445"/>
      <c r="F25" s="445"/>
      <c r="G25" s="379"/>
      <c r="H25" s="379"/>
      <c r="I25" s="379"/>
      <c r="J25" s="379"/>
      <c r="K25" s="379"/>
      <c r="L25" s="379"/>
      <c r="M25" s="379"/>
      <c r="N25" s="445"/>
    </row>
    <row r="26" spans="1:16" x14ac:dyDescent="0.4">
      <c r="A26" s="379"/>
      <c r="B26" s="379" t="s">
        <v>64</v>
      </c>
      <c r="C26" s="2951"/>
      <c r="D26" s="2951"/>
      <c r="E26" s="2951"/>
      <c r="F26" s="445"/>
      <c r="G26" s="379"/>
      <c r="H26" s="379"/>
      <c r="I26" s="379"/>
      <c r="J26" s="379"/>
      <c r="K26" s="379"/>
      <c r="L26" s="379"/>
      <c r="M26" s="379"/>
      <c r="N26" s="445"/>
    </row>
    <row r="27" spans="1:16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9"/>
      <c r="N27" s="377"/>
    </row>
    <row r="28" spans="1:16" s="81" customForma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9"/>
      <c r="N28" s="377"/>
    </row>
    <row r="29" spans="1:16" s="54" customFormat="1" ht="33.75" x14ac:dyDescent="0.5">
      <c r="A29" s="481"/>
      <c r="B29" s="479" t="s">
        <v>5789</v>
      </c>
      <c r="C29" s="481"/>
      <c r="D29" s="72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6" x14ac:dyDescent="0.4">
      <c r="A30" s="379"/>
      <c r="B30" s="379"/>
      <c r="C30" s="379"/>
      <c r="D30" s="445"/>
      <c r="E30" s="445"/>
      <c r="F30" s="445"/>
      <c r="G30" s="379"/>
      <c r="H30" s="379"/>
      <c r="I30" s="379"/>
      <c r="J30" s="379"/>
      <c r="K30" s="379"/>
      <c r="L30" s="379"/>
      <c r="M30" s="379"/>
      <c r="N30" s="445"/>
    </row>
    <row r="32" spans="1:16" s="24" customFormat="1" x14ac:dyDescent="0.4">
      <c r="A32" s="379">
        <v>2</v>
      </c>
      <c r="B32" s="379" t="s">
        <v>3090</v>
      </c>
      <c r="C32" s="401">
        <v>847781</v>
      </c>
      <c r="D32" s="445">
        <v>1200</v>
      </c>
      <c r="E32" s="445">
        <v>350</v>
      </c>
      <c r="F32" s="302"/>
      <c r="G32" s="302" t="s">
        <v>3091</v>
      </c>
      <c r="H32" s="302"/>
      <c r="I32" s="302"/>
      <c r="J32" s="302"/>
      <c r="K32" s="302"/>
      <c r="L32" s="302"/>
      <c r="M32" s="302"/>
      <c r="N32" s="445">
        <f>SUM(D32:M32)</f>
        <v>1550</v>
      </c>
      <c r="O32" s="206"/>
      <c r="P32" s="206"/>
    </row>
  </sheetData>
  <mergeCells count="1">
    <mergeCell ref="C26:E26"/>
  </mergeCells>
  <hyperlinks>
    <hyperlink ref="B11" r:id="rId1" xr:uid="{00000000-0004-0000-A400-000000000000}"/>
  </hyperlinks>
  <printOptions gridLines="1"/>
  <pageMargins left="0.7" right="0.7" top="0.75" bottom="0.75" header="0.3" footer="0.3"/>
  <pageSetup scale="38" orientation="landscape" r:id="rId2"/>
  <colBreaks count="1" manualBreakCount="1">
    <brk id="14" max="1048575" man="1"/>
  </colBreaks>
  <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50">
    <tabColor rgb="FFFF0000"/>
  </sheetPr>
  <dimension ref="A2:P48"/>
  <sheetViews>
    <sheetView view="pageBreakPreview" topLeftCell="A7" zoomScale="50" zoomScaleNormal="100" zoomScaleSheetLayoutView="50" workbookViewId="0">
      <selection activeCell="B23" sqref="B23"/>
    </sheetView>
  </sheetViews>
  <sheetFormatPr defaultColWidth="9.140625" defaultRowHeight="27.75" x14ac:dyDescent="0.4"/>
  <cols>
    <col min="1" max="1" width="6.85546875" style="34" bestFit="1" customWidth="1"/>
    <col min="2" max="2" width="80.7109375" style="34" customWidth="1"/>
    <col min="3" max="3" width="27.85546875" style="34" customWidth="1"/>
    <col min="4" max="4" width="27.5703125" style="207" customWidth="1"/>
    <col min="5" max="5" width="22" style="207" bestFit="1" customWidth="1"/>
    <col min="6" max="6" width="26" style="207" customWidth="1"/>
    <col min="7" max="7" width="23" style="34" customWidth="1"/>
    <col min="8" max="9" width="21.28515625" style="34" bestFit="1" customWidth="1"/>
    <col min="10" max="10" width="22.42578125" style="34" customWidth="1"/>
    <col min="11" max="11" width="21.28515625" style="34" bestFit="1" customWidth="1"/>
    <col min="12" max="12" width="23.5703125" style="34" customWidth="1"/>
    <col min="13" max="13" width="23.5703125" style="34" bestFit="1" customWidth="1"/>
    <col min="14" max="14" width="26.28515625" style="207" customWidth="1"/>
    <col min="15" max="15" width="17.28515625" style="34" customWidth="1"/>
    <col min="16" max="16384" width="9.140625" style="34"/>
  </cols>
  <sheetData>
    <row r="2" spans="1:14" x14ac:dyDescent="0.4">
      <c r="A2" s="379"/>
      <c r="B2" s="379" t="s">
        <v>19</v>
      </c>
      <c r="C2" s="379"/>
      <c r="D2" s="445"/>
      <c r="E2" s="445"/>
      <c r="F2" s="445"/>
      <c r="G2" s="379"/>
      <c r="H2" s="379"/>
      <c r="I2" s="379"/>
      <c r="J2" s="379"/>
      <c r="K2" s="379"/>
      <c r="L2" s="379"/>
      <c r="M2" s="379"/>
      <c r="N2" s="445"/>
    </row>
    <row r="3" spans="1:14" x14ac:dyDescent="0.4">
      <c r="A3" s="379"/>
      <c r="B3" s="379" t="s">
        <v>20</v>
      </c>
      <c r="C3" s="379"/>
      <c r="D3" s="445"/>
      <c r="E3" s="445"/>
      <c r="F3" s="445"/>
      <c r="G3" s="379"/>
      <c r="H3" s="379"/>
      <c r="I3" s="379"/>
      <c r="J3" s="379"/>
      <c r="K3" s="379"/>
      <c r="L3" s="379"/>
      <c r="M3" s="379"/>
      <c r="N3" s="445"/>
    </row>
    <row r="4" spans="1:14" x14ac:dyDescent="0.4">
      <c r="A4" s="379"/>
      <c r="B4" s="379" t="s">
        <v>21</v>
      </c>
      <c r="C4" s="379"/>
      <c r="D4" s="445"/>
      <c r="E4" s="445"/>
      <c r="F4" s="445"/>
      <c r="G4" s="379"/>
      <c r="H4" s="379"/>
      <c r="I4" s="379"/>
      <c r="J4" s="379"/>
      <c r="K4" s="379"/>
      <c r="L4" s="379"/>
      <c r="M4" s="379"/>
      <c r="N4" s="445"/>
    </row>
    <row r="5" spans="1:14" x14ac:dyDescent="0.4">
      <c r="A5" s="379"/>
      <c r="B5" s="379" t="s">
        <v>22</v>
      </c>
      <c r="C5" s="379"/>
      <c r="D5" s="445"/>
      <c r="E5" s="445"/>
      <c r="F5" s="445"/>
      <c r="G5" s="379"/>
      <c r="H5" s="379"/>
      <c r="I5" s="379"/>
      <c r="J5" s="379"/>
      <c r="K5" s="379"/>
      <c r="L5" s="379"/>
      <c r="M5" s="379"/>
      <c r="N5" s="445"/>
    </row>
    <row r="6" spans="1:14" x14ac:dyDescent="0.4">
      <c r="A6" s="379"/>
      <c r="B6" s="379" t="s">
        <v>23</v>
      </c>
      <c r="C6" s="379"/>
      <c r="D6" s="445"/>
      <c r="E6" s="445"/>
      <c r="F6" s="445"/>
      <c r="G6" s="379"/>
      <c r="H6" s="379"/>
      <c r="I6" s="379"/>
      <c r="J6" s="379"/>
      <c r="K6" s="379"/>
      <c r="L6" s="379"/>
      <c r="M6" s="379"/>
      <c r="N6" s="445"/>
    </row>
    <row r="7" spans="1:14" x14ac:dyDescent="0.4">
      <c r="A7" s="379"/>
      <c r="B7" s="379" t="s">
        <v>24</v>
      </c>
      <c r="C7" s="379"/>
      <c r="D7" s="445"/>
      <c r="E7" s="445"/>
      <c r="F7" s="445"/>
      <c r="G7" s="379"/>
      <c r="H7" s="379"/>
      <c r="I7" s="379"/>
      <c r="J7" s="379"/>
      <c r="K7" s="379"/>
      <c r="L7" s="379"/>
      <c r="M7" s="379"/>
      <c r="N7" s="445"/>
    </row>
    <row r="8" spans="1:14" x14ac:dyDescent="0.4">
      <c r="A8" s="379"/>
      <c r="B8" s="379"/>
      <c r="C8" s="379"/>
      <c r="D8" s="445"/>
      <c r="E8" s="445"/>
      <c r="F8" s="445"/>
      <c r="G8" s="379"/>
      <c r="H8" s="379"/>
      <c r="I8" s="379"/>
      <c r="J8" s="379"/>
      <c r="K8" s="379"/>
      <c r="L8" s="379"/>
      <c r="M8" s="379"/>
      <c r="N8" s="445"/>
    </row>
    <row r="9" spans="1:14" x14ac:dyDescent="0.4">
      <c r="A9" s="379"/>
      <c r="B9" s="510" t="s">
        <v>3092</v>
      </c>
      <c r="C9" s="379"/>
      <c r="D9" s="445"/>
      <c r="E9" s="445"/>
      <c r="F9" s="445"/>
      <c r="G9" s="379"/>
      <c r="H9" s="379"/>
      <c r="I9" s="379"/>
      <c r="J9" s="379"/>
      <c r="K9" s="379"/>
      <c r="L9" s="379"/>
      <c r="M9" s="379"/>
      <c r="N9" s="445"/>
    </row>
    <row r="10" spans="1:14" x14ac:dyDescent="0.4">
      <c r="A10" s="379"/>
      <c r="B10" s="510" t="s">
        <v>3093</v>
      </c>
      <c r="C10" s="379"/>
      <c r="D10" s="445"/>
      <c r="E10" s="445"/>
      <c r="F10" s="445"/>
      <c r="G10" s="379"/>
      <c r="H10" s="379"/>
      <c r="I10" s="379"/>
      <c r="J10" s="379"/>
      <c r="K10" s="379"/>
      <c r="L10" s="379"/>
      <c r="M10" s="379"/>
      <c r="N10" s="445"/>
    </row>
    <row r="11" spans="1:14" x14ac:dyDescent="0.4">
      <c r="A11" s="379"/>
      <c r="B11" s="1023" t="s">
        <v>3094</v>
      </c>
      <c r="C11" s="379"/>
      <c r="D11" s="445"/>
      <c r="E11" s="445"/>
      <c r="F11" s="445"/>
      <c r="G11" s="379"/>
      <c r="H11" s="379"/>
      <c r="I11" s="379"/>
      <c r="J11" s="379"/>
      <c r="K11" s="379"/>
      <c r="L11" s="379"/>
      <c r="M11" s="379"/>
      <c r="N11" s="445"/>
    </row>
    <row r="12" spans="1:14" x14ac:dyDescent="0.4">
      <c r="A12" s="379"/>
      <c r="B12" s="510"/>
      <c r="C12" s="379"/>
      <c r="D12" s="445"/>
      <c r="E12" s="445"/>
      <c r="F12" s="445"/>
      <c r="G12" s="379"/>
      <c r="H12" s="379"/>
      <c r="I12" s="379"/>
      <c r="J12" s="379"/>
      <c r="K12" s="379"/>
      <c r="L12" s="379"/>
      <c r="M12" s="379"/>
      <c r="N12" s="445"/>
    </row>
    <row r="13" spans="1:14" x14ac:dyDescent="0.4">
      <c r="A13" s="379"/>
      <c r="B13" s="379" t="s">
        <v>5760</v>
      </c>
      <c r="C13" s="379"/>
      <c r="D13" s="445"/>
      <c r="E13" s="445"/>
      <c r="F13" s="445"/>
      <c r="G13" s="379"/>
      <c r="H13" s="379"/>
      <c r="I13" s="379"/>
      <c r="J13" s="379"/>
      <c r="K13" s="379"/>
      <c r="L13" s="379"/>
      <c r="M13" s="379"/>
      <c r="N13" s="445"/>
    </row>
    <row r="14" spans="1:14" x14ac:dyDescent="0.4">
      <c r="A14" s="379"/>
      <c r="B14" s="379"/>
      <c r="C14" s="379"/>
      <c r="D14" s="445"/>
      <c r="E14" s="445"/>
      <c r="F14" s="445"/>
      <c r="G14" s="379"/>
      <c r="H14" s="379"/>
      <c r="I14" s="379"/>
      <c r="J14" s="379"/>
      <c r="K14" s="379"/>
      <c r="L14" s="379"/>
      <c r="M14" s="379"/>
      <c r="N14" s="445"/>
    </row>
    <row r="15" spans="1:14" s="86" customFormat="1" ht="30" customHeight="1" x14ac:dyDescent="0.4">
      <c r="A15" s="396"/>
      <c r="B15" s="396" t="s">
        <v>4</v>
      </c>
      <c r="C15" s="396" t="s">
        <v>214</v>
      </c>
      <c r="D15" s="539" t="s">
        <v>6</v>
      </c>
      <c r="E15" s="539" t="s">
        <v>215</v>
      </c>
      <c r="F15" s="539" t="s">
        <v>216</v>
      </c>
      <c r="G15" s="396" t="s">
        <v>131</v>
      </c>
      <c r="H15" s="396" t="s">
        <v>217</v>
      </c>
      <c r="I15" s="396" t="s">
        <v>131</v>
      </c>
      <c r="J15" s="396" t="s">
        <v>11</v>
      </c>
      <c r="K15" s="396" t="s">
        <v>131</v>
      </c>
      <c r="L15" s="396" t="s">
        <v>73</v>
      </c>
      <c r="M15" s="396" t="s">
        <v>74</v>
      </c>
      <c r="N15" s="539" t="s">
        <v>13</v>
      </c>
    </row>
    <row r="16" spans="1:14" x14ac:dyDescent="0.4">
      <c r="A16" s="379">
        <v>1</v>
      </c>
      <c r="B16" s="510" t="s">
        <v>3095</v>
      </c>
      <c r="C16" s="379">
        <v>5792</v>
      </c>
      <c r="D16" s="445">
        <v>1000</v>
      </c>
      <c r="E16" s="445">
        <v>350</v>
      </c>
      <c r="F16" s="445">
        <v>8080</v>
      </c>
      <c r="G16" s="445">
        <v>2685</v>
      </c>
      <c r="H16" s="445"/>
      <c r="I16" s="445"/>
      <c r="J16" s="445">
        <v>1545</v>
      </c>
      <c r="K16" s="445">
        <v>510</v>
      </c>
      <c r="L16" s="379"/>
      <c r="M16" s="445"/>
      <c r="N16" s="445">
        <f>SUM(D16:M16)</f>
        <v>14170</v>
      </c>
    </row>
    <row r="17" spans="1:16" x14ac:dyDescent="0.4">
      <c r="A17" s="379">
        <v>2</v>
      </c>
      <c r="B17" s="379" t="s">
        <v>3097</v>
      </c>
      <c r="C17" s="379">
        <v>7182</v>
      </c>
      <c r="D17" s="445">
        <v>2000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/>
      <c r="N17" s="445">
        <f t="shared" ref="N17:N27" si="0">SUM(D17:M17)</f>
        <v>2350</v>
      </c>
    </row>
    <row r="18" spans="1:16" s="180" customFormat="1" x14ac:dyDescent="0.4">
      <c r="A18" s="510">
        <v>3</v>
      </c>
      <c r="B18" s="510" t="s">
        <v>3098</v>
      </c>
      <c r="C18" s="510">
        <v>7245</v>
      </c>
      <c r="D18" s="600">
        <v>1000</v>
      </c>
      <c r="E18" s="600">
        <v>350</v>
      </c>
      <c r="F18" s="600">
        <v>2695</v>
      </c>
      <c r="G18" s="600">
        <v>297</v>
      </c>
      <c r="H18" s="600"/>
      <c r="I18" s="600"/>
      <c r="J18" s="600">
        <v>2140</v>
      </c>
      <c r="K18" s="600">
        <v>216</v>
      </c>
      <c r="L18" s="600">
        <v>7545</v>
      </c>
      <c r="M18" s="600"/>
      <c r="N18" s="600">
        <f t="shared" si="0"/>
        <v>14243</v>
      </c>
    </row>
    <row r="19" spans="1:16" x14ac:dyDescent="0.4">
      <c r="A19" s="379">
        <v>4</v>
      </c>
      <c r="B19" s="379" t="s">
        <v>3099</v>
      </c>
      <c r="C19" s="379">
        <v>7795</v>
      </c>
      <c r="D19" s="445">
        <v>2500</v>
      </c>
      <c r="E19" s="445">
        <v>350</v>
      </c>
      <c r="F19" s="445"/>
      <c r="G19" s="445"/>
      <c r="H19" s="445"/>
      <c r="I19" s="445"/>
      <c r="J19" s="445"/>
      <c r="K19" s="445"/>
      <c r="L19" s="445"/>
      <c r="M19" s="445"/>
      <c r="N19" s="445">
        <f t="shared" si="0"/>
        <v>2850</v>
      </c>
    </row>
    <row r="20" spans="1:16" x14ac:dyDescent="0.4">
      <c r="A20" s="379">
        <v>5</v>
      </c>
      <c r="B20" s="379" t="s">
        <v>3100</v>
      </c>
      <c r="C20" s="379">
        <v>7794</v>
      </c>
      <c r="D20" s="445">
        <v>1000</v>
      </c>
      <c r="E20" s="445">
        <v>350</v>
      </c>
      <c r="F20" s="445"/>
      <c r="G20" s="445"/>
      <c r="H20" s="445">
        <v>4245</v>
      </c>
      <c r="I20" s="445">
        <v>850</v>
      </c>
      <c r="J20" s="445"/>
      <c r="K20" s="445"/>
      <c r="L20" s="445"/>
      <c r="M20" s="445"/>
      <c r="N20" s="445">
        <f t="shared" si="0"/>
        <v>6445</v>
      </c>
    </row>
    <row r="21" spans="1:16" s="24" customFormat="1" x14ac:dyDescent="0.4">
      <c r="A21" s="379">
        <v>6</v>
      </c>
      <c r="B21" s="379" t="s">
        <v>3101</v>
      </c>
      <c r="C21" s="379">
        <v>7856</v>
      </c>
      <c r="D21" s="445">
        <v>1000</v>
      </c>
      <c r="E21" s="445">
        <v>350</v>
      </c>
      <c r="F21" s="302"/>
      <c r="G21" s="302"/>
      <c r="H21" s="302"/>
      <c r="I21" s="302"/>
      <c r="J21" s="302"/>
      <c r="K21" s="302"/>
      <c r="L21" s="302"/>
      <c r="M21" s="445">
        <v>13340</v>
      </c>
      <c r="N21" s="445">
        <f t="shared" si="0"/>
        <v>14690</v>
      </c>
      <c r="O21" s="206"/>
      <c r="P21" s="206"/>
    </row>
    <row r="22" spans="1:16" s="24" customFormat="1" x14ac:dyDescent="0.4">
      <c r="A22" s="510">
        <v>7</v>
      </c>
      <c r="B22" s="379" t="s">
        <v>3102</v>
      </c>
      <c r="C22" s="379">
        <v>7793</v>
      </c>
      <c r="D22" s="445">
        <v>2000</v>
      </c>
      <c r="E22" s="445">
        <v>350</v>
      </c>
      <c r="F22" s="302"/>
      <c r="G22" s="302"/>
      <c r="H22" s="302"/>
      <c r="I22" s="302"/>
      <c r="J22" s="302"/>
      <c r="K22" s="302"/>
      <c r="L22" s="302"/>
      <c r="M22" s="302"/>
      <c r="N22" s="445">
        <f t="shared" si="0"/>
        <v>2350</v>
      </c>
      <c r="O22" s="206"/>
      <c r="P22" s="206"/>
    </row>
    <row r="23" spans="1:16" s="24" customFormat="1" x14ac:dyDescent="0.4">
      <c r="A23" s="379">
        <v>8</v>
      </c>
      <c r="B23" s="379" t="s">
        <v>3103</v>
      </c>
      <c r="C23" s="379">
        <v>8572</v>
      </c>
      <c r="D23" s="445">
        <v>4000</v>
      </c>
      <c r="E23" s="445">
        <v>350</v>
      </c>
      <c r="F23" s="302"/>
      <c r="G23" s="302"/>
      <c r="H23" s="302"/>
      <c r="I23" s="302"/>
      <c r="J23" s="445"/>
      <c r="K23" s="445"/>
      <c r="L23" s="302"/>
      <c r="M23" s="302"/>
      <c r="N23" s="445">
        <f t="shared" si="0"/>
        <v>4350</v>
      </c>
      <c r="O23" s="206"/>
      <c r="P23" s="206"/>
    </row>
    <row r="24" spans="1:16" s="24" customFormat="1" x14ac:dyDescent="0.4">
      <c r="A24" s="379">
        <v>9</v>
      </c>
      <c r="B24" s="379" t="s">
        <v>3104</v>
      </c>
      <c r="C24" s="379">
        <v>9488</v>
      </c>
      <c r="D24" s="445">
        <v>1300</v>
      </c>
      <c r="E24" s="445">
        <v>350</v>
      </c>
      <c r="F24" s="302"/>
      <c r="G24" s="302"/>
      <c r="H24" s="302"/>
      <c r="I24" s="302"/>
      <c r="J24" s="445">
        <v>5570</v>
      </c>
      <c r="K24" s="445">
        <v>2006</v>
      </c>
      <c r="L24" s="302"/>
      <c r="M24" s="302"/>
      <c r="N24" s="445">
        <f t="shared" si="0"/>
        <v>9226</v>
      </c>
      <c r="O24" s="206"/>
      <c r="P24" s="206"/>
    </row>
    <row r="25" spans="1:16" s="24" customFormat="1" x14ac:dyDescent="0.4">
      <c r="A25" s="379">
        <v>10</v>
      </c>
      <c r="B25" s="379" t="s">
        <v>3105</v>
      </c>
      <c r="C25" s="379">
        <v>9489</v>
      </c>
      <c r="D25" s="445">
        <v>1300</v>
      </c>
      <c r="E25" s="445">
        <v>350</v>
      </c>
      <c r="F25" s="302"/>
      <c r="G25" s="302"/>
      <c r="H25" s="445"/>
      <c r="I25" s="445"/>
      <c r="J25" s="445">
        <v>1905</v>
      </c>
      <c r="K25" s="445">
        <v>609</v>
      </c>
      <c r="L25" s="302">
        <v>1110</v>
      </c>
      <c r="M25" s="302"/>
      <c r="N25" s="445">
        <f t="shared" si="0"/>
        <v>5274</v>
      </c>
      <c r="O25" s="206"/>
      <c r="P25" s="206"/>
    </row>
    <row r="26" spans="1:16" s="24" customFormat="1" x14ac:dyDescent="0.4">
      <c r="A26" s="510">
        <v>11</v>
      </c>
      <c r="B26" s="379" t="s">
        <v>3106</v>
      </c>
      <c r="C26" s="379">
        <v>9490</v>
      </c>
      <c r="D26" s="445">
        <v>3000</v>
      </c>
      <c r="E26" s="445">
        <v>350</v>
      </c>
      <c r="F26" s="302"/>
      <c r="G26" s="302"/>
      <c r="H26" s="302"/>
      <c r="I26" s="302"/>
      <c r="J26" s="302"/>
      <c r="K26" s="302"/>
      <c r="L26" s="302"/>
      <c r="M26" s="302"/>
      <c r="N26" s="445">
        <f t="shared" si="0"/>
        <v>3350</v>
      </c>
      <c r="O26" s="206"/>
      <c r="P26" s="206"/>
    </row>
    <row r="27" spans="1:16" s="24" customFormat="1" x14ac:dyDescent="0.4">
      <c r="A27" s="379">
        <v>12</v>
      </c>
      <c r="B27" s="379" t="s">
        <v>3107</v>
      </c>
      <c r="C27" s="379">
        <v>9979</v>
      </c>
      <c r="D27" s="445">
        <v>1500</v>
      </c>
      <c r="E27" s="445">
        <v>350</v>
      </c>
      <c r="F27" s="302"/>
      <c r="G27" s="302"/>
      <c r="H27" s="302"/>
      <c r="I27" s="302"/>
      <c r="J27" s="302"/>
      <c r="K27" s="302"/>
      <c r="L27" s="302"/>
      <c r="M27" s="302"/>
      <c r="N27" s="445">
        <f t="shared" si="0"/>
        <v>1850</v>
      </c>
      <c r="O27" s="206"/>
      <c r="P27" s="206"/>
    </row>
    <row r="28" spans="1:16" ht="30" x14ac:dyDescent="0.4">
      <c r="A28" s="379">
        <v>13</v>
      </c>
      <c r="B28" s="1328" t="s">
        <v>3240</v>
      </c>
      <c r="C28" s="2820">
        <v>8495</v>
      </c>
      <c r="D28" s="854">
        <v>1000</v>
      </c>
      <c r="E28" s="854">
        <v>350</v>
      </c>
      <c r="F28" s="854"/>
      <c r="G28" s="854"/>
      <c r="H28" s="1072"/>
      <c r="I28" s="854"/>
      <c r="J28" s="854"/>
      <c r="K28" s="854"/>
      <c r="L28" s="854">
        <v>2550</v>
      </c>
      <c r="M28" s="854"/>
      <c r="N28" s="854">
        <f>SUM(D28:M28)</f>
        <v>3900</v>
      </c>
    </row>
    <row r="29" spans="1:16" ht="30" x14ac:dyDescent="0.4">
      <c r="A29" s="1328"/>
      <c r="B29" s="1328"/>
      <c r="C29" s="766"/>
      <c r="D29" s="854"/>
      <c r="E29" s="854"/>
      <c r="F29" s="854"/>
      <c r="G29" s="854"/>
      <c r="H29" s="1072"/>
      <c r="I29" s="854"/>
      <c r="J29" s="854"/>
      <c r="K29" s="854"/>
      <c r="L29" s="854"/>
      <c r="M29" s="854"/>
      <c r="N29" s="854"/>
    </row>
    <row r="30" spans="1:16" x14ac:dyDescent="0.4">
      <c r="A30" s="379"/>
      <c r="B30" s="396" t="s">
        <v>13</v>
      </c>
      <c r="C30" s="379"/>
      <c r="D30" s="539">
        <f t="shared" ref="D30:N30" si="1">SUM(D16:D28)</f>
        <v>22600</v>
      </c>
      <c r="E30" s="539">
        <f t="shared" si="1"/>
        <v>4550</v>
      </c>
      <c r="F30" s="539">
        <f t="shared" si="1"/>
        <v>10775</v>
      </c>
      <c r="G30" s="539">
        <f t="shared" si="1"/>
        <v>2982</v>
      </c>
      <c r="H30" s="539">
        <f t="shared" si="1"/>
        <v>4245</v>
      </c>
      <c r="I30" s="539">
        <f t="shared" si="1"/>
        <v>850</v>
      </c>
      <c r="J30" s="539">
        <f t="shared" si="1"/>
        <v>11160</v>
      </c>
      <c r="K30" s="539">
        <f t="shared" si="1"/>
        <v>3341</v>
      </c>
      <c r="L30" s="539">
        <f t="shared" si="1"/>
        <v>11205</v>
      </c>
      <c r="M30" s="539">
        <f t="shared" si="1"/>
        <v>13340</v>
      </c>
      <c r="N30" s="539">
        <f t="shared" si="1"/>
        <v>85048</v>
      </c>
    </row>
    <row r="31" spans="1:16" x14ac:dyDescent="0.4">
      <c r="A31" s="379"/>
      <c r="B31" s="379"/>
      <c r="C31" s="379"/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</row>
    <row r="32" spans="1:16" x14ac:dyDescent="0.4">
      <c r="A32" s="379"/>
      <c r="B32" s="379"/>
      <c r="C32" s="379"/>
      <c r="D32" s="539"/>
      <c r="E32" s="539"/>
      <c r="F32" s="539"/>
      <c r="G32" s="539"/>
      <c r="H32" s="539"/>
      <c r="I32" s="539"/>
      <c r="J32" s="539"/>
      <c r="K32" s="539"/>
      <c r="L32" s="539"/>
      <c r="M32" s="539"/>
      <c r="N32" s="539"/>
    </row>
    <row r="33" spans="1:16" x14ac:dyDescent="0.4">
      <c r="A33" s="379"/>
      <c r="B33" s="379"/>
      <c r="C33" s="379"/>
      <c r="D33" s="539"/>
      <c r="E33" s="539"/>
      <c r="F33" s="539"/>
      <c r="G33" s="539"/>
      <c r="H33" s="539"/>
      <c r="I33" s="539"/>
      <c r="J33" s="539"/>
      <c r="K33" s="539"/>
      <c r="L33" s="539"/>
      <c r="M33" s="539"/>
      <c r="N33" s="539"/>
    </row>
    <row r="34" spans="1:16" x14ac:dyDescent="0.4">
      <c r="A34" s="379"/>
      <c r="B34" s="379" t="s">
        <v>63</v>
      </c>
      <c r="C34" s="379"/>
      <c r="D34" s="445"/>
      <c r="E34" s="445"/>
      <c r="F34" s="445"/>
      <c r="G34" s="379"/>
      <c r="H34" s="379"/>
      <c r="I34" s="379"/>
      <c r="J34" s="379"/>
      <c r="K34" s="379"/>
      <c r="L34" s="379"/>
      <c r="M34" s="379"/>
      <c r="N34" s="445"/>
    </row>
    <row r="35" spans="1:16" x14ac:dyDescent="0.4">
      <c r="A35" s="379"/>
      <c r="B35" s="379"/>
      <c r="C35" s="379"/>
      <c r="D35" s="445"/>
      <c r="E35" s="445"/>
      <c r="F35" s="445"/>
      <c r="G35" s="379"/>
      <c r="H35" s="379"/>
      <c r="I35" s="379"/>
      <c r="J35" s="379"/>
      <c r="K35" s="379"/>
      <c r="L35" s="379"/>
      <c r="M35" s="379"/>
      <c r="N35" s="445"/>
    </row>
    <row r="36" spans="1:16" x14ac:dyDescent="0.4">
      <c r="A36" s="379"/>
      <c r="B36" s="379"/>
      <c r="C36" s="379"/>
      <c r="D36" s="445"/>
      <c r="E36" s="445"/>
      <c r="F36" s="445"/>
      <c r="G36" s="379"/>
      <c r="H36" s="379"/>
      <c r="I36" s="379"/>
      <c r="J36" s="379"/>
      <c r="K36" s="379"/>
      <c r="L36" s="379"/>
      <c r="M36" s="379"/>
      <c r="N36" s="445"/>
    </row>
    <row r="37" spans="1:16" x14ac:dyDescent="0.4">
      <c r="A37" s="379"/>
      <c r="B37" s="379" t="s">
        <v>64</v>
      </c>
      <c r="C37" s="2951"/>
      <c r="D37" s="2951"/>
      <c r="E37" s="2951"/>
      <c r="F37" s="445"/>
      <c r="G37" s="379"/>
      <c r="H37" s="379"/>
      <c r="I37" s="379"/>
      <c r="J37" s="379"/>
      <c r="K37" s="379"/>
      <c r="L37" s="379"/>
      <c r="M37" s="379"/>
      <c r="N37" s="445"/>
    </row>
    <row r="38" spans="1:16" s="81" customFormat="1" ht="27.6" customHeight="1" x14ac:dyDescent="0.4">
      <c r="A38" s="377"/>
      <c r="B38" s="565"/>
      <c r="C38" s="403"/>
      <c r="D38" s="377"/>
      <c r="E38" s="377"/>
      <c r="F38" s="377"/>
      <c r="G38" s="377"/>
      <c r="H38" s="377"/>
      <c r="I38" s="377"/>
      <c r="J38" s="377"/>
      <c r="K38" s="377"/>
      <c r="L38" s="377"/>
      <c r="M38" s="379"/>
      <c r="N38" s="377"/>
    </row>
    <row r="39" spans="1:16" s="81" customFormat="1" x14ac:dyDescent="0.4">
      <c r="A39" s="377"/>
      <c r="B39" s="565"/>
      <c r="C39" s="403"/>
      <c r="D39" s="377"/>
      <c r="E39" s="377"/>
      <c r="F39" s="377"/>
      <c r="G39" s="377"/>
      <c r="H39" s="377"/>
      <c r="I39" s="377"/>
      <c r="J39" s="377"/>
      <c r="K39" s="377"/>
      <c r="L39" s="377"/>
      <c r="M39" s="379"/>
      <c r="N39" s="377"/>
    </row>
    <row r="40" spans="1:16" s="54" customFormat="1" ht="33.75" x14ac:dyDescent="0.5">
      <c r="A40" s="481"/>
      <c r="B40" s="479" t="s">
        <v>5789</v>
      </c>
      <c r="C40" s="481"/>
      <c r="D40" s="721"/>
      <c r="E40" s="481"/>
      <c r="F40" s="481"/>
      <c r="G40" s="481"/>
      <c r="H40" s="481"/>
      <c r="I40" s="481"/>
      <c r="J40" s="481"/>
      <c r="K40" s="481"/>
      <c r="L40" s="481"/>
      <c r="M40" s="481"/>
      <c r="N40" s="481"/>
    </row>
    <row r="41" spans="1:16" x14ac:dyDescent="0.4">
      <c r="A41" s="379"/>
      <c r="B41" s="379"/>
      <c r="C41" s="2951"/>
      <c r="D41" s="2951"/>
      <c r="E41" s="445"/>
      <c r="F41" s="445"/>
      <c r="G41" s="379"/>
      <c r="H41" s="379"/>
      <c r="I41" s="379"/>
      <c r="J41" s="379"/>
      <c r="K41" s="379"/>
      <c r="L41" s="379"/>
      <c r="M41" s="379"/>
      <c r="N41" s="445"/>
    </row>
    <row r="42" spans="1:16" x14ac:dyDescent="0.4">
      <c r="A42" s="34">
        <v>3</v>
      </c>
      <c r="B42" s="34" t="s">
        <v>3096</v>
      </c>
      <c r="C42" s="34">
        <v>7118</v>
      </c>
      <c r="D42" s="207">
        <v>1500</v>
      </c>
      <c r="E42" s="207">
        <v>200</v>
      </c>
      <c r="G42" s="207"/>
      <c r="H42" s="207"/>
      <c r="I42" s="207"/>
      <c r="J42" s="207"/>
      <c r="K42" s="207"/>
      <c r="L42" s="207">
        <v>6285</v>
      </c>
      <c r="M42" s="207"/>
      <c r="N42" s="207">
        <f>SUM(D42:M42)</f>
        <v>7985</v>
      </c>
    </row>
    <row r="43" spans="1:16" x14ac:dyDescent="0.4">
      <c r="A43" s="34">
        <v>6</v>
      </c>
      <c r="B43" s="34" t="s">
        <v>3098</v>
      </c>
      <c r="C43" s="34">
        <v>7245</v>
      </c>
      <c r="D43" s="207">
        <v>1000</v>
      </c>
      <c r="E43" s="207">
        <v>200</v>
      </c>
      <c r="F43" s="207">
        <v>1895</v>
      </c>
      <c r="G43" s="34">
        <v>79</v>
      </c>
      <c r="N43" s="207">
        <v>3174</v>
      </c>
    </row>
    <row r="44" spans="1:16" x14ac:dyDescent="0.4">
      <c r="A44" s="379">
        <v>2</v>
      </c>
      <c r="B44" s="510" t="s">
        <v>3108</v>
      </c>
      <c r="C44" s="379">
        <v>7184</v>
      </c>
      <c r="D44" s="445">
        <v>1000</v>
      </c>
      <c r="E44" s="445">
        <v>350</v>
      </c>
      <c r="F44" s="445"/>
      <c r="G44" s="445"/>
      <c r="H44" s="445"/>
      <c r="I44" s="445"/>
      <c r="J44" s="445"/>
      <c r="K44" s="445"/>
      <c r="L44" s="445"/>
      <c r="M44" s="445"/>
      <c r="N44" s="445">
        <f>SUM(D44:M44)</f>
        <v>1350</v>
      </c>
    </row>
    <row r="45" spans="1:16" x14ac:dyDescent="0.4">
      <c r="A45" s="379">
        <v>3</v>
      </c>
      <c r="B45" s="379" t="s">
        <v>3109</v>
      </c>
      <c r="C45" s="379">
        <v>7198</v>
      </c>
      <c r="D45" s="445">
        <v>2000</v>
      </c>
      <c r="E45" s="445">
        <v>350</v>
      </c>
      <c r="F45" s="445"/>
      <c r="G45" s="445"/>
      <c r="H45" s="445"/>
      <c r="I45" s="445"/>
      <c r="J45" s="445"/>
      <c r="K45" s="445"/>
      <c r="L45" s="445"/>
      <c r="M45" s="445"/>
      <c r="N45" s="445">
        <f>SUM(D45:M45)</f>
        <v>2350</v>
      </c>
    </row>
    <row r="46" spans="1:16" s="24" customFormat="1" x14ac:dyDescent="0.4">
      <c r="A46" s="379">
        <v>11</v>
      </c>
      <c r="B46" s="379" t="s">
        <v>3110</v>
      </c>
      <c r="C46" s="379">
        <v>9057</v>
      </c>
      <c r="D46" s="445">
        <v>2000</v>
      </c>
      <c r="E46" s="445">
        <v>350</v>
      </c>
      <c r="F46" s="302"/>
      <c r="G46" s="302"/>
      <c r="H46" s="302"/>
      <c r="I46" s="302"/>
      <c r="J46" s="302"/>
      <c r="K46" s="302"/>
      <c r="L46" s="302"/>
      <c r="M46" s="302"/>
      <c r="N46" s="445">
        <f>SUM(D46:M46)</f>
        <v>2350</v>
      </c>
      <c r="O46" s="206"/>
      <c r="P46" s="206"/>
    </row>
    <row r="47" spans="1:16" s="141" customFormat="1" x14ac:dyDescent="0.4">
      <c r="A47" s="383">
        <v>13</v>
      </c>
      <c r="B47" s="383" t="s">
        <v>3111</v>
      </c>
      <c r="C47" s="383">
        <v>9678</v>
      </c>
      <c r="D47" s="599">
        <v>1500</v>
      </c>
      <c r="E47" s="599">
        <v>350</v>
      </c>
      <c r="F47" s="762"/>
      <c r="G47" s="762"/>
      <c r="H47" s="762"/>
      <c r="I47" s="762"/>
      <c r="J47" s="762"/>
      <c r="K47" s="762"/>
      <c r="L47" s="762"/>
      <c r="M47" s="762"/>
      <c r="N47" s="599">
        <f>SUM(D47:M47)</f>
        <v>1850</v>
      </c>
      <c r="O47" s="172"/>
      <c r="P47" s="172"/>
    </row>
    <row r="48" spans="1:16" s="261" customFormat="1" x14ac:dyDescent="0.4">
      <c r="A48" s="383">
        <v>2</v>
      </c>
      <c r="B48" s="383" t="s">
        <v>3096</v>
      </c>
      <c r="C48" s="383">
        <v>7118</v>
      </c>
      <c r="D48" s="599">
        <v>1500</v>
      </c>
      <c r="E48" s="599">
        <v>350</v>
      </c>
      <c r="F48" s="599"/>
      <c r="G48" s="599"/>
      <c r="H48" s="599"/>
      <c r="I48" s="599"/>
      <c r="J48" s="599"/>
      <c r="K48" s="599"/>
      <c r="L48" s="599">
        <v>12995</v>
      </c>
      <c r="M48" s="599"/>
      <c r="N48" s="599">
        <f>SUM(D48:M48)</f>
        <v>14845</v>
      </c>
    </row>
  </sheetData>
  <mergeCells count="2">
    <mergeCell ref="C37:E37"/>
    <mergeCell ref="C41:D41"/>
  </mergeCells>
  <hyperlinks>
    <hyperlink ref="B11" r:id="rId1" xr:uid="{00000000-0004-0000-A600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258">
    <tabColor rgb="FFFF00FF"/>
  </sheetPr>
  <dimension ref="A2:M32"/>
  <sheetViews>
    <sheetView view="pageBreakPreview" topLeftCell="A4" zoomScale="40" zoomScaleNormal="100" zoomScaleSheetLayoutView="40" workbookViewId="0">
      <selection activeCell="H24" sqref="H24"/>
    </sheetView>
  </sheetViews>
  <sheetFormatPr defaultColWidth="9.140625" defaultRowHeight="35.25" x14ac:dyDescent="0.5"/>
  <cols>
    <col min="1" max="1" width="5.140625" style="51" bestFit="1" customWidth="1"/>
    <col min="2" max="2" width="137.42578125" style="51" bestFit="1" customWidth="1"/>
    <col min="3" max="3" width="29.85546875" style="51" customWidth="1"/>
    <col min="4" max="4" width="28.140625" style="51" customWidth="1"/>
    <col min="5" max="5" width="22.28515625" style="51" bestFit="1" customWidth="1"/>
    <col min="6" max="7" width="27" style="51" bestFit="1" customWidth="1"/>
    <col min="8" max="8" width="20.42578125" style="51" customWidth="1"/>
    <col min="9" max="9" width="19.7109375" style="51" customWidth="1"/>
    <col min="10" max="10" width="23.7109375" style="51" customWidth="1"/>
    <col min="11" max="11" width="31.42578125" style="51" customWidth="1"/>
    <col min="12" max="12" width="48" style="51" bestFit="1" customWidth="1"/>
    <col min="13" max="13" width="19.5703125" style="51" customWidth="1"/>
    <col min="14" max="16384" width="9.140625" style="51"/>
  </cols>
  <sheetData>
    <row r="2" spans="1:12" x14ac:dyDescent="0.5">
      <c r="A2" s="542"/>
      <c r="B2" s="662"/>
      <c r="C2" s="542"/>
      <c r="D2" s="542"/>
      <c r="E2" s="542"/>
      <c r="F2" s="542"/>
      <c r="G2" s="542"/>
      <c r="H2" s="542"/>
      <c r="I2" s="542"/>
      <c r="J2" s="542"/>
      <c r="K2" s="542"/>
      <c r="L2" s="542"/>
    </row>
    <row r="3" spans="1:12" s="202" customFormat="1" ht="36" x14ac:dyDescent="0.55000000000000004">
      <c r="A3" s="778"/>
      <c r="B3" s="544" t="s">
        <v>19</v>
      </c>
      <c r="C3" s="548"/>
      <c r="D3" s="548"/>
      <c r="E3" s="658"/>
      <c r="F3" s="659"/>
      <c r="G3" s="659"/>
      <c r="H3" s="660"/>
      <c r="I3" s="660"/>
      <c r="J3" s="660"/>
      <c r="K3" s="661"/>
      <c r="L3" s="661"/>
    </row>
    <row r="4" spans="1:12" s="202" customFormat="1" ht="36" x14ac:dyDescent="0.55000000000000004">
      <c r="A4" s="778"/>
      <c r="B4" s="548" t="s">
        <v>20</v>
      </c>
      <c r="C4" s="548"/>
      <c r="D4" s="548"/>
      <c r="E4" s="659"/>
      <c r="F4" s="659"/>
      <c r="G4" s="659"/>
      <c r="H4" s="660"/>
      <c r="I4" s="660"/>
      <c r="J4" s="660"/>
      <c r="K4" s="661"/>
      <c r="L4" s="661"/>
    </row>
    <row r="5" spans="1:12" s="202" customFormat="1" ht="36" x14ac:dyDescent="0.55000000000000004">
      <c r="A5" s="778"/>
      <c r="B5" s="548" t="s">
        <v>21</v>
      </c>
      <c r="C5" s="548"/>
      <c r="D5" s="548"/>
      <c r="E5" s="659"/>
      <c r="F5" s="659"/>
      <c r="G5" s="659"/>
      <c r="H5" s="660"/>
      <c r="I5" s="660"/>
      <c r="J5" s="660"/>
      <c r="K5" s="661"/>
      <c r="L5" s="661"/>
    </row>
    <row r="6" spans="1:12" s="202" customFormat="1" ht="36" x14ac:dyDescent="0.55000000000000004">
      <c r="A6" s="778"/>
      <c r="B6" s="548" t="s">
        <v>22</v>
      </c>
      <c r="C6" s="548"/>
      <c r="D6" s="548"/>
      <c r="E6" s="659"/>
      <c r="F6" s="659"/>
      <c r="G6" s="659"/>
      <c r="H6" s="660"/>
      <c r="I6" s="660"/>
      <c r="J6" s="660"/>
      <c r="K6" s="661"/>
      <c r="L6" s="661"/>
    </row>
    <row r="7" spans="1:12" s="202" customFormat="1" ht="36" x14ac:dyDescent="0.55000000000000004">
      <c r="A7" s="778"/>
      <c r="B7" s="548" t="s">
        <v>23</v>
      </c>
      <c r="C7" s="548"/>
      <c r="D7" s="548"/>
      <c r="E7" s="659"/>
      <c r="F7" s="659"/>
      <c r="G7" s="659"/>
      <c r="H7" s="660"/>
      <c r="I7" s="660"/>
      <c r="J7" s="660"/>
      <c r="K7" s="661"/>
      <c r="L7" s="661"/>
    </row>
    <row r="8" spans="1:12" x14ac:dyDescent="0.5">
      <c r="A8" s="542"/>
      <c r="B8" s="548" t="s">
        <v>24</v>
      </c>
      <c r="C8" s="548"/>
      <c r="D8" s="548"/>
      <c r="E8" s="659"/>
      <c r="F8" s="542"/>
      <c r="G8" s="542"/>
      <c r="H8" s="542"/>
      <c r="I8" s="542"/>
      <c r="J8" s="542"/>
      <c r="K8" s="542"/>
      <c r="L8" s="542"/>
    </row>
    <row r="9" spans="1:12" x14ac:dyDescent="0.5">
      <c r="A9" s="542"/>
      <c r="B9" s="548"/>
      <c r="C9" s="548"/>
      <c r="D9" s="548"/>
      <c r="E9" s="659"/>
      <c r="F9" s="542"/>
      <c r="G9" s="542"/>
      <c r="H9" s="542"/>
      <c r="I9" s="542"/>
      <c r="J9" s="542"/>
      <c r="K9" s="542"/>
      <c r="L9" s="542"/>
    </row>
    <row r="10" spans="1:12" x14ac:dyDescent="0.5">
      <c r="A10" s="542"/>
      <c r="B10" s="542" t="s">
        <v>3112</v>
      </c>
      <c r="C10" s="542"/>
      <c r="D10" s="542"/>
      <c r="E10" s="542"/>
      <c r="F10" s="542"/>
      <c r="G10" s="542"/>
      <c r="H10" s="542"/>
      <c r="I10" s="542"/>
      <c r="J10" s="542"/>
      <c r="K10" s="542"/>
      <c r="L10" s="542"/>
    </row>
    <row r="11" spans="1:12" x14ac:dyDescent="0.5">
      <c r="A11" s="542"/>
      <c r="B11" s="2981" t="s">
        <v>3113</v>
      </c>
      <c r="C11" s="2981"/>
      <c r="D11" s="2981"/>
      <c r="E11" s="2981"/>
      <c r="F11" s="2981"/>
      <c r="G11" s="2981"/>
      <c r="H11" s="2981"/>
      <c r="I11" s="2981"/>
      <c r="J11" s="2981"/>
      <c r="K11" s="2981"/>
      <c r="L11" s="542"/>
    </row>
    <row r="12" spans="1:12" x14ac:dyDescent="0.5">
      <c r="A12" s="542"/>
      <c r="B12" s="992" t="s">
        <v>3114</v>
      </c>
      <c r="C12" s="542"/>
      <c r="D12" s="542"/>
      <c r="E12" s="542"/>
      <c r="F12" s="542"/>
      <c r="G12" s="542"/>
      <c r="H12" s="542"/>
      <c r="I12" s="542"/>
      <c r="J12" s="542"/>
      <c r="K12" s="542"/>
      <c r="L12" s="542"/>
    </row>
    <row r="13" spans="1:12" x14ac:dyDescent="0.5">
      <c r="A13" s="542"/>
      <c r="B13" s="542"/>
      <c r="C13" s="542"/>
      <c r="D13" s="542"/>
      <c r="E13" s="542"/>
      <c r="F13" s="559"/>
      <c r="G13" s="542"/>
      <c r="H13" s="542"/>
      <c r="I13" s="542"/>
      <c r="J13" s="542"/>
      <c r="K13" s="542"/>
      <c r="L13" s="542"/>
    </row>
    <row r="14" spans="1:12" x14ac:dyDescent="0.5">
      <c r="A14" s="542"/>
      <c r="B14" s="542" t="s">
        <v>5760</v>
      </c>
      <c r="C14" s="542"/>
      <c r="D14" s="542"/>
      <c r="E14" s="542"/>
      <c r="F14" s="542"/>
      <c r="G14" s="542"/>
      <c r="H14" s="542"/>
      <c r="I14" s="542"/>
      <c r="J14" s="542"/>
      <c r="K14" s="542"/>
      <c r="L14" s="542"/>
    </row>
    <row r="15" spans="1:12" x14ac:dyDescent="0.5">
      <c r="A15" s="542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</row>
    <row r="16" spans="1:12" s="205" customFormat="1" x14ac:dyDescent="0.5">
      <c r="A16" s="559"/>
      <c r="B16" s="559" t="s">
        <v>235</v>
      </c>
      <c r="C16" s="559" t="s">
        <v>1565</v>
      </c>
      <c r="D16" s="559" t="s">
        <v>94</v>
      </c>
      <c r="E16" s="559" t="s">
        <v>31</v>
      </c>
      <c r="F16" s="559" t="s">
        <v>32</v>
      </c>
      <c r="G16" s="559" t="s">
        <v>33</v>
      </c>
      <c r="H16" s="559" t="s">
        <v>150</v>
      </c>
      <c r="I16" s="559" t="s">
        <v>35</v>
      </c>
      <c r="J16" s="559" t="s">
        <v>73</v>
      </c>
      <c r="K16" s="559" t="s">
        <v>1820</v>
      </c>
      <c r="L16" s="559" t="s">
        <v>1959</v>
      </c>
    </row>
    <row r="17" spans="1:13" x14ac:dyDescent="0.5">
      <c r="A17" s="542">
        <v>1</v>
      </c>
      <c r="B17" s="542" t="s">
        <v>3115</v>
      </c>
      <c r="C17" s="542">
        <v>4456</v>
      </c>
      <c r="D17" s="556">
        <v>1000</v>
      </c>
      <c r="E17" s="556">
        <v>350</v>
      </c>
      <c r="F17" s="556">
        <v>4395</v>
      </c>
      <c r="G17" s="556">
        <v>2662</v>
      </c>
      <c r="H17" s="556"/>
      <c r="I17" s="556"/>
      <c r="J17" s="556"/>
      <c r="K17" s="556">
        <v>26285</v>
      </c>
      <c r="L17" s="556">
        <f>SUM(D17:K17)</f>
        <v>34692</v>
      </c>
      <c r="M17" s="105"/>
    </row>
    <row r="18" spans="1:13" x14ac:dyDescent="0.5">
      <c r="A18" s="542"/>
      <c r="B18" s="542"/>
      <c r="C18" s="542"/>
      <c r="D18" s="556"/>
      <c r="E18" s="556"/>
      <c r="F18" s="556"/>
      <c r="G18" s="556"/>
      <c r="H18" s="556"/>
      <c r="I18" s="556"/>
      <c r="J18" s="556"/>
      <c r="K18" s="556"/>
      <c r="L18" s="556"/>
      <c r="M18" s="105"/>
    </row>
    <row r="19" spans="1:13" x14ac:dyDescent="0.5">
      <c r="A19" s="542"/>
      <c r="B19" s="542"/>
      <c r="C19" s="542"/>
      <c r="D19" s="556"/>
      <c r="E19" s="556"/>
      <c r="F19" s="556"/>
      <c r="G19" s="556"/>
      <c r="H19" s="556"/>
      <c r="I19" s="556"/>
      <c r="J19" s="556"/>
      <c r="K19" s="556"/>
      <c r="L19" s="556"/>
      <c r="M19" s="105"/>
    </row>
    <row r="20" spans="1:13" s="205" customFormat="1" x14ac:dyDescent="0.5">
      <c r="A20" s="559"/>
      <c r="B20" s="559" t="s">
        <v>432</v>
      </c>
      <c r="C20" s="559"/>
      <c r="D20" s="558">
        <f>SUM(D17:D19)</f>
        <v>1000</v>
      </c>
      <c r="E20" s="558">
        <f t="shared" ref="E20:L20" si="0">SUM(E17:E19)</f>
        <v>350</v>
      </c>
      <c r="F20" s="558">
        <f t="shared" si="0"/>
        <v>4395</v>
      </c>
      <c r="G20" s="558">
        <f t="shared" si="0"/>
        <v>2662</v>
      </c>
      <c r="H20" s="558">
        <f t="shared" si="0"/>
        <v>0</v>
      </c>
      <c r="I20" s="558">
        <f t="shared" si="0"/>
        <v>0</v>
      </c>
      <c r="J20" s="558">
        <f t="shared" si="0"/>
        <v>0</v>
      </c>
      <c r="K20" s="558">
        <f t="shared" si="0"/>
        <v>26285</v>
      </c>
      <c r="L20" s="558">
        <f t="shared" si="0"/>
        <v>34692</v>
      </c>
      <c r="M20" s="204"/>
    </row>
    <row r="21" spans="1:13" s="205" customFormat="1" x14ac:dyDescent="0.5">
      <c r="A21" s="559"/>
      <c r="B21" s="559"/>
      <c r="C21" s="559"/>
      <c r="D21" s="558"/>
      <c r="E21" s="558"/>
      <c r="F21" s="664"/>
      <c r="G21" s="664"/>
      <c r="H21" s="664"/>
      <c r="I21" s="664"/>
      <c r="J21" s="664"/>
      <c r="K21" s="664"/>
      <c r="L21" s="558"/>
    </row>
    <row r="22" spans="1:13" s="205" customFormat="1" x14ac:dyDescent="0.5">
      <c r="A22" s="559"/>
      <c r="B22" s="559"/>
      <c r="C22" s="559"/>
      <c r="D22" s="558"/>
      <c r="E22" s="558"/>
      <c r="F22" s="664"/>
      <c r="G22" s="664"/>
      <c r="H22" s="664"/>
      <c r="I22" s="664"/>
      <c r="J22" s="664"/>
      <c r="K22" s="664"/>
      <c r="L22" s="558"/>
    </row>
    <row r="23" spans="1:13" s="205" customFormat="1" x14ac:dyDescent="0.5">
      <c r="A23" s="559"/>
      <c r="B23" s="662" t="s">
        <v>63</v>
      </c>
      <c r="C23" s="559"/>
      <c r="D23" s="558"/>
      <c r="E23" s="558"/>
      <c r="F23" s="664"/>
      <c r="G23" s="664"/>
      <c r="H23" s="664"/>
      <c r="I23" s="664"/>
      <c r="J23" s="664"/>
      <c r="K23" s="664"/>
      <c r="L23" s="558"/>
    </row>
    <row r="24" spans="1:13" x14ac:dyDescent="0.5">
      <c r="A24" s="559"/>
      <c r="B24" s="542"/>
      <c r="C24" s="542"/>
      <c r="D24" s="542"/>
      <c r="E24" s="542"/>
      <c r="F24" s="542"/>
      <c r="G24" s="542"/>
      <c r="H24" s="542"/>
      <c r="I24" s="542"/>
      <c r="J24" s="542"/>
      <c r="K24" s="542" t="s">
        <v>50</v>
      </c>
      <c r="L24" s="542"/>
    </row>
    <row r="25" spans="1:13" x14ac:dyDescent="0.5">
      <c r="A25" s="542"/>
      <c r="B25" s="542"/>
      <c r="C25" s="542"/>
      <c r="D25" s="542"/>
      <c r="E25" s="542"/>
      <c r="F25" s="542"/>
      <c r="G25" s="542"/>
      <c r="H25" s="542"/>
      <c r="I25" s="542"/>
      <c r="J25" s="542"/>
      <c r="K25" s="542"/>
      <c r="L25" s="542"/>
    </row>
    <row r="26" spans="1:13" x14ac:dyDescent="0.5">
      <c r="A26" s="542"/>
      <c r="B26" s="542" t="s">
        <v>240</v>
      </c>
      <c r="C26" s="542"/>
      <c r="D26" s="542"/>
      <c r="E26" s="542"/>
      <c r="F26" s="542"/>
      <c r="G26" s="542"/>
      <c r="H26" s="542"/>
      <c r="I26" s="542"/>
      <c r="J26" s="542"/>
      <c r="K26" s="542"/>
      <c r="L26" s="542" t="s">
        <v>1966</v>
      </c>
    </row>
    <row r="27" spans="1:13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</row>
    <row r="28" spans="1:13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</row>
    <row r="29" spans="1:13" s="54" customFormat="1" ht="33.75" x14ac:dyDescent="0.5">
      <c r="A29" s="481"/>
      <c r="B29" s="479" t="s">
        <v>5789</v>
      </c>
      <c r="C29" s="481"/>
      <c r="D29" s="721"/>
      <c r="E29" s="481"/>
      <c r="F29" s="481"/>
      <c r="G29" s="481"/>
      <c r="H29" s="481"/>
      <c r="I29" s="481"/>
      <c r="J29" s="481"/>
      <c r="K29" s="481"/>
      <c r="L29" s="481"/>
    </row>
    <row r="30" spans="1:13" x14ac:dyDescent="0.5">
      <c r="A30" s="542"/>
      <c r="B30" s="542"/>
      <c r="C30" s="542"/>
      <c r="D30" s="542"/>
      <c r="E30" s="542"/>
      <c r="F30" s="542"/>
      <c r="G30" s="542"/>
      <c r="H30" s="542"/>
      <c r="I30" s="542"/>
      <c r="J30" s="542"/>
      <c r="K30" s="542"/>
      <c r="L30" s="542"/>
    </row>
    <row r="31" spans="1:13" x14ac:dyDescent="0.5">
      <c r="B31" s="329"/>
    </row>
    <row r="32" spans="1:13" x14ac:dyDescent="0.5">
      <c r="K32" s="51" t="s">
        <v>2351</v>
      </c>
    </row>
  </sheetData>
  <mergeCells count="1">
    <mergeCell ref="B11:K11"/>
  </mergeCells>
  <hyperlinks>
    <hyperlink ref="B12" r:id="rId1" xr:uid="{00000000-0004-0000-A700-000000000000}"/>
  </hyperlinks>
  <printOptions gridLines="1"/>
  <pageMargins left="0.7" right="0.7" top="0.75" bottom="0.75" header="0.3" footer="0.3"/>
  <pageSetup paperSize="9" scale="29" orientation="landscape" r:id="rId2"/>
  <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237">
    <tabColor rgb="FF0070C0"/>
  </sheetPr>
  <dimension ref="A1:P38"/>
  <sheetViews>
    <sheetView view="pageBreakPreview" topLeftCell="A10" zoomScale="53" zoomScaleNormal="100" zoomScaleSheetLayoutView="53" workbookViewId="0">
      <selection activeCell="G23" sqref="G23"/>
    </sheetView>
  </sheetViews>
  <sheetFormatPr defaultColWidth="9.140625" defaultRowHeight="26.25" x14ac:dyDescent="0.4"/>
  <cols>
    <col min="1" max="1" width="6.7109375" style="23" customWidth="1"/>
    <col min="2" max="2" width="62.5703125" style="33" customWidth="1"/>
    <col min="3" max="3" width="14.85546875" style="33" bestFit="1" customWidth="1"/>
    <col min="4" max="4" width="18" style="33" customWidth="1"/>
    <col min="5" max="5" width="22" style="33" customWidth="1"/>
    <col min="6" max="6" width="21.85546875" style="33" customWidth="1"/>
    <col min="7" max="7" width="25.7109375" style="33" customWidth="1"/>
    <col min="8" max="8" width="21.28515625" style="33" customWidth="1"/>
    <col min="9" max="9" width="22.28515625" style="33" bestFit="1" customWidth="1"/>
    <col min="10" max="11" width="20.140625" style="33" bestFit="1" customWidth="1"/>
    <col min="12" max="12" width="16.5703125" style="33" bestFit="1" customWidth="1"/>
    <col min="13" max="13" width="22" style="33" customWidth="1"/>
    <col min="14" max="14" width="21.42578125" style="33" customWidth="1"/>
    <col min="15" max="15" width="23.85546875" style="33" customWidth="1"/>
    <col min="16" max="16" width="18" style="33" customWidth="1"/>
    <col min="17" max="16384" width="9.140625" style="33"/>
  </cols>
  <sheetData>
    <row r="1" spans="1:16" x14ac:dyDescent="0.4">
      <c r="B1" s="37"/>
      <c r="C1" s="37"/>
      <c r="D1" s="37"/>
      <c r="E1" s="37"/>
      <c r="F1" s="37"/>
      <c r="G1" s="37"/>
      <c r="H1" s="37"/>
      <c r="I1" s="37"/>
      <c r="J1" s="224"/>
      <c r="K1" s="224"/>
      <c r="L1" s="224"/>
      <c r="M1" s="224"/>
      <c r="N1" s="224"/>
      <c r="O1" s="224"/>
      <c r="P1" s="40"/>
    </row>
    <row r="2" spans="1:16" x14ac:dyDescent="0.4">
      <c r="A2" s="228"/>
      <c r="B2" s="432" t="s">
        <v>19</v>
      </c>
      <c r="C2" s="432"/>
      <c r="D2" s="489"/>
      <c r="E2" s="405"/>
      <c r="F2" s="433"/>
      <c r="G2" s="406"/>
      <c r="H2" s="228"/>
      <c r="I2" s="228"/>
      <c r="J2" s="228"/>
      <c r="K2" s="228"/>
      <c r="L2" s="228"/>
      <c r="M2" s="228"/>
      <c r="N2" s="365"/>
      <c r="O2" s="365"/>
    </row>
    <row r="3" spans="1:16" s="71" customFormat="1" ht="28.5" customHeight="1" x14ac:dyDescent="0.4">
      <c r="A3" s="432"/>
      <c r="B3" s="405" t="s">
        <v>20</v>
      </c>
      <c r="C3" s="405"/>
      <c r="D3" s="489"/>
      <c r="E3" s="405"/>
      <c r="F3" s="406"/>
      <c r="G3" s="406"/>
      <c r="H3" s="406"/>
      <c r="I3" s="408"/>
      <c r="J3" s="408"/>
      <c r="K3" s="435"/>
      <c r="L3" s="435"/>
      <c r="M3" s="435"/>
      <c r="N3" s="435"/>
      <c r="O3" s="435"/>
    </row>
    <row r="4" spans="1:16" s="71" customFormat="1" ht="25.5" customHeight="1" x14ac:dyDescent="0.4">
      <c r="A4" s="405"/>
      <c r="B4" s="405" t="s">
        <v>21</v>
      </c>
      <c r="C4" s="405"/>
      <c r="D4" s="489"/>
      <c r="E4" s="405"/>
      <c r="F4" s="406"/>
      <c r="G4" s="406"/>
      <c r="H4" s="406"/>
      <c r="I4" s="408"/>
      <c r="J4" s="408"/>
      <c r="K4" s="435"/>
      <c r="L4" s="435"/>
      <c r="M4" s="435"/>
      <c r="N4" s="435"/>
      <c r="O4" s="435"/>
    </row>
    <row r="5" spans="1:16" s="71" customFormat="1" x14ac:dyDescent="0.4">
      <c r="A5" s="405"/>
      <c r="B5" s="405" t="s">
        <v>22</v>
      </c>
      <c r="C5" s="405"/>
      <c r="D5" s="489"/>
      <c r="E5" s="405"/>
      <c r="F5" s="406"/>
      <c r="G5" s="406"/>
      <c r="H5" s="406"/>
      <c r="I5" s="408"/>
      <c r="J5" s="408"/>
      <c r="K5" s="435"/>
      <c r="L5" s="435"/>
      <c r="M5" s="435"/>
      <c r="N5" s="435"/>
      <c r="O5" s="435"/>
    </row>
    <row r="6" spans="1:16" s="71" customFormat="1" x14ac:dyDescent="0.4">
      <c r="A6" s="405"/>
      <c r="B6" s="405" t="s">
        <v>23</v>
      </c>
      <c r="C6" s="405"/>
      <c r="D6" s="489"/>
      <c r="E6" s="405"/>
      <c r="F6" s="406"/>
      <c r="G6" s="406"/>
      <c r="H6" s="406"/>
      <c r="I6" s="408"/>
      <c r="J6" s="408"/>
      <c r="K6" s="435"/>
      <c r="L6" s="435"/>
      <c r="M6" s="435"/>
      <c r="N6" s="435"/>
      <c r="O6" s="435"/>
    </row>
    <row r="7" spans="1:16" s="71" customFormat="1" x14ac:dyDescent="0.4">
      <c r="A7" s="405"/>
      <c r="B7" s="405" t="s">
        <v>24</v>
      </c>
      <c r="C7" s="405"/>
      <c r="D7" s="489"/>
      <c r="E7" s="405"/>
      <c r="F7" s="406"/>
      <c r="G7" s="228"/>
      <c r="H7" s="406"/>
      <c r="I7" s="408"/>
      <c r="J7" s="408"/>
      <c r="K7" s="435"/>
      <c r="L7" s="435"/>
      <c r="M7" s="435"/>
      <c r="N7" s="435"/>
      <c r="O7" s="435"/>
    </row>
    <row r="8" spans="1:16" s="71" customFormat="1" x14ac:dyDescent="0.4">
      <c r="A8" s="405"/>
      <c r="B8" s="405"/>
      <c r="C8" s="405"/>
      <c r="D8" s="489"/>
      <c r="E8" s="405"/>
      <c r="F8" s="406"/>
      <c r="G8" s="228"/>
      <c r="H8" s="406"/>
      <c r="I8" s="408"/>
      <c r="J8" s="408"/>
      <c r="K8" s="435"/>
      <c r="L8" s="435"/>
      <c r="M8" s="435"/>
      <c r="N8" s="435"/>
      <c r="O8" s="435"/>
    </row>
    <row r="9" spans="1:16" s="71" customFormat="1" x14ac:dyDescent="0.4">
      <c r="A9" s="405"/>
      <c r="B9" s="322" t="s">
        <v>3116</v>
      </c>
      <c r="C9" s="322"/>
      <c r="D9" s="489"/>
      <c r="E9" s="405"/>
      <c r="F9" s="406"/>
      <c r="G9" s="228"/>
      <c r="H9" s="406"/>
      <c r="I9" s="408"/>
      <c r="J9" s="408"/>
      <c r="K9" s="435"/>
      <c r="L9" s="435"/>
      <c r="M9" s="435"/>
      <c r="N9" s="435"/>
      <c r="O9" s="435"/>
    </row>
    <row r="10" spans="1:16" s="71" customFormat="1" x14ac:dyDescent="0.4">
      <c r="A10" s="405"/>
      <c r="B10" s="504" t="s">
        <v>3117</v>
      </c>
      <c r="C10" s="322"/>
      <c r="D10" s="489"/>
      <c r="E10" s="405"/>
      <c r="F10" s="406"/>
      <c r="G10" s="228"/>
      <c r="H10" s="406"/>
      <c r="I10" s="408"/>
      <c r="J10" s="408"/>
      <c r="K10" s="435"/>
      <c r="L10" s="435"/>
      <c r="M10" s="435"/>
      <c r="N10" s="435"/>
      <c r="O10" s="435"/>
    </row>
    <row r="11" spans="1:16" x14ac:dyDescent="0.4">
      <c r="A11" s="228"/>
      <c r="B11" s="322" t="s">
        <v>3118</v>
      </c>
      <c r="C11" s="322"/>
      <c r="D11" s="322"/>
      <c r="E11" s="322"/>
      <c r="F11" s="322"/>
      <c r="G11" s="322"/>
      <c r="H11" s="322"/>
      <c r="I11" s="322"/>
      <c r="J11" s="726"/>
      <c r="K11" s="726"/>
      <c r="L11" s="726"/>
      <c r="M11" s="726"/>
      <c r="N11" s="726"/>
      <c r="O11" s="726"/>
    </row>
    <row r="12" spans="1:16" x14ac:dyDescent="0.4">
      <c r="A12" s="228"/>
      <c r="B12" s="322"/>
      <c r="C12" s="322"/>
      <c r="D12" s="322"/>
      <c r="E12" s="322"/>
      <c r="F12" s="322"/>
      <c r="G12" s="322"/>
      <c r="H12" s="322"/>
      <c r="I12" s="322"/>
      <c r="J12" s="726"/>
      <c r="K12" s="726"/>
      <c r="L12" s="726"/>
      <c r="M12" s="726"/>
      <c r="N12" s="726"/>
      <c r="O12" s="365"/>
      <c r="P12" s="40"/>
    </row>
    <row r="13" spans="1:16" x14ac:dyDescent="0.4">
      <c r="A13" s="228"/>
      <c r="B13" s="228" t="s">
        <v>5739</v>
      </c>
      <c r="C13" s="228"/>
      <c r="D13" s="322"/>
      <c r="E13" s="322"/>
      <c r="F13" s="322"/>
      <c r="G13" s="322"/>
      <c r="H13" s="322"/>
      <c r="I13" s="322"/>
      <c r="J13" s="726"/>
      <c r="K13" s="726"/>
      <c r="L13" s="726"/>
      <c r="M13" s="726"/>
      <c r="N13" s="726"/>
      <c r="O13" s="726"/>
      <c r="P13" s="40"/>
    </row>
    <row r="14" spans="1:16" x14ac:dyDescent="0.4">
      <c r="A14" s="228"/>
      <c r="B14" s="322"/>
      <c r="C14" s="322"/>
      <c r="D14" s="322"/>
      <c r="E14" s="322"/>
      <c r="F14" s="322"/>
      <c r="G14" s="322"/>
      <c r="H14" s="322"/>
      <c r="I14" s="322"/>
      <c r="J14" s="726"/>
      <c r="K14" s="726"/>
      <c r="L14" s="726"/>
      <c r="M14" s="726"/>
      <c r="N14" s="726"/>
      <c r="O14" s="726"/>
      <c r="P14" s="40"/>
    </row>
    <row r="15" spans="1:16" s="41" customFormat="1" x14ac:dyDescent="0.4">
      <c r="A15" s="367"/>
      <c r="B15" s="635" t="s">
        <v>92</v>
      </c>
      <c r="C15" s="947" t="s">
        <v>3119</v>
      </c>
      <c r="D15" s="947" t="s">
        <v>337</v>
      </c>
      <c r="E15" s="947" t="s">
        <v>128</v>
      </c>
      <c r="F15" s="947" t="s">
        <v>31</v>
      </c>
      <c r="G15" s="947" t="s">
        <v>129</v>
      </c>
      <c r="H15" s="947" t="s">
        <v>33</v>
      </c>
      <c r="I15" s="947" t="s">
        <v>130</v>
      </c>
      <c r="J15" s="947" t="s">
        <v>131</v>
      </c>
      <c r="K15" s="947" t="s">
        <v>132</v>
      </c>
      <c r="L15" s="947" t="s">
        <v>33</v>
      </c>
      <c r="M15" s="947" t="s">
        <v>1536</v>
      </c>
      <c r="N15" s="947" t="s">
        <v>74</v>
      </c>
      <c r="O15" s="947" t="s">
        <v>133</v>
      </c>
      <c r="P15" s="197"/>
    </row>
    <row r="16" spans="1:16" x14ac:dyDescent="0.4">
      <c r="A16" s="322">
        <v>1</v>
      </c>
      <c r="B16" s="322" t="s">
        <v>3120</v>
      </c>
      <c r="C16" s="2325" t="s">
        <v>3121</v>
      </c>
      <c r="D16" s="1722">
        <v>304669</v>
      </c>
      <c r="E16" s="1723">
        <v>1000</v>
      </c>
      <c r="F16" s="501">
        <v>350</v>
      </c>
      <c r="G16" s="501">
        <v>35790</v>
      </c>
      <c r="H16" s="501">
        <v>9802</v>
      </c>
      <c r="I16" s="501"/>
      <c r="J16" s="501"/>
      <c r="K16" s="501"/>
      <c r="L16" s="501"/>
      <c r="M16" s="501"/>
      <c r="N16" s="501">
        <v>13050</v>
      </c>
      <c r="O16" s="1723">
        <f t="shared" ref="O16:O23" si="0">SUM(E16:N16)</f>
        <v>59992</v>
      </c>
      <c r="P16" s="38"/>
    </row>
    <row r="17" spans="1:16" x14ac:dyDescent="0.4">
      <c r="A17" s="228">
        <v>2</v>
      </c>
      <c r="B17" s="322" t="s">
        <v>3122</v>
      </c>
      <c r="C17" s="2325" t="s">
        <v>3123</v>
      </c>
      <c r="D17" s="1722">
        <v>424613</v>
      </c>
      <c r="E17" s="1723">
        <v>25000</v>
      </c>
      <c r="F17" s="501">
        <v>350</v>
      </c>
      <c r="G17" s="501">
        <v>8435</v>
      </c>
      <c r="H17" s="501">
        <v>943</v>
      </c>
      <c r="I17" s="501"/>
      <c r="J17" s="501"/>
      <c r="K17" s="501"/>
      <c r="L17" s="501"/>
      <c r="M17" s="501"/>
      <c r="N17" s="501"/>
      <c r="O17" s="1723">
        <f t="shared" si="0"/>
        <v>34728</v>
      </c>
      <c r="P17" s="198"/>
    </row>
    <row r="18" spans="1:16" x14ac:dyDescent="0.4">
      <c r="A18" s="322">
        <v>3</v>
      </c>
      <c r="B18" s="322" t="s">
        <v>3124</v>
      </c>
      <c r="C18" s="2325" t="s">
        <v>3125</v>
      </c>
      <c r="D18" s="1722">
        <v>1667</v>
      </c>
      <c r="E18" s="1723">
        <v>1000</v>
      </c>
      <c r="F18" s="501">
        <v>350</v>
      </c>
      <c r="G18" s="501"/>
      <c r="H18" s="501">
        <v>0</v>
      </c>
      <c r="I18" s="501">
        <v>1515</v>
      </c>
      <c r="J18" s="501">
        <v>138</v>
      </c>
      <c r="K18" s="668"/>
      <c r="L18" s="668"/>
      <c r="M18" s="501"/>
      <c r="N18" s="501">
        <v>25870</v>
      </c>
      <c r="O18" s="1723">
        <f t="shared" si="0"/>
        <v>28873</v>
      </c>
      <c r="P18" s="38"/>
    </row>
    <row r="19" spans="1:16" x14ac:dyDescent="0.4">
      <c r="A19" s="228">
        <v>4</v>
      </c>
      <c r="B19" s="322" t="s">
        <v>3126</v>
      </c>
      <c r="C19" s="2325" t="s">
        <v>3127</v>
      </c>
      <c r="D19" s="1722">
        <v>3215</v>
      </c>
      <c r="E19" s="1723">
        <v>8000</v>
      </c>
      <c r="F19" s="501">
        <v>350</v>
      </c>
      <c r="G19" s="668"/>
      <c r="H19" s="501">
        <v>0</v>
      </c>
      <c r="I19" s="501">
        <v>12625</v>
      </c>
      <c r="J19" s="501">
        <v>759</v>
      </c>
      <c r="K19" s="668"/>
      <c r="L19" s="501"/>
      <c r="M19" s="501"/>
      <c r="N19" s="501"/>
      <c r="O19" s="1723">
        <f t="shared" si="0"/>
        <v>21734</v>
      </c>
      <c r="P19" s="38"/>
    </row>
    <row r="20" spans="1:16" x14ac:dyDescent="0.4">
      <c r="A20" s="322">
        <v>5</v>
      </c>
      <c r="B20" s="322" t="s">
        <v>3128</v>
      </c>
      <c r="C20" s="2325" t="s">
        <v>3129</v>
      </c>
      <c r="D20" s="1722">
        <v>3646</v>
      </c>
      <c r="E20" s="1723">
        <v>1000</v>
      </c>
      <c r="F20" s="501">
        <v>350</v>
      </c>
      <c r="G20" s="501"/>
      <c r="H20" s="501">
        <v>0</v>
      </c>
      <c r="I20" s="501"/>
      <c r="J20" s="501"/>
      <c r="K20" s="1215">
        <v>1485</v>
      </c>
      <c r="L20" s="501">
        <v>575</v>
      </c>
      <c r="M20" s="501"/>
      <c r="N20" s="501">
        <v>4600</v>
      </c>
      <c r="O20" s="1723">
        <f t="shared" si="0"/>
        <v>8010</v>
      </c>
      <c r="P20" s="38"/>
    </row>
    <row r="21" spans="1:16" x14ac:dyDescent="0.4">
      <c r="A21" s="228">
        <v>6</v>
      </c>
      <c r="B21" s="322" t="s">
        <v>3130</v>
      </c>
      <c r="C21" s="2325" t="s">
        <v>3131</v>
      </c>
      <c r="D21" s="1722">
        <v>5249</v>
      </c>
      <c r="E21" s="1723">
        <v>15000</v>
      </c>
      <c r="F21" s="501">
        <v>350</v>
      </c>
      <c r="G21" s="501"/>
      <c r="H21" s="501">
        <v>0</v>
      </c>
      <c r="I21" s="501"/>
      <c r="J21" s="501"/>
      <c r="K21" s="668"/>
      <c r="L21" s="501"/>
      <c r="M21" s="501"/>
      <c r="N21" s="501"/>
      <c r="O21" s="1723">
        <f t="shared" si="0"/>
        <v>15350</v>
      </c>
      <c r="P21" s="38"/>
    </row>
    <row r="22" spans="1:16" x14ac:dyDescent="0.4">
      <c r="A22" s="322">
        <v>7</v>
      </c>
      <c r="B22" s="322" t="s">
        <v>3132</v>
      </c>
      <c r="C22" s="1722"/>
      <c r="D22" s="1722">
        <v>8253</v>
      </c>
      <c r="E22" s="1723">
        <v>10000</v>
      </c>
      <c r="F22" s="501">
        <v>350</v>
      </c>
      <c r="G22" s="1723">
        <v>11770</v>
      </c>
      <c r="H22" s="501">
        <v>4008</v>
      </c>
      <c r="I22" s="1723"/>
      <c r="J22" s="501"/>
      <c r="K22" s="668"/>
      <c r="L22" s="501"/>
      <c r="M22" s="1723"/>
      <c r="N22" s="1723"/>
      <c r="O22" s="1723">
        <f t="shared" si="0"/>
        <v>26128</v>
      </c>
      <c r="P22" s="38"/>
    </row>
    <row r="23" spans="1:16" x14ac:dyDescent="0.4">
      <c r="A23" s="228">
        <v>8</v>
      </c>
      <c r="B23" s="322" t="s">
        <v>3133</v>
      </c>
      <c r="C23" s="1722">
        <v>440</v>
      </c>
      <c r="D23" s="1722">
        <v>9009</v>
      </c>
      <c r="E23" s="1723">
        <v>1150</v>
      </c>
      <c r="F23" s="501">
        <v>350</v>
      </c>
      <c r="G23" s="1723"/>
      <c r="H23" s="1723"/>
      <c r="I23" s="1723"/>
      <c r="J23" s="501"/>
      <c r="K23" s="668"/>
      <c r="L23" s="1723"/>
      <c r="M23" s="1723"/>
      <c r="N23" s="1723">
        <v>1910</v>
      </c>
      <c r="O23" s="1723">
        <f t="shared" si="0"/>
        <v>3410</v>
      </c>
      <c r="P23" s="38"/>
    </row>
    <row r="24" spans="1:16" x14ac:dyDescent="0.4">
      <c r="A24" s="322"/>
      <c r="B24" s="322"/>
      <c r="C24" s="1722"/>
      <c r="D24" s="1722"/>
      <c r="E24" s="1723"/>
      <c r="F24" s="1723"/>
      <c r="G24" s="1723"/>
      <c r="H24" s="1723"/>
      <c r="I24" s="1723"/>
      <c r="J24" s="1723"/>
      <c r="K24" s="1723"/>
      <c r="L24" s="1723"/>
      <c r="M24" s="1723"/>
      <c r="N24" s="1723"/>
      <c r="O24" s="1723"/>
      <c r="P24" s="38"/>
    </row>
    <row r="25" spans="1:16" x14ac:dyDescent="0.4">
      <c r="A25" s="228"/>
      <c r="C25" s="294"/>
      <c r="D25" s="294"/>
      <c r="E25" s="294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38"/>
    </row>
    <row r="26" spans="1:16" x14ac:dyDescent="0.4">
      <c r="A26" s="367"/>
      <c r="B26" s="635" t="s">
        <v>137</v>
      </c>
      <c r="C26" s="947"/>
      <c r="D26" s="947"/>
      <c r="E26" s="1724">
        <f t="shared" ref="E26:O26" si="1">SUM(E16:E24)</f>
        <v>62150</v>
      </c>
      <c r="F26" s="1724">
        <f t="shared" si="1"/>
        <v>2800</v>
      </c>
      <c r="G26" s="1724">
        <f t="shared" si="1"/>
        <v>55995</v>
      </c>
      <c r="H26" s="1724">
        <f>SUM(H16:H24)</f>
        <v>14753</v>
      </c>
      <c r="I26" s="1724">
        <f t="shared" si="1"/>
        <v>14140</v>
      </c>
      <c r="J26" s="1724">
        <f t="shared" si="1"/>
        <v>897</v>
      </c>
      <c r="K26" s="1724">
        <f t="shared" si="1"/>
        <v>1485</v>
      </c>
      <c r="L26" s="1724">
        <f t="shared" si="1"/>
        <v>575</v>
      </c>
      <c r="M26" s="1724">
        <f t="shared" si="1"/>
        <v>0</v>
      </c>
      <c r="N26" s="1724">
        <f t="shared" si="1"/>
        <v>45430</v>
      </c>
      <c r="O26" s="1724">
        <f t="shared" si="1"/>
        <v>198225</v>
      </c>
      <c r="P26" s="39"/>
    </row>
    <row r="27" spans="1:16" ht="33" x14ac:dyDescent="0.85">
      <c r="A27" s="367"/>
      <c r="B27" s="322"/>
      <c r="C27" s="1722"/>
      <c r="D27" s="947"/>
      <c r="E27" s="1724"/>
      <c r="F27" s="1724"/>
      <c r="G27" s="1724"/>
      <c r="H27" s="1724"/>
      <c r="I27" s="1724"/>
      <c r="J27" s="1724"/>
      <c r="K27" s="1724"/>
      <c r="L27" s="1724"/>
      <c r="M27" s="1724"/>
      <c r="N27" s="1725"/>
      <c r="O27" s="1724"/>
      <c r="P27" s="39"/>
    </row>
    <row r="28" spans="1:16" ht="33" x14ac:dyDescent="0.85">
      <c r="A28" s="367"/>
      <c r="B28" s="322"/>
      <c r="C28" s="322"/>
      <c r="D28" s="635"/>
      <c r="E28" s="849"/>
      <c r="F28" s="849"/>
      <c r="G28" s="849"/>
      <c r="H28" s="849"/>
      <c r="I28" s="849"/>
      <c r="J28" s="849"/>
      <c r="K28" s="849"/>
      <c r="L28" s="849"/>
      <c r="M28" s="849"/>
      <c r="N28" s="850"/>
      <c r="O28" s="849"/>
      <c r="P28" s="39"/>
    </row>
    <row r="29" spans="1:16" ht="33" x14ac:dyDescent="0.85">
      <c r="A29" s="367"/>
      <c r="B29" s="322"/>
      <c r="C29" s="322"/>
      <c r="D29" s="635"/>
      <c r="E29" s="849"/>
      <c r="F29" s="849"/>
      <c r="G29" s="849"/>
      <c r="H29" s="849"/>
      <c r="I29" s="849"/>
      <c r="J29" s="849"/>
      <c r="K29" s="849"/>
      <c r="L29" s="849"/>
      <c r="M29" s="849"/>
      <c r="N29" s="850"/>
      <c r="O29" s="849"/>
      <c r="P29" s="39"/>
    </row>
    <row r="30" spans="1:16" x14ac:dyDescent="0.4">
      <c r="A30" s="367"/>
      <c r="B30" s="1519" t="s">
        <v>63</v>
      </c>
      <c r="C30" s="1519"/>
      <c r="D30" s="635"/>
      <c r="E30" s="849"/>
      <c r="F30" s="849"/>
      <c r="G30" s="849"/>
      <c r="H30" s="849"/>
      <c r="I30" s="849"/>
      <c r="J30" s="849"/>
      <c r="K30" s="849"/>
      <c r="L30" s="849"/>
      <c r="M30" s="849"/>
      <c r="N30" s="849"/>
      <c r="O30" s="849"/>
      <c r="P30" s="39"/>
    </row>
    <row r="31" spans="1:16" x14ac:dyDescent="0.4">
      <c r="A31" s="228"/>
      <c r="B31" s="365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  <c r="O31" s="365"/>
    </row>
    <row r="32" spans="1:16" x14ac:dyDescent="0.4">
      <c r="A32" s="228"/>
      <c r="B32" s="322"/>
      <c r="C32" s="322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  <c r="O32" s="365"/>
    </row>
    <row r="33" spans="1:16" x14ac:dyDescent="0.4">
      <c r="A33" s="228"/>
      <c r="B33" s="1519" t="s">
        <v>2238</v>
      </c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  <c r="O33" s="365"/>
    </row>
    <row r="34" spans="1:16" s="81" customFormat="1" ht="27.6" customHeight="1" x14ac:dyDescent="0.4">
      <c r="A34" s="377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  <c r="O34" s="377"/>
    </row>
    <row r="35" spans="1:16" s="81" customFormat="1" ht="27.75" x14ac:dyDescent="0.4">
      <c r="A35" s="377"/>
      <c r="B35" s="565"/>
      <c r="C35" s="403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  <c r="O35" s="377"/>
    </row>
    <row r="36" spans="1:16" s="54" customFormat="1" ht="33.75" x14ac:dyDescent="0.5">
      <c r="A36" s="481"/>
      <c r="B36" s="479" t="s">
        <v>5789</v>
      </c>
      <c r="C36" s="481"/>
      <c r="D36" s="721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</row>
    <row r="37" spans="1:16" x14ac:dyDescent="0.4">
      <c r="A37" s="228"/>
      <c r="B37" s="365"/>
      <c r="C37" s="1519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  <c r="O37" s="365"/>
    </row>
    <row r="38" spans="1:16" x14ac:dyDescent="0.4">
      <c r="A38" s="23">
        <v>4</v>
      </c>
      <c r="B38" s="37" t="s">
        <v>3134</v>
      </c>
      <c r="C38" s="2326" t="s">
        <v>3135</v>
      </c>
      <c r="D38" s="37">
        <v>1774</v>
      </c>
      <c r="E38" s="198">
        <v>2000</v>
      </c>
      <c r="F38" s="140">
        <v>200</v>
      </c>
      <c r="G38" s="140"/>
      <c r="H38" s="140"/>
      <c r="I38" s="140"/>
      <c r="J38" s="140"/>
      <c r="K38" s="140"/>
      <c r="L38" s="140"/>
      <c r="M38" s="140"/>
      <c r="N38" s="140"/>
      <c r="O38" s="198">
        <f>SUM(E38:N38)</f>
        <v>2200</v>
      </c>
      <c r="P38" s="38"/>
    </row>
  </sheetData>
  <hyperlinks>
    <hyperlink ref="B10" r:id="rId1" xr:uid="{00000000-0004-0000-A800-000000000000}"/>
  </hyperlinks>
  <printOptions gridLines="1"/>
  <pageMargins left="0.7" right="0.7" top="0.75" bottom="0.75" header="0.3" footer="0.3"/>
  <pageSetup paperSize="9" scale="35" orientation="landscape" r:id="rId2"/>
  <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15">
    <tabColor rgb="FFFF66FF"/>
  </sheetPr>
  <dimension ref="A2:N65528"/>
  <sheetViews>
    <sheetView view="pageBreakPreview" topLeftCell="A4" zoomScale="50" zoomScaleNormal="100" zoomScaleSheetLayoutView="50" workbookViewId="0">
      <selection activeCell="H19" sqref="H19"/>
    </sheetView>
  </sheetViews>
  <sheetFormatPr defaultColWidth="9.140625" defaultRowHeight="27" x14ac:dyDescent="0.35"/>
  <cols>
    <col min="1" max="1" width="4.42578125" style="81" bestFit="1" customWidth="1"/>
    <col min="2" max="2" width="81" style="81" customWidth="1"/>
    <col min="3" max="3" width="24" style="101" bestFit="1" customWidth="1"/>
    <col min="4" max="4" width="9.140625" style="81" hidden="1" customWidth="1"/>
    <col min="5" max="5" width="22.7109375" style="81" bestFit="1" customWidth="1"/>
    <col min="6" max="6" width="18.28515625" style="81" bestFit="1" customWidth="1"/>
    <col min="7" max="8" width="21.28515625" style="81" bestFit="1" customWidth="1"/>
    <col min="9" max="9" width="14.140625" style="81" bestFit="1" customWidth="1"/>
    <col min="10" max="10" width="11.28515625" style="81" bestFit="1" customWidth="1"/>
    <col min="11" max="11" width="14" style="81" bestFit="1" customWidth="1"/>
    <col min="12" max="12" width="14.140625" style="81" bestFit="1" customWidth="1"/>
    <col min="13" max="13" width="17.5703125" style="81" bestFit="1" customWidth="1"/>
    <col min="14" max="14" width="22" style="81" bestFit="1" customWidth="1"/>
    <col min="15" max="16384" width="9.140625" style="81"/>
  </cols>
  <sheetData>
    <row r="2" spans="1:14" ht="27.75" x14ac:dyDescent="0.4">
      <c r="A2" s="379"/>
      <c r="B2" s="565"/>
      <c r="C2" s="379"/>
      <c r="D2" s="379"/>
      <c r="E2" s="379"/>
      <c r="F2" s="379"/>
      <c r="G2" s="379"/>
      <c r="H2" s="379"/>
      <c r="I2" s="379"/>
      <c r="J2" s="379"/>
      <c r="K2" s="379"/>
      <c r="L2" s="398"/>
      <c r="M2" s="379"/>
      <c r="N2" s="379"/>
    </row>
    <row r="3" spans="1:14" ht="27.75" x14ac:dyDescent="0.4">
      <c r="A3" s="379"/>
      <c r="B3" s="385" t="s">
        <v>19</v>
      </c>
      <c r="C3" s="386"/>
      <c r="D3" s="386"/>
      <c r="E3" s="567"/>
      <c r="F3" s="390"/>
      <c r="G3" s="379"/>
      <c r="H3" s="379"/>
      <c r="I3" s="379"/>
      <c r="J3" s="379"/>
      <c r="K3" s="379"/>
      <c r="L3" s="379"/>
      <c r="M3" s="379"/>
      <c r="N3" s="379"/>
    </row>
    <row r="4" spans="1:14" s="124" customFormat="1" ht="28.5" x14ac:dyDescent="0.45">
      <c r="A4" s="385"/>
      <c r="B4" s="386" t="s">
        <v>20</v>
      </c>
      <c r="C4" s="386"/>
      <c r="D4" s="386"/>
      <c r="E4" s="390"/>
      <c r="F4" s="390"/>
      <c r="G4" s="392"/>
      <c r="H4" s="392"/>
      <c r="I4" s="759"/>
      <c r="J4" s="759"/>
      <c r="K4" s="759"/>
      <c r="L4" s="759"/>
      <c r="M4" s="759"/>
      <c r="N4" s="759"/>
    </row>
    <row r="5" spans="1:14" s="124" customFormat="1" ht="28.5" x14ac:dyDescent="0.45">
      <c r="A5" s="386"/>
      <c r="B5" s="386" t="s">
        <v>21</v>
      </c>
      <c r="C5" s="386"/>
      <c r="D5" s="386"/>
      <c r="E5" s="390"/>
      <c r="F5" s="390"/>
      <c r="G5" s="392"/>
      <c r="H5" s="392"/>
      <c r="I5" s="759"/>
      <c r="J5" s="759"/>
      <c r="K5" s="759"/>
      <c r="L5" s="759"/>
      <c r="M5" s="759"/>
      <c r="N5" s="759"/>
    </row>
    <row r="6" spans="1:14" s="124" customFormat="1" ht="28.5" x14ac:dyDescent="0.45">
      <c r="A6" s="386"/>
      <c r="B6" s="386" t="s">
        <v>22</v>
      </c>
      <c r="C6" s="386"/>
      <c r="D6" s="386"/>
      <c r="E6" s="390"/>
      <c r="F6" s="390"/>
      <c r="G6" s="392"/>
      <c r="H6" s="392"/>
      <c r="I6" s="759"/>
      <c r="J6" s="759"/>
      <c r="K6" s="759"/>
      <c r="L6" s="759"/>
      <c r="M6" s="759"/>
      <c r="N6" s="759"/>
    </row>
    <row r="7" spans="1:14" s="124" customFormat="1" ht="28.5" x14ac:dyDescent="0.45">
      <c r="A7" s="386"/>
      <c r="B7" s="386" t="s">
        <v>23</v>
      </c>
      <c r="C7" s="386"/>
      <c r="D7" s="386"/>
      <c r="E7" s="390"/>
      <c r="F7" s="390"/>
      <c r="G7" s="392"/>
      <c r="H7" s="392"/>
      <c r="I7" s="759"/>
      <c r="J7" s="759"/>
      <c r="K7" s="759"/>
      <c r="L7" s="759"/>
      <c r="M7" s="759"/>
      <c r="N7" s="759"/>
    </row>
    <row r="8" spans="1:14" s="124" customFormat="1" ht="28.5" x14ac:dyDescent="0.45">
      <c r="A8" s="386"/>
      <c r="B8" s="386" t="s">
        <v>24</v>
      </c>
      <c r="C8" s="386"/>
      <c r="D8" s="386"/>
      <c r="E8" s="390"/>
      <c r="F8" s="379"/>
      <c r="G8" s="392"/>
      <c r="H8" s="392"/>
      <c r="I8" s="392"/>
      <c r="J8" s="759"/>
      <c r="K8" s="759"/>
      <c r="L8" s="759"/>
      <c r="M8" s="759"/>
      <c r="N8" s="759"/>
    </row>
    <row r="9" spans="1:14" s="124" customFormat="1" ht="28.5" x14ac:dyDescent="0.45">
      <c r="A9" s="386"/>
      <c r="B9" s="386"/>
      <c r="C9" s="386"/>
      <c r="D9" s="386"/>
      <c r="E9" s="390"/>
      <c r="F9" s="379"/>
      <c r="G9" s="392"/>
      <c r="H9" s="759"/>
      <c r="I9" s="759"/>
      <c r="J9" s="759"/>
      <c r="K9" s="759"/>
      <c r="L9" s="759"/>
      <c r="M9" s="759"/>
      <c r="N9" s="759"/>
    </row>
    <row r="10" spans="1:14" s="124" customFormat="1" ht="28.5" x14ac:dyDescent="0.45">
      <c r="A10" s="386"/>
      <c r="B10" s="379" t="s">
        <v>3136</v>
      </c>
      <c r="C10" s="386"/>
      <c r="D10" s="386"/>
      <c r="E10" s="390"/>
      <c r="F10" s="379"/>
      <c r="G10" s="392"/>
      <c r="H10" s="392"/>
      <c r="I10" s="759"/>
      <c r="J10" s="759"/>
      <c r="K10" s="759"/>
      <c r="L10" s="759"/>
      <c r="M10" s="759"/>
      <c r="N10" s="759"/>
    </row>
    <row r="11" spans="1:14" s="124" customFormat="1" ht="28.5" x14ac:dyDescent="0.45">
      <c r="A11" s="386"/>
      <c r="B11" s="379" t="s">
        <v>3137</v>
      </c>
      <c r="C11" s="386"/>
      <c r="D11" s="386"/>
      <c r="E11" s="390"/>
      <c r="F11" s="379"/>
      <c r="G11" s="392"/>
      <c r="H11" s="392"/>
      <c r="I11" s="759"/>
      <c r="J11" s="759"/>
      <c r="K11" s="759"/>
      <c r="L11" s="759"/>
      <c r="M11" s="759"/>
      <c r="N11" s="759"/>
    </row>
    <row r="12" spans="1:14" s="124" customFormat="1" ht="28.5" x14ac:dyDescent="0.45">
      <c r="A12" s="386"/>
      <c r="B12" s="727" t="s">
        <v>3138</v>
      </c>
      <c r="C12" s="386"/>
      <c r="D12" s="386"/>
      <c r="E12" s="390"/>
      <c r="F12" s="379"/>
      <c r="G12" s="392"/>
      <c r="H12" s="392"/>
      <c r="I12" s="759"/>
      <c r="J12" s="759"/>
      <c r="K12" s="759"/>
      <c r="L12" s="759"/>
      <c r="M12" s="759"/>
      <c r="N12" s="759"/>
    </row>
    <row r="13" spans="1:14" s="124" customFormat="1" ht="28.5" x14ac:dyDescent="0.45">
      <c r="A13" s="386"/>
      <c r="B13" s="386"/>
      <c r="C13" s="386"/>
      <c r="D13" s="386"/>
      <c r="E13" s="390"/>
      <c r="F13" s="379"/>
      <c r="G13" s="392"/>
      <c r="H13" s="392"/>
      <c r="I13" s="759"/>
      <c r="J13" s="759"/>
      <c r="K13" s="759"/>
      <c r="L13" s="759"/>
      <c r="M13" s="759" t="s">
        <v>247</v>
      </c>
      <c r="N13" s="759"/>
    </row>
    <row r="14" spans="1:14" s="34" customFormat="1" ht="27.75" x14ac:dyDescent="0.4">
      <c r="A14" s="379"/>
      <c r="B14" s="2951" t="s">
        <v>5760</v>
      </c>
      <c r="C14" s="2951"/>
      <c r="D14" s="2951"/>
      <c r="E14" s="2951"/>
      <c r="F14" s="2951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9"/>
      <c r="B15" s="379"/>
      <c r="C15" s="401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7" customFormat="1" ht="27.75" x14ac:dyDescent="0.4">
      <c r="A16" s="396"/>
      <c r="B16" s="396" t="s">
        <v>92</v>
      </c>
      <c r="C16" s="541" t="s">
        <v>3139</v>
      </c>
      <c r="D16" s="396"/>
      <c r="E16" s="541" t="s">
        <v>128</v>
      </c>
      <c r="F16" s="541" t="s">
        <v>95</v>
      </c>
      <c r="G16" s="541" t="s">
        <v>32</v>
      </c>
      <c r="H16" s="541" t="s">
        <v>33</v>
      </c>
      <c r="I16" s="541" t="s">
        <v>150</v>
      </c>
      <c r="J16" s="541" t="s">
        <v>33</v>
      </c>
      <c r="K16" s="541" t="s">
        <v>237</v>
      </c>
      <c r="L16" s="575" t="s">
        <v>33</v>
      </c>
      <c r="M16" s="541" t="s">
        <v>291</v>
      </c>
      <c r="N16" s="541" t="s">
        <v>133</v>
      </c>
    </row>
    <row r="17" spans="1:14" ht="27.75" x14ac:dyDescent="0.4">
      <c r="A17" s="379">
        <v>1</v>
      </c>
      <c r="B17" s="379" t="s">
        <v>3140</v>
      </c>
      <c r="C17" s="401">
        <v>6809</v>
      </c>
      <c r="D17" s="379"/>
      <c r="E17" s="398">
        <v>1000</v>
      </c>
      <c r="F17" s="398">
        <v>350</v>
      </c>
      <c r="G17" s="398">
        <v>4200</v>
      </c>
      <c r="H17" s="398">
        <v>796</v>
      </c>
      <c r="I17" s="398"/>
      <c r="J17" s="398"/>
      <c r="K17" s="398"/>
      <c r="L17" s="398"/>
      <c r="M17" s="398"/>
      <c r="N17" s="398">
        <f>SUM(E17:M17)</f>
        <v>6346</v>
      </c>
    </row>
    <row r="18" spans="1:14" ht="27.75" x14ac:dyDescent="0.4">
      <c r="A18" s="379"/>
      <c r="B18" s="379"/>
      <c r="C18" s="401"/>
      <c r="D18" s="379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27.75" x14ac:dyDescent="0.4">
      <c r="A19" s="379"/>
      <c r="B19" s="379"/>
      <c r="C19" s="401"/>
      <c r="D19" s="379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27.75" x14ac:dyDescent="0.4">
      <c r="A20" s="379"/>
      <c r="B20" s="379"/>
      <c r="C20" s="401"/>
      <c r="D20" s="379"/>
      <c r="E20" s="398"/>
      <c r="F20" s="398"/>
      <c r="G20" s="398"/>
      <c r="H20" s="398"/>
      <c r="I20" s="398"/>
      <c r="J20" s="398"/>
      <c r="K20" s="398"/>
      <c r="L20" s="398"/>
      <c r="M20" s="398"/>
      <c r="N20" s="398"/>
    </row>
    <row r="21" spans="1:14" ht="27.75" x14ac:dyDescent="0.4">
      <c r="A21" s="379"/>
      <c r="B21" s="379" t="s">
        <v>1517</v>
      </c>
      <c r="C21" s="401"/>
      <c r="D21" s="379"/>
      <c r="E21" s="402">
        <f t="shared" ref="E21:N21" si="0">SUM(E17:E20)</f>
        <v>1000</v>
      </c>
      <c r="F21" s="402">
        <f t="shared" si="0"/>
        <v>350</v>
      </c>
      <c r="G21" s="402">
        <f t="shared" si="0"/>
        <v>4200</v>
      </c>
      <c r="H21" s="402">
        <f t="shared" si="0"/>
        <v>796</v>
      </c>
      <c r="I21" s="402">
        <f t="shared" si="0"/>
        <v>0</v>
      </c>
      <c r="J21" s="402">
        <f t="shared" si="0"/>
        <v>0</v>
      </c>
      <c r="K21" s="402">
        <f t="shared" si="0"/>
        <v>0</v>
      </c>
      <c r="L21" s="402">
        <f t="shared" si="0"/>
        <v>0</v>
      </c>
      <c r="M21" s="402">
        <f t="shared" si="0"/>
        <v>0</v>
      </c>
      <c r="N21" s="402">
        <f t="shared" si="0"/>
        <v>6346</v>
      </c>
    </row>
    <row r="22" spans="1:14" ht="27.75" x14ac:dyDescent="0.4">
      <c r="A22" s="379"/>
      <c r="B22" s="379"/>
      <c r="C22" s="401"/>
      <c r="D22" s="379"/>
      <c r="E22" s="398"/>
      <c r="F22" s="398"/>
      <c r="G22" s="398"/>
      <c r="H22" s="398"/>
      <c r="I22" s="398"/>
      <c r="J22" s="398"/>
      <c r="K22" s="398"/>
      <c r="L22" s="398"/>
      <c r="M22" s="398"/>
      <c r="N22" s="398"/>
    </row>
    <row r="23" spans="1:14" ht="27.75" x14ac:dyDescent="0.4">
      <c r="A23" s="379"/>
      <c r="B23" s="379"/>
      <c r="C23" s="401"/>
      <c r="D23" s="379"/>
      <c r="E23" s="398"/>
      <c r="F23" s="398"/>
      <c r="G23" s="398"/>
      <c r="H23" s="398"/>
      <c r="I23" s="398"/>
      <c r="J23" s="398"/>
      <c r="K23" s="398"/>
      <c r="L23" s="398"/>
      <c r="M23" s="398"/>
      <c r="N23" s="398"/>
    </row>
    <row r="24" spans="1:14" ht="27.75" x14ac:dyDescent="0.4">
      <c r="A24" s="379"/>
      <c r="B24" s="379" t="s">
        <v>3141</v>
      </c>
      <c r="C24" s="379"/>
      <c r="D24" s="379"/>
      <c r="E24" s="379"/>
      <c r="F24" s="379"/>
      <c r="G24" s="379"/>
      <c r="H24" s="379"/>
      <c r="I24" s="379"/>
      <c r="J24" s="379"/>
      <c r="K24" s="379"/>
      <c r="L24" s="398"/>
      <c r="M24" s="379"/>
      <c r="N24" s="379"/>
    </row>
    <row r="25" spans="1:14" ht="27.75" x14ac:dyDescent="0.4">
      <c r="A25" s="379"/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98"/>
      <c r="M25" s="379"/>
      <c r="N25" s="379"/>
    </row>
    <row r="26" spans="1:14" ht="27.75" x14ac:dyDescent="0.4">
      <c r="A26" s="379"/>
      <c r="B26" s="377"/>
      <c r="C26" s="379"/>
      <c r="D26" s="379"/>
      <c r="E26" s="379"/>
      <c r="F26" s="379"/>
      <c r="G26" s="379"/>
      <c r="H26" s="379"/>
      <c r="I26" s="379"/>
      <c r="J26" s="379"/>
      <c r="K26" s="379"/>
      <c r="L26" s="398"/>
      <c r="M26" s="379"/>
      <c r="N26" s="379"/>
    </row>
    <row r="27" spans="1:14" ht="27.75" x14ac:dyDescent="0.4">
      <c r="A27" s="379"/>
      <c r="B27" s="379" t="s">
        <v>3142</v>
      </c>
      <c r="C27" s="401"/>
      <c r="D27" s="379"/>
      <c r="E27" s="379"/>
      <c r="F27" s="379"/>
      <c r="G27" s="379"/>
      <c r="H27" s="379"/>
      <c r="I27" s="379"/>
      <c r="J27" s="379"/>
      <c r="K27" s="379"/>
      <c r="L27" s="398"/>
      <c r="M27" s="379"/>
      <c r="N27" s="379"/>
    </row>
    <row r="28" spans="1:14" ht="27.6" customHeigh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27.75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9" t="s">
        <v>5789</v>
      </c>
      <c r="C30" s="481"/>
      <c r="D30" s="72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35">
      <c r="A31" s="377"/>
      <c r="B31" s="377"/>
      <c r="C31" s="382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65528" spans="11:11" x14ac:dyDescent="0.35">
      <c r="K65528" s="81">
        <v>17520</v>
      </c>
    </row>
  </sheetData>
  <mergeCells count="1">
    <mergeCell ref="B14:F14"/>
  </mergeCells>
  <hyperlinks>
    <hyperlink ref="B12" r:id="rId1" xr:uid="{00000000-0004-0000-A900-000000000000}"/>
  </hyperlinks>
  <printOptions gridLines="1"/>
  <pageMargins left="0.7" right="0.7" top="0.75" bottom="0.75" header="0.3" footer="0.3"/>
  <pageSetup scale="43" orientation="landscape" r:id="rId2"/>
  <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58">
    <tabColor rgb="FFFF0000"/>
  </sheetPr>
  <dimension ref="A2:P49"/>
  <sheetViews>
    <sheetView view="pageBreakPreview" topLeftCell="A8" zoomScale="51" zoomScaleNormal="100" zoomScaleSheetLayoutView="51" workbookViewId="0">
      <selection activeCell="H25" sqref="H25"/>
    </sheetView>
  </sheetViews>
  <sheetFormatPr defaultColWidth="9.140625" defaultRowHeight="27" x14ac:dyDescent="0.35"/>
  <cols>
    <col min="1" max="1" width="5.5703125" style="81" customWidth="1"/>
    <col min="2" max="2" width="79.140625" style="81" customWidth="1"/>
    <col min="3" max="3" width="19" style="264" bestFit="1" customWidth="1"/>
    <col min="4" max="4" width="24.28515625" style="81" customWidth="1"/>
    <col min="5" max="7" width="22" style="81" bestFit="1" customWidth="1"/>
    <col min="8" max="8" width="17.140625" style="2331" customWidth="1"/>
    <col min="9" max="9" width="14.28515625" style="2331" customWidth="1"/>
    <col min="10" max="10" width="12.5703125" style="81" customWidth="1"/>
    <col min="11" max="11" width="11.140625" style="81" bestFit="1" customWidth="1"/>
    <col min="12" max="12" width="31.5703125" style="223" bestFit="1" customWidth="1"/>
    <col min="13" max="13" width="24.42578125" style="81" bestFit="1" customWidth="1"/>
    <col min="14" max="14" width="24.5703125" style="81" customWidth="1"/>
    <col min="15" max="15" width="0.140625" style="81" hidden="1" customWidth="1"/>
    <col min="16" max="16" width="19" style="81" hidden="1" customWidth="1"/>
    <col min="17" max="17" width="19.7109375" style="81" customWidth="1"/>
    <col min="18" max="16384" width="9.140625" style="81"/>
  </cols>
  <sheetData>
    <row r="2" spans="1:15" s="124" customFormat="1" ht="28.5" customHeight="1" x14ac:dyDescent="0.45">
      <c r="A2" s="565"/>
      <c r="B2" s="385" t="s">
        <v>19</v>
      </c>
      <c r="C2" s="386"/>
      <c r="D2" s="386"/>
      <c r="E2" s="647"/>
      <c r="F2" s="508"/>
      <c r="G2" s="508"/>
      <c r="H2" s="538"/>
      <c r="I2" s="538"/>
      <c r="J2" s="759"/>
      <c r="K2" s="759"/>
      <c r="L2" s="939"/>
      <c r="M2" s="759"/>
      <c r="N2" s="759"/>
    </row>
    <row r="3" spans="1:15" s="124" customFormat="1" ht="25.5" customHeight="1" x14ac:dyDescent="0.45">
      <c r="A3" s="565"/>
      <c r="B3" s="386" t="s">
        <v>20</v>
      </c>
      <c r="C3" s="386"/>
      <c r="D3" s="386"/>
      <c r="E3" s="508"/>
      <c r="F3" s="508"/>
      <c r="G3" s="508"/>
      <c r="H3" s="538"/>
      <c r="I3" s="538"/>
      <c r="J3" s="759"/>
      <c r="K3" s="759"/>
      <c r="L3" s="939"/>
      <c r="M3" s="759"/>
      <c r="N3" s="759"/>
    </row>
    <row r="4" spans="1:15" s="124" customFormat="1" ht="28.5" x14ac:dyDescent="0.45">
      <c r="A4" s="565"/>
      <c r="B4" s="386" t="s">
        <v>21</v>
      </c>
      <c r="C4" s="386"/>
      <c r="D4" s="386"/>
      <c r="E4" s="508"/>
      <c r="F4" s="508"/>
      <c r="G4" s="508"/>
      <c r="H4" s="538"/>
      <c r="I4" s="538"/>
      <c r="J4" s="759"/>
      <c r="K4" s="759"/>
      <c r="L4" s="939"/>
      <c r="M4" s="759"/>
      <c r="N4" s="759"/>
    </row>
    <row r="5" spans="1:15" s="124" customFormat="1" ht="28.5" x14ac:dyDescent="0.45">
      <c r="A5" s="565"/>
      <c r="B5" s="386" t="s">
        <v>22</v>
      </c>
      <c r="C5" s="386"/>
      <c r="D5" s="386"/>
      <c r="E5" s="508"/>
      <c r="F5" s="508"/>
      <c r="G5" s="508"/>
      <c r="H5" s="538"/>
      <c r="I5" s="538"/>
      <c r="J5" s="759"/>
      <c r="K5" s="759"/>
      <c r="L5" s="939"/>
      <c r="M5" s="759"/>
      <c r="N5" s="759"/>
    </row>
    <row r="6" spans="1:15" s="124" customFormat="1" ht="28.5" x14ac:dyDescent="0.45">
      <c r="A6" s="565"/>
      <c r="B6" s="386" t="s">
        <v>23</v>
      </c>
      <c r="C6" s="386"/>
      <c r="D6" s="386"/>
      <c r="E6" s="508"/>
      <c r="F6" s="508"/>
      <c r="G6" s="508"/>
      <c r="H6" s="538"/>
      <c r="I6" s="538"/>
      <c r="J6" s="759"/>
      <c r="K6" s="759"/>
      <c r="L6" s="939"/>
      <c r="M6" s="759"/>
      <c r="N6" s="759"/>
    </row>
    <row r="7" spans="1:15" ht="27.75" x14ac:dyDescent="0.4">
      <c r="A7" s="377"/>
      <c r="B7" s="386" t="s">
        <v>24</v>
      </c>
      <c r="C7" s="386"/>
      <c r="D7" s="386"/>
      <c r="E7" s="508"/>
      <c r="F7" s="379"/>
      <c r="G7" s="379"/>
      <c r="H7" s="740"/>
      <c r="I7" s="740"/>
      <c r="J7" s="379"/>
      <c r="K7" s="379"/>
      <c r="L7" s="445"/>
      <c r="M7" s="379"/>
      <c r="N7" s="379"/>
      <c r="O7" s="34"/>
    </row>
    <row r="8" spans="1:15" ht="27.75" x14ac:dyDescent="0.4">
      <c r="A8" s="377"/>
      <c r="B8" s="386"/>
      <c r="C8" s="386"/>
      <c r="D8" s="386"/>
      <c r="E8" s="508"/>
      <c r="F8" s="379"/>
      <c r="G8" s="379"/>
      <c r="H8" s="740"/>
      <c r="I8" s="740"/>
      <c r="J8" s="379"/>
      <c r="K8" s="379"/>
      <c r="L8" s="445"/>
      <c r="M8" s="379"/>
      <c r="N8" s="379"/>
      <c r="O8" s="34"/>
    </row>
    <row r="9" spans="1:15" ht="27.75" x14ac:dyDescent="0.4">
      <c r="A9" s="377"/>
      <c r="B9" s="379"/>
      <c r="C9" s="565"/>
      <c r="D9" s="379"/>
      <c r="E9" s="379"/>
      <c r="F9" s="379"/>
      <c r="G9" s="379"/>
      <c r="H9" s="787"/>
      <c r="I9" s="787"/>
      <c r="J9" s="396"/>
      <c r="K9" s="396"/>
      <c r="L9" s="539"/>
      <c r="M9" s="396"/>
      <c r="N9" s="396"/>
      <c r="O9" s="81" t="s">
        <v>243</v>
      </c>
    </row>
    <row r="10" spans="1:15" ht="27.75" x14ac:dyDescent="0.4">
      <c r="A10" s="377"/>
      <c r="B10" s="379" t="s">
        <v>3143</v>
      </c>
      <c r="C10" s="565"/>
      <c r="D10" s="379"/>
      <c r="E10" s="379"/>
      <c r="F10" s="379"/>
      <c r="G10" s="379"/>
      <c r="H10" s="787"/>
      <c r="I10" s="787"/>
      <c r="J10" s="396"/>
      <c r="K10" s="396"/>
      <c r="L10" s="539"/>
      <c r="M10" s="396"/>
      <c r="N10" s="396"/>
    </row>
    <row r="11" spans="1:15" ht="27.75" x14ac:dyDescent="0.4">
      <c r="A11" s="377"/>
      <c r="B11" s="379" t="s">
        <v>3144</v>
      </c>
      <c r="C11" s="565"/>
      <c r="D11" s="379"/>
      <c r="E11" s="379"/>
      <c r="F11" s="379"/>
      <c r="G11" s="379"/>
      <c r="H11" s="787"/>
      <c r="I11" s="787"/>
      <c r="J11" s="396"/>
      <c r="K11" s="396"/>
      <c r="L11" s="539"/>
      <c r="M11" s="396"/>
      <c r="N11" s="396"/>
    </row>
    <row r="12" spans="1:15" ht="27.75" x14ac:dyDescent="0.4">
      <c r="A12" s="377"/>
      <c r="B12" s="975" t="s">
        <v>3145</v>
      </c>
      <c r="C12" s="565"/>
      <c r="D12" s="379"/>
      <c r="E12" s="379"/>
      <c r="F12" s="379"/>
      <c r="G12" s="379"/>
      <c r="H12" s="787"/>
      <c r="I12" s="787"/>
      <c r="J12" s="396"/>
      <c r="K12" s="396"/>
      <c r="L12" s="539"/>
      <c r="M12" s="396"/>
      <c r="N12" s="396"/>
    </row>
    <row r="13" spans="1:15" ht="27.75" x14ac:dyDescent="0.4">
      <c r="A13" s="377"/>
      <c r="B13" s="379"/>
      <c r="C13" s="565"/>
      <c r="D13" s="379"/>
      <c r="E13" s="379"/>
      <c r="F13" s="379"/>
      <c r="G13" s="379"/>
      <c r="H13" s="787"/>
      <c r="I13" s="787"/>
      <c r="J13" s="396"/>
      <c r="K13" s="396"/>
      <c r="L13" s="539"/>
      <c r="M13" s="396"/>
      <c r="N13" s="396"/>
    </row>
    <row r="14" spans="1:15" ht="27.75" x14ac:dyDescent="0.4">
      <c r="A14" s="377"/>
      <c r="B14" s="2951" t="s">
        <v>5763</v>
      </c>
      <c r="C14" s="2951"/>
      <c r="D14" s="2951"/>
      <c r="E14" s="379"/>
      <c r="F14" s="379"/>
      <c r="G14" s="379"/>
      <c r="H14" s="787"/>
      <c r="I14" s="2327"/>
      <c r="J14" s="396"/>
      <c r="K14" s="397"/>
      <c r="L14" s="539"/>
      <c r="M14" s="377"/>
      <c r="N14" s="377"/>
    </row>
    <row r="15" spans="1:15" ht="27.75" x14ac:dyDescent="0.4">
      <c r="A15" s="377"/>
      <c r="B15" s="379"/>
      <c r="C15" s="565"/>
      <c r="D15" s="379"/>
      <c r="E15" s="379"/>
      <c r="F15" s="379"/>
      <c r="G15" s="379"/>
      <c r="H15" s="787"/>
      <c r="I15" s="787"/>
      <c r="J15" s="396"/>
      <c r="K15" s="396"/>
      <c r="L15" s="539"/>
      <c r="M15" s="396"/>
      <c r="N15" s="396"/>
    </row>
    <row r="16" spans="1:15" s="87" customFormat="1" ht="27.75" x14ac:dyDescent="0.4">
      <c r="A16" s="380"/>
      <c r="B16" s="396" t="s">
        <v>3146</v>
      </c>
      <c r="C16" s="541" t="s">
        <v>1565</v>
      </c>
      <c r="D16" s="541" t="s">
        <v>6</v>
      </c>
      <c r="E16" s="541" t="s">
        <v>215</v>
      </c>
      <c r="F16" s="541" t="s">
        <v>216</v>
      </c>
      <c r="G16" s="541" t="s">
        <v>131</v>
      </c>
      <c r="H16" s="2328" t="s">
        <v>217</v>
      </c>
      <c r="I16" s="2328" t="s">
        <v>33</v>
      </c>
      <c r="J16" s="541" t="s">
        <v>11</v>
      </c>
      <c r="K16" s="541" t="s">
        <v>9</v>
      </c>
      <c r="L16" s="597" t="s">
        <v>97</v>
      </c>
      <c r="M16" s="541" t="s">
        <v>74</v>
      </c>
      <c r="N16" s="541" t="s">
        <v>39</v>
      </c>
      <c r="O16" s="86" t="s">
        <v>2179</v>
      </c>
    </row>
    <row r="17" spans="1:15" ht="27.75" x14ac:dyDescent="0.4">
      <c r="A17" s="379">
        <v>1</v>
      </c>
      <c r="B17" s="379" t="s">
        <v>3147</v>
      </c>
      <c r="C17" s="536">
        <v>951</v>
      </c>
      <c r="D17" s="598">
        <v>1000</v>
      </c>
      <c r="E17" s="598">
        <v>350</v>
      </c>
      <c r="F17" s="598"/>
      <c r="G17" s="598"/>
      <c r="H17" s="598"/>
      <c r="I17" s="598"/>
      <c r="J17" s="598"/>
      <c r="K17" s="530"/>
      <c r="L17" s="598">
        <v>3495</v>
      </c>
      <c r="M17" s="598">
        <v>4680</v>
      </c>
      <c r="N17" s="598">
        <f t="shared" ref="N17:N25" si="0">SUM(D17:M17)</f>
        <v>9525</v>
      </c>
      <c r="O17" s="207">
        <v>116418</v>
      </c>
    </row>
    <row r="18" spans="1:15" ht="27.75" x14ac:dyDescent="0.4">
      <c r="A18" s="379">
        <v>2</v>
      </c>
      <c r="B18" s="379" t="s">
        <v>3148</v>
      </c>
      <c r="C18" s="536">
        <v>1787</v>
      </c>
      <c r="D18" s="598">
        <v>1000</v>
      </c>
      <c r="E18" s="598">
        <v>350</v>
      </c>
      <c r="F18" s="598"/>
      <c r="G18" s="598"/>
      <c r="H18" s="598"/>
      <c r="I18" s="598"/>
      <c r="J18" s="598"/>
      <c r="K18" s="530"/>
      <c r="L18" s="598"/>
      <c r="M18" s="598">
        <v>8890</v>
      </c>
      <c r="N18" s="598">
        <f t="shared" si="0"/>
        <v>10240</v>
      </c>
      <c r="O18" s="207"/>
    </row>
    <row r="19" spans="1:15" ht="27.75" x14ac:dyDescent="0.4">
      <c r="A19" s="379">
        <v>3</v>
      </c>
      <c r="B19" s="379" t="s">
        <v>3149</v>
      </c>
      <c r="C19" s="536">
        <v>1941</v>
      </c>
      <c r="D19" s="598">
        <v>1000</v>
      </c>
      <c r="E19" s="598">
        <v>350</v>
      </c>
      <c r="F19" s="598"/>
      <c r="G19" s="598"/>
      <c r="H19" s="598"/>
      <c r="I19" s="598"/>
      <c r="J19" s="598"/>
      <c r="K19" s="530"/>
      <c r="L19" s="598">
        <v>2690</v>
      </c>
      <c r="M19" s="598">
        <v>5640</v>
      </c>
      <c r="N19" s="598">
        <f t="shared" si="0"/>
        <v>9680</v>
      </c>
      <c r="O19" s="207"/>
    </row>
    <row r="20" spans="1:15" ht="27.75" x14ac:dyDescent="0.4">
      <c r="A20" s="379">
        <v>4</v>
      </c>
      <c r="B20" s="379" t="s">
        <v>3150</v>
      </c>
      <c r="C20" s="536">
        <v>4136</v>
      </c>
      <c r="D20" s="598">
        <v>1000</v>
      </c>
      <c r="E20" s="598">
        <v>350</v>
      </c>
      <c r="F20" s="598"/>
      <c r="G20" s="598"/>
      <c r="H20" s="598"/>
      <c r="I20" s="598"/>
      <c r="J20" s="598"/>
      <c r="K20" s="530"/>
      <c r="L20" s="1047"/>
      <c r="M20" s="598"/>
      <c r="N20" s="598">
        <f t="shared" si="0"/>
        <v>1350</v>
      </c>
      <c r="O20" s="207"/>
    </row>
    <row r="21" spans="1:15" ht="27.75" x14ac:dyDescent="0.4">
      <c r="A21" s="379">
        <v>5</v>
      </c>
      <c r="B21" s="379" t="s">
        <v>3151</v>
      </c>
      <c r="C21" s="536">
        <v>3666</v>
      </c>
      <c r="D21" s="598">
        <v>1000</v>
      </c>
      <c r="E21" s="598">
        <v>350</v>
      </c>
      <c r="F21" s="598"/>
      <c r="G21" s="598"/>
      <c r="H21" s="598"/>
      <c r="I21" s="598"/>
      <c r="J21" s="598"/>
      <c r="K21" s="530"/>
      <c r="L21" s="1047"/>
      <c r="M21" s="598"/>
      <c r="N21" s="598">
        <f t="shared" si="0"/>
        <v>1350</v>
      </c>
      <c r="O21" s="207"/>
    </row>
    <row r="22" spans="1:15" s="87" customFormat="1" ht="27.75" x14ac:dyDescent="0.4">
      <c r="A22" s="379">
        <v>6</v>
      </c>
      <c r="B22" s="379" t="s">
        <v>3152</v>
      </c>
      <c r="C22" s="536">
        <v>9306</v>
      </c>
      <c r="D22" s="598">
        <v>5000</v>
      </c>
      <c r="E22" s="598">
        <v>350</v>
      </c>
      <c r="F22" s="598"/>
      <c r="G22" s="597"/>
      <c r="H22" s="597"/>
      <c r="I22" s="597"/>
      <c r="J22" s="597"/>
      <c r="K22" s="530"/>
      <c r="L22" s="1047"/>
      <c r="M22" s="597"/>
      <c r="N22" s="598">
        <f t="shared" si="0"/>
        <v>5350</v>
      </c>
    </row>
    <row r="23" spans="1:15" s="87" customFormat="1" ht="27.75" x14ac:dyDescent="0.4">
      <c r="A23" s="379">
        <v>7</v>
      </c>
      <c r="B23" s="379" t="s">
        <v>3153</v>
      </c>
      <c r="C23" s="536">
        <v>8698</v>
      </c>
      <c r="D23" s="598">
        <v>1000</v>
      </c>
      <c r="E23" s="598">
        <v>350</v>
      </c>
      <c r="F23" s="598">
        <v>1830</v>
      </c>
      <c r="G23" s="598">
        <v>222</v>
      </c>
      <c r="H23" s="597"/>
      <c r="I23" s="597"/>
      <c r="J23" s="597"/>
      <c r="K23" s="530"/>
      <c r="L23" s="1047"/>
      <c r="M23" s="597"/>
      <c r="N23" s="598">
        <f t="shared" si="0"/>
        <v>3402</v>
      </c>
    </row>
    <row r="24" spans="1:15" s="87" customFormat="1" ht="27.75" x14ac:dyDescent="0.4">
      <c r="A24" s="379">
        <v>8</v>
      </c>
      <c r="B24" s="379" t="s">
        <v>3154</v>
      </c>
      <c r="C24" s="536">
        <v>10773</v>
      </c>
      <c r="D24" s="598">
        <v>1000</v>
      </c>
      <c r="E24" s="598">
        <v>350</v>
      </c>
      <c r="F24" s="598"/>
      <c r="G24" s="597"/>
      <c r="H24" s="597"/>
      <c r="I24" s="597"/>
      <c r="J24" s="597"/>
      <c r="K24" s="530"/>
      <c r="L24" s="1047"/>
      <c r="M24" s="597"/>
      <c r="N24" s="598">
        <f t="shared" si="0"/>
        <v>1350</v>
      </c>
    </row>
    <row r="25" spans="1:15" s="87" customFormat="1" ht="27.75" x14ac:dyDescent="0.4">
      <c r="A25" s="379">
        <v>9</v>
      </c>
      <c r="B25" s="379" t="s">
        <v>3155</v>
      </c>
      <c r="C25" s="536">
        <v>6039</v>
      </c>
      <c r="D25" s="598">
        <v>1000</v>
      </c>
      <c r="E25" s="598">
        <v>350</v>
      </c>
      <c r="F25" s="598"/>
      <c r="G25" s="597"/>
      <c r="H25" s="597"/>
      <c r="I25" s="597"/>
      <c r="J25" s="597"/>
      <c r="K25" s="530"/>
      <c r="L25" s="1047"/>
      <c r="M25" s="597"/>
      <c r="N25" s="598">
        <f t="shared" si="0"/>
        <v>1350</v>
      </c>
    </row>
    <row r="26" spans="1:15" s="87" customFormat="1" ht="27.75" x14ac:dyDescent="0.4">
      <c r="A26" s="379"/>
      <c r="B26" s="379"/>
      <c r="C26" s="536"/>
      <c r="D26" s="598"/>
      <c r="E26" s="598"/>
      <c r="F26" s="598"/>
      <c r="G26" s="597"/>
      <c r="H26" s="597"/>
      <c r="I26" s="597"/>
      <c r="J26" s="597"/>
      <c r="K26" s="530"/>
      <c r="L26" s="1047"/>
      <c r="M26" s="597"/>
      <c r="N26" s="597"/>
    </row>
    <row r="27" spans="1:15" ht="36" customHeight="1" x14ac:dyDescent="0.85">
      <c r="A27" s="377"/>
      <c r="B27" s="379" t="s">
        <v>1078</v>
      </c>
      <c r="C27" s="536"/>
      <c r="D27" s="1642">
        <f>SUM(D17:D26)</f>
        <v>13000</v>
      </c>
      <c r="E27" s="1642">
        <f t="shared" ref="E27:N27" si="1">SUM(E17:E26)</f>
        <v>3150</v>
      </c>
      <c r="F27" s="1642">
        <f t="shared" si="1"/>
        <v>1830</v>
      </c>
      <c r="G27" s="1642">
        <f t="shared" si="1"/>
        <v>222</v>
      </c>
      <c r="H27" s="1642">
        <f t="shared" si="1"/>
        <v>0</v>
      </c>
      <c r="I27" s="1642">
        <f t="shared" si="1"/>
        <v>0</v>
      </c>
      <c r="J27" s="1642">
        <f t="shared" si="1"/>
        <v>0</v>
      </c>
      <c r="K27" s="1642">
        <f t="shared" si="1"/>
        <v>0</v>
      </c>
      <c r="L27" s="1642">
        <f t="shared" si="1"/>
        <v>6185</v>
      </c>
      <c r="M27" s="1642">
        <f t="shared" si="1"/>
        <v>19210</v>
      </c>
      <c r="N27" s="1642">
        <f t="shared" si="1"/>
        <v>43597</v>
      </c>
    </row>
    <row r="28" spans="1:15" ht="24.75" customHeight="1" x14ac:dyDescent="0.85">
      <c r="A28" s="377"/>
      <c r="B28" s="379"/>
      <c r="C28" s="536"/>
      <c r="D28" s="1642"/>
      <c r="E28" s="1642"/>
      <c r="F28" s="1642"/>
      <c r="G28" s="1642"/>
      <c r="H28" s="1642"/>
      <c r="I28" s="1642"/>
      <c r="J28" s="1642"/>
      <c r="K28" s="1642"/>
      <c r="L28" s="1642"/>
      <c r="M28" s="1642"/>
      <c r="N28" s="1642"/>
    </row>
    <row r="29" spans="1:15" ht="24.75" customHeight="1" x14ac:dyDescent="0.85">
      <c r="A29" s="377"/>
      <c r="B29" s="379"/>
      <c r="C29" s="536"/>
      <c r="D29" s="1642"/>
      <c r="E29" s="1642"/>
      <c r="F29" s="1642"/>
      <c r="G29" s="1642"/>
      <c r="H29" s="1642"/>
      <c r="I29" s="1642"/>
      <c r="J29" s="1642"/>
      <c r="K29" s="1642"/>
      <c r="L29" s="1642"/>
      <c r="M29" s="1642"/>
      <c r="N29" s="1642"/>
    </row>
    <row r="30" spans="1:15" ht="24.75" customHeight="1" x14ac:dyDescent="0.85">
      <c r="A30" s="377"/>
      <c r="B30" s="379"/>
      <c r="C30" s="565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</row>
    <row r="31" spans="1:15" ht="24.75" customHeight="1" x14ac:dyDescent="0.85">
      <c r="A31" s="377"/>
      <c r="B31" s="379"/>
      <c r="C31" s="565"/>
      <c r="D31" s="602"/>
      <c r="E31" s="602"/>
      <c r="F31" s="602"/>
      <c r="G31" s="602"/>
      <c r="H31" s="602"/>
      <c r="I31" s="602"/>
      <c r="J31" s="602"/>
      <c r="K31" s="602"/>
      <c r="L31" s="602"/>
      <c r="M31" s="602"/>
      <c r="N31" s="602"/>
    </row>
    <row r="32" spans="1:15" ht="23.25" customHeight="1" x14ac:dyDescent="0.4">
      <c r="A32" s="377"/>
      <c r="B32" s="379" t="s">
        <v>63</v>
      </c>
      <c r="C32" s="565"/>
      <c r="D32" s="403"/>
      <c r="E32" s="403"/>
      <c r="F32" s="379"/>
      <c r="G32" s="379"/>
      <c r="H32" s="740"/>
      <c r="I32" s="740"/>
      <c r="J32" s="379"/>
      <c r="K32" s="379"/>
      <c r="L32" s="445"/>
      <c r="M32" s="379"/>
      <c r="N32" s="403"/>
    </row>
    <row r="33" spans="1:15" ht="23.25" customHeight="1" x14ac:dyDescent="0.4">
      <c r="A33" s="377"/>
      <c r="B33" s="379"/>
      <c r="C33" s="565"/>
      <c r="D33" s="403"/>
      <c r="E33" s="403"/>
      <c r="F33" s="379"/>
      <c r="G33" s="379"/>
      <c r="H33" s="740"/>
      <c r="I33" s="740"/>
      <c r="J33" s="379"/>
      <c r="K33" s="379"/>
      <c r="L33" s="445"/>
      <c r="M33" s="379"/>
      <c r="N33" s="403"/>
    </row>
    <row r="34" spans="1:15" ht="18.75" customHeight="1" x14ac:dyDescent="0.35">
      <c r="A34" s="377"/>
      <c r="B34" s="377"/>
      <c r="C34" s="650"/>
      <c r="D34" s="377"/>
      <c r="E34" s="377"/>
      <c r="F34" s="377"/>
      <c r="G34" s="377"/>
      <c r="H34" s="2327"/>
      <c r="I34" s="2327"/>
      <c r="J34" s="377"/>
      <c r="K34" s="377"/>
      <c r="L34" s="651"/>
      <c r="M34" s="377"/>
      <c r="N34" s="377"/>
    </row>
    <row r="35" spans="1:15" ht="39.75" customHeight="1" x14ac:dyDescent="0.4">
      <c r="A35" s="377"/>
      <c r="B35" s="379" t="s">
        <v>1397</v>
      </c>
      <c r="C35" s="565"/>
      <c r="D35" s="403"/>
      <c r="E35" s="403"/>
      <c r="F35" s="379"/>
      <c r="G35" s="379"/>
      <c r="H35" s="740"/>
      <c r="I35" s="740"/>
      <c r="J35" s="379"/>
      <c r="K35" s="379"/>
      <c r="L35" s="445"/>
      <c r="M35" s="379"/>
      <c r="N35" s="403"/>
    </row>
    <row r="36" spans="1:15" ht="27.6" customHeight="1" x14ac:dyDescent="0.4">
      <c r="A36" s="377"/>
      <c r="B36" s="565"/>
      <c r="C36" s="403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5" ht="27.75" x14ac:dyDescent="0.4">
      <c r="A37" s="377"/>
      <c r="B37" s="565"/>
      <c r="C37" s="403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5" ht="27.75" x14ac:dyDescent="0.4">
      <c r="A38" s="377"/>
      <c r="B38" s="379" t="s">
        <v>5789</v>
      </c>
      <c r="C38" s="377"/>
      <c r="D38" s="382"/>
      <c r="E38" s="377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5" x14ac:dyDescent="0.35">
      <c r="A39" s="377"/>
      <c r="B39" s="377"/>
      <c r="C39" s="650"/>
      <c r="D39" s="377"/>
      <c r="E39" s="377"/>
      <c r="F39" s="377"/>
      <c r="G39" s="377"/>
      <c r="H39" s="2327"/>
      <c r="I39" s="2327"/>
      <c r="J39" s="377"/>
      <c r="K39" s="377"/>
      <c r="L39" s="651"/>
      <c r="M39" s="377"/>
      <c r="N39" s="377"/>
    </row>
    <row r="40" spans="1:15" s="2329" customFormat="1" ht="27.75" x14ac:dyDescent="0.4">
      <c r="A40" s="261">
        <v>7</v>
      </c>
      <c r="B40" s="261" t="s">
        <v>3156</v>
      </c>
      <c r="C40" s="1056">
        <v>803674</v>
      </c>
      <c r="D40" s="175">
        <v>2000</v>
      </c>
      <c r="E40" s="175">
        <v>200</v>
      </c>
      <c r="F40" s="175"/>
      <c r="G40" s="297"/>
      <c r="H40" s="297"/>
      <c r="I40" s="297"/>
      <c r="J40" s="297"/>
      <c r="K40" s="290"/>
      <c r="L40" s="1065"/>
      <c r="M40" s="297"/>
      <c r="N40" s="175">
        <v>2200</v>
      </c>
    </row>
    <row r="41" spans="1:15" s="290" customFormat="1" ht="27.75" x14ac:dyDescent="0.4">
      <c r="A41" s="383">
        <v>5</v>
      </c>
      <c r="B41" s="383" t="s">
        <v>3157</v>
      </c>
      <c r="C41" s="2146">
        <v>3385</v>
      </c>
      <c r="D41" s="1589">
        <v>1000</v>
      </c>
      <c r="E41" s="1589">
        <v>350</v>
      </c>
      <c r="F41" s="1589">
        <v>910</v>
      </c>
      <c r="G41" s="1589">
        <v>626</v>
      </c>
      <c r="H41" s="1589"/>
      <c r="I41" s="1589"/>
      <c r="J41" s="1589"/>
      <c r="K41" s="2330"/>
      <c r="L41" s="2227"/>
      <c r="M41" s="1589">
        <v>5380</v>
      </c>
      <c r="N41" s="1589">
        <f>SUM(D41:M41)</f>
        <v>8266</v>
      </c>
      <c r="O41" s="175"/>
    </row>
    <row r="42" spans="1:15" ht="18.75" customHeight="1" x14ac:dyDescent="0.35"/>
    <row r="43" spans="1:15" ht="23.25" customHeight="1" x14ac:dyDescent="0.4">
      <c r="B43" s="34"/>
      <c r="C43" s="195"/>
      <c r="D43" s="82"/>
      <c r="E43" s="82"/>
      <c r="F43" s="34"/>
      <c r="G43" s="34"/>
      <c r="H43" s="258"/>
      <c r="I43" s="258"/>
      <c r="J43" s="34"/>
      <c r="K43" s="34"/>
      <c r="L43" s="207"/>
      <c r="M43" s="34"/>
      <c r="N43" s="82"/>
    </row>
    <row r="44" spans="1:15" ht="18.75" customHeight="1" x14ac:dyDescent="0.35"/>
    <row r="45" spans="1:15" ht="23.25" customHeight="1" x14ac:dyDescent="0.4">
      <c r="B45" s="34"/>
      <c r="C45" s="195"/>
      <c r="D45" s="82"/>
      <c r="E45" s="82"/>
      <c r="F45" s="34"/>
      <c r="G45" s="34"/>
      <c r="H45" s="258"/>
      <c r="I45" s="258"/>
      <c r="J45" s="34"/>
      <c r="K45" s="34"/>
      <c r="L45" s="207"/>
      <c r="M45" s="34"/>
      <c r="N45" s="82"/>
    </row>
    <row r="46" spans="1:15" ht="18.75" customHeight="1" x14ac:dyDescent="0.35"/>
    <row r="47" spans="1:15" ht="23.25" customHeight="1" x14ac:dyDescent="0.4">
      <c r="B47" s="34"/>
      <c r="C47" s="195"/>
      <c r="D47" s="82"/>
      <c r="E47" s="82"/>
      <c r="F47" s="34"/>
      <c r="G47" s="34"/>
      <c r="H47" s="258"/>
      <c r="I47" s="258"/>
      <c r="J47" s="34"/>
      <c r="K47" s="34"/>
      <c r="L47" s="207"/>
      <c r="M47" s="82"/>
    </row>
    <row r="48" spans="1:15" ht="18.75" customHeight="1" x14ac:dyDescent="0.35"/>
    <row r="49" spans="2:13" ht="23.25" customHeight="1" x14ac:dyDescent="0.4">
      <c r="B49" s="34"/>
      <c r="C49" s="195"/>
      <c r="D49" s="82"/>
      <c r="E49" s="82"/>
      <c r="F49" s="34"/>
      <c r="G49" s="34"/>
      <c r="H49" s="258"/>
      <c r="I49" s="258"/>
      <c r="J49" s="34"/>
      <c r="K49" s="34"/>
      <c r="L49" s="207"/>
      <c r="M49" s="82"/>
    </row>
  </sheetData>
  <mergeCells count="1">
    <mergeCell ref="B14:D14"/>
  </mergeCells>
  <phoneticPr fontId="32" type="noConversion"/>
  <hyperlinks>
    <hyperlink ref="B12" r:id="rId1" xr:uid="{00000000-0004-0000-AA00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in="1" max="30" man="1"/>
  </colBreaks>
  <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64">
    <tabColor rgb="FFFF33CC"/>
  </sheetPr>
  <dimension ref="A2:HS35"/>
  <sheetViews>
    <sheetView view="pageBreakPreview" topLeftCell="C1" zoomScale="50" zoomScaleNormal="100" zoomScaleSheetLayoutView="50" workbookViewId="0">
      <selection activeCell="I19" sqref="I19"/>
    </sheetView>
  </sheetViews>
  <sheetFormatPr defaultColWidth="0" defaultRowHeight="27" x14ac:dyDescent="0.35"/>
  <cols>
    <col min="1" max="2" width="9.140625" style="81" hidden="1" customWidth="1"/>
    <col min="3" max="3" width="7.42578125" style="81" customWidth="1"/>
    <col min="4" max="4" width="99.28515625" style="81" bestFit="1" customWidth="1"/>
    <col min="5" max="5" width="19.140625" style="81" bestFit="1" customWidth="1"/>
    <col min="6" max="6" width="23.28515625" style="81" customWidth="1"/>
    <col min="7" max="7" width="22.28515625" style="81" customWidth="1"/>
    <col min="8" max="8" width="22" style="81" bestFit="1" customWidth="1"/>
    <col min="9" max="9" width="21.7109375" style="81" customWidth="1"/>
    <col min="10" max="10" width="11.28515625" style="81" customWidth="1"/>
    <col min="11" max="11" width="13.140625" style="81" bestFit="1" customWidth="1"/>
    <col min="12" max="12" width="14.140625" style="81" bestFit="1" customWidth="1"/>
    <col min="13" max="13" width="11.7109375" style="332" customWidth="1"/>
    <col min="14" max="14" width="22" style="332" bestFit="1" customWidth="1"/>
    <col min="15" max="15" width="22" style="81" bestFit="1" customWidth="1"/>
    <col min="16" max="16" width="24.42578125" style="81" bestFit="1" customWidth="1"/>
    <col min="17" max="17" width="0.140625" style="81" hidden="1" customWidth="1"/>
    <col min="18" max="18" width="8.85546875" style="81" hidden="1" customWidth="1"/>
    <col min="19" max="19" width="9.140625" style="81" hidden="1" customWidth="1"/>
    <col min="20" max="20" width="7.7109375" style="81" hidden="1" customWidth="1"/>
    <col min="21" max="55" width="9.140625" style="81" hidden="1" customWidth="1"/>
    <col min="56" max="56" width="6.5703125" style="81" hidden="1" customWidth="1"/>
    <col min="57" max="57" width="9.140625" style="81" hidden="1" customWidth="1"/>
    <col min="58" max="58" width="8.7109375" style="81" hidden="1" customWidth="1"/>
    <col min="59" max="91" width="9.140625" style="81" hidden="1" customWidth="1"/>
    <col min="92" max="92" width="5.5703125" style="81" hidden="1" customWidth="1"/>
    <col min="93" max="108" width="9.140625" style="81" hidden="1" customWidth="1"/>
    <col min="109" max="109" width="161.42578125" style="81" customWidth="1"/>
    <col min="110" max="126" width="9.140625" style="81" hidden="1" customWidth="1"/>
    <col min="127" max="127" width="6.5703125" style="81" hidden="1" customWidth="1"/>
    <col min="128" max="142" width="9.140625" style="81" hidden="1" customWidth="1"/>
    <col min="143" max="143" width="3.28515625" style="81" hidden="1" customWidth="1"/>
    <col min="144" max="158" width="9.140625" style="81" hidden="1" customWidth="1"/>
    <col min="159" max="159" width="6.140625" style="81" hidden="1" customWidth="1"/>
    <col min="160" max="189" width="9.140625" style="81" hidden="1" customWidth="1"/>
    <col min="190" max="190" width="0.7109375" style="81" hidden="1" customWidth="1"/>
    <col min="191" max="219" width="9.140625" style="81" hidden="1" customWidth="1"/>
    <col min="220" max="227" width="0.5703125" style="81" hidden="1" customWidth="1"/>
    <col min="228" max="16384" width="9.140625" style="81" hidden="1"/>
  </cols>
  <sheetData>
    <row r="2" spans="1:17" s="83" customFormat="1" ht="22.5" customHeight="1" x14ac:dyDescent="0.45">
      <c r="A2" s="88"/>
      <c r="B2" s="925" t="s">
        <v>19</v>
      </c>
      <c r="C2" s="386"/>
      <c r="D2" s="385" t="s">
        <v>19</v>
      </c>
      <c r="E2" s="386"/>
      <c r="F2" s="386"/>
      <c r="G2" s="647"/>
      <c r="H2" s="509"/>
      <c r="I2" s="509"/>
      <c r="J2" s="759"/>
      <c r="K2" s="759"/>
      <c r="L2" s="759"/>
      <c r="M2" s="759"/>
      <c r="N2" s="759"/>
      <c r="O2" s="759"/>
      <c r="P2" s="759"/>
    </row>
    <row r="3" spans="1:17" s="83" customFormat="1" ht="28.5" customHeight="1" x14ac:dyDescent="0.45">
      <c r="A3" s="88"/>
      <c r="B3" s="925" t="s">
        <v>19</v>
      </c>
      <c r="C3" s="386"/>
      <c r="D3" s="386" t="s">
        <v>20</v>
      </c>
      <c r="E3" s="386"/>
      <c r="F3" s="386"/>
      <c r="G3" s="508"/>
      <c r="H3" s="509"/>
      <c r="I3" s="509"/>
      <c r="J3" s="759"/>
      <c r="K3" s="759"/>
      <c r="L3" s="759"/>
      <c r="M3" s="759"/>
      <c r="N3" s="759"/>
      <c r="O3" s="759"/>
      <c r="P3" s="759"/>
    </row>
    <row r="4" spans="1:17" s="83" customFormat="1" ht="25.5" customHeight="1" x14ac:dyDescent="0.45">
      <c r="A4" s="88"/>
      <c r="B4" s="926" t="s">
        <v>20</v>
      </c>
      <c r="C4" s="386"/>
      <c r="D4" s="386" t="s">
        <v>21</v>
      </c>
      <c r="E4" s="386"/>
      <c r="F4" s="386"/>
      <c r="G4" s="508"/>
      <c r="H4" s="509"/>
      <c r="I4" s="509"/>
      <c r="J4" s="759"/>
      <c r="K4" s="759"/>
      <c r="L4" s="759"/>
      <c r="M4" s="759"/>
      <c r="N4" s="759"/>
      <c r="O4" s="759"/>
      <c r="P4" s="759"/>
    </row>
    <row r="5" spans="1:17" s="83" customFormat="1" ht="28.5" x14ac:dyDescent="0.45">
      <c r="A5" s="88"/>
      <c r="B5" s="926" t="s">
        <v>21</v>
      </c>
      <c r="C5" s="386"/>
      <c r="D5" s="386" t="s">
        <v>22</v>
      </c>
      <c r="E5" s="386"/>
      <c r="F5" s="386"/>
      <c r="G5" s="508"/>
      <c r="H5" s="509"/>
      <c r="I5" s="509"/>
      <c r="J5" s="759"/>
      <c r="K5" s="759"/>
      <c r="L5" s="759"/>
      <c r="M5" s="759"/>
      <c r="N5" s="759"/>
      <c r="O5" s="759"/>
      <c r="P5" s="759"/>
    </row>
    <row r="6" spans="1:17" s="83" customFormat="1" ht="28.5" x14ac:dyDescent="0.45">
      <c r="A6" s="88"/>
      <c r="B6" s="926" t="s">
        <v>22</v>
      </c>
      <c r="C6" s="386"/>
      <c r="D6" s="386" t="s">
        <v>23</v>
      </c>
      <c r="E6" s="386"/>
      <c r="F6" s="386"/>
      <c r="G6" s="508"/>
      <c r="H6" s="509"/>
      <c r="I6" s="509"/>
      <c r="J6" s="759"/>
      <c r="K6" s="759"/>
      <c r="L6" s="759"/>
      <c r="M6" s="759"/>
      <c r="N6" s="759"/>
      <c r="O6" s="759"/>
      <c r="P6" s="759"/>
    </row>
    <row r="7" spans="1:17" s="83" customFormat="1" ht="28.5" x14ac:dyDescent="0.45">
      <c r="A7" s="88"/>
      <c r="B7" s="926" t="s">
        <v>23</v>
      </c>
      <c r="C7" s="386"/>
      <c r="D7" s="386" t="s">
        <v>24</v>
      </c>
      <c r="E7" s="386"/>
      <c r="F7" s="386"/>
      <c r="G7" s="508"/>
      <c r="H7" s="509"/>
      <c r="I7" s="509"/>
      <c r="J7" s="759"/>
      <c r="K7" s="759"/>
      <c r="L7" s="759"/>
      <c r="M7" s="759"/>
      <c r="N7" s="759"/>
      <c r="O7" s="759"/>
      <c r="P7" s="759"/>
    </row>
    <row r="8" spans="1:17" s="83" customFormat="1" ht="28.5" x14ac:dyDescent="0.45">
      <c r="A8" s="88"/>
      <c r="B8" s="926"/>
      <c r="C8" s="386"/>
      <c r="D8" s="386"/>
      <c r="E8" s="386"/>
      <c r="F8" s="386"/>
      <c r="G8" s="508"/>
      <c r="H8" s="509"/>
      <c r="I8" s="509"/>
      <c r="J8" s="759"/>
      <c r="K8" s="759"/>
      <c r="L8" s="759"/>
      <c r="M8" s="759"/>
      <c r="N8" s="759"/>
      <c r="O8" s="759"/>
      <c r="P8" s="759"/>
    </row>
    <row r="9" spans="1:17" s="83" customFormat="1" ht="28.5" x14ac:dyDescent="0.45">
      <c r="A9" s="88"/>
      <c r="B9" s="926"/>
      <c r="C9" s="386"/>
      <c r="D9" s="379" t="s">
        <v>3158</v>
      </c>
      <c r="E9" s="377"/>
      <c r="F9" s="377"/>
      <c r="G9" s="377"/>
      <c r="H9" s="650"/>
      <c r="I9" s="379"/>
      <c r="J9" s="759"/>
      <c r="K9" s="759"/>
      <c r="L9" s="759"/>
      <c r="M9" s="759"/>
      <c r="N9" s="759"/>
      <c r="O9" s="759"/>
      <c r="P9" s="759"/>
    </row>
    <row r="10" spans="1:17" s="83" customFormat="1" ht="28.5" x14ac:dyDescent="0.45">
      <c r="A10" s="88"/>
      <c r="B10" s="926"/>
      <c r="C10" s="386"/>
      <c r="D10" s="379" t="s">
        <v>3159</v>
      </c>
      <c r="E10" s="377"/>
      <c r="F10" s="377"/>
      <c r="G10" s="377"/>
      <c r="H10" s="650"/>
      <c r="I10" s="379"/>
      <c r="J10" s="759"/>
      <c r="K10" s="759"/>
      <c r="L10" s="759"/>
      <c r="M10" s="759"/>
      <c r="N10" s="759"/>
      <c r="O10" s="759"/>
      <c r="P10" s="759"/>
    </row>
    <row r="11" spans="1:17" ht="27.75" x14ac:dyDescent="0.4">
      <c r="B11" s="926" t="s">
        <v>24</v>
      </c>
      <c r="C11" s="386"/>
      <c r="D11" s="975" t="s">
        <v>3160</v>
      </c>
      <c r="E11" s="377"/>
      <c r="F11" s="377"/>
      <c r="G11" s="377"/>
      <c r="H11" s="650"/>
      <c r="I11" s="379"/>
      <c r="J11" s="379"/>
      <c r="K11" s="379"/>
      <c r="L11" s="379"/>
      <c r="M11" s="379"/>
      <c r="N11" s="379"/>
      <c r="O11" s="379"/>
      <c r="P11" s="377"/>
    </row>
    <row r="12" spans="1:17" ht="27.75" x14ac:dyDescent="0.4">
      <c r="B12" s="926"/>
      <c r="C12" s="386"/>
      <c r="D12" s="379"/>
      <c r="E12" s="377"/>
      <c r="F12" s="377"/>
      <c r="G12" s="377"/>
      <c r="H12" s="650"/>
      <c r="I12" s="379"/>
      <c r="J12" s="379"/>
      <c r="K12" s="379"/>
      <c r="L12" s="379"/>
      <c r="M12" s="379"/>
      <c r="N12" s="379"/>
      <c r="O12" s="379"/>
      <c r="P12" s="377"/>
    </row>
    <row r="13" spans="1:17" ht="27.75" x14ac:dyDescent="0.4">
      <c r="C13" s="377"/>
      <c r="D13" s="2951" t="s">
        <v>5739</v>
      </c>
      <c r="E13" s="2951"/>
      <c r="F13" s="2951"/>
      <c r="G13" s="396"/>
      <c r="H13" s="566"/>
      <c r="I13" s="396"/>
      <c r="J13" s="380"/>
      <c r="K13" s="396"/>
      <c r="L13" s="396"/>
      <c r="M13" s="541"/>
      <c r="N13" s="541"/>
      <c r="O13" s="566"/>
      <c r="P13" s="566"/>
      <c r="Q13" s="34"/>
    </row>
    <row r="14" spans="1:17" ht="27.75" x14ac:dyDescent="0.4">
      <c r="C14" s="377"/>
      <c r="D14" s="377"/>
      <c r="E14" s="377"/>
      <c r="F14" s="377"/>
      <c r="G14" s="377"/>
      <c r="H14" s="377"/>
      <c r="I14" s="377"/>
      <c r="J14" s="379"/>
      <c r="K14" s="396"/>
      <c r="L14" s="396"/>
      <c r="M14" s="541"/>
      <c r="N14" s="541"/>
      <c r="O14" s="566"/>
      <c r="P14" s="566"/>
    </row>
    <row r="15" spans="1:17" s="87" customFormat="1" ht="27.75" x14ac:dyDescent="0.4">
      <c r="C15" s="380"/>
      <c r="D15" s="396" t="s">
        <v>147</v>
      </c>
      <c r="E15" s="396" t="s">
        <v>3161</v>
      </c>
      <c r="F15" s="396" t="s">
        <v>128</v>
      </c>
      <c r="G15" s="396" t="s">
        <v>215</v>
      </c>
      <c r="H15" s="566" t="s">
        <v>2983</v>
      </c>
      <c r="I15" s="396" t="s">
        <v>1888</v>
      </c>
      <c r="J15" s="396" t="s">
        <v>289</v>
      </c>
      <c r="K15" s="566" t="s">
        <v>33</v>
      </c>
      <c r="L15" s="566" t="s">
        <v>36</v>
      </c>
      <c r="M15" s="541" t="s">
        <v>9</v>
      </c>
      <c r="N15" s="541" t="s">
        <v>73</v>
      </c>
      <c r="O15" s="566" t="s">
        <v>2654</v>
      </c>
      <c r="P15" s="566" t="s">
        <v>39</v>
      </c>
      <c r="Q15" s="86"/>
    </row>
    <row r="16" spans="1:17" ht="27.75" x14ac:dyDescent="0.4">
      <c r="C16" s="379">
        <v>1</v>
      </c>
      <c r="D16" s="379" t="s">
        <v>3162</v>
      </c>
      <c r="E16" s="401">
        <v>387</v>
      </c>
      <c r="F16" s="740">
        <v>1000</v>
      </c>
      <c r="G16" s="740">
        <v>350</v>
      </c>
      <c r="H16" s="740">
        <v>2020</v>
      </c>
      <c r="I16" s="740">
        <v>1860</v>
      </c>
      <c r="J16" s="740"/>
      <c r="K16" s="740"/>
      <c r="L16" s="740"/>
      <c r="M16" s="2332"/>
      <c r="N16" s="2332"/>
      <c r="O16" s="2333"/>
      <c r="P16" s="2333">
        <f>SUM(F16:O16)</f>
        <v>5230</v>
      </c>
      <c r="Q16" s="237"/>
    </row>
    <row r="17" spans="1:108" ht="27.75" x14ac:dyDescent="0.4">
      <c r="C17" s="379">
        <v>2</v>
      </c>
      <c r="D17" s="379" t="s">
        <v>3163</v>
      </c>
      <c r="E17" s="401">
        <v>407</v>
      </c>
      <c r="F17" s="740">
        <v>1000</v>
      </c>
      <c r="G17" s="740">
        <v>350</v>
      </c>
      <c r="H17" s="2333">
        <v>2620</v>
      </c>
      <c r="I17" s="445">
        <v>3139</v>
      </c>
      <c r="J17" s="740"/>
      <c r="K17" s="740"/>
      <c r="L17" s="740"/>
      <c r="M17" s="2332"/>
      <c r="N17" s="2332">
        <v>2565</v>
      </c>
      <c r="O17" s="740">
        <v>4060</v>
      </c>
      <c r="P17" s="2333">
        <f>SUM(F17:O17)</f>
        <v>13734</v>
      </c>
      <c r="Q17" s="237"/>
    </row>
    <row r="18" spans="1:108" ht="27.75" x14ac:dyDescent="0.4">
      <c r="C18" s="379">
        <v>3</v>
      </c>
      <c r="D18" s="379" t="s">
        <v>3164</v>
      </c>
      <c r="E18" s="401">
        <v>3994</v>
      </c>
      <c r="F18" s="740">
        <v>1000</v>
      </c>
      <c r="G18" s="740">
        <v>350</v>
      </c>
      <c r="H18" s="2333"/>
      <c r="I18" s="740"/>
      <c r="J18" s="740"/>
      <c r="K18" s="740" t="s">
        <v>3165</v>
      </c>
      <c r="L18" s="740"/>
      <c r="M18" s="740"/>
      <c r="N18" s="740"/>
      <c r="O18" s="740"/>
      <c r="P18" s="2333">
        <f>SUM(F18:O18)</f>
        <v>1350</v>
      </c>
      <c r="Q18" s="237"/>
    </row>
    <row r="19" spans="1:108" ht="27.75" x14ac:dyDescent="0.4">
      <c r="C19" s="379"/>
      <c r="D19" s="379"/>
      <c r="E19" s="401"/>
      <c r="F19" s="740"/>
      <c r="G19" s="740"/>
      <c r="H19" s="2333"/>
      <c r="I19" s="740"/>
      <c r="J19" s="740"/>
      <c r="K19" s="740"/>
      <c r="L19" s="740"/>
      <c r="M19" s="2332"/>
      <c r="N19" s="2332"/>
      <c r="O19" s="740"/>
      <c r="P19" s="740"/>
      <c r="Q19" s="237"/>
    </row>
    <row r="20" spans="1:108" ht="27.75" x14ac:dyDescent="0.4">
      <c r="C20" s="379"/>
      <c r="D20" s="379"/>
      <c r="E20" s="401"/>
      <c r="F20" s="740"/>
      <c r="G20" s="740"/>
      <c r="H20" s="2333"/>
      <c r="I20" s="740"/>
      <c r="J20" s="740"/>
      <c r="K20" s="740"/>
      <c r="L20" s="740"/>
      <c r="M20" s="2332"/>
      <c r="N20" s="2332"/>
      <c r="O20" s="740"/>
      <c r="P20" s="740"/>
      <c r="Q20" s="237"/>
    </row>
    <row r="21" spans="1:108" ht="34.5" x14ac:dyDescent="0.85">
      <c r="C21" s="377"/>
      <c r="D21" s="396" t="s">
        <v>1078</v>
      </c>
      <c r="E21" s="377"/>
      <c r="F21" s="2334">
        <f>SUM(F16:F20)</f>
        <v>3000</v>
      </c>
      <c r="G21" s="2334">
        <f t="shared" ref="G21:O21" si="0">SUM(G16:G20)</f>
        <v>1050</v>
      </c>
      <c r="H21" s="2334">
        <f t="shared" si="0"/>
        <v>4640</v>
      </c>
      <c r="I21" s="2334">
        <f t="shared" si="0"/>
        <v>4999</v>
      </c>
      <c r="J21" s="2334">
        <f t="shared" si="0"/>
        <v>0</v>
      </c>
      <c r="K21" s="2334">
        <f t="shared" si="0"/>
        <v>0</v>
      </c>
      <c r="L21" s="2334">
        <f t="shared" si="0"/>
        <v>0</v>
      </c>
      <c r="M21" s="2334">
        <f t="shared" si="0"/>
        <v>0</v>
      </c>
      <c r="N21" s="2334">
        <f t="shared" si="0"/>
        <v>2565</v>
      </c>
      <c r="O21" s="2334">
        <f t="shared" si="0"/>
        <v>4060</v>
      </c>
      <c r="P21" s="2334">
        <f>SUM(P16:P20)</f>
        <v>20314</v>
      </c>
      <c r="Q21" s="2335">
        <f t="shared" ref="Q21:BS21" si="1">SUM(Q16:Q20)</f>
        <v>0</v>
      </c>
      <c r="R21" s="2335">
        <f t="shared" si="1"/>
        <v>0</v>
      </c>
      <c r="S21" s="2335">
        <f t="shared" si="1"/>
        <v>0</v>
      </c>
      <c r="T21" s="2335">
        <f t="shared" si="1"/>
        <v>0</v>
      </c>
      <c r="U21" s="2335">
        <f t="shared" si="1"/>
        <v>0</v>
      </c>
      <c r="V21" s="2335">
        <f t="shared" si="1"/>
        <v>0</v>
      </c>
      <c r="W21" s="2335">
        <f t="shared" si="1"/>
        <v>0</v>
      </c>
      <c r="X21" s="2335">
        <f t="shared" si="1"/>
        <v>0</v>
      </c>
      <c r="Y21" s="2335">
        <f t="shared" si="1"/>
        <v>0</v>
      </c>
      <c r="Z21" s="2335">
        <f t="shared" si="1"/>
        <v>0</v>
      </c>
      <c r="AA21" s="2335">
        <f t="shared" si="1"/>
        <v>0</v>
      </c>
      <c r="AB21" s="2335">
        <f t="shared" si="1"/>
        <v>0</v>
      </c>
      <c r="AC21" s="2335">
        <f t="shared" si="1"/>
        <v>0</v>
      </c>
      <c r="AD21" s="2335">
        <f t="shared" si="1"/>
        <v>0</v>
      </c>
      <c r="AE21" s="2335">
        <f t="shared" si="1"/>
        <v>0</v>
      </c>
      <c r="AF21" s="2335">
        <f t="shared" si="1"/>
        <v>0</v>
      </c>
      <c r="AG21" s="2335">
        <f t="shared" si="1"/>
        <v>0</v>
      </c>
      <c r="AH21" s="2335">
        <f t="shared" si="1"/>
        <v>0</v>
      </c>
      <c r="AI21" s="2335">
        <f t="shared" si="1"/>
        <v>0</v>
      </c>
      <c r="AJ21" s="2335">
        <f t="shared" si="1"/>
        <v>0</v>
      </c>
      <c r="AK21" s="2335">
        <f t="shared" si="1"/>
        <v>0</v>
      </c>
      <c r="AL21" s="2335">
        <f t="shared" si="1"/>
        <v>0</v>
      </c>
      <c r="AM21" s="2335">
        <f t="shared" si="1"/>
        <v>0</v>
      </c>
      <c r="AN21" s="2335">
        <f t="shared" si="1"/>
        <v>0</v>
      </c>
      <c r="AO21" s="2335">
        <f t="shared" si="1"/>
        <v>0</v>
      </c>
      <c r="AP21" s="2335">
        <f t="shared" si="1"/>
        <v>0</v>
      </c>
      <c r="AQ21" s="2335">
        <f t="shared" si="1"/>
        <v>0</v>
      </c>
      <c r="AR21" s="2335">
        <f t="shared" si="1"/>
        <v>0</v>
      </c>
      <c r="AS21" s="2335">
        <f t="shared" si="1"/>
        <v>0</v>
      </c>
      <c r="AT21" s="2335">
        <f t="shared" si="1"/>
        <v>0</v>
      </c>
      <c r="AU21" s="2335">
        <f t="shared" si="1"/>
        <v>0</v>
      </c>
      <c r="AV21" s="2335">
        <f t="shared" si="1"/>
        <v>0</v>
      </c>
      <c r="AW21" s="2335">
        <f t="shared" si="1"/>
        <v>0</v>
      </c>
      <c r="AX21" s="2335">
        <f t="shared" si="1"/>
        <v>0</v>
      </c>
      <c r="AY21" s="2335">
        <f t="shared" si="1"/>
        <v>0</v>
      </c>
      <c r="AZ21" s="2335">
        <f t="shared" si="1"/>
        <v>0</v>
      </c>
      <c r="BA21" s="2335">
        <f t="shared" si="1"/>
        <v>0</v>
      </c>
      <c r="BB21" s="2335">
        <f t="shared" si="1"/>
        <v>0</v>
      </c>
      <c r="BC21" s="2335">
        <f t="shared" si="1"/>
        <v>0</v>
      </c>
      <c r="BD21" s="2335">
        <f t="shared" si="1"/>
        <v>0</v>
      </c>
      <c r="BE21" s="2335">
        <f t="shared" si="1"/>
        <v>0</v>
      </c>
      <c r="BF21" s="2335">
        <f t="shared" si="1"/>
        <v>0</v>
      </c>
      <c r="BG21" s="2335">
        <f t="shared" si="1"/>
        <v>0</v>
      </c>
      <c r="BH21" s="2335">
        <f t="shared" si="1"/>
        <v>0</v>
      </c>
      <c r="BI21" s="2335">
        <f t="shared" si="1"/>
        <v>0</v>
      </c>
      <c r="BJ21" s="2335">
        <f t="shared" si="1"/>
        <v>0</v>
      </c>
      <c r="BK21" s="2335">
        <f t="shared" si="1"/>
        <v>0</v>
      </c>
      <c r="BL21" s="2335">
        <f t="shared" si="1"/>
        <v>0</v>
      </c>
      <c r="BM21" s="2335">
        <f t="shared" si="1"/>
        <v>0</v>
      </c>
      <c r="BN21" s="2335">
        <f t="shared" si="1"/>
        <v>0</v>
      </c>
      <c r="BO21" s="2335">
        <f t="shared" si="1"/>
        <v>0</v>
      </c>
      <c r="BP21" s="2335">
        <f t="shared" si="1"/>
        <v>0</v>
      </c>
      <c r="BQ21" s="2335">
        <f t="shared" si="1"/>
        <v>0</v>
      </c>
      <c r="BR21" s="2335">
        <f t="shared" si="1"/>
        <v>0</v>
      </c>
      <c r="BS21" s="2335">
        <f t="shared" si="1"/>
        <v>0</v>
      </c>
      <c r="BT21" s="2335">
        <f t="shared" ref="BT21:DD21" si="2">SUM(BT16:BT20)</f>
        <v>0</v>
      </c>
      <c r="BU21" s="2335">
        <f t="shared" si="2"/>
        <v>0</v>
      </c>
      <c r="BV21" s="2335">
        <f t="shared" si="2"/>
        <v>0</v>
      </c>
      <c r="BW21" s="2335">
        <f t="shared" si="2"/>
        <v>0</v>
      </c>
      <c r="BX21" s="2335">
        <f t="shared" si="2"/>
        <v>0</v>
      </c>
      <c r="BY21" s="2335">
        <f t="shared" si="2"/>
        <v>0</v>
      </c>
      <c r="BZ21" s="2335">
        <f t="shared" si="2"/>
        <v>0</v>
      </c>
      <c r="CA21" s="2335">
        <f t="shared" si="2"/>
        <v>0</v>
      </c>
      <c r="CB21" s="2335">
        <f t="shared" si="2"/>
        <v>0</v>
      </c>
      <c r="CC21" s="2335">
        <f t="shared" si="2"/>
        <v>0</v>
      </c>
      <c r="CD21" s="2335">
        <f t="shared" si="2"/>
        <v>0</v>
      </c>
      <c r="CE21" s="2335">
        <f t="shared" si="2"/>
        <v>0</v>
      </c>
      <c r="CF21" s="2335">
        <f t="shared" si="2"/>
        <v>0</v>
      </c>
      <c r="CG21" s="2335">
        <f t="shared" si="2"/>
        <v>0</v>
      </c>
      <c r="CH21" s="2335">
        <f t="shared" si="2"/>
        <v>0</v>
      </c>
      <c r="CI21" s="2335">
        <f t="shared" si="2"/>
        <v>0</v>
      </c>
      <c r="CJ21" s="2335">
        <f t="shared" si="2"/>
        <v>0</v>
      </c>
      <c r="CK21" s="2335">
        <f t="shared" si="2"/>
        <v>0</v>
      </c>
      <c r="CL21" s="2335">
        <f t="shared" si="2"/>
        <v>0</v>
      </c>
      <c r="CM21" s="2335">
        <f t="shared" si="2"/>
        <v>0</v>
      </c>
      <c r="CN21" s="2335">
        <f t="shared" si="2"/>
        <v>0</v>
      </c>
      <c r="CO21" s="2335">
        <f t="shared" si="2"/>
        <v>0</v>
      </c>
      <c r="CP21" s="2335">
        <f t="shared" si="2"/>
        <v>0</v>
      </c>
      <c r="CQ21" s="2335">
        <f t="shared" si="2"/>
        <v>0</v>
      </c>
      <c r="CR21" s="2335">
        <f t="shared" si="2"/>
        <v>0</v>
      </c>
      <c r="CS21" s="2335">
        <f t="shared" si="2"/>
        <v>0</v>
      </c>
      <c r="CT21" s="2335">
        <f t="shared" si="2"/>
        <v>0</v>
      </c>
      <c r="CU21" s="2335">
        <f t="shared" si="2"/>
        <v>0</v>
      </c>
      <c r="CV21" s="2335">
        <f t="shared" si="2"/>
        <v>0</v>
      </c>
      <c r="CW21" s="2335">
        <f t="shared" si="2"/>
        <v>0</v>
      </c>
      <c r="CX21" s="2335">
        <f t="shared" si="2"/>
        <v>0</v>
      </c>
      <c r="CY21" s="2335">
        <f t="shared" si="2"/>
        <v>0</v>
      </c>
      <c r="CZ21" s="2335">
        <f t="shared" si="2"/>
        <v>0</v>
      </c>
      <c r="DA21" s="2335">
        <f t="shared" si="2"/>
        <v>0</v>
      </c>
      <c r="DB21" s="2335">
        <f t="shared" si="2"/>
        <v>0</v>
      </c>
      <c r="DC21" s="2335">
        <f t="shared" si="2"/>
        <v>0</v>
      </c>
      <c r="DD21" s="2335">
        <f t="shared" si="2"/>
        <v>0</v>
      </c>
    </row>
    <row r="22" spans="1:108" ht="27.75" x14ac:dyDescent="0.4">
      <c r="C22" s="377"/>
      <c r="D22" s="379"/>
      <c r="E22" s="377"/>
      <c r="F22" s="740"/>
      <c r="G22" s="740"/>
      <c r="H22" s="2333"/>
      <c r="I22" s="740"/>
      <c r="J22" s="740"/>
      <c r="K22" s="740"/>
      <c r="L22" s="740"/>
      <c r="M22" s="2332"/>
      <c r="N22" s="2332"/>
      <c r="O22" s="2333"/>
      <c r="P22" s="2333"/>
      <c r="Q22" s="258"/>
    </row>
    <row r="23" spans="1:108" ht="27.75" x14ac:dyDescent="0.4">
      <c r="C23" s="377"/>
      <c r="D23" s="379" t="s">
        <v>63</v>
      </c>
      <c r="E23" s="379"/>
      <c r="F23" s="740"/>
      <c r="G23" s="740"/>
      <c r="H23" s="2333"/>
      <c r="I23" s="2327"/>
      <c r="J23" s="740"/>
      <c r="K23" s="2327"/>
      <c r="L23" s="740"/>
      <c r="M23" s="2336"/>
      <c r="N23" s="2336"/>
      <c r="O23" s="2337"/>
      <c r="P23" s="2337"/>
      <c r="Q23" s="258"/>
    </row>
    <row r="24" spans="1:108" ht="27.75" x14ac:dyDescent="0.4">
      <c r="C24" s="377"/>
      <c r="D24" s="377"/>
      <c r="E24" s="379"/>
      <c r="F24" s="740" t="s">
        <v>50</v>
      </c>
      <c r="G24" s="740"/>
      <c r="H24" s="2333"/>
      <c r="I24" s="2338"/>
      <c r="J24" s="740"/>
      <c r="K24" s="740"/>
      <c r="L24" s="740"/>
      <c r="M24" s="2332"/>
      <c r="N24" s="2332"/>
      <c r="O24" s="2333"/>
      <c r="P24" s="2333"/>
      <c r="Q24" s="258"/>
    </row>
    <row r="25" spans="1:108" ht="27.75" x14ac:dyDescent="0.4">
      <c r="C25" s="377"/>
      <c r="D25" s="379"/>
      <c r="E25" s="379"/>
      <c r="F25" s="740" t="s">
        <v>243</v>
      </c>
      <c r="G25" s="740"/>
      <c r="H25" s="2333"/>
      <c r="I25" s="740"/>
      <c r="J25" s="740"/>
      <c r="K25" s="740"/>
      <c r="L25" s="740"/>
      <c r="M25" s="2332"/>
      <c r="N25" s="2332"/>
      <c r="O25" s="2333"/>
      <c r="P25" s="2333"/>
      <c r="Q25" s="258"/>
    </row>
    <row r="26" spans="1:108" ht="27.75" x14ac:dyDescent="0.4">
      <c r="C26" s="377"/>
      <c r="D26" s="379" t="s">
        <v>64</v>
      </c>
      <c r="E26" s="379"/>
      <c r="F26" s="740"/>
      <c r="G26" s="740"/>
      <c r="H26" s="2333"/>
      <c r="I26" s="740"/>
      <c r="J26" s="740"/>
      <c r="K26" s="740"/>
      <c r="L26" s="740"/>
      <c r="M26" s="2332"/>
      <c r="N26" s="2332"/>
      <c r="O26" s="2333"/>
      <c r="P26" s="2333"/>
      <c r="Q26" s="258"/>
      <c r="R26" s="34"/>
    </row>
    <row r="27" spans="1:108" ht="27.6" customHeight="1" x14ac:dyDescent="0.4">
      <c r="A27" s="377"/>
      <c r="B27" s="2339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  <c r="O27" s="377"/>
      <c r="P27" s="377"/>
    </row>
    <row r="28" spans="1:108" ht="27.75" x14ac:dyDescent="0.4">
      <c r="A28" s="377"/>
      <c r="B28" s="2339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</row>
    <row r="29" spans="1:108" ht="27.75" x14ac:dyDescent="0.4">
      <c r="A29" s="377"/>
      <c r="B29" s="2340" t="s">
        <v>3166</v>
      </c>
      <c r="C29" s="377"/>
      <c r="D29" s="565" t="s">
        <v>5789</v>
      </c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</row>
    <row r="30" spans="1:108" ht="27.75" x14ac:dyDescent="0.4">
      <c r="C30" s="377"/>
      <c r="D30" s="901"/>
      <c r="E30" s="379"/>
      <c r="F30" s="379"/>
      <c r="G30" s="379"/>
      <c r="H30" s="565"/>
      <c r="I30" s="379"/>
      <c r="J30" s="379"/>
      <c r="K30" s="379"/>
      <c r="L30" s="740"/>
      <c r="M30" s="536"/>
      <c r="N30" s="536"/>
      <c r="O30" s="565"/>
      <c r="P30" s="565"/>
      <c r="Q30" s="34"/>
      <c r="R30" s="34"/>
    </row>
    <row r="31" spans="1:108" ht="27.75" x14ac:dyDescent="0.4">
      <c r="E31" s="34"/>
      <c r="F31" s="34"/>
      <c r="G31" s="34"/>
      <c r="H31" s="195"/>
      <c r="I31" s="34"/>
      <c r="J31" s="34"/>
      <c r="K31" s="34"/>
      <c r="L31" s="34"/>
      <c r="M31" s="225"/>
      <c r="N31" s="225"/>
      <c r="O31" s="195"/>
      <c r="P31" s="195"/>
      <c r="Q31" s="34"/>
    </row>
    <row r="32" spans="1:108" x14ac:dyDescent="0.35">
      <c r="F32" s="81" t="s">
        <v>50</v>
      </c>
      <c r="H32" s="264"/>
      <c r="O32" s="264"/>
      <c r="P32" s="264"/>
    </row>
    <row r="33" spans="8:16" x14ac:dyDescent="0.35">
      <c r="H33" s="264"/>
      <c r="O33" s="264"/>
      <c r="P33" s="264"/>
    </row>
    <row r="34" spans="8:16" x14ac:dyDescent="0.35">
      <c r="H34" s="264"/>
      <c r="O34" s="264"/>
      <c r="P34" s="264"/>
    </row>
    <row r="35" spans="8:16" x14ac:dyDescent="0.35">
      <c r="H35" s="264"/>
      <c r="O35" s="264"/>
      <c r="P35" s="264"/>
    </row>
  </sheetData>
  <mergeCells count="1">
    <mergeCell ref="D13:F13"/>
  </mergeCells>
  <phoneticPr fontId="0" type="noConversion"/>
  <hyperlinks>
    <hyperlink ref="D11" r:id="rId1" xr:uid="{00000000-0004-0000-AB00-000000000000}"/>
  </hyperlinks>
  <printOptions gridLines="1"/>
  <pageMargins left="0.7" right="0.7" top="0.75" bottom="0.75" header="0.3" footer="0.3"/>
  <pageSetup scale="37" orientation="landscape" r:id="rId2"/>
  <colBreaks count="1" manualBreakCount="1">
    <brk id="16" min="1" max="33" man="1"/>
  </colBreaks>
  <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50">
    <tabColor rgb="FFFF0000"/>
  </sheetPr>
  <dimension ref="A2:O38"/>
  <sheetViews>
    <sheetView view="pageBreakPreview" topLeftCell="A4" zoomScale="50" zoomScaleNormal="100" zoomScaleSheetLayoutView="50" workbookViewId="0">
      <selection activeCell="K27" sqref="K27"/>
    </sheetView>
  </sheetViews>
  <sheetFormatPr defaultColWidth="9.140625" defaultRowHeight="27.75" x14ac:dyDescent="0.4"/>
  <cols>
    <col min="1" max="1" width="4.42578125" style="81" bestFit="1" customWidth="1"/>
    <col min="2" max="2" width="87.28515625" style="81" customWidth="1"/>
    <col min="3" max="3" width="16.85546875" style="101" bestFit="1" customWidth="1"/>
    <col min="4" max="4" width="24.42578125" style="81" bestFit="1" customWidth="1"/>
    <col min="5" max="5" width="22" style="81" bestFit="1" customWidth="1"/>
    <col min="6" max="6" width="15.42578125" style="81" customWidth="1"/>
    <col min="7" max="7" width="11.28515625" style="81" bestFit="1" customWidth="1"/>
    <col min="8" max="8" width="22" style="34" bestFit="1" customWidth="1"/>
    <col min="9" max="9" width="22" style="81" bestFit="1" customWidth="1"/>
    <col min="10" max="11" width="21.28515625" style="81" customWidth="1"/>
    <col min="12" max="12" width="23.7109375" style="81" customWidth="1"/>
    <col min="13" max="13" width="24.42578125" style="81" bestFit="1" customWidth="1"/>
    <col min="14" max="14" width="30.7109375" style="81" customWidth="1"/>
    <col min="15" max="15" width="19" style="81" customWidth="1"/>
    <col min="16" max="16384" width="9.140625" style="81"/>
  </cols>
  <sheetData>
    <row r="2" spans="1:15" s="83" customFormat="1" ht="28.5" x14ac:dyDescent="0.45">
      <c r="A2" s="565"/>
      <c r="B2" s="385" t="s">
        <v>19</v>
      </c>
      <c r="C2" s="776"/>
      <c r="D2" s="386"/>
      <c r="E2" s="647"/>
      <c r="F2" s="508"/>
      <c r="G2" s="508"/>
      <c r="H2" s="509"/>
      <c r="I2" s="509"/>
      <c r="J2" s="759"/>
      <c r="K2" s="759"/>
      <c r="L2" s="759"/>
      <c r="M2" s="759"/>
      <c r="N2" s="759"/>
    </row>
    <row r="3" spans="1:15" s="83" customFormat="1" ht="28.5" x14ac:dyDescent="0.45">
      <c r="A3" s="565"/>
      <c r="B3" s="386" t="s">
        <v>20</v>
      </c>
      <c r="C3" s="776"/>
      <c r="D3" s="386"/>
      <c r="E3" s="508"/>
      <c r="F3" s="508"/>
      <c r="G3" s="508"/>
      <c r="H3" s="509"/>
      <c r="I3" s="509"/>
      <c r="J3" s="759"/>
      <c r="K3" s="759"/>
      <c r="L3" s="759"/>
      <c r="M3" s="759"/>
      <c r="N3" s="759"/>
    </row>
    <row r="4" spans="1:15" s="83" customFormat="1" ht="28.5" x14ac:dyDescent="0.45">
      <c r="A4" s="565"/>
      <c r="B4" s="386" t="s">
        <v>21</v>
      </c>
      <c r="C4" s="77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5" s="83" customFormat="1" ht="28.5" x14ac:dyDescent="0.45">
      <c r="A5" s="565"/>
      <c r="B5" s="386" t="s">
        <v>22</v>
      </c>
      <c r="C5" s="77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5" s="83" customFormat="1" ht="28.5" x14ac:dyDescent="0.45">
      <c r="A6" s="565"/>
      <c r="B6" s="386" t="s">
        <v>23</v>
      </c>
      <c r="C6" s="77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5" x14ac:dyDescent="0.4">
      <c r="A7" s="377"/>
      <c r="B7" s="386" t="s">
        <v>24</v>
      </c>
      <c r="C7" s="776"/>
      <c r="D7" s="386"/>
      <c r="E7" s="508"/>
      <c r="F7" s="379"/>
      <c r="G7" s="379"/>
      <c r="H7" s="379"/>
      <c r="I7" s="379"/>
      <c r="J7" s="379"/>
      <c r="K7" s="379"/>
      <c r="L7" s="379"/>
      <c r="M7" s="379"/>
      <c r="N7" s="379"/>
      <c r="O7" s="34"/>
    </row>
    <row r="8" spans="1:15" x14ac:dyDescent="0.4">
      <c r="A8" s="377"/>
      <c r="B8" s="386"/>
      <c r="C8" s="77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  <c r="O8" s="34"/>
    </row>
    <row r="9" spans="1:15" x14ac:dyDescent="0.4">
      <c r="A9" s="377"/>
      <c r="B9" s="379" t="s">
        <v>3167</v>
      </c>
      <c r="C9" s="401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4"/>
    </row>
    <row r="10" spans="1:15" x14ac:dyDescent="0.4">
      <c r="A10" s="377"/>
      <c r="B10" s="379" t="s">
        <v>3168</v>
      </c>
      <c r="C10" s="401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4"/>
    </row>
    <row r="11" spans="1:15" x14ac:dyDescent="0.4">
      <c r="A11" s="377"/>
      <c r="B11" s="2845" t="s">
        <v>3169</v>
      </c>
      <c r="C11" s="382"/>
      <c r="D11" s="377"/>
      <c r="E11" s="377"/>
      <c r="F11" s="377"/>
      <c r="G11" s="377"/>
      <c r="H11" s="379"/>
      <c r="I11" s="377"/>
      <c r="J11" s="377"/>
      <c r="K11" s="377"/>
      <c r="L11" s="377"/>
      <c r="M11" s="377"/>
      <c r="N11" s="377"/>
    </row>
    <row r="12" spans="1:15" x14ac:dyDescent="0.4">
      <c r="A12" s="377"/>
      <c r="B12" s="565"/>
      <c r="C12" s="382"/>
      <c r="D12" s="377"/>
      <c r="E12" s="377"/>
      <c r="F12" s="377"/>
      <c r="G12" s="377"/>
      <c r="H12" s="379"/>
      <c r="I12" s="377"/>
      <c r="J12" s="377"/>
      <c r="K12" s="377"/>
      <c r="L12" s="377"/>
      <c r="M12" s="377"/>
      <c r="N12" s="377"/>
    </row>
    <row r="13" spans="1:15" x14ac:dyDescent="0.4">
      <c r="A13" s="377"/>
      <c r="B13" s="379" t="s">
        <v>5765</v>
      </c>
      <c r="C13" s="401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4"/>
    </row>
    <row r="14" spans="1:15" x14ac:dyDescent="0.4">
      <c r="A14" s="377"/>
      <c r="B14" s="379"/>
      <c r="C14" s="401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4"/>
    </row>
    <row r="15" spans="1:15" s="232" customFormat="1" x14ac:dyDescent="0.4">
      <c r="A15" s="442"/>
      <c r="B15" s="443" t="s">
        <v>1944</v>
      </c>
      <c r="C15" s="1100" t="s">
        <v>148</v>
      </c>
      <c r="D15" s="443" t="s">
        <v>94</v>
      </c>
      <c r="E15" s="443" t="s">
        <v>215</v>
      </c>
      <c r="F15" s="443" t="s">
        <v>32</v>
      </c>
      <c r="G15" s="443" t="s">
        <v>33</v>
      </c>
      <c r="H15" s="443" t="s">
        <v>150</v>
      </c>
      <c r="I15" s="443" t="s">
        <v>131</v>
      </c>
      <c r="J15" s="443" t="s">
        <v>36</v>
      </c>
      <c r="K15" s="443" t="s">
        <v>131</v>
      </c>
      <c r="L15" s="443" t="s">
        <v>105</v>
      </c>
      <c r="M15" s="443" t="s">
        <v>389</v>
      </c>
      <c r="N15" s="443" t="s">
        <v>252</v>
      </c>
      <c r="O15" s="226"/>
    </row>
    <row r="16" spans="1:15" x14ac:dyDescent="0.4">
      <c r="A16" s="379">
        <v>1</v>
      </c>
      <c r="B16" s="379" t="s">
        <v>3170</v>
      </c>
      <c r="C16" s="401">
        <v>438</v>
      </c>
      <c r="D16" s="538">
        <v>1000</v>
      </c>
      <c r="E16" s="538">
        <v>350</v>
      </c>
      <c r="F16" s="445"/>
      <c r="G16" s="445"/>
      <c r="H16" s="403">
        <v>7290</v>
      </c>
      <c r="I16" s="403">
        <v>593</v>
      </c>
      <c r="J16" s="403">
        <v>5800</v>
      </c>
      <c r="K16" s="403">
        <v>2030</v>
      </c>
      <c r="L16" s="535"/>
      <c r="M16" s="445">
        <v>12080</v>
      </c>
      <c r="N16" s="740">
        <f>SUM(D16:M16)</f>
        <v>29143</v>
      </c>
      <c r="O16" s="207"/>
    </row>
    <row r="17" spans="1:15" x14ac:dyDescent="0.4">
      <c r="A17" s="379">
        <v>2</v>
      </c>
      <c r="B17" s="379" t="s">
        <v>3171</v>
      </c>
      <c r="C17" s="401">
        <v>566</v>
      </c>
      <c r="D17" s="445">
        <v>1000</v>
      </c>
      <c r="E17" s="538">
        <v>350</v>
      </c>
      <c r="F17" s="377"/>
      <c r="G17" s="377"/>
      <c r="H17" s="379"/>
      <c r="I17" s="377"/>
      <c r="J17" s="535"/>
      <c r="K17" s="535"/>
      <c r="L17" s="535"/>
      <c r="M17" s="535"/>
      <c r="N17" s="740">
        <f>SUM(D17:M17)</f>
        <v>1350</v>
      </c>
      <c r="O17" s="207"/>
    </row>
    <row r="18" spans="1:15" x14ac:dyDescent="0.4">
      <c r="A18" s="379">
        <v>3</v>
      </c>
      <c r="B18" s="379" t="s">
        <v>3172</v>
      </c>
      <c r="C18" s="401">
        <v>8382</v>
      </c>
      <c r="D18" s="445">
        <v>1000</v>
      </c>
      <c r="E18" s="538">
        <v>350</v>
      </c>
      <c r="F18" s="377"/>
      <c r="G18" s="377"/>
      <c r="H18" s="379"/>
      <c r="I18" s="377"/>
      <c r="J18" s="535"/>
      <c r="K18" s="535"/>
      <c r="L18" s="535"/>
      <c r="M18" s="535"/>
      <c r="N18" s="740">
        <f>SUM(D18:M18)</f>
        <v>1350</v>
      </c>
      <c r="O18" s="207"/>
    </row>
    <row r="19" spans="1:15" x14ac:dyDescent="0.4">
      <c r="A19" s="379">
        <v>4</v>
      </c>
      <c r="B19" s="379" t="s">
        <v>3173</v>
      </c>
      <c r="C19" s="401">
        <v>8383</v>
      </c>
      <c r="D19" s="445">
        <v>1000</v>
      </c>
      <c r="E19" s="538">
        <v>350</v>
      </c>
      <c r="F19" s="377"/>
      <c r="G19" s="377"/>
      <c r="H19" s="379"/>
      <c r="I19" s="377"/>
      <c r="J19" s="535"/>
      <c r="K19" s="535"/>
      <c r="L19" s="403">
        <v>3945</v>
      </c>
      <c r="M19" s="535"/>
      <c r="N19" s="740">
        <f>SUM(D19:M19)</f>
        <v>5295</v>
      </c>
      <c r="O19" s="207"/>
    </row>
    <row r="20" spans="1:15" x14ac:dyDescent="0.4">
      <c r="A20" s="379"/>
      <c r="B20" s="379"/>
      <c r="C20" s="401"/>
      <c r="D20" s="445"/>
      <c r="E20" s="538"/>
      <c r="F20" s="377"/>
      <c r="G20" s="377"/>
      <c r="H20" s="379"/>
      <c r="I20" s="377"/>
      <c r="J20" s="535"/>
      <c r="K20" s="535"/>
      <c r="L20" s="535"/>
      <c r="M20" s="535"/>
      <c r="N20" s="740"/>
      <c r="O20" s="207"/>
    </row>
    <row r="21" spans="1:15" x14ac:dyDescent="0.4">
      <c r="A21" s="377"/>
      <c r="B21" s="379"/>
      <c r="C21" s="401"/>
      <c r="D21" s="445"/>
      <c r="E21" s="445"/>
      <c r="F21" s="377"/>
      <c r="G21" s="377"/>
      <c r="H21" s="379"/>
      <c r="I21" s="377"/>
      <c r="J21" s="535"/>
      <c r="K21" s="535"/>
      <c r="L21" s="535"/>
      <c r="M21" s="535"/>
      <c r="N21" s="740"/>
      <c r="O21" s="207"/>
    </row>
    <row r="22" spans="1:15" s="87" customFormat="1" x14ac:dyDescent="0.4">
      <c r="A22" s="380"/>
      <c r="B22" s="379" t="s">
        <v>3174</v>
      </c>
      <c r="C22" s="841"/>
      <c r="D22" s="596">
        <f>SUM(D16:D19)</f>
        <v>4000</v>
      </c>
      <c r="E22" s="596">
        <f t="shared" ref="E22:N22" si="0">SUM(E16:E19)</f>
        <v>1400</v>
      </c>
      <c r="F22" s="596">
        <f t="shared" si="0"/>
        <v>0</v>
      </c>
      <c r="G22" s="596">
        <f t="shared" si="0"/>
        <v>0</v>
      </c>
      <c r="H22" s="596">
        <f t="shared" si="0"/>
        <v>7290</v>
      </c>
      <c r="I22" s="596">
        <f t="shared" si="0"/>
        <v>593</v>
      </c>
      <c r="J22" s="596">
        <f t="shared" si="0"/>
        <v>5800</v>
      </c>
      <c r="K22" s="596">
        <f t="shared" si="0"/>
        <v>2030</v>
      </c>
      <c r="L22" s="596">
        <f t="shared" si="0"/>
        <v>3945</v>
      </c>
      <c r="M22" s="596">
        <f t="shared" si="0"/>
        <v>12080</v>
      </c>
      <c r="N22" s="596">
        <f t="shared" si="0"/>
        <v>37138</v>
      </c>
      <c r="O22" s="348"/>
    </row>
    <row r="23" spans="1:15" x14ac:dyDescent="0.4">
      <c r="A23" s="377"/>
      <c r="B23" s="377"/>
      <c r="C23" s="382"/>
      <c r="D23" s="535"/>
      <c r="E23" s="535"/>
      <c r="F23" s="377"/>
      <c r="G23" s="377"/>
      <c r="H23" s="379"/>
      <c r="I23" s="377"/>
      <c r="J23" s="377"/>
      <c r="K23" s="377"/>
      <c r="L23" s="377"/>
      <c r="M23" s="377"/>
      <c r="N23" s="377"/>
      <c r="O23" s="207"/>
    </row>
    <row r="24" spans="1:15" x14ac:dyDescent="0.4">
      <c r="A24" s="377"/>
      <c r="B24" s="377"/>
      <c r="C24" s="382"/>
      <c r="D24" s="377"/>
      <c r="E24" s="377"/>
      <c r="F24" s="377"/>
      <c r="G24" s="377"/>
      <c r="H24" s="379"/>
      <c r="I24" s="377"/>
      <c r="J24" s="377"/>
      <c r="K24" s="377"/>
      <c r="L24" s="377"/>
      <c r="M24" s="377"/>
      <c r="N24" s="377"/>
    </row>
    <row r="25" spans="1:15" x14ac:dyDescent="0.4">
      <c r="A25" s="377"/>
      <c r="B25" s="379"/>
      <c r="C25" s="401"/>
      <c r="D25" s="377"/>
      <c r="E25" s="377"/>
      <c r="F25" s="377"/>
      <c r="G25" s="377"/>
      <c r="H25" s="379"/>
      <c r="I25" s="377"/>
      <c r="J25" s="377"/>
      <c r="K25" s="377"/>
      <c r="L25" s="377"/>
      <c r="M25" s="377"/>
      <c r="N25" s="377"/>
    </row>
    <row r="26" spans="1:15" x14ac:dyDescent="0.4">
      <c r="A26" s="377"/>
      <c r="B26" s="377"/>
      <c r="C26" s="401"/>
      <c r="D26" s="377"/>
      <c r="E26" s="377"/>
      <c r="F26" s="377"/>
      <c r="G26" s="377"/>
      <c r="H26" s="383"/>
      <c r="I26" s="377"/>
      <c r="J26" s="377"/>
      <c r="K26" s="377"/>
      <c r="L26" s="377"/>
      <c r="M26" s="377"/>
      <c r="N26" s="377"/>
    </row>
    <row r="27" spans="1:15" x14ac:dyDescent="0.4">
      <c r="A27" s="377"/>
      <c r="B27" s="379" t="s">
        <v>63</v>
      </c>
      <c r="C27" s="401"/>
      <c r="D27" s="379"/>
      <c r="E27" s="379"/>
      <c r="F27" s="379"/>
      <c r="G27" s="379"/>
      <c r="H27" s="379"/>
      <c r="I27" s="377"/>
      <c r="J27" s="377"/>
      <c r="K27" s="377"/>
      <c r="L27" s="377"/>
      <c r="M27" s="377"/>
      <c r="N27" s="377" t="s">
        <v>3175</v>
      </c>
    </row>
    <row r="28" spans="1:15" x14ac:dyDescent="0.4">
      <c r="A28" s="377"/>
      <c r="B28" s="377"/>
      <c r="C28" s="382"/>
      <c r="D28" s="379"/>
      <c r="E28" s="379"/>
      <c r="F28" s="379"/>
      <c r="G28" s="379"/>
      <c r="H28" s="379"/>
      <c r="I28" s="377"/>
      <c r="J28" s="377"/>
      <c r="K28" s="377"/>
      <c r="L28" s="377"/>
      <c r="M28" s="377"/>
      <c r="N28" s="377"/>
    </row>
    <row r="29" spans="1:15" x14ac:dyDescent="0.4">
      <c r="A29" s="377"/>
      <c r="B29" s="377"/>
      <c r="C29" s="401"/>
      <c r="D29" s="379"/>
      <c r="E29" s="379"/>
      <c r="F29" s="377"/>
      <c r="G29" s="377"/>
      <c r="H29" s="379"/>
      <c r="I29" s="377"/>
      <c r="J29" s="377"/>
      <c r="K29" s="377"/>
      <c r="L29" s="377"/>
      <c r="M29" s="377"/>
      <c r="N29" s="377"/>
    </row>
    <row r="30" spans="1:15" x14ac:dyDescent="0.4">
      <c r="A30" s="377"/>
      <c r="B30" s="379" t="s">
        <v>64</v>
      </c>
      <c r="C30" s="401"/>
      <c r="D30" s="379"/>
      <c r="E30" s="379"/>
      <c r="F30" s="377"/>
      <c r="G30" s="377"/>
      <c r="H30" s="379"/>
      <c r="I30" s="377"/>
      <c r="J30" s="377" t="s">
        <v>1062</v>
      </c>
      <c r="K30" s="377"/>
      <c r="L30" s="377"/>
      <c r="M30" s="377"/>
      <c r="N30" s="377"/>
    </row>
    <row r="31" spans="1:15" ht="27.6" customHeight="1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5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5" s="54" customFormat="1" ht="33.75" x14ac:dyDescent="0.5">
      <c r="A33" s="481"/>
      <c r="B33" s="479" t="s">
        <v>5789</v>
      </c>
      <c r="C33" s="481"/>
      <c r="D33" s="473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5" x14ac:dyDescent="0.4">
      <c r="A34" s="377"/>
      <c r="B34" s="377"/>
      <c r="C34" s="2951"/>
      <c r="D34" s="2951"/>
      <c r="E34" s="2951"/>
      <c r="F34" s="377"/>
      <c r="G34" s="377"/>
      <c r="H34" s="379"/>
      <c r="I34" s="377"/>
      <c r="J34" s="377"/>
      <c r="K34" s="377"/>
      <c r="L34" s="377"/>
      <c r="M34" s="377"/>
      <c r="N34" s="377"/>
    </row>
    <row r="35" spans="1:15" s="290" customFormat="1" x14ac:dyDescent="0.4">
      <c r="A35" s="383">
        <v>2</v>
      </c>
      <c r="B35" s="383" t="s">
        <v>3176</v>
      </c>
      <c r="C35" s="984">
        <v>816704</v>
      </c>
      <c r="D35" s="1576">
        <v>1000</v>
      </c>
      <c r="E35" s="1576">
        <v>350</v>
      </c>
      <c r="F35" s="599"/>
      <c r="G35" s="599"/>
      <c r="H35" s="1348"/>
      <c r="I35" s="1348"/>
      <c r="J35" s="1327"/>
      <c r="K35" s="1327"/>
      <c r="L35" s="1327"/>
      <c r="M35" s="1348"/>
      <c r="N35" s="1577">
        <f>SUM(D35:M35)</f>
        <v>1350</v>
      </c>
      <c r="O35" s="175"/>
    </row>
    <row r="36" spans="1:15" s="290" customFormat="1" x14ac:dyDescent="0.4">
      <c r="A36" s="383">
        <v>3</v>
      </c>
      <c r="B36" s="383" t="s">
        <v>3177</v>
      </c>
      <c r="C36" s="984">
        <v>771932</v>
      </c>
      <c r="D36" s="1576">
        <v>1000</v>
      </c>
      <c r="E36" s="1576">
        <v>350</v>
      </c>
      <c r="F36" s="599"/>
      <c r="G36" s="599"/>
      <c r="H36" s="1348"/>
      <c r="I36" s="1348"/>
      <c r="J36" s="1327"/>
      <c r="K36" s="1327"/>
      <c r="L36" s="1327"/>
      <c r="M36" s="1348"/>
      <c r="N36" s="1577">
        <f>SUM(D36:M36)</f>
        <v>1350</v>
      </c>
      <c r="O36" s="175"/>
    </row>
    <row r="37" spans="1:15" s="290" customFormat="1" x14ac:dyDescent="0.4">
      <c r="A37" s="383">
        <v>4</v>
      </c>
      <c r="B37" s="383" t="s">
        <v>3178</v>
      </c>
      <c r="C37" s="984">
        <v>927123</v>
      </c>
      <c r="D37" s="599">
        <v>1000</v>
      </c>
      <c r="E37" s="1576">
        <v>350</v>
      </c>
      <c r="F37" s="1326"/>
      <c r="G37" s="1326"/>
      <c r="H37" s="383"/>
      <c r="I37" s="1326"/>
      <c r="J37" s="1327"/>
      <c r="K37" s="1327"/>
      <c r="L37" s="1327"/>
      <c r="M37" s="1327"/>
      <c r="N37" s="1577">
        <f>SUM(D37:M37)</f>
        <v>1350</v>
      </c>
      <c r="O37" s="175"/>
    </row>
    <row r="38" spans="1:15" s="290" customFormat="1" x14ac:dyDescent="0.4">
      <c r="A38" s="383">
        <v>8</v>
      </c>
      <c r="B38" s="383" t="s">
        <v>3179</v>
      </c>
      <c r="C38" s="984">
        <v>958251</v>
      </c>
      <c r="D38" s="599">
        <v>5000</v>
      </c>
      <c r="E38" s="1576">
        <v>350</v>
      </c>
      <c r="F38" s="1326"/>
      <c r="G38" s="1326"/>
      <c r="H38" s="383"/>
      <c r="I38" s="1326"/>
      <c r="J38" s="1327"/>
      <c r="K38" s="1327"/>
      <c r="L38" s="1327"/>
      <c r="M38" s="1327"/>
      <c r="N38" s="1577">
        <f>SUM(D38:M38)</f>
        <v>5350</v>
      </c>
      <c r="O38" s="175"/>
    </row>
  </sheetData>
  <mergeCells count="1">
    <mergeCell ref="C34:E34"/>
  </mergeCells>
  <phoneticPr fontId="0" type="noConversion"/>
  <hyperlinks>
    <hyperlink ref="B11" r:id="rId1" xr:uid="{00000000-0004-0000-AC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278">
    <tabColor rgb="FF0070C0"/>
  </sheetPr>
  <dimension ref="A2:R47"/>
  <sheetViews>
    <sheetView view="pageBreakPreview" topLeftCell="A9" zoomScale="50" zoomScaleNormal="100" zoomScaleSheetLayoutView="50" workbookViewId="0">
      <selection activeCell="I18" sqref="I18"/>
    </sheetView>
  </sheetViews>
  <sheetFormatPr defaultColWidth="9.140625" defaultRowHeight="27" x14ac:dyDescent="0.35"/>
  <cols>
    <col min="1" max="1" width="4.42578125" style="81" bestFit="1" customWidth="1"/>
    <col min="2" max="2" width="107.28515625" style="81" customWidth="1"/>
    <col min="3" max="3" width="29" style="81" customWidth="1"/>
    <col min="4" max="4" width="32" style="81" customWidth="1"/>
    <col min="5" max="5" width="22.28515625" style="81" customWidth="1"/>
    <col min="6" max="6" width="16.5703125" style="81" bestFit="1" customWidth="1"/>
    <col min="7" max="7" width="11.28515625" style="81" bestFit="1" customWidth="1"/>
    <col min="8" max="8" width="20.140625" style="81" bestFit="1" customWidth="1"/>
    <col min="9" max="9" width="17.5703125" style="81" bestFit="1" customWidth="1"/>
    <col min="10" max="10" width="12.28515625" style="81" bestFit="1" customWidth="1"/>
    <col min="11" max="11" width="11.28515625" style="81" bestFit="1" customWidth="1"/>
    <col min="12" max="12" width="18.42578125" style="81" bestFit="1" customWidth="1"/>
    <col min="13" max="13" width="13.7109375" style="81" bestFit="1" customWidth="1"/>
    <col min="14" max="14" width="23.28515625" style="81" bestFit="1" customWidth="1"/>
    <col min="15" max="16" width="15.28515625" style="81" customWidth="1"/>
    <col min="17" max="16384" width="9.140625" style="81"/>
  </cols>
  <sheetData>
    <row r="2" spans="1:18" ht="27.75" x14ac:dyDescent="0.4">
      <c r="A2" s="379"/>
      <c r="B2" s="379"/>
      <c r="C2" s="379"/>
      <c r="D2" s="403"/>
      <c r="E2" s="403"/>
      <c r="F2" s="379"/>
      <c r="G2" s="379"/>
      <c r="H2" s="403"/>
      <c r="I2" s="403"/>
      <c r="J2" s="379"/>
      <c r="K2" s="379"/>
      <c r="L2" s="379"/>
      <c r="M2" s="379"/>
      <c r="N2" s="403"/>
      <c r="O2" s="34"/>
    </row>
    <row r="3" spans="1:18" ht="27.75" x14ac:dyDescent="0.4">
      <c r="A3" s="379"/>
      <c r="B3" s="385" t="s">
        <v>19</v>
      </c>
      <c r="C3" s="386"/>
      <c r="D3" s="386"/>
      <c r="E3" s="507"/>
      <c r="F3" s="377"/>
      <c r="G3" s="377"/>
      <c r="H3" s="377"/>
      <c r="I3" s="377"/>
      <c r="J3" s="377"/>
      <c r="K3" s="377"/>
      <c r="L3" s="377"/>
      <c r="M3" s="377"/>
      <c r="N3" s="377"/>
    </row>
    <row r="4" spans="1:18" ht="27.75" x14ac:dyDescent="0.4">
      <c r="A4" s="379"/>
      <c r="B4" s="386" t="s">
        <v>20</v>
      </c>
      <c r="C4" s="386"/>
      <c r="D4" s="386"/>
      <c r="E4" s="508"/>
      <c r="F4" s="377"/>
      <c r="G4" s="377"/>
      <c r="H4" s="377"/>
      <c r="I4" s="377"/>
      <c r="J4" s="377"/>
      <c r="K4" s="377"/>
      <c r="L4" s="377"/>
      <c r="M4" s="377"/>
      <c r="N4" s="377"/>
    </row>
    <row r="5" spans="1:18" ht="27.75" x14ac:dyDescent="0.4">
      <c r="A5" s="385"/>
      <c r="B5" s="386" t="s">
        <v>21</v>
      </c>
      <c r="C5" s="386"/>
      <c r="D5" s="386"/>
      <c r="E5" s="508"/>
      <c r="F5" s="377"/>
      <c r="G5" s="377"/>
      <c r="H5" s="377"/>
      <c r="I5" s="377"/>
      <c r="J5" s="377"/>
      <c r="K5" s="377"/>
      <c r="L5" s="377"/>
      <c r="M5" s="377"/>
      <c r="N5" s="377"/>
    </row>
    <row r="6" spans="1:18" ht="27.75" x14ac:dyDescent="0.4">
      <c r="A6" s="386"/>
      <c r="B6" s="386" t="s">
        <v>22</v>
      </c>
      <c r="C6" s="386"/>
      <c r="D6" s="386"/>
      <c r="E6" s="508"/>
      <c r="F6" s="377"/>
      <c r="G6" s="377"/>
      <c r="H6" s="377"/>
      <c r="I6" s="377"/>
      <c r="J6" s="377"/>
      <c r="K6" s="377"/>
      <c r="L6" s="377"/>
      <c r="M6" s="377"/>
      <c r="N6" s="377"/>
    </row>
    <row r="7" spans="1:18" ht="27.75" x14ac:dyDescent="0.4">
      <c r="A7" s="386"/>
      <c r="B7" s="386" t="s">
        <v>23</v>
      </c>
      <c r="C7" s="386"/>
      <c r="D7" s="386"/>
      <c r="E7" s="508"/>
      <c r="F7" s="377"/>
      <c r="G7" s="377"/>
      <c r="H7" s="377"/>
      <c r="I7" s="377"/>
      <c r="J7" s="377"/>
      <c r="K7" s="377"/>
      <c r="L7" s="377"/>
      <c r="M7" s="377"/>
      <c r="N7" s="377"/>
    </row>
    <row r="8" spans="1:18" ht="27.75" x14ac:dyDescent="0.4">
      <c r="A8" s="386"/>
      <c r="B8" s="386" t="s">
        <v>24</v>
      </c>
      <c r="C8" s="386"/>
      <c r="D8" s="386"/>
      <c r="E8" s="508"/>
      <c r="F8" s="377"/>
      <c r="G8" s="377"/>
      <c r="H8" s="377"/>
      <c r="I8" s="377"/>
      <c r="J8" s="377"/>
      <c r="K8" s="377"/>
      <c r="L8" s="377"/>
      <c r="M8" s="377"/>
      <c r="N8" s="377"/>
    </row>
    <row r="9" spans="1:18" ht="27.75" x14ac:dyDescent="0.4">
      <c r="A9" s="386"/>
      <c r="B9" s="379"/>
      <c r="C9" s="379"/>
      <c r="D9" s="403"/>
      <c r="E9" s="403"/>
      <c r="F9" s="377"/>
      <c r="G9" s="377"/>
      <c r="H9" s="377"/>
      <c r="I9" s="377"/>
      <c r="J9" s="377"/>
      <c r="K9" s="377"/>
      <c r="L9" s="377"/>
      <c r="M9" s="377"/>
      <c r="N9" s="377"/>
    </row>
    <row r="10" spans="1:18" ht="27.75" x14ac:dyDescent="0.4">
      <c r="A10" s="379"/>
      <c r="B10" s="379" t="s">
        <v>3180</v>
      </c>
      <c r="C10" s="379"/>
      <c r="D10" s="403"/>
      <c r="E10" s="403"/>
      <c r="F10" s="377"/>
      <c r="G10" s="377"/>
      <c r="H10" s="377"/>
      <c r="I10" s="377"/>
      <c r="J10" s="377"/>
      <c r="K10" s="377"/>
      <c r="L10" s="377"/>
      <c r="M10" s="377"/>
      <c r="N10" s="377"/>
    </row>
    <row r="11" spans="1:18" ht="27.75" x14ac:dyDescent="0.4">
      <c r="A11" s="379"/>
      <c r="B11" s="379" t="s">
        <v>3181</v>
      </c>
      <c r="C11" s="379"/>
      <c r="D11" s="403"/>
      <c r="E11" s="403"/>
      <c r="F11" s="379"/>
      <c r="G11" s="379"/>
      <c r="H11" s="403"/>
      <c r="I11" s="403"/>
      <c r="J11" s="379"/>
      <c r="K11" s="379"/>
      <c r="L11" s="379"/>
      <c r="M11" s="379"/>
      <c r="N11" s="403"/>
    </row>
    <row r="12" spans="1:18" ht="27.75" x14ac:dyDescent="0.4">
      <c r="A12" s="379"/>
      <c r="B12" s="379"/>
      <c r="C12" s="379"/>
      <c r="D12" s="403"/>
      <c r="E12" s="403"/>
      <c r="F12" s="379"/>
      <c r="G12" s="379"/>
      <c r="H12" s="403"/>
      <c r="I12" s="403"/>
      <c r="J12" s="379"/>
      <c r="K12" s="379"/>
      <c r="L12" s="379"/>
      <c r="M12" s="379"/>
      <c r="N12" s="403"/>
    </row>
    <row r="13" spans="1:18" ht="27.75" x14ac:dyDescent="0.4">
      <c r="A13" s="379"/>
      <c r="B13" s="2951" t="s">
        <v>5781</v>
      </c>
      <c r="C13" s="2951"/>
      <c r="D13" s="2951"/>
      <c r="E13" s="403"/>
      <c r="F13" s="379"/>
      <c r="G13" s="379"/>
      <c r="H13" s="403"/>
      <c r="I13" s="403"/>
      <c r="J13" s="379"/>
      <c r="K13" s="379"/>
      <c r="L13" s="379"/>
      <c r="M13" s="379"/>
      <c r="N13" s="403"/>
    </row>
    <row r="14" spans="1:18" ht="27.75" x14ac:dyDescent="0.4">
      <c r="A14" s="379"/>
      <c r="B14" s="379"/>
      <c r="C14" s="379"/>
      <c r="D14" s="403"/>
      <c r="E14" s="403"/>
      <c r="F14" s="379"/>
      <c r="G14" s="379"/>
      <c r="H14" s="403"/>
      <c r="I14" s="403"/>
      <c r="J14" s="379"/>
      <c r="K14" s="379"/>
      <c r="L14" s="379"/>
      <c r="M14" s="379"/>
      <c r="N14" s="403"/>
    </row>
    <row r="15" spans="1:18" s="87" customFormat="1" ht="27.75" x14ac:dyDescent="0.4">
      <c r="A15" s="396"/>
      <c r="B15" s="396" t="s">
        <v>398</v>
      </c>
      <c r="C15" s="541" t="s">
        <v>387</v>
      </c>
      <c r="D15" s="577" t="s">
        <v>6</v>
      </c>
      <c r="E15" s="577" t="s">
        <v>95</v>
      </c>
      <c r="F15" s="541" t="s">
        <v>32</v>
      </c>
      <c r="G15" s="541" t="s">
        <v>33</v>
      </c>
      <c r="H15" s="577" t="s">
        <v>150</v>
      </c>
      <c r="I15" s="577" t="s">
        <v>33</v>
      </c>
      <c r="J15" s="541" t="s">
        <v>388</v>
      </c>
      <c r="K15" s="541" t="s">
        <v>33</v>
      </c>
      <c r="L15" s="541" t="s">
        <v>37</v>
      </c>
      <c r="M15" s="541" t="s">
        <v>389</v>
      </c>
      <c r="N15" s="577" t="s">
        <v>133</v>
      </c>
    </row>
    <row r="16" spans="1:18" ht="27.75" x14ac:dyDescent="0.4">
      <c r="A16" s="379">
        <v>1</v>
      </c>
      <c r="B16" s="379" t="s">
        <v>3182</v>
      </c>
      <c r="C16" s="536">
        <v>4149</v>
      </c>
      <c r="D16" s="598">
        <v>1000</v>
      </c>
      <c r="E16" s="598">
        <v>350</v>
      </c>
      <c r="F16" s="598"/>
      <c r="G16" s="598"/>
      <c r="H16" s="598">
        <v>5030</v>
      </c>
      <c r="I16" s="598">
        <v>254</v>
      </c>
      <c r="J16" s="598"/>
      <c r="K16" s="598"/>
      <c r="L16" s="598"/>
      <c r="M16" s="598"/>
      <c r="N16" s="598">
        <f>SUM(D16:M16)</f>
        <v>6634</v>
      </c>
      <c r="O16" s="207"/>
      <c r="P16" s="34"/>
      <c r="Q16" s="34"/>
      <c r="R16" s="34"/>
    </row>
    <row r="17" spans="1:18" s="34" customFormat="1" ht="27.75" x14ac:dyDescent="0.4">
      <c r="A17" s="379">
        <v>2</v>
      </c>
      <c r="B17" s="379" t="s">
        <v>3183</v>
      </c>
      <c r="C17" s="536">
        <v>4160</v>
      </c>
      <c r="D17" s="598">
        <v>1000</v>
      </c>
      <c r="E17" s="598">
        <v>350</v>
      </c>
      <c r="F17" s="598"/>
      <c r="G17" s="598"/>
      <c r="H17" s="598"/>
      <c r="I17" s="598"/>
      <c r="J17" s="598"/>
      <c r="K17" s="598"/>
      <c r="L17" s="598"/>
      <c r="M17" s="598"/>
      <c r="N17" s="598">
        <f>SUM(D17:M17)</f>
        <v>1350</v>
      </c>
      <c r="O17" s="207"/>
    </row>
    <row r="18" spans="1:18" s="34" customFormat="1" ht="27.75" x14ac:dyDescent="0.4">
      <c r="A18" s="379">
        <v>3</v>
      </c>
      <c r="B18" s="379" t="s">
        <v>3184</v>
      </c>
      <c r="C18" s="536">
        <v>5671</v>
      </c>
      <c r="D18" s="598">
        <v>1500</v>
      </c>
      <c r="E18" s="598">
        <v>350</v>
      </c>
      <c r="F18" s="598"/>
      <c r="G18" s="598"/>
      <c r="H18" s="598"/>
      <c r="I18" s="598"/>
      <c r="J18" s="598"/>
      <c r="K18" s="598"/>
      <c r="L18" s="598"/>
      <c r="M18" s="598"/>
      <c r="N18" s="598">
        <f>SUM(D18:M18)</f>
        <v>1850</v>
      </c>
      <c r="O18" s="207"/>
    </row>
    <row r="19" spans="1:18" ht="27.75" x14ac:dyDescent="0.4">
      <c r="A19" s="379"/>
      <c r="B19" s="377"/>
      <c r="C19" s="530"/>
      <c r="D19" s="1047"/>
      <c r="E19" s="1047"/>
      <c r="F19" s="1047"/>
      <c r="G19" s="1047"/>
      <c r="H19" s="1047"/>
      <c r="I19" s="1047"/>
      <c r="J19" s="1047"/>
      <c r="K19" s="1047"/>
      <c r="L19" s="1047"/>
      <c r="M19" s="1047"/>
      <c r="N19" s="1047"/>
      <c r="O19" s="223"/>
    </row>
    <row r="20" spans="1:18" ht="27.75" x14ac:dyDescent="0.4">
      <c r="A20" s="379"/>
      <c r="B20" s="377"/>
      <c r="C20" s="530"/>
      <c r="D20" s="1047"/>
      <c r="E20" s="1047"/>
      <c r="F20" s="1047"/>
      <c r="G20" s="1047"/>
      <c r="H20" s="1047"/>
      <c r="I20" s="1047"/>
      <c r="J20" s="1047"/>
      <c r="K20" s="1047"/>
      <c r="L20" s="1047"/>
      <c r="M20" s="1047"/>
      <c r="N20" s="1047"/>
      <c r="O20" s="223"/>
    </row>
    <row r="21" spans="1:18" ht="34.5" x14ac:dyDescent="0.85">
      <c r="A21" s="379"/>
      <c r="B21" s="379" t="s">
        <v>16</v>
      </c>
      <c r="C21" s="536"/>
      <c r="D21" s="1642">
        <f>SUM(D16:D20)</f>
        <v>3500</v>
      </c>
      <c r="E21" s="1642">
        <f>SUM(E16:E20)</f>
        <v>1050</v>
      </c>
      <c r="F21" s="1642">
        <f>SUM(F16:F20)</f>
        <v>0</v>
      </c>
      <c r="G21" s="1642">
        <f t="shared" ref="G21:N21" si="0">SUM(G16:G20)</f>
        <v>0</v>
      </c>
      <c r="H21" s="1642">
        <f t="shared" si="0"/>
        <v>5030</v>
      </c>
      <c r="I21" s="1642">
        <f t="shared" si="0"/>
        <v>254</v>
      </c>
      <c r="J21" s="1642">
        <f t="shared" si="0"/>
        <v>0</v>
      </c>
      <c r="K21" s="1642">
        <f t="shared" si="0"/>
        <v>0</v>
      </c>
      <c r="L21" s="1642">
        <f t="shared" si="0"/>
        <v>0</v>
      </c>
      <c r="M21" s="1642">
        <f t="shared" si="0"/>
        <v>0</v>
      </c>
      <c r="N21" s="1642">
        <f t="shared" si="0"/>
        <v>9834</v>
      </c>
      <c r="O21" s="207"/>
      <c r="P21" s="34"/>
      <c r="Q21" s="34"/>
      <c r="R21" s="34"/>
    </row>
    <row r="22" spans="1:18" ht="27.75" x14ac:dyDescent="0.4">
      <c r="A22" s="379"/>
      <c r="B22" s="377"/>
      <c r="C22" s="530"/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</row>
    <row r="23" spans="1:18" ht="27.75" x14ac:dyDescent="0.4">
      <c r="A23" s="396"/>
      <c r="B23" s="377"/>
      <c r="C23" s="530"/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</row>
    <row r="24" spans="1:18" ht="27.75" x14ac:dyDescent="0.4">
      <c r="A24" s="379"/>
      <c r="B24" s="377"/>
      <c r="C24" s="377"/>
      <c r="D24" s="377"/>
      <c r="E24" s="377"/>
      <c r="F24" s="377"/>
      <c r="G24" s="377"/>
      <c r="H24" s="377"/>
      <c r="I24" s="377"/>
      <c r="J24" s="377"/>
      <c r="K24" s="377"/>
      <c r="L24" s="377"/>
      <c r="M24" s="377"/>
      <c r="N24" s="377"/>
    </row>
    <row r="25" spans="1:18" ht="27.75" x14ac:dyDescent="0.4">
      <c r="A25" s="379"/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</row>
    <row r="26" spans="1:18" ht="27.75" x14ac:dyDescent="0.4">
      <c r="A26" s="379"/>
      <c r="B26" s="565" t="s">
        <v>63</v>
      </c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8" ht="27.75" x14ac:dyDescent="0.4">
      <c r="A27" s="379"/>
      <c r="B27" s="377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8" ht="27.75" x14ac:dyDescent="0.4">
      <c r="A28" s="379"/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8" ht="27.75" x14ac:dyDescent="0.4">
      <c r="A29" s="379"/>
      <c r="B29" s="379" t="s">
        <v>3185</v>
      </c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8" ht="27.6" customHeight="1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8" ht="27.75" x14ac:dyDescent="0.4">
      <c r="A31" s="377"/>
      <c r="B31" s="565"/>
      <c r="C31" s="403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8" s="54" customFormat="1" ht="33.75" x14ac:dyDescent="0.5">
      <c r="A32" s="481"/>
      <c r="B32" s="479" t="s">
        <v>5789</v>
      </c>
      <c r="C32" s="481"/>
      <c r="D32" s="473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4" ht="35.25" x14ac:dyDescent="0.5">
      <c r="A33" s="379"/>
      <c r="B33" s="542" t="s">
        <v>395</v>
      </c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ht="27.75" x14ac:dyDescent="0.4">
      <c r="A34" s="34"/>
    </row>
    <row r="35" spans="1:14" ht="27.75" x14ac:dyDescent="0.4">
      <c r="A35" s="34"/>
    </row>
    <row r="36" spans="1:14" ht="27.75" x14ac:dyDescent="0.4">
      <c r="A36" s="34"/>
      <c r="D36" s="82"/>
      <c r="E36" s="82"/>
      <c r="H36" s="84"/>
      <c r="I36" s="84"/>
      <c r="N36" s="82"/>
    </row>
    <row r="37" spans="1:14" ht="27.75" x14ac:dyDescent="0.4">
      <c r="A37" s="34"/>
      <c r="D37" s="82"/>
      <c r="E37" s="82"/>
      <c r="H37" s="84"/>
      <c r="I37" s="84"/>
      <c r="N37" s="82"/>
    </row>
    <row r="38" spans="1:14" ht="27.75" x14ac:dyDescent="0.4">
      <c r="A38" s="34"/>
      <c r="D38" s="82"/>
      <c r="E38" s="82"/>
      <c r="H38" s="84"/>
      <c r="I38" s="84"/>
      <c r="N38" s="82"/>
    </row>
    <row r="39" spans="1:14" ht="27.75" x14ac:dyDescent="0.4">
      <c r="A39" s="34"/>
      <c r="D39" s="82"/>
      <c r="E39" s="82"/>
      <c r="H39" s="84"/>
      <c r="I39" s="84"/>
      <c r="N39" s="82"/>
    </row>
    <row r="40" spans="1:14" ht="27.75" x14ac:dyDescent="0.4">
      <c r="A40" s="34"/>
      <c r="D40" s="82"/>
      <c r="E40" s="82"/>
      <c r="H40" s="84"/>
      <c r="I40" s="84"/>
      <c r="N40" s="82"/>
    </row>
    <row r="41" spans="1:14" ht="27.75" x14ac:dyDescent="0.4">
      <c r="A41" s="34"/>
      <c r="D41" s="82"/>
      <c r="E41" s="82"/>
      <c r="H41" s="84"/>
      <c r="I41" s="84"/>
      <c r="N41" s="82"/>
    </row>
    <row r="42" spans="1:14" ht="27.75" x14ac:dyDescent="0.4">
      <c r="A42" s="34"/>
      <c r="D42" s="82"/>
      <c r="E42" s="82"/>
      <c r="H42" s="84"/>
      <c r="I42" s="84"/>
      <c r="N42" s="82"/>
    </row>
    <row r="43" spans="1:14" ht="27.75" x14ac:dyDescent="0.4">
      <c r="A43" s="34"/>
      <c r="D43" s="82"/>
      <c r="E43" s="82"/>
      <c r="H43" s="84"/>
      <c r="I43" s="84"/>
      <c r="N43" s="82"/>
    </row>
    <row r="44" spans="1:14" ht="27.75" x14ac:dyDescent="0.4">
      <c r="A44" s="34"/>
      <c r="D44" s="82"/>
      <c r="E44" s="82"/>
      <c r="H44" s="84"/>
      <c r="I44" s="84"/>
      <c r="N44" s="82"/>
    </row>
    <row r="45" spans="1:14" ht="27.75" x14ac:dyDescent="0.4">
      <c r="A45" s="34"/>
      <c r="D45" s="82"/>
      <c r="E45" s="82"/>
      <c r="H45" s="84"/>
      <c r="I45" s="84"/>
      <c r="N45" s="82"/>
    </row>
    <row r="46" spans="1:14" ht="27.75" x14ac:dyDescent="0.4">
      <c r="A46" s="34"/>
      <c r="D46" s="82"/>
      <c r="E46" s="82"/>
      <c r="H46" s="84"/>
      <c r="I46" s="84"/>
      <c r="N46" s="82"/>
    </row>
    <row r="47" spans="1:14" ht="27.75" x14ac:dyDescent="0.4">
      <c r="A47" s="34"/>
      <c r="D47" s="82"/>
      <c r="E47" s="82"/>
      <c r="H47" s="84"/>
      <c r="I47" s="84"/>
      <c r="N47" s="82"/>
    </row>
  </sheetData>
  <mergeCells count="1">
    <mergeCell ref="B13:D13"/>
  </mergeCells>
  <printOptions gridLines="1"/>
  <pageMargins left="0.7" right="0.7" top="0.75" bottom="0.75" header="0.3" footer="0.3"/>
  <pageSetup scale="35" orientation="landscape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254">
    <tabColor rgb="FFFF0000"/>
  </sheetPr>
  <dimension ref="A2:O41"/>
  <sheetViews>
    <sheetView view="pageBreakPreview" topLeftCell="A14" zoomScale="44" zoomScaleNormal="100" zoomScaleSheetLayoutView="44" zoomScalePageLayoutView="50" workbookViewId="0">
      <selection activeCell="G37" sqref="G37"/>
    </sheetView>
  </sheetViews>
  <sheetFormatPr defaultColWidth="9.140625" defaultRowHeight="27.75" x14ac:dyDescent="0.4"/>
  <cols>
    <col min="1" max="1" width="8.140625" style="34" customWidth="1"/>
    <col min="2" max="2" width="74.28515625" style="34" customWidth="1"/>
    <col min="3" max="3" width="20.42578125" style="195" bestFit="1" customWidth="1"/>
    <col min="4" max="4" width="24.42578125" style="34" bestFit="1" customWidth="1"/>
    <col min="5" max="5" width="22" style="34" bestFit="1" customWidth="1"/>
    <col min="6" max="6" width="26.28515625" style="34" customWidth="1"/>
    <col min="7" max="7" width="27.140625" style="34" customWidth="1"/>
    <col min="8" max="8" width="21.5703125" style="34" bestFit="1" customWidth="1"/>
    <col min="9" max="9" width="22" style="34" bestFit="1" customWidth="1"/>
    <col min="10" max="10" width="21.5703125" style="34" bestFit="1" customWidth="1"/>
    <col min="11" max="11" width="18" style="34" customWidth="1"/>
    <col min="12" max="12" width="25.140625" style="34" customWidth="1"/>
    <col min="13" max="14" width="24.42578125" style="34" bestFit="1" customWidth="1"/>
    <col min="15" max="15" width="18.42578125" style="34" customWidth="1"/>
    <col min="16" max="16" width="0.140625" style="34" customWidth="1"/>
    <col min="17" max="16384" width="9.140625" style="34"/>
  </cols>
  <sheetData>
    <row r="2" spans="1:14" x14ac:dyDescent="0.4">
      <c r="A2" s="379"/>
      <c r="B2" s="379"/>
      <c r="C2" s="565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s="83" customFormat="1" ht="28.5" x14ac:dyDescent="0.45">
      <c r="A3" s="565"/>
      <c r="B3" s="385" t="s">
        <v>19</v>
      </c>
      <c r="C3" s="386"/>
      <c r="D3" s="386"/>
      <c r="E3" s="647"/>
      <c r="F3" s="508"/>
      <c r="G3" s="508"/>
      <c r="H3" s="509"/>
      <c r="I3" s="509"/>
      <c r="J3" s="759"/>
      <c r="K3" s="759"/>
      <c r="L3" s="759"/>
      <c r="M3" s="759"/>
      <c r="N3" s="759"/>
    </row>
    <row r="4" spans="1:14" s="83" customFormat="1" ht="28.5" x14ac:dyDescent="0.45">
      <c r="A4" s="565"/>
      <c r="B4" s="386" t="s">
        <v>20</v>
      </c>
      <c r="C4" s="38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4" s="83" customFormat="1" ht="28.5" x14ac:dyDescent="0.45">
      <c r="A5" s="565"/>
      <c r="B5" s="386" t="s">
        <v>21</v>
      </c>
      <c r="C5" s="38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4" s="83" customFormat="1" ht="28.5" x14ac:dyDescent="0.45">
      <c r="A6" s="565"/>
      <c r="B6" s="386" t="s">
        <v>22</v>
      </c>
      <c r="C6" s="38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4" s="83" customFormat="1" ht="28.5" x14ac:dyDescent="0.45">
      <c r="A7" s="565"/>
      <c r="B7" s="386" t="s">
        <v>23</v>
      </c>
      <c r="C7" s="386"/>
      <c r="D7" s="386"/>
      <c r="E7" s="508"/>
      <c r="F7" s="508"/>
      <c r="G7" s="508"/>
      <c r="H7" s="509"/>
      <c r="I7" s="509"/>
      <c r="J7" s="759"/>
      <c r="K7" s="759"/>
      <c r="L7" s="759"/>
      <c r="M7" s="759"/>
      <c r="N7" s="759"/>
    </row>
    <row r="8" spans="1:14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4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4" x14ac:dyDescent="0.4">
      <c r="A10" s="379"/>
      <c r="B10" s="2951" t="s">
        <v>3186</v>
      </c>
      <c r="C10" s="2951"/>
      <c r="D10" s="2951"/>
      <c r="E10" s="2951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x14ac:dyDescent="0.4">
      <c r="A11" s="379"/>
      <c r="B11" s="379" t="s">
        <v>3187</v>
      </c>
      <c r="C11" s="565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x14ac:dyDescent="0.4">
      <c r="A12" s="379"/>
      <c r="B12" s="876" t="s">
        <v>3188</v>
      </c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79"/>
      <c r="C13" s="565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2951" t="s">
        <v>5782</v>
      </c>
      <c r="C14" s="2951"/>
      <c r="D14" s="2951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565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1564</v>
      </c>
      <c r="C16" s="566" t="s">
        <v>2761</v>
      </c>
      <c r="D16" s="396" t="s">
        <v>94</v>
      </c>
      <c r="E16" s="396" t="s">
        <v>31</v>
      </c>
      <c r="F16" s="396" t="s">
        <v>96</v>
      </c>
      <c r="G16" s="396" t="s">
        <v>33</v>
      </c>
      <c r="H16" s="396" t="s">
        <v>150</v>
      </c>
      <c r="I16" s="396" t="s">
        <v>33</v>
      </c>
      <c r="J16" s="396" t="s">
        <v>36</v>
      </c>
      <c r="K16" s="396" t="s">
        <v>35</v>
      </c>
      <c r="L16" s="396" t="s">
        <v>2921</v>
      </c>
      <c r="M16" s="396" t="s">
        <v>1734</v>
      </c>
      <c r="N16" s="396" t="s">
        <v>133</v>
      </c>
    </row>
    <row r="17" spans="1:15" x14ac:dyDescent="0.4">
      <c r="A17" s="379">
        <v>1</v>
      </c>
      <c r="B17" s="379" t="s">
        <v>3189</v>
      </c>
      <c r="C17" s="565">
        <v>3138</v>
      </c>
      <c r="D17" s="538">
        <v>1000</v>
      </c>
      <c r="E17" s="538">
        <v>350</v>
      </c>
      <c r="F17" s="445">
        <v>3925</v>
      </c>
      <c r="G17" s="398">
        <v>1060</v>
      </c>
      <c r="H17" s="740"/>
      <c r="I17" s="445"/>
      <c r="J17" s="445">
        <v>0</v>
      </c>
      <c r="K17" s="445">
        <v>0</v>
      </c>
      <c r="L17" s="445">
        <v>1930</v>
      </c>
      <c r="M17" s="445"/>
      <c r="N17" s="445">
        <f t="shared" ref="N17:N24" si="0">SUM(D17:M17)</f>
        <v>8265</v>
      </c>
      <c r="O17" s="82"/>
    </row>
    <row r="18" spans="1:15" x14ac:dyDescent="0.4">
      <c r="A18" s="379">
        <v>2</v>
      </c>
      <c r="B18" s="379" t="s">
        <v>3190</v>
      </c>
      <c r="C18" s="565">
        <v>3119</v>
      </c>
      <c r="D18" s="538">
        <v>1000</v>
      </c>
      <c r="E18" s="538">
        <v>350</v>
      </c>
      <c r="F18" s="445">
        <v>4910</v>
      </c>
      <c r="G18" s="445">
        <v>994</v>
      </c>
      <c r="H18" s="740"/>
      <c r="I18" s="445"/>
      <c r="J18" s="445"/>
      <c r="K18" s="445"/>
      <c r="L18" s="445"/>
      <c r="M18" s="445">
        <v>2945</v>
      </c>
      <c r="N18" s="445">
        <f t="shared" si="0"/>
        <v>10199</v>
      </c>
      <c r="O18" s="82"/>
    </row>
    <row r="19" spans="1:15" x14ac:dyDescent="0.4">
      <c r="A19" s="379">
        <v>3</v>
      </c>
      <c r="B19" s="379" t="s">
        <v>3191</v>
      </c>
      <c r="C19" s="565">
        <v>3150</v>
      </c>
      <c r="D19" s="538">
        <v>1000</v>
      </c>
      <c r="E19" s="538">
        <v>350</v>
      </c>
      <c r="F19" s="445">
        <v>6000</v>
      </c>
      <c r="G19" s="445">
        <v>2836</v>
      </c>
      <c r="H19" s="740"/>
      <c r="I19" s="445"/>
      <c r="J19" s="445"/>
      <c r="K19" s="445"/>
      <c r="L19" s="445"/>
      <c r="M19" s="445">
        <v>15525</v>
      </c>
      <c r="N19" s="445">
        <f t="shared" si="0"/>
        <v>25711</v>
      </c>
      <c r="O19" s="82"/>
    </row>
    <row r="20" spans="1:15" s="261" customFormat="1" x14ac:dyDescent="0.4">
      <c r="A20" s="383">
        <v>4</v>
      </c>
      <c r="B20" s="383" t="s">
        <v>3192</v>
      </c>
      <c r="C20" s="1561">
        <v>5978</v>
      </c>
      <c r="D20" s="1576">
        <v>1000</v>
      </c>
      <c r="E20" s="1576">
        <v>350</v>
      </c>
      <c r="F20" s="599"/>
      <c r="G20" s="599"/>
      <c r="H20" s="1577"/>
      <c r="I20" s="599"/>
      <c r="J20" s="599"/>
      <c r="K20" s="599"/>
      <c r="L20" s="599">
        <v>2730</v>
      </c>
      <c r="M20" s="599"/>
      <c r="N20" s="599">
        <f t="shared" si="0"/>
        <v>4080</v>
      </c>
      <c r="O20" s="263"/>
    </row>
    <row r="21" spans="1:15" x14ac:dyDescent="0.4">
      <c r="A21" s="379">
        <v>5</v>
      </c>
      <c r="B21" s="379" t="s">
        <v>3193</v>
      </c>
      <c r="C21" s="565">
        <v>3137</v>
      </c>
      <c r="D21" s="538">
        <v>1000</v>
      </c>
      <c r="E21" s="538">
        <v>350</v>
      </c>
      <c r="G21" s="445">
        <v>0</v>
      </c>
      <c r="H21" s="445">
        <v>1010</v>
      </c>
      <c r="I21" s="445">
        <v>170</v>
      </c>
      <c r="J21" s="445">
        <v>1780</v>
      </c>
      <c r="K21" s="445">
        <v>422</v>
      </c>
      <c r="L21" s="445"/>
      <c r="M21" s="445"/>
      <c r="N21" s="445">
        <f t="shared" si="0"/>
        <v>4732</v>
      </c>
      <c r="O21" s="82"/>
    </row>
    <row r="22" spans="1:15" x14ac:dyDescent="0.4">
      <c r="A22" s="379">
        <v>6</v>
      </c>
      <c r="B22" s="379" t="s">
        <v>3194</v>
      </c>
      <c r="C22" s="565">
        <v>8984</v>
      </c>
      <c r="D22" s="538">
        <v>1500</v>
      </c>
      <c r="E22" s="538">
        <v>350</v>
      </c>
      <c r="F22" s="445"/>
      <c r="G22" s="445"/>
      <c r="H22" s="445"/>
      <c r="I22" s="445"/>
      <c r="J22" s="445"/>
      <c r="K22" s="445"/>
      <c r="L22" s="445"/>
      <c r="M22" s="445"/>
      <c r="N22" s="445">
        <f t="shared" si="0"/>
        <v>1850</v>
      </c>
      <c r="O22" s="82"/>
    </row>
    <row r="23" spans="1:15" x14ac:dyDescent="0.4">
      <c r="A23" s="379">
        <v>7</v>
      </c>
      <c r="B23" s="379" t="s">
        <v>3195</v>
      </c>
      <c r="C23" s="565">
        <v>9103</v>
      </c>
      <c r="D23" s="538">
        <v>1000</v>
      </c>
      <c r="E23" s="538">
        <v>350</v>
      </c>
      <c r="F23" s="445"/>
      <c r="G23" s="445"/>
      <c r="H23" s="445">
        <v>2805</v>
      </c>
      <c r="I23" s="445">
        <v>505</v>
      </c>
      <c r="J23" s="445"/>
      <c r="K23" s="445"/>
      <c r="L23" s="445"/>
      <c r="M23" s="445"/>
      <c r="N23" s="445">
        <f t="shared" si="0"/>
        <v>4660</v>
      </c>
      <c r="O23" s="82"/>
    </row>
    <row r="24" spans="1:15" x14ac:dyDescent="0.4">
      <c r="A24" s="510">
        <v>6</v>
      </c>
      <c r="B24" s="510" t="s">
        <v>3196</v>
      </c>
      <c r="C24" s="384">
        <v>8587</v>
      </c>
      <c r="D24" s="601">
        <v>1000</v>
      </c>
      <c r="E24" s="601">
        <v>350</v>
      </c>
      <c r="F24" s="600"/>
      <c r="G24" s="600"/>
      <c r="H24" s="600"/>
      <c r="I24" s="600"/>
      <c r="J24" s="600">
        <v>1265</v>
      </c>
      <c r="K24" s="600">
        <v>419</v>
      </c>
      <c r="L24" s="600"/>
      <c r="M24" s="600"/>
      <c r="N24" s="600">
        <f t="shared" si="0"/>
        <v>3034</v>
      </c>
      <c r="O24" s="82"/>
    </row>
    <row r="25" spans="1:15" s="86" customFormat="1" x14ac:dyDescent="0.4">
      <c r="A25" s="379"/>
      <c r="B25" s="379"/>
      <c r="C25" s="565"/>
      <c r="D25" s="596"/>
      <c r="E25" s="596"/>
      <c r="F25" s="445"/>
      <c r="G25" s="445"/>
      <c r="H25" s="445"/>
      <c r="I25" s="445"/>
      <c r="J25" s="445"/>
      <c r="K25" s="445"/>
      <c r="L25" s="445"/>
      <c r="M25" s="445"/>
      <c r="N25" s="539"/>
      <c r="O25" s="91"/>
    </row>
    <row r="26" spans="1:15" x14ac:dyDescent="0.4">
      <c r="A26" s="396"/>
      <c r="B26" s="396" t="s">
        <v>239</v>
      </c>
      <c r="C26" s="566"/>
      <c r="D26" s="539">
        <f t="shared" ref="D26:N26" si="1">SUM(D17:D25)</f>
        <v>8500</v>
      </c>
      <c r="E26" s="539">
        <f t="shared" si="1"/>
        <v>2800</v>
      </c>
      <c r="F26" s="539">
        <f t="shared" si="1"/>
        <v>14835</v>
      </c>
      <c r="G26" s="539">
        <f>SUM(G17:G25)</f>
        <v>4890</v>
      </c>
      <c r="H26" s="539">
        <f t="shared" si="1"/>
        <v>3815</v>
      </c>
      <c r="I26" s="539">
        <f t="shared" si="1"/>
        <v>675</v>
      </c>
      <c r="J26" s="539">
        <f t="shared" si="1"/>
        <v>3045</v>
      </c>
      <c r="K26" s="539">
        <f t="shared" si="1"/>
        <v>841</v>
      </c>
      <c r="L26" s="539">
        <f t="shared" si="1"/>
        <v>4660</v>
      </c>
      <c r="M26" s="539">
        <f t="shared" si="1"/>
        <v>18470</v>
      </c>
      <c r="N26" s="539">
        <f t="shared" si="1"/>
        <v>62531</v>
      </c>
      <c r="O26" s="82"/>
    </row>
    <row r="27" spans="1:15" x14ac:dyDescent="0.4">
      <c r="A27" s="379"/>
      <c r="B27" s="379"/>
      <c r="C27" s="566"/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82"/>
    </row>
    <row r="28" spans="1:15" x14ac:dyDescent="0.4">
      <c r="A28" s="379"/>
      <c r="B28" s="379"/>
      <c r="C28" s="566"/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82"/>
    </row>
    <row r="29" spans="1:15" x14ac:dyDescent="0.4">
      <c r="A29" s="379"/>
      <c r="B29" s="379"/>
      <c r="C29" s="566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82"/>
    </row>
    <row r="30" spans="1:15" x14ac:dyDescent="0.4">
      <c r="A30" s="379"/>
      <c r="B30" s="379"/>
      <c r="C30" s="566"/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82"/>
    </row>
    <row r="31" spans="1:15" x14ac:dyDescent="0.4">
      <c r="A31" s="379"/>
      <c r="B31" s="565" t="s">
        <v>63</v>
      </c>
      <c r="C31" s="565"/>
      <c r="D31" s="445"/>
      <c r="E31" s="445"/>
      <c r="F31" s="445"/>
      <c r="G31" s="445"/>
      <c r="H31" s="445"/>
      <c r="I31" s="445"/>
      <c r="J31" s="445"/>
      <c r="K31" s="445" t="s">
        <v>50</v>
      </c>
      <c r="L31" s="445"/>
      <c r="M31" s="445"/>
      <c r="N31" s="445"/>
    </row>
    <row r="32" spans="1:15" x14ac:dyDescent="0.4">
      <c r="A32" s="379"/>
      <c r="B32" s="379"/>
      <c r="C32" s="565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</row>
    <row r="33" spans="1:15" x14ac:dyDescent="0.4">
      <c r="A33" s="379"/>
      <c r="B33" s="379"/>
      <c r="C33" s="565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</row>
    <row r="34" spans="1:15" s="81" customFormat="1" ht="27.6" customHeight="1" x14ac:dyDescent="0.4">
      <c r="A34" s="379"/>
      <c r="B34" s="565" t="s">
        <v>240</v>
      </c>
      <c r="C34" s="565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</row>
    <row r="35" spans="1:15" s="81" customFormat="1" x14ac:dyDescent="0.4">
      <c r="A35" s="377"/>
      <c r="B35" s="565"/>
      <c r="C35" s="403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5" s="54" customFormat="1" ht="33" x14ac:dyDescent="0.45">
      <c r="A36" s="377"/>
      <c r="B36" s="565"/>
      <c r="C36" s="403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5" ht="33.75" x14ac:dyDescent="0.5">
      <c r="A37" s="481"/>
      <c r="B37" s="479" t="s">
        <v>5789</v>
      </c>
      <c r="C37" s="481"/>
      <c r="D37" s="473"/>
      <c r="E37" s="481"/>
      <c r="F37" s="481"/>
      <c r="G37" s="481"/>
      <c r="H37" s="481"/>
      <c r="I37" s="481"/>
      <c r="J37" s="481"/>
      <c r="K37" s="481"/>
      <c r="L37" s="481"/>
      <c r="M37" s="481"/>
      <c r="N37" s="481"/>
    </row>
    <row r="38" spans="1:15" s="261" customFormat="1" x14ac:dyDescent="0.4">
      <c r="A38" s="396"/>
      <c r="B38" s="379"/>
      <c r="C38" s="565"/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263"/>
    </row>
    <row r="39" spans="1:15" s="261" customFormat="1" x14ac:dyDescent="0.4">
      <c r="A39" s="383">
        <v>10</v>
      </c>
      <c r="B39" s="383" t="s">
        <v>3197</v>
      </c>
      <c r="C39" s="1561">
        <v>743320</v>
      </c>
      <c r="D39" s="1576">
        <v>1000</v>
      </c>
      <c r="E39" s="1576">
        <v>350</v>
      </c>
      <c r="F39" s="599"/>
      <c r="G39" s="599"/>
      <c r="H39" s="599"/>
      <c r="I39" s="599"/>
      <c r="J39" s="599"/>
      <c r="K39" s="599"/>
      <c r="L39" s="599"/>
      <c r="M39" s="599"/>
      <c r="N39" s="599">
        <f>SUM(D39:M39)</f>
        <v>1350</v>
      </c>
      <c r="O39" s="263"/>
    </row>
    <row r="40" spans="1:15" s="261" customFormat="1" x14ac:dyDescent="0.4">
      <c r="A40" s="383">
        <v>11</v>
      </c>
      <c r="B40" s="383" t="s">
        <v>3198</v>
      </c>
      <c r="C40" s="1561">
        <v>923717</v>
      </c>
      <c r="D40" s="1576">
        <v>1000</v>
      </c>
      <c r="E40" s="1576">
        <v>350</v>
      </c>
      <c r="F40" s="599"/>
      <c r="G40" s="599"/>
      <c r="H40" s="599"/>
      <c r="I40" s="599"/>
      <c r="J40" s="599"/>
      <c r="K40" s="599"/>
      <c r="L40" s="599"/>
      <c r="M40" s="599"/>
      <c r="N40" s="599">
        <f>SUM(D40:M40)</f>
        <v>1350</v>
      </c>
      <c r="O40" s="263"/>
    </row>
    <row r="41" spans="1:15" s="261" customFormat="1" x14ac:dyDescent="0.4">
      <c r="A41" s="383">
        <v>5</v>
      </c>
      <c r="B41" s="383" t="s">
        <v>3199</v>
      </c>
      <c r="C41" s="1561">
        <v>722108</v>
      </c>
      <c r="D41" s="1576">
        <v>1500</v>
      </c>
      <c r="E41" s="1576">
        <v>350</v>
      </c>
      <c r="F41" s="599"/>
      <c r="G41" s="599"/>
      <c r="H41" s="1577">
        <f>G41-(F41*0.01)</f>
        <v>0</v>
      </c>
      <c r="I41" s="599"/>
      <c r="J41" s="599"/>
      <c r="K41" s="599"/>
      <c r="L41" s="599"/>
      <c r="M41" s="599"/>
      <c r="N41" s="599">
        <f>SUM(D41:M41)</f>
        <v>1850</v>
      </c>
      <c r="O41" s="263"/>
    </row>
  </sheetData>
  <mergeCells count="2">
    <mergeCell ref="B14:D14"/>
    <mergeCell ref="B10:E10"/>
  </mergeCells>
  <hyperlinks>
    <hyperlink ref="B12" r:id="rId1" xr:uid="{00000000-0004-0000-AE00-000000000000}"/>
  </hyperlinks>
  <printOptions gridLines="1"/>
  <pageMargins left="0.7" right="0.7" top="0.75" bottom="0.75" header="0.3" footer="0.3"/>
  <pageSetup paperSize="9" scale="35" orientation="landscape" r:id="rId2"/>
  <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62">
    <tabColor rgb="FFFF0000"/>
  </sheetPr>
  <dimension ref="A2:AH58"/>
  <sheetViews>
    <sheetView view="pageBreakPreview" topLeftCell="A4" zoomScale="60" zoomScaleNormal="100" workbookViewId="0">
      <selection activeCell="M11" sqref="M11"/>
    </sheetView>
  </sheetViews>
  <sheetFormatPr defaultColWidth="9.140625" defaultRowHeight="26.25" x14ac:dyDescent="0.4"/>
  <cols>
    <col min="1" max="1" width="4.140625" style="23" bestFit="1" customWidth="1"/>
    <col min="2" max="2" width="87.42578125" style="23" customWidth="1"/>
    <col min="3" max="3" width="6" style="23" hidden="1" customWidth="1"/>
    <col min="4" max="4" width="17.28515625" style="23" bestFit="1" customWidth="1"/>
    <col min="5" max="6" width="19.5703125" style="23" bestFit="1" customWidth="1"/>
    <col min="7" max="7" width="13.7109375" style="23" bestFit="1" customWidth="1"/>
    <col min="8" max="8" width="9.85546875" style="23" bestFit="1" customWidth="1"/>
    <col min="9" max="9" width="19.5703125" style="23" bestFit="1" customWidth="1"/>
    <col min="10" max="10" width="16.140625" style="23" bestFit="1" customWidth="1"/>
    <col min="11" max="11" width="25.140625" style="23" customWidth="1"/>
    <col min="12" max="12" width="19.5703125" style="23" bestFit="1" customWidth="1"/>
    <col min="13" max="13" width="18.140625" style="23" customWidth="1"/>
    <col min="14" max="14" width="17.7109375" style="23" customWidth="1"/>
    <col min="15" max="15" width="21.85546875" style="23" bestFit="1" customWidth="1"/>
    <col min="16" max="16" width="15.7109375" style="23" customWidth="1"/>
    <col min="17" max="17" width="23.140625" style="23" customWidth="1"/>
    <col min="18" max="18" width="16" style="23" customWidth="1"/>
    <col min="19" max="19" width="20.85546875" style="23" customWidth="1"/>
    <col min="20" max="20" width="16.28515625" style="23" customWidth="1"/>
    <col min="21" max="21" width="15.5703125" style="23" customWidth="1"/>
    <col min="22" max="22" width="13.28515625" style="23" customWidth="1"/>
    <col min="23" max="23" width="10.85546875" style="23" customWidth="1"/>
    <col min="24" max="24" width="15.28515625" style="23" customWidth="1"/>
    <col min="25" max="25" width="16" style="23" customWidth="1"/>
    <col min="26" max="26" width="18.42578125" style="23" bestFit="1" customWidth="1"/>
    <col min="27" max="29" width="9.140625" style="23"/>
    <col min="30" max="30" width="9.85546875" style="23" customWidth="1"/>
    <col min="31" max="31" width="12.42578125" style="23" customWidth="1"/>
    <col min="32" max="34" width="14" style="23" customWidth="1"/>
    <col min="35" max="16384" width="9.140625" style="23"/>
  </cols>
  <sheetData>
    <row r="2" spans="1:26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</row>
    <row r="3" spans="1:26" s="71" customFormat="1" ht="28.5" customHeight="1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  <c r="O3" s="409"/>
    </row>
    <row r="4" spans="1:26" s="71" customFormat="1" ht="25.5" customHeight="1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  <c r="O4" s="409"/>
    </row>
    <row r="5" spans="1:26" s="71" customFormat="1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  <c r="O5" s="409"/>
    </row>
    <row r="6" spans="1:26" s="71" customFormat="1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  <c r="O6" s="409"/>
    </row>
    <row r="7" spans="1:26" s="71" customFormat="1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  <c r="O7" s="409"/>
    </row>
    <row r="8" spans="1:26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  <c r="O8" s="228"/>
    </row>
    <row r="9" spans="1:26" x14ac:dyDescent="0.4">
      <c r="A9" s="228"/>
      <c r="B9" s="228"/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</row>
    <row r="10" spans="1:26" x14ac:dyDescent="0.4">
      <c r="A10" s="228"/>
      <c r="B10" s="228" t="s">
        <v>3200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  <c r="O10" s="228"/>
    </row>
    <row r="11" spans="1:26" x14ac:dyDescent="0.4">
      <c r="A11" s="228"/>
      <c r="B11" s="228" t="s">
        <v>3201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</row>
    <row r="12" spans="1:26" x14ac:dyDescent="0.4">
      <c r="A12" s="228"/>
      <c r="B12" s="228" t="s">
        <v>3202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</row>
    <row r="13" spans="1:26" x14ac:dyDescent="0.4">
      <c r="A13" s="228"/>
      <c r="B13" s="876" t="s">
        <v>3203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</row>
    <row r="14" spans="1:26" x14ac:dyDescent="0.4">
      <c r="A14" s="228"/>
      <c r="B14" s="228" t="s">
        <v>5782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</row>
    <row r="15" spans="1:26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</row>
    <row r="16" spans="1:26" s="32" customFormat="1" x14ac:dyDescent="0.4">
      <c r="A16" s="367"/>
      <c r="B16" s="367" t="s">
        <v>2937</v>
      </c>
      <c r="C16" s="367"/>
      <c r="D16" s="367" t="s">
        <v>451</v>
      </c>
      <c r="E16" s="367" t="s">
        <v>251</v>
      </c>
      <c r="F16" s="367" t="s">
        <v>7</v>
      </c>
      <c r="G16" s="367" t="s">
        <v>96</v>
      </c>
      <c r="H16" s="367" t="s">
        <v>9</v>
      </c>
      <c r="I16" s="367" t="s">
        <v>1069</v>
      </c>
      <c r="J16" s="367" t="s">
        <v>9</v>
      </c>
      <c r="K16" s="367" t="s">
        <v>339</v>
      </c>
      <c r="L16" s="367" t="s">
        <v>9</v>
      </c>
      <c r="M16" s="367" t="s">
        <v>351</v>
      </c>
      <c r="N16" s="367" t="s">
        <v>74</v>
      </c>
      <c r="O16" s="367" t="s">
        <v>13</v>
      </c>
      <c r="Z16" s="32" t="s">
        <v>2179</v>
      </c>
    </row>
    <row r="17" spans="1:34" x14ac:dyDescent="0.4">
      <c r="A17" s="228">
        <v>1</v>
      </c>
      <c r="B17" s="228" t="s">
        <v>3204</v>
      </c>
      <c r="C17" s="228"/>
      <c r="D17" s="228">
        <v>1285</v>
      </c>
      <c r="E17" s="411">
        <v>1000</v>
      </c>
      <c r="F17" s="411">
        <v>350</v>
      </c>
      <c r="G17" s="411"/>
      <c r="H17" s="411"/>
      <c r="I17" s="411">
        <v>2235</v>
      </c>
      <c r="J17" s="411">
        <v>383</v>
      </c>
      <c r="K17" s="411"/>
      <c r="L17" s="411"/>
      <c r="M17" s="411"/>
      <c r="N17" s="411"/>
      <c r="O17" s="411">
        <f>SUM(E17:N17)</f>
        <v>3968</v>
      </c>
      <c r="P17" s="243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</row>
    <row r="18" spans="1:34" x14ac:dyDescent="0.4">
      <c r="A18" s="228">
        <v>2</v>
      </c>
      <c r="B18" s="228" t="s">
        <v>3205</v>
      </c>
      <c r="C18" s="228"/>
      <c r="D18" s="228">
        <v>3924</v>
      </c>
      <c r="E18" s="411">
        <v>1000</v>
      </c>
      <c r="F18" s="411">
        <v>350</v>
      </c>
      <c r="G18" s="411"/>
      <c r="H18" s="411"/>
      <c r="J18" s="411"/>
      <c r="K18" s="411">
        <v>5000</v>
      </c>
      <c r="L18" s="411">
        <v>770</v>
      </c>
      <c r="M18" s="411"/>
      <c r="N18" s="411"/>
      <c r="O18" s="411">
        <f>SUM(E18:N18)</f>
        <v>7120</v>
      </c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</row>
    <row r="19" spans="1:34" x14ac:dyDescent="0.4">
      <c r="A19" s="228"/>
      <c r="B19" s="228"/>
      <c r="C19" s="228"/>
      <c r="D19" s="228"/>
      <c r="E19" s="276"/>
      <c r="F19" s="276"/>
      <c r="G19" s="276"/>
      <c r="H19" s="276"/>
      <c r="I19" s="276"/>
      <c r="J19" s="276"/>
      <c r="K19" s="276"/>
      <c r="L19" s="276"/>
      <c r="M19" s="228"/>
      <c r="N19" s="411"/>
      <c r="O19" s="276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</row>
    <row r="20" spans="1:34" x14ac:dyDescent="0.4">
      <c r="A20" s="228"/>
      <c r="B20" s="321" t="s">
        <v>13</v>
      </c>
      <c r="C20" s="228"/>
      <c r="D20" s="228"/>
      <c r="E20" s="412">
        <f>SUM(E17:E19)</f>
        <v>2000</v>
      </c>
      <c r="F20" s="412">
        <f>SUM(F17:F19)</f>
        <v>700</v>
      </c>
      <c r="G20" s="412">
        <f t="shared" ref="G20:N20" ca="1" si="0">SUM(G17:G36)</f>
        <v>0</v>
      </c>
      <c r="H20" s="412">
        <f t="shared" ca="1" si="0"/>
        <v>0</v>
      </c>
      <c r="I20" s="412">
        <f t="shared" ca="1" si="0"/>
        <v>2235</v>
      </c>
      <c r="J20" s="412">
        <f>SUM(J17:J19)</f>
        <v>383</v>
      </c>
      <c r="K20" s="412">
        <f t="shared" ca="1" si="0"/>
        <v>5000</v>
      </c>
      <c r="L20" s="412">
        <f>SUM(L18:L19)</f>
        <v>770</v>
      </c>
      <c r="M20" s="412">
        <f t="shared" ca="1" si="0"/>
        <v>0</v>
      </c>
      <c r="N20" s="412">
        <f t="shared" ca="1" si="0"/>
        <v>0</v>
      </c>
      <c r="O20" s="412">
        <f>SUM(O17:O18)</f>
        <v>11088</v>
      </c>
      <c r="P20" s="146"/>
      <c r="Q20" s="146"/>
      <c r="R20" s="146"/>
      <c r="S20" s="146"/>
      <c r="T20" s="146"/>
      <c r="U20" s="95"/>
      <c r="V20" s="95"/>
      <c r="W20" s="95"/>
      <c r="X20" s="95"/>
      <c r="Y20" s="95"/>
      <c r="Z20" s="95"/>
      <c r="AA20" s="31"/>
      <c r="AB20" s="31"/>
      <c r="AC20" s="31"/>
      <c r="AD20" s="31"/>
      <c r="AE20" s="31"/>
      <c r="AF20" s="31"/>
      <c r="AG20" s="31"/>
      <c r="AH20" s="31"/>
    </row>
    <row r="21" spans="1:34" x14ac:dyDescent="0.4">
      <c r="A21" s="228"/>
      <c r="B21" s="321"/>
      <c r="C21" s="228"/>
      <c r="D21" s="228"/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/>
      <c r="P21" s="146"/>
      <c r="Q21" s="146"/>
      <c r="R21" s="146"/>
      <c r="S21" s="146"/>
      <c r="T21" s="146"/>
      <c r="U21" s="95"/>
      <c r="V21" s="95"/>
      <c r="W21" s="95"/>
      <c r="X21" s="95"/>
      <c r="Y21" s="95"/>
      <c r="Z21" s="95"/>
      <c r="AA21" s="31"/>
      <c r="AB21" s="31"/>
      <c r="AC21" s="31"/>
      <c r="AD21" s="31"/>
      <c r="AE21" s="31"/>
      <c r="AF21" s="31"/>
      <c r="AG21" s="31"/>
      <c r="AH21" s="31"/>
    </row>
    <row r="22" spans="1:34" x14ac:dyDescent="0.4">
      <c r="A22" s="228"/>
      <c r="B22" s="321"/>
      <c r="C22" s="228"/>
      <c r="D22" s="228"/>
      <c r="E22" s="412"/>
      <c r="F22" s="412"/>
      <c r="G22" s="412"/>
      <c r="H22" s="412"/>
      <c r="I22" s="412"/>
      <c r="J22" s="412"/>
      <c r="K22" s="412"/>
      <c r="L22" s="412"/>
      <c r="M22" s="412"/>
      <c r="N22" s="412"/>
      <c r="O22" s="412"/>
      <c r="P22" s="146"/>
      <c r="Q22" s="146"/>
      <c r="R22" s="146"/>
      <c r="S22" s="146"/>
      <c r="T22" s="146"/>
      <c r="U22" s="95"/>
      <c r="V22" s="95"/>
      <c r="W22" s="95"/>
      <c r="X22" s="95"/>
      <c r="Y22" s="95"/>
      <c r="Z22" s="95"/>
      <c r="AA22" s="31"/>
      <c r="AB22" s="31"/>
      <c r="AC22" s="31"/>
      <c r="AD22" s="31"/>
      <c r="AE22" s="31"/>
      <c r="AF22" s="31"/>
      <c r="AG22" s="31"/>
      <c r="AH22" s="31"/>
    </row>
    <row r="23" spans="1:34" x14ac:dyDescent="0.4">
      <c r="A23" s="228"/>
      <c r="B23" s="321"/>
      <c r="C23" s="228"/>
      <c r="D23" s="228"/>
      <c r="E23" s="412"/>
      <c r="F23" s="412"/>
      <c r="G23" s="412"/>
      <c r="H23" s="412"/>
      <c r="I23" s="412"/>
      <c r="J23" s="412"/>
      <c r="K23" s="412"/>
      <c r="L23" s="412"/>
      <c r="M23" s="412"/>
      <c r="N23" s="412"/>
      <c r="O23" s="412"/>
      <c r="P23" s="146"/>
      <c r="Q23" s="146"/>
      <c r="R23" s="146"/>
      <c r="S23" s="146"/>
      <c r="T23" s="146"/>
      <c r="U23" s="95"/>
      <c r="V23" s="95"/>
      <c r="W23" s="95"/>
      <c r="X23" s="95"/>
      <c r="Y23" s="95"/>
      <c r="Z23" s="95"/>
      <c r="AA23" s="31"/>
      <c r="AB23" s="31"/>
      <c r="AC23" s="31"/>
      <c r="AD23" s="31"/>
      <c r="AE23" s="31"/>
      <c r="AF23" s="31"/>
      <c r="AG23" s="31"/>
      <c r="AH23" s="31"/>
    </row>
    <row r="24" spans="1:34" x14ac:dyDescent="0.4">
      <c r="A24" s="228"/>
      <c r="B24" s="228"/>
      <c r="C24" s="228"/>
      <c r="D24" s="228"/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412"/>
      <c r="P24" s="146"/>
      <c r="Q24" s="146"/>
      <c r="R24" s="146"/>
      <c r="S24" s="146"/>
      <c r="T24" s="146"/>
      <c r="U24" s="95"/>
      <c r="V24" s="95"/>
      <c r="W24" s="95"/>
      <c r="X24" s="95"/>
      <c r="Y24" s="95"/>
      <c r="Z24" s="95"/>
      <c r="AA24" s="31"/>
      <c r="AB24" s="31"/>
      <c r="AC24" s="31"/>
      <c r="AD24" s="31"/>
      <c r="AE24" s="31"/>
      <c r="AF24" s="31"/>
      <c r="AG24" s="31"/>
      <c r="AH24" s="31"/>
    </row>
    <row r="25" spans="1:34" x14ac:dyDescent="0.4">
      <c r="A25" s="228"/>
      <c r="B25" s="366" t="s">
        <v>63</v>
      </c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  <c r="O25" s="228"/>
      <c r="AA25" s="95"/>
      <c r="AB25" s="95"/>
      <c r="AC25" s="95"/>
      <c r="AD25" s="95"/>
      <c r="AE25" s="95"/>
      <c r="AF25" s="95"/>
      <c r="AG25" s="95"/>
      <c r="AH25" s="95"/>
    </row>
    <row r="26" spans="1:34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</row>
    <row r="27" spans="1:34" x14ac:dyDescent="0.4">
      <c r="A27" s="228"/>
      <c r="B27" s="228"/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1:34" x14ac:dyDescent="0.4">
      <c r="A28" s="228"/>
      <c r="B28" s="228" t="s">
        <v>3206</v>
      </c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</row>
    <row r="29" spans="1:34" s="81" customFormat="1" ht="27.6" customHeight="1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</row>
    <row r="30" spans="1:34" s="81" customFormat="1" ht="27.75" x14ac:dyDescent="0.4">
      <c r="A30" s="377"/>
      <c r="B30" s="565"/>
      <c r="C30" s="403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</row>
    <row r="31" spans="1:34" s="54" customFormat="1" ht="33.75" x14ac:dyDescent="0.5">
      <c r="A31" s="481"/>
      <c r="B31" s="479" t="s">
        <v>5789</v>
      </c>
      <c r="C31" s="481"/>
      <c r="D31" s="473"/>
      <c r="E31" s="481"/>
      <c r="F31" s="481"/>
      <c r="G31" s="481"/>
      <c r="H31" s="481"/>
      <c r="I31" s="481"/>
      <c r="J31" s="481"/>
      <c r="K31" s="481"/>
      <c r="L31" s="481"/>
      <c r="M31" s="481"/>
      <c r="N31" s="481"/>
      <c r="O31" s="481"/>
    </row>
    <row r="32" spans="1:34" s="67" customFormat="1" ht="27.75" x14ac:dyDescent="0.4">
      <c r="A32" s="436"/>
      <c r="B32" s="379"/>
      <c r="C32" s="436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</row>
    <row r="33" spans="1:34" s="67" customFormat="1" x14ac:dyDescent="0.4">
      <c r="A33" s="67">
        <v>4</v>
      </c>
      <c r="B33" s="67" t="s">
        <v>3207</v>
      </c>
      <c r="D33" s="67">
        <v>5198</v>
      </c>
      <c r="E33" s="219">
        <v>1000</v>
      </c>
      <c r="F33" s="219">
        <v>200</v>
      </c>
      <c r="G33" s="219"/>
      <c r="H33" s="219"/>
      <c r="I33" s="219" t="s">
        <v>3208</v>
      </c>
      <c r="J33" s="219"/>
      <c r="K33" s="219"/>
      <c r="L33" s="219"/>
      <c r="M33" s="219"/>
      <c r="N33" s="219"/>
      <c r="O33" s="219">
        <f>SUM(E33:N33)</f>
        <v>1200</v>
      </c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  <c r="AA33" s="217"/>
      <c r="AB33" s="217"/>
      <c r="AC33" s="217"/>
      <c r="AD33" s="217"/>
      <c r="AE33" s="217"/>
      <c r="AF33" s="217"/>
      <c r="AG33" s="217"/>
      <c r="AH33" s="217"/>
    </row>
    <row r="34" spans="1:34" s="67" customFormat="1" x14ac:dyDescent="0.4">
      <c r="A34" s="436">
        <v>2</v>
      </c>
      <c r="B34" s="436" t="s">
        <v>3209</v>
      </c>
      <c r="C34" s="436"/>
      <c r="D34" s="436">
        <v>3653</v>
      </c>
      <c r="E34" s="2045">
        <v>1000</v>
      </c>
      <c r="F34" s="784">
        <v>350</v>
      </c>
      <c r="G34" s="784"/>
      <c r="H34" s="784"/>
      <c r="I34" s="784"/>
      <c r="J34" s="784"/>
      <c r="K34" s="784"/>
      <c r="L34" s="784"/>
      <c r="M34" s="784"/>
      <c r="N34" s="784"/>
      <c r="O34" s="784">
        <f>SUM(E34:N34)</f>
        <v>1350</v>
      </c>
      <c r="P34" s="1479"/>
      <c r="Q34" s="217"/>
      <c r="R34" s="217"/>
      <c r="S34" s="217"/>
      <c r="T34" s="217"/>
      <c r="U34" s="217"/>
      <c r="V34" s="217"/>
      <c r="W34" s="217"/>
      <c r="X34" s="217"/>
      <c r="Y34" s="217"/>
      <c r="Z34" s="217"/>
      <c r="AA34" s="217"/>
      <c r="AB34" s="217"/>
      <c r="AC34" s="217"/>
      <c r="AD34" s="217"/>
      <c r="AE34" s="217"/>
      <c r="AF34" s="217"/>
      <c r="AG34" s="217"/>
      <c r="AH34" s="217"/>
    </row>
    <row r="35" spans="1:34" s="67" customFormat="1" x14ac:dyDescent="0.4">
      <c r="A35" s="436">
        <v>4</v>
      </c>
      <c r="B35" s="436" t="s">
        <v>3210</v>
      </c>
      <c r="C35" s="436"/>
      <c r="D35" s="436">
        <v>5521</v>
      </c>
      <c r="E35" s="784">
        <v>2000</v>
      </c>
      <c r="F35" s="784">
        <v>350</v>
      </c>
      <c r="G35" s="784"/>
      <c r="H35" s="784"/>
      <c r="I35" s="784"/>
      <c r="J35" s="784"/>
      <c r="K35" s="784"/>
      <c r="L35" s="784"/>
      <c r="M35" s="784"/>
      <c r="N35" s="784"/>
      <c r="O35" s="784">
        <f>SUM(E35:N35)</f>
        <v>2350</v>
      </c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  <c r="AA35" s="217"/>
      <c r="AB35" s="217"/>
      <c r="AC35" s="217"/>
      <c r="AD35" s="217"/>
      <c r="AE35" s="217"/>
      <c r="AF35" s="217"/>
      <c r="AG35" s="217"/>
      <c r="AH35" s="217"/>
    </row>
    <row r="36" spans="1:34" s="67" customFormat="1" x14ac:dyDescent="0.4">
      <c r="A36" s="436">
        <v>5</v>
      </c>
      <c r="B36" s="436" t="s">
        <v>3211</v>
      </c>
      <c r="C36" s="436"/>
      <c r="D36" s="436">
        <v>970997</v>
      </c>
      <c r="E36" s="784">
        <v>3000</v>
      </c>
      <c r="F36" s="735">
        <v>350</v>
      </c>
      <c r="G36" s="735"/>
      <c r="H36" s="735"/>
      <c r="I36" s="735"/>
      <c r="J36" s="735"/>
      <c r="K36" s="735"/>
      <c r="L36" s="735"/>
      <c r="M36" s="436"/>
      <c r="N36" s="784"/>
      <c r="O36" s="784">
        <f>SUM(E36:N36)</f>
        <v>3350</v>
      </c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  <c r="AA36" s="217"/>
      <c r="AB36" s="217"/>
      <c r="AC36" s="217"/>
      <c r="AD36" s="217"/>
      <c r="AE36" s="217"/>
      <c r="AF36" s="217"/>
      <c r="AG36" s="217"/>
      <c r="AH36" s="217"/>
    </row>
    <row r="58" spans="21:21" x14ac:dyDescent="0.4">
      <c r="U58" s="2159"/>
    </row>
  </sheetData>
  <hyperlinks>
    <hyperlink ref="B13" r:id="rId1" xr:uid="{6D9B8EF3-E775-4F99-981A-4A9E8F082659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21"/>
  <dimension ref="A1"/>
  <sheetViews>
    <sheetView workbookViewId="0"/>
  </sheetViews>
  <sheetFormatPr defaultRowHeight="12.75" x14ac:dyDescent="0.2"/>
  <sheetData>
    <row r="1" spans="1:1" x14ac:dyDescent="0.2">
      <c r="A1" t="s">
        <v>3212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30">
    <tabColor rgb="FFE35DED"/>
  </sheetPr>
  <dimension ref="A3:ER35"/>
  <sheetViews>
    <sheetView view="pageBreakPreview" topLeftCell="A7" zoomScale="44" zoomScaleNormal="100" zoomScaleSheetLayoutView="44" workbookViewId="0">
      <selection activeCell="K26" sqref="K26"/>
    </sheetView>
  </sheetViews>
  <sheetFormatPr defaultRowHeight="12.75" x14ac:dyDescent="0.2"/>
  <cols>
    <col min="1" max="1" width="6.140625" customWidth="1"/>
    <col min="2" max="2" width="91.5703125" customWidth="1"/>
    <col min="3" max="3" width="25.85546875" customWidth="1"/>
    <col min="4" max="4" width="27.42578125" bestFit="1" customWidth="1"/>
    <col min="5" max="5" width="24.42578125" bestFit="1" customWidth="1"/>
    <col min="6" max="6" width="25.140625" customWidth="1"/>
    <col min="7" max="7" width="24" bestFit="1" customWidth="1"/>
    <col min="8" max="8" width="24.5703125" customWidth="1"/>
    <col min="9" max="9" width="22.140625" customWidth="1"/>
    <col min="10" max="12" width="23.28515625" customWidth="1"/>
    <col min="13" max="13" width="26.140625" customWidth="1"/>
    <col min="14" max="14" width="31.28515625" customWidth="1"/>
    <col min="103" max="103" width="2.140625" customWidth="1"/>
    <col min="104" max="125" width="9.140625" hidden="1" customWidth="1"/>
    <col min="127" max="127" width="5.85546875" customWidth="1"/>
    <col min="128" max="148" width="9.140625" hidden="1" customWidth="1"/>
  </cols>
  <sheetData>
    <row r="3" spans="1:14" s="71" customFormat="1" ht="28.5" customHeight="1" x14ac:dyDescent="0.4">
      <c r="A3" s="366"/>
      <c r="B3" s="588" t="s">
        <v>19</v>
      </c>
      <c r="C3" s="405"/>
      <c r="D3" s="405"/>
      <c r="E3" s="461"/>
      <c r="F3" s="406"/>
      <c r="G3" s="406"/>
      <c r="H3" s="408"/>
      <c r="I3" s="408"/>
      <c r="J3" s="409"/>
      <c r="K3" s="409"/>
      <c r="L3" s="409"/>
      <c r="M3" s="409"/>
      <c r="N3" s="409"/>
    </row>
    <row r="4" spans="1:14" ht="31.5" x14ac:dyDescent="0.5">
      <c r="A4" s="588"/>
      <c r="B4" s="591" t="s">
        <v>20</v>
      </c>
      <c r="C4" s="807"/>
      <c r="D4" s="591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4" ht="31.5" x14ac:dyDescent="0.5">
      <c r="A5" s="591"/>
      <c r="B5" s="591" t="s">
        <v>21</v>
      </c>
      <c r="C5" s="807"/>
      <c r="D5" s="591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4" ht="31.5" x14ac:dyDescent="0.5">
      <c r="A6" s="591"/>
      <c r="B6" s="591" t="s">
        <v>22</v>
      </c>
      <c r="C6" s="807"/>
      <c r="D6" s="591"/>
      <c r="E6" s="693"/>
      <c r="F6" s="693"/>
      <c r="G6" s="693"/>
      <c r="H6" s="694"/>
      <c r="I6" s="694"/>
      <c r="J6" s="769"/>
      <c r="K6" s="769"/>
      <c r="L6" s="769"/>
      <c r="M6" s="769"/>
      <c r="N6" s="769"/>
    </row>
    <row r="7" spans="1:14" ht="31.5" x14ac:dyDescent="0.5">
      <c r="A7" s="591"/>
      <c r="B7" s="591" t="s">
        <v>23</v>
      </c>
      <c r="C7" s="807"/>
      <c r="D7" s="591"/>
      <c r="E7" s="693"/>
      <c r="F7" s="693"/>
      <c r="G7" s="693"/>
      <c r="H7" s="694"/>
      <c r="I7" s="694"/>
      <c r="J7" s="769"/>
      <c r="K7" s="769"/>
      <c r="L7" s="769"/>
      <c r="M7" s="769"/>
      <c r="N7" s="769"/>
    </row>
    <row r="8" spans="1:14" ht="31.5" x14ac:dyDescent="0.5">
      <c r="A8" s="591"/>
      <c r="B8" s="591" t="s">
        <v>24</v>
      </c>
      <c r="C8" s="807"/>
      <c r="D8" s="591"/>
      <c r="E8" s="693"/>
      <c r="F8" s="330"/>
      <c r="G8" s="693"/>
      <c r="H8" s="694"/>
      <c r="I8" s="694"/>
      <c r="J8" s="769"/>
      <c r="K8" s="769"/>
      <c r="L8" s="769"/>
      <c r="M8" s="769"/>
      <c r="N8" s="769"/>
    </row>
    <row r="9" spans="1:14" ht="31.5" x14ac:dyDescent="0.5">
      <c r="A9" s="591"/>
      <c r="B9" s="591"/>
      <c r="C9" s="807"/>
      <c r="D9" s="591"/>
      <c r="E9" s="693"/>
      <c r="F9" s="330"/>
      <c r="G9" s="693"/>
      <c r="H9" s="694"/>
      <c r="I9" s="694"/>
      <c r="J9" s="769"/>
      <c r="K9" s="769"/>
      <c r="L9" s="769"/>
      <c r="M9" s="769"/>
      <c r="N9" s="769"/>
    </row>
    <row r="10" spans="1:14" ht="31.5" x14ac:dyDescent="0.5">
      <c r="A10" s="591"/>
      <c r="B10" s="330" t="s">
        <v>3213</v>
      </c>
      <c r="C10" s="807"/>
      <c r="D10" s="591"/>
      <c r="E10" s="693"/>
      <c r="F10" s="330"/>
      <c r="G10" s="693"/>
      <c r="H10" s="694"/>
      <c r="I10" s="694"/>
      <c r="J10" s="769"/>
      <c r="K10" s="769"/>
      <c r="L10" s="769"/>
      <c r="M10" s="769"/>
      <c r="N10" s="769"/>
    </row>
    <row r="11" spans="1:14" ht="31.5" x14ac:dyDescent="0.5">
      <c r="A11" s="591"/>
      <c r="B11" s="330" t="s">
        <v>3214</v>
      </c>
      <c r="C11" s="807"/>
      <c r="D11" s="591"/>
      <c r="E11" s="693"/>
      <c r="F11" s="330"/>
      <c r="G11" s="693"/>
      <c r="H11" s="694"/>
      <c r="I11" s="694"/>
      <c r="J11" s="769"/>
      <c r="K11" s="769"/>
      <c r="L11" s="769"/>
      <c r="M11" s="769"/>
      <c r="N11" s="769"/>
    </row>
    <row r="12" spans="1:14" ht="30" x14ac:dyDescent="0.4">
      <c r="A12" s="330"/>
      <c r="B12" s="876" t="s">
        <v>3215</v>
      </c>
      <c r="C12" s="331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s="364" customFormat="1" ht="30" x14ac:dyDescent="0.4">
      <c r="A13" s="330"/>
      <c r="B13" s="851"/>
      <c r="C13" s="331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ht="30" x14ac:dyDescent="0.4">
      <c r="A14" s="330"/>
      <c r="B14" s="330" t="s">
        <v>5760</v>
      </c>
      <c r="C14" s="331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</row>
    <row r="15" spans="1:14" ht="30" x14ac:dyDescent="0.4">
      <c r="A15" s="330"/>
      <c r="B15" s="330"/>
      <c r="C15" s="331"/>
      <c r="D15" s="330"/>
      <c r="E15" s="330"/>
      <c r="F15" s="330"/>
      <c r="G15" s="330"/>
      <c r="H15" s="330"/>
      <c r="I15" s="330"/>
      <c r="J15" s="330"/>
      <c r="K15" s="330"/>
      <c r="L15" s="330"/>
      <c r="M15" s="330"/>
      <c r="N15" s="330"/>
    </row>
    <row r="16" spans="1:14" s="5" customFormat="1" ht="30" x14ac:dyDescent="0.4">
      <c r="A16" s="696"/>
      <c r="B16" s="696" t="s">
        <v>29</v>
      </c>
      <c r="C16" s="699" t="s">
        <v>3216</v>
      </c>
      <c r="D16" s="696" t="s">
        <v>6</v>
      </c>
      <c r="E16" s="696" t="s">
        <v>3217</v>
      </c>
      <c r="F16" s="696" t="s">
        <v>32</v>
      </c>
      <c r="G16" s="696" t="s">
        <v>33</v>
      </c>
      <c r="H16" s="696" t="s">
        <v>150</v>
      </c>
      <c r="I16" s="696" t="s">
        <v>33</v>
      </c>
      <c r="J16" s="696" t="s">
        <v>36</v>
      </c>
      <c r="K16" s="696" t="s">
        <v>131</v>
      </c>
      <c r="L16" s="696" t="s">
        <v>73</v>
      </c>
      <c r="M16" s="696" t="s">
        <v>1070</v>
      </c>
      <c r="N16" s="696" t="s">
        <v>39</v>
      </c>
    </row>
    <row r="17" spans="1:15" ht="30" x14ac:dyDescent="0.4">
      <c r="A17" s="330">
        <v>1</v>
      </c>
      <c r="B17" s="330" t="s">
        <v>3218</v>
      </c>
      <c r="C17" s="331">
        <v>874769</v>
      </c>
      <c r="D17" s="586">
        <v>1000</v>
      </c>
      <c r="E17" s="586">
        <v>350</v>
      </c>
      <c r="F17" s="586">
        <v>5105</v>
      </c>
      <c r="G17" s="586">
        <v>2293</v>
      </c>
      <c r="H17" s="740"/>
      <c r="I17" s="586"/>
      <c r="J17" s="586"/>
      <c r="K17" s="586"/>
      <c r="L17" s="586"/>
      <c r="M17" s="586"/>
      <c r="N17" s="586">
        <f>SUM(D17:M17)</f>
        <v>8748</v>
      </c>
    </row>
    <row r="18" spans="1:15" ht="30" x14ac:dyDescent="0.4">
      <c r="A18" s="330">
        <v>3</v>
      </c>
      <c r="B18" s="330" t="s">
        <v>3219</v>
      </c>
      <c r="C18" s="331">
        <v>9595</v>
      </c>
      <c r="D18" s="586">
        <v>1000</v>
      </c>
      <c r="E18" s="586">
        <v>350</v>
      </c>
      <c r="F18" s="586">
        <v>4600</v>
      </c>
      <c r="G18" s="586">
        <v>2006</v>
      </c>
      <c r="H18" s="740">
        <v>1700</v>
      </c>
      <c r="I18" s="586">
        <v>391</v>
      </c>
      <c r="J18" s="586"/>
      <c r="K18" s="586"/>
      <c r="L18" s="586"/>
      <c r="M18" s="80">
        <v>1125</v>
      </c>
      <c r="N18" s="586">
        <f>SUM(D18:M18)</f>
        <v>11172</v>
      </c>
    </row>
    <row r="19" spans="1:15" ht="30" x14ac:dyDescent="0.4">
      <c r="A19" s="330"/>
      <c r="B19" s="330"/>
      <c r="C19" s="331"/>
      <c r="D19" s="586"/>
      <c r="E19" s="586"/>
      <c r="F19" s="586"/>
      <c r="G19" s="586"/>
      <c r="H19" s="586"/>
      <c r="I19" s="586"/>
      <c r="J19" s="586"/>
      <c r="K19" s="586"/>
      <c r="L19" s="586"/>
      <c r="M19" s="586"/>
      <c r="N19" s="586"/>
    </row>
    <row r="20" spans="1:15" ht="30" x14ac:dyDescent="0.4">
      <c r="A20" s="330"/>
      <c r="B20" s="330"/>
      <c r="C20" s="331"/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</row>
    <row r="21" spans="1:15" ht="36.75" x14ac:dyDescent="0.85">
      <c r="A21" s="696"/>
      <c r="B21" s="330" t="s">
        <v>46</v>
      </c>
      <c r="C21" s="699"/>
      <c r="D21" s="770">
        <f t="shared" ref="D21:N21" si="0">SUM(D17:D20)</f>
        <v>2000</v>
      </c>
      <c r="E21" s="770">
        <f t="shared" si="0"/>
        <v>700</v>
      </c>
      <c r="F21" s="770">
        <f t="shared" si="0"/>
        <v>9705</v>
      </c>
      <c r="G21" s="770">
        <f>SUM(G17:G20)</f>
        <v>4299</v>
      </c>
      <c r="H21" s="770">
        <f t="shared" si="0"/>
        <v>1700</v>
      </c>
      <c r="I21" s="770">
        <f t="shared" si="0"/>
        <v>391</v>
      </c>
      <c r="J21" s="770">
        <f t="shared" si="0"/>
        <v>0</v>
      </c>
      <c r="K21" s="770">
        <f t="shared" si="0"/>
        <v>0</v>
      </c>
      <c r="L21" s="770">
        <f>SUM(L17:L20)</f>
        <v>0</v>
      </c>
      <c r="M21" s="770">
        <f t="shared" si="0"/>
        <v>1125</v>
      </c>
      <c r="N21" s="770">
        <f t="shared" si="0"/>
        <v>19920</v>
      </c>
      <c r="O21" s="298"/>
    </row>
    <row r="22" spans="1:15" ht="36.75" x14ac:dyDescent="0.85">
      <c r="A22" s="696"/>
      <c r="B22" s="330"/>
      <c r="C22" s="699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</row>
    <row r="23" spans="1:15" ht="36.75" x14ac:dyDescent="0.85">
      <c r="A23" s="696"/>
      <c r="B23" s="330"/>
      <c r="C23" s="699"/>
      <c r="D23" s="770"/>
      <c r="E23" s="770"/>
      <c r="F23" s="770"/>
      <c r="G23" s="770"/>
      <c r="H23" s="770"/>
      <c r="I23" s="770"/>
      <c r="J23" s="770"/>
      <c r="K23" s="770"/>
      <c r="L23" s="770"/>
      <c r="M23" s="770"/>
      <c r="N23" s="770"/>
    </row>
    <row r="24" spans="1:15" ht="36.75" x14ac:dyDescent="0.85">
      <c r="A24" s="696"/>
      <c r="B24" s="366" t="s">
        <v>63</v>
      </c>
      <c r="C24" s="699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</row>
    <row r="25" spans="1:15" ht="30" x14ac:dyDescent="0.4">
      <c r="A25" s="330"/>
      <c r="B25" s="330" t="s">
        <v>50</v>
      </c>
      <c r="C25" s="331"/>
      <c r="D25" s="586"/>
      <c r="E25" s="700"/>
      <c r="F25" s="586"/>
      <c r="G25" s="586"/>
      <c r="H25" s="586"/>
      <c r="I25" s="586"/>
      <c r="J25" s="586"/>
      <c r="K25" s="586"/>
      <c r="L25" s="586"/>
      <c r="M25" s="586"/>
      <c r="N25" s="586"/>
    </row>
    <row r="26" spans="1:15" ht="30" x14ac:dyDescent="0.4">
      <c r="A26" s="330"/>
      <c r="B26" s="404"/>
      <c r="C26" s="331"/>
      <c r="D26" s="330"/>
      <c r="E26" s="330"/>
      <c r="F26" s="330"/>
      <c r="G26" s="330"/>
      <c r="H26" s="330"/>
      <c r="I26" s="330"/>
      <c r="J26" s="330"/>
      <c r="K26" s="330"/>
      <c r="L26" s="330"/>
      <c r="M26" s="330"/>
      <c r="N26" s="330"/>
    </row>
    <row r="27" spans="1:15" ht="30" x14ac:dyDescent="0.4">
      <c r="A27" s="330"/>
      <c r="B27" s="228" t="s">
        <v>2006</v>
      </c>
      <c r="C27" s="331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330"/>
    </row>
    <row r="28" spans="1:15" s="81" customFormat="1" ht="27.6" customHeigh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s="81" customFormat="1" ht="27.75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5" s="54" customFormat="1" ht="33.75" x14ac:dyDescent="0.5">
      <c r="A30" s="481"/>
      <c r="B30" s="479" t="s">
        <v>5789</v>
      </c>
      <c r="C30" s="481"/>
      <c r="D30" s="473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5" ht="30" x14ac:dyDescent="0.4">
      <c r="A31" s="330"/>
      <c r="B31" s="404"/>
      <c r="C31" s="331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</row>
    <row r="32" spans="1:15" s="119" customFormat="1" ht="30" x14ac:dyDescent="0.4">
      <c r="A32" s="158">
        <v>1</v>
      </c>
      <c r="B32" s="158" t="s">
        <v>3220</v>
      </c>
      <c r="C32" s="1101">
        <v>1102</v>
      </c>
      <c r="D32" s="157">
        <v>3500</v>
      </c>
      <c r="E32" s="157">
        <v>200</v>
      </c>
      <c r="F32" s="157"/>
      <c r="G32" s="157"/>
      <c r="H32" s="157"/>
      <c r="I32" s="157"/>
      <c r="J32" s="157"/>
      <c r="K32" s="157"/>
      <c r="L32" s="157"/>
      <c r="M32" s="157"/>
      <c r="N32" s="157">
        <f>SUM(D32:M32)</f>
        <v>3700</v>
      </c>
    </row>
    <row r="33" spans="1:14" s="119" customFormat="1" ht="30" x14ac:dyDescent="0.4">
      <c r="A33" s="158">
        <v>2</v>
      </c>
      <c r="B33" s="158" t="s">
        <v>3221</v>
      </c>
      <c r="C33" s="1101">
        <v>513020</v>
      </c>
      <c r="D33" s="157">
        <v>2000</v>
      </c>
      <c r="E33" s="157">
        <v>200</v>
      </c>
      <c r="F33" s="157"/>
      <c r="G33" s="157"/>
      <c r="H33" s="157"/>
      <c r="I33" s="157"/>
      <c r="J33" s="157"/>
      <c r="K33" s="157"/>
      <c r="L33" s="157"/>
      <c r="M33" s="157"/>
      <c r="N33" s="157">
        <f>SUM(D33:M33)</f>
        <v>2200</v>
      </c>
    </row>
    <row r="34" spans="1:14" ht="30" x14ac:dyDescent="0.4">
      <c r="A34" s="330">
        <v>2</v>
      </c>
      <c r="B34" s="330" t="s">
        <v>3222</v>
      </c>
      <c r="C34" s="331">
        <v>924861</v>
      </c>
      <c r="D34" s="586">
        <v>5000</v>
      </c>
      <c r="E34" s="586">
        <v>350</v>
      </c>
      <c r="F34" s="586"/>
      <c r="G34" s="586"/>
      <c r="I34" s="586"/>
      <c r="J34" s="586"/>
      <c r="K34" s="586"/>
      <c r="L34" s="586"/>
      <c r="M34" s="586">
        <v>14800</v>
      </c>
      <c r="N34" s="586">
        <f>SUM(D34:M34)</f>
        <v>20150</v>
      </c>
    </row>
    <row r="35" spans="1:14" ht="30" x14ac:dyDescent="0.4">
      <c r="A35" s="79"/>
      <c r="C35" s="108"/>
      <c r="D35" s="79"/>
      <c r="E35" s="79"/>
      <c r="F35" s="79" t="s">
        <v>50</v>
      </c>
      <c r="G35" s="79"/>
      <c r="H35" s="79"/>
      <c r="I35" s="79"/>
      <c r="J35" s="79"/>
      <c r="K35" s="79"/>
      <c r="L35" s="79"/>
      <c r="M35" s="79"/>
      <c r="N35" s="79"/>
    </row>
  </sheetData>
  <hyperlinks>
    <hyperlink ref="B12" r:id="rId1" xr:uid="{00000000-0004-0000-B200-000000000000}"/>
  </hyperlinks>
  <printOptions gridLines="1"/>
  <pageMargins left="0.7" right="0.7" top="0.75" bottom="0.75" header="0.3" footer="0.3"/>
  <pageSetup scale="31" orientation="landscape" r:id="rId2"/>
  <colBreaks count="1" manualBreakCount="1">
    <brk id="24" max="1048575" man="1"/>
  </colBreaks>
  <drawing r:id="rId3"/>
  <legacyDrawing r:id="rId4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8CCB-063D-425A-8F92-97D11BD3659F}">
  <sheetPr codeName="Sheet140">
    <tabColor rgb="FFE35DED"/>
  </sheetPr>
  <dimension ref="A2:ER34"/>
  <sheetViews>
    <sheetView view="pageBreakPreview" topLeftCell="A5" zoomScale="35" zoomScaleNormal="100" zoomScaleSheetLayoutView="35" workbookViewId="0">
      <selection activeCell="A17" sqref="A17"/>
    </sheetView>
  </sheetViews>
  <sheetFormatPr defaultColWidth="9.140625" defaultRowHeight="12.75" x14ac:dyDescent="0.2"/>
  <cols>
    <col min="1" max="1" width="6.140625" customWidth="1"/>
    <col min="2" max="2" width="86.42578125" customWidth="1"/>
    <col min="3" max="3" width="25.85546875" customWidth="1"/>
    <col min="4" max="4" width="27.42578125" bestFit="1" customWidth="1"/>
    <col min="5" max="5" width="23.5703125" bestFit="1" customWidth="1"/>
    <col min="6" max="6" width="25.140625" customWidth="1"/>
    <col min="7" max="7" width="24" bestFit="1" customWidth="1"/>
    <col min="8" max="8" width="24.5703125" customWidth="1"/>
    <col min="9" max="9" width="22.140625" customWidth="1"/>
    <col min="10" max="12" width="23.28515625" customWidth="1"/>
    <col min="13" max="13" width="22.85546875" customWidth="1"/>
    <col min="14" max="14" width="31.28515625" customWidth="1"/>
    <col min="103" max="103" width="2.140625" customWidth="1"/>
    <col min="104" max="125" width="9.140625" hidden="1" customWidth="1"/>
    <col min="127" max="127" width="5.85546875" customWidth="1"/>
    <col min="128" max="148" width="9.140625" hidden="1" customWidth="1"/>
  </cols>
  <sheetData>
    <row r="2" spans="1:14" s="71" customFormat="1" ht="28.5" customHeight="1" x14ac:dyDescent="0.4">
      <c r="A2" s="366"/>
      <c r="B2" s="1496" t="s">
        <v>19</v>
      </c>
      <c r="C2" s="670"/>
      <c r="D2" s="670"/>
      <c r="E2" s="461"/>
      <c r="F2" s="406"/>
      <c r="G2" s="406"/>
      <c r="H2" s="408"/>
      <c r="I2" s="408"/>
      <c r="J2" s="409"/>
      <c r="K2" s="409"/>
      <c r="L2" s="409"/>
      <c r="M2" s="409"/>
      <c r="N2" s="409"/>
    </row>
    <row r="3" spans="1:14" ht="31.5" x14ac:dyDescent="0.5">
      <c r="A3" s="1496"/>
      <c r="B3" s="1498" t="s">
        <v>20</v>
      </c>
      <c r="C3" s="1497"/>
      <c r="D3" s="1498"/>
      <c r="E3" s="693"/>
      <c r="F3" s="693"/>
      <c r="G3" s="693"/>
      <c r="H3" s="694"/>
      <c r="I3" s="694"/>
      <c r="J3" s="769"/>
      <c r="K3" s="769"/>
      <c r="L3" s="769"/>
      <c r="M3" s="769"/>
      <c r="N3" s="769"/>
    </row>
    <row r="4" spans="1:14" ht="31.5" x14ac:dyDescent="0.5">
      <c r="A4" s="1498"/>
      <c r="B4" s="1498" t="s">
        <v>21</v>
      </c>
      <c r="C4" s="1497"/>
      <c r="D4" s="1498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4" ht="31.5" x14ac:dyDescent="0.5">
      <c r="A5" s="1498"/>
      <c r="B5" s="1498" t="s">
        <v>22</v>
      </c>
      <c r="C5" s="1497"/>
      <c r="D5" s="1498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4" ht="31.5" x14ac:dyDescent="0.5">
      <c r="A6" s="1498"/>
      <c r="B6" s="1498" t="s">
        <v>23</v>
      </c>
      <c r="C6" s="1497"/>
      <c r="D6" s="1498"/>
      <c r="E6" s="693"/>
      <c r="F6" s="693"/>
      <c r="G6" s="693"/>
      <c r="H6" s="694"/>
      <c r="I6" s="694"/>
      <c r="J6" s="769"/>
      <c r="K6" s="769"/>
      <c r="L6" s="769"/>
      <c r="M6" s="769"/>
      <c r="N6" s="769"/>
    </row>
    <row r="7" spans="1:14" ht="31.5" x14ac:dyDescent="0.5">
      <c r="A7" s="1498"/>
      <c r="B7" s="1498" t="s">
        <v>24</v>
      </c>
      <c r="C7" s="1497"/>
      <c r="D7" s="1498"/>
      <c r="E7" s="693"/>
      <c r="F7" s="330"/>
      <c r="G7" s="693"/>
      <c r="H7" s="694"/>
      <c r="I7" s="694"/>
      <c r="J7" s="769"/>
      <c r="K7" s="769"/>
      <c r="L7" s="769"/>
      <c r="M7" s="769"/>
      <c r="N7" s="769"/>
    </row>
    <row r="8" spans="1:14" ht="31.5" x14ac:dyDescent="0.5">
      <c r="A8" s="1498"/>
      <c r="B8" s="1498"/>
      <c r="C8" s="1497"/>
      <c r="D8" s="1498"/>
      <c r="E8" s="693"/>
      <c r="F8" s="330"/>
      <c r="G8" s="693"/>
      <c r="H8" s="694"/>
      <c r="I8" s="694"/>
      <c r="J8" s="769"/>
      <c r="K8" s="769"/>
      <c r="L8" s="769"/>
      <c r="M8" s="769"/>
      <c r="N8" s="769"/>
    </row>
    <row r="9" spans="1:14" ht="31.5" x14ac:dyDescent="0.5">
      <c r="A9" s="1498"/>
      <c r="B9" s="330" t="s">
        <v>3223</v>
      </c>
      <c r="C9" s="1497"/>
      <c r="D9" s="1498"/>
      <c r="E9" s="693"/>
      <c r="F9" s="330"/>
      <c r="G9" s="693"/>
      <c r="H9" s="694"/>
      <c r="I9" s="694"/>
      <c r="J9" s="769"/>
      <c r="K9" s="769"/>
      <c r="L9" s="769"/>
      <c r="M9" s="769"/>
      <c r="N9" s="769"/>
    </row>
    <row r="10" spans="1:14" ht="31.5" x14ac:dyDescent="0.5">
      <c r="A10" s="1498"/>
      <c r="B10" s="330" t="s">
        <v>3224</v>
      </c>
      <c r="C10" s="1497"/>
      <c r="D10" s="1498"/>
      <c r="E10" s="693"/>
      <c r="F10" s="330"/>
      <c r="G10" s="693"/>
      <c r="H10" s="694"/>
      <c r="I10" s="694"/>
      <c r="J10" s="769"/>
      <c r="K10" s="769"/>
      <c r="L10" s="769"/>
      <c r="M10" s="769"/>
      <c r="N10" s="769"/>
    </row>
    <row r="11" spans="1:14" ht="30" x14ac:dyDescent="0.4">
      <c r="A11" s="330"/>
      <c r="B11" s="876" t="s">
        <v>3225</v>
      </c>
      <c r="C11" s="331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s="364" customFormat="1" ht="30" x14ac:dyDescent="0.4">
      <c r="A12" s="330"/>
      <c r="B12" s="851"/>
      <c r="C12" s="331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ht="30" x14ac:dyDescent="0.4">
      <c r="A13" s="330"/>
      <c r="B13" s="330" t="s">
        <v>5739</v>
      </c>
      <c r="C13" s="331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ht="30" x14ac:dyDescent="0.4">
      <c r="A14" s="330"/>
      <c r="B14" s="330"/>
      <c r="C14" s="331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</row>
    <row r="15" spans="1:14" s="5" customFormat="1" ht="30" x14ac:dyDescent="0.4">
      <c r="A15" s="696"/>
      <c r="B15" s="696" t="s">
        <v>29</v>
      </c>
      <c r="C15" s="699" t="s">
        <v>3216</v>
      </c>
      <c r="D15" s="696" t="s">
        <v>6</v>
      </c>
      <c r="E15" s="696" t="s">
        <v>3217</v>
      </c>
      <c r="F15" s="696" t="s">
        <v>32</v>
      </c>
      <c r="G15" s="696" t="s">
        <v>33</v>
      </c>
      <c r="H15" s="696" t="s">
        <v>150</v>
      </c>
      <c r="I15" s="696" t="s">
        <v>33</v>
      </c>
      <c r="J15" s="696" t="s">
        <v>36</v>
      </c>
      <c r="K15" s="696" t="s">
        <v>131</v>
      </c>
      <c r="L15" s="696" t="s">
        <v>73</v>
      </c>
      <c r="M15" s="696" t="s">
        <v>1070</v>
      </c>
      <c r="N15" s="696" t="s">
        <v>39</v>
      </c>
    </row>
    <row r="16" spans="1:14" s="364" customFormat="1" ht="30" x14ac:dyDescent="0.4">
      <c r="A16" s="330">
        <v>1</v>
      </c>
      <c r="B16" s="330" t="s">
        <v>3226</v>
      </c>
      <c r="C16" s="331">
        <v>9066</v>
      </c>
      <c r="D16" s="586">
        <v>1000</v>
      </c>
      <c r="E16" s="586">
        <v>350</v>
      </c>
      <c r="F16" s="586"/>
      <c r="G16" s="586"/>
      <c r="H16" s="586"/>
      <c r="I16" s="586"/>
      <c r="J16" s="586"/>
      <c r="K16" s="586"/>
      <c r="L16" s="586"/>
      <c r="M16" s="586"/>
      <c r="N16" s="586">
        <f t="shared" ref="N16:N17" si="0">SUM(D16:M16)</f>
        <v>1350</v>
      </c>
    </row>
    <row r="17" spans="1:15" ht="30" x14ac:dyDescent="0.4">
      <c r="A17" s="330"/>
      <c r="B17" s="330"/>
      <c r="C17" s="33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>
        <f t="shared" si="0"/>
        <v>0</v>
      </c>
    </row>
    <row r="18" spans="1:15" ht="36.75" x14ac:dyDescent="0.85">
      <c r="A18" s="696"/>
      <c r="B18" s="330" t="s">
        <v>46</v>
      </c>
      <c r="C18" s="699"/>
      <c r="D18" s="770">
        <f t="shared" ref="D18:N18" si="1">SUM(D16:D17)</f>
        <v>1000</v>
      </c>
      <c r="E18" s="770">
        <f t="shared" si="1"/>
        <v>350</v>
      </c>
      <c r="F18" s="770">
        <f t="shared" si="1"/>
        <v>0</v>
      </c>
      <c r="G18" s="770">
        <f t="shared" si="1"/>
        <v>0</v>
      </c>
      <c r="H18" s="770">
        <f t="shared" si="1"/>
        <v>0</v>
      </c>
      <c r="I18" s="770">
        <f t="shared" si="1"/>
        <v>0</v>
      </c>
      <c r="J18" s="770">
        <f t="shared" si="1"/>
        <v>0</v>
      </c>
      <c r="K18" s="770">
        <f t="shared" si="1"/>
        <v>0</v>
      </c>
      <c r="L18" s="770">
        <f t="shared" si="1"/>
        <v>0</v>
      </c>
      <c r="M18" s="770">
        <f t="shared" si="1"/>
        <v>0</v>
      </c>
      <c r="N18" s="770">
        <f t="shared" si="1"/>
        <v>1350</v>
      </c>
      <c r="O18" s="298"/>
    </row>
    <row r="19" spans="1:15" ht="36.75" x14ac:dyDescent="0.85">
      <c r="A19" s="696"/>
      <c r="B19" s="330"/>
      <c r="C19" s="699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</row>
    <row r="20" spans="1:15" ht="36.75" x14ac:dyDescent="0.85">
      <c r="A20" s="696"/>
      <c r="B20" s="330"/>
      <c r="C20" s="699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</row>
    <row r="21" spans="1:15" ht="36.75" x14ac:dyDescent="0.85">
      <c r="A21" s="696"/>
      <c r="B21" s="404"/>
      <c r="C21" s="699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</row>
    <row r="22" spans="1:15" ht="30" x14ac:dyDescent="0.4">
      <c r="A22" s="330"/>
      <c r="B22" s="330" t="s">
        <v>50</v>
      </c>
      <c r="C22" s="331"/>
      <c r="D22" s="586"/>
      <c r="E22" s="700"/>
      <c r="F22" s="586"/>
      <c r="G22" s="586"/>
      <c r="H22" s="586"/>
      <c r="I22" s="586"/>
      <c r="J22" s="586"/>
      <c r="K22" s="586"/>
      <c r="L22" s="586"/>
      <c r="M22" s="586"/>
      <c r="N22" s="586"/>
    </row>
    <row r="23" spans="1:15" ht="30" x14ac:dyDescent="0.4">
      <c r="A23" s="330"/>
      <c r="B23" s="366" t="s">
        <v>63</v>
      </c>
      <c r="C23" s="331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/>
    </row>
    <row r="24" spans="1:15" ht="30" x14ac:dyDescent="0.4">
      <c r="A24" s="330"/>
      <c r="B24" s="404"/>
      <c r="C24" s="331"/>
      <c r="D24" s="330"/>
      <c r="E24" s="330"/>
      <c r="F24" s="330"/>
      <c r="G24" s="330"/>
      <c r="H24" s="330"/>
      <c r="I24" s="330"/>
      <c r="J24" s="330"/>
      <c r="K24" s="330"/>
      <c r="L24" s="330"/>
      <c r="M24" s="330"/>
      <c r="N24" s="330"/>
    </row>
    <row r="25" spans="1:15" ht="30" x14ac:dyDescent="0.4">
      <c r="A25" s="330"/>
      <c r="B25" s="404"/>
      <c r="C25" s="331"/>
      <c r="D25" s="330"/>
      <c r="E25" s="330"/>
      <c r="F25" s="330"/>
      <c r="G25" s="330"/>
      <c r="H25" s="330"/>
      <c r="I25" s="330"/>
      <c r="J25" s="330"/>
      <c r="K25" s="330"/>
      <c r="L25" s="330"/>
      <c r="M25" s="330"/>
      <c r="N25" s="330"/>
    </row>
    <row r="26" spans="1:15" ht="30" x14ac:dyDescent="0.4">
      <c r="A26" s="330"/>
      <c r="B26" s="228" t="s">
        <v>2006</v>
      </c>
      <c r="C26" s="331"/>
      <c r="D26" s="330"/>
      <c r="E26" s="330"/>
      <c r="F26" s="330"/>
      <c r="G26" s="330"/>
      <c r="H26" s="330"/>
      <c r="I26" s="330"/>
      <c r="J26" s="330"/>
      <c r="K26" s="330"/>
      <c r="L26" s="330"/>
      <c r="M26" s="330" t="s">
        <v>3227</v>
      </c>
      <c r="N26" s="330"/>
    </row>
    <row r="27" spans="1:15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s="54" customFormat="1" ht="33.75" x14ac:dyDescent="0.5">
      <c r="A29" s="481"/>
      <c r="B29" s="479" t="s">
        <v>5789</v>
      </c>
      <c r="C29" s="481"/>
      <c r="D29" s="473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5" ht="30" x14ac:dyDescent="0.4">
      <c r="A30" s="330"/>
      <c r="B30" s="404"/>
      <c r="C30" s="331"/>
      <c r="D30" s="330"/>
      <c r="E30" s="330"/>
      <c r="F30" s="330" t="s">
        <v>50</v>
      </c>
      <c r="G30" s="330"/>
      <c r="H30" s="330"/>
      <c r="I30" s="330"/>
      <c r="J30" s="330"/>
      <c r="K30" s="330"/>
      <c r="L30" s="330"/>
      <c r="M30" s="330"/>
      <c r="N30" s="330"/>
    </row>
    <row r="31" spans="1:15" s="119" customFormat="1" ht="30" x14ac:dyDescent="0.4">
      <c r="A31" s="804">
        <v>1</v>
      </c>
      <c r="B31" s="804" t="s">
        <v>3228</v>
      </c>
      <c r="C31" s="1565">
        <v>2884</v>
      </c>
      <c r="D31" s="1078">
        <v>2000</v>
      </c>
      <c r="E31" s="1078">
        <v>350</v>
      </c>
      <c r="F31" s="1078" t="s">
        <v>229</v>
      </c>
      <c r="G31" s="1078"/>
      <c r="H31" s="1078"/>
      <c r="I31" s="1078"/>
      <c r="J31" s="1078"/>
      <c r="K31" s="1078"/>
      <c r="L31" s="1078"/>
      <c r="M31" s="1078"/>
      <c r="N31" s="1078">
        <f>SUM(D31:M31)</f>
        <v>2350</v>
      </c>
    </row>
    <row r="32" spans="1:15" s="119" customFormat="1" ht="30" x14ac:dyDescent="0.4">
      <c r="A32" s="804">
        <v>3</v>
      </c>
      <c r="B32" s="1565" t="s">
        <v>3199</v>
      </c>
      <c r="C32" s="1565">
        <v>722108</v>
      </c>
      <c r="D32" s="1078">
        <v>1000</v>
      </c>
      <c r="E32" s="1078">
        <v>350</v>
      </c>
      <c r="F32" s="1078" t="s">
        <v>229</v>
      </c>
      <c r="G32" s="1078"/>
      <c r="H32" s="1078"/>
      <c r="I32" s="1078"/>
      <c r="J32" s="1078"/>
      <c r="K32" s="1078"/>
      <c r="L32" s="1078"/>
      <c r="M32" s="1078"/>
      <c r="N32" s="1078">
        <f>SUM(D32:M32)</f>
        <v>1350</v>
      </c>
    </row>
    <row r="33" spans="1:14" s="119" customFormat="1" ht="30" x14ac:dyDescent="0.4">
      <c r="A33" s="804">
        <v>4</v>
      </c>
      <c r="B33" s="804" t="s">
        <v>2361</v>
      </c>
      <c r="C33" s="1565">
        <v>2766</v>
      </c>
      <c r="D33" s="1078">
        <v>1000</v>
      </c>
      <c r="E33" s="1078">
        <v>350</v>
      </c>
      <c r="F33" s="1078" t="s">
        <v>229</v>
      </c>
      <c r="G33" s="1078"/>
      <c r="H33" s="1078"/>
      <c r="I33" s="1078"/>
      <c r="J33" s="1078"/>
      <c r="K33" s="1078"/>
      <c r="L33" s="1078">
        <v>2025</v>
      </c>
      <c r="M33" s="1078"/>
      <c r="N33" s="1078">
        <f>SUM(D33:M33)</f>
        <v>3375</v>
      </c>
    </row>
    <row r="34" spans="1:14" ht="30" x14ac:dyDescent="0.4">
      <c r="A34" s="330">
        <v>1</v>
      </c>
      <c r="B34" s="330" t="s">
        <v>3229</v>
      </c>
      <c r="C34" s="331">
        <v>1102</v>
      </c>
      <c r="D34" s="586">
        <v>1000</v>
      </c>
      <c r="E34" s="586">
        <v>350</v>
      </c>
      <c r="F34" s="586" t="s">
        <v>3230</v>
      </c>
      <c r="G34" s="586"/>
      <c r="H34" s="586"/>
      <c r="I34" s="586"/>
      <c r="J34" s="586"/>
      <c r="K34" s="586"/>
      <c r="L34" s="586"/>
      <c r="M34" s="586"/>
      <c r="N34" s="586">
        <f>SUM(D34:M34)</f>
        <v>1350</v>
      </c>
    </row>
  </sheetData>
  <hyperlinks>
    <hyperlink ref="B11" r:id="rId1" xr:uid="{82AB3E7E-792D-458F-9954-A9A9DD96AB81}"/>
  </hyperlinks>
  <printOptions gridLines="1"/>
  <pageMargins left="0.7" right="0.7" top="0.75" bottom="0.75" header="0.3" footer="0.3"/>
  <pageSetup scale="31" orientation="landscape" r:id="rId2"/>
  <drawing r:id="rId3"/>
  <legacyDrawing r:id="rId4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26">
    <tabColor rgb="FFFF0000"/>
  </sheetPr>
  <dimension ref="A2:EQ32"/>
  <sheetViews>
    <sheetView view="pageBreakPreview" zoomScale="50" zoomScaleNormal="100" zoomScaleSheetLayoutView="50" workbookViewId="0">
      <selection activeCell="D10" sqref="D10"/>
    </sheetView>
  </sheetViews>
  <sheetFormatPr defaultRowHeight="12.75" x14ac:dyDescent="0.2"/>
  <cols>
    <col min="1" max="1" width="6.140625" customWidth="1"/>
    <col min="2" max="2" width="73.7109375" customWidth="1"/>
    <col min="3" max="3" width="25.85546875" customWidth="1"/>
    <col min="4" max="4" width="23.42578125" bestFit="1" customWidth="1"/>
    <col min="5" max="5" width="19.42578125" bestFit="1" customWidth="1"/>
    <col min="6" max="6" width="25.140625" customWidth="1"/>
    <col min="7" max="7" width="24" bestFit="1" customWidth="1"/>
    <col min="8" max="8" width="17.85546875" customWidth="1"/>
    <col min="9" max="9" width="11.7109375" bestFit="1" customWidth="1"/>
    <col min="10" max="10" width="15.42578125" bestFit="1" customWidth="1"/>
    <col min="11" max="11" width="13" bestFit="1" customWidth="1"/>
    <col min="12" max="12" width="22.85546875" customWidth="1"/>
    <col min="13" max="13" width="26.42578125" bestFit="1" customWidth="1"/>
    <col min="102" max="102" width="2.140625" customWidth="1"/>
    <col min="103" max="124" width="9.140625" hidden="1" customWidth="1"/>
    <col min="126" max="126" width="5.85546875" customWidth="1"/>
    <col min="127" max="147" width="9.140625" hidden="1" customWidth="1"/>
  </cols>
  <sheetData>
    <row r="2" spans="1:13" ht="31.5" x14ac:dyDescent="0.5">
      <c r="A2" s="588"/>
      <c r="B2" s="591" t="s">
        <v>20</v>
      </c>
      <c r="C2" s="807"/>
      <c r="D2" s="591"/>
      <c r="E2" s="693"/>
      <c r="F2" s="693"/>
      <c r="G2" s="693"/>
      <c r="H2" s="694"/>
      <c r="I2" s="694"/>
      <c r="J2" s="769"/>
      <c r="K2" s="769"/>
      <c r="L2" s="769"/>
      <c r="M2" s="769"/>
    </row>
    <row r="3" spans="1:13" ht="31.5" x14ac:dyDescent="0.5">
      <c r="A3" s="591"/>
      <c r="B3" s="591" t="s">
        <v>21</v>
      </c>
      <c r="C3" s="807"/>
      <c r="D3" s="591"/>
      <c r="E3" s="693"/>
      <c r="F3" s="693"/>
      <c r="G3" s="693"/>
      <c r="H3" s="694"/>
      <c r="I3" s="694"/>
      <c r="J3" s="769"/>
      <c r="K3" s="769"/>
      <c r="L3" s="769"/>
      <c r="M3" s="769"/>
    </row>
    <row r="4" spans="1:13" ht="31.5" x14ac:dyDescent="0.5">
      <c r="A4" s="591"/>
      <c r="B4" s="591" t="s">
        <v>22</v>
      </c>
      <c r="C4" s="807"/>
      <c r="D4" s="591"/>
      <c r="E4" s="693"/>
      <c r="F4" s="693"/>
      <c r="G4" s="693"/>
      <c r="H4" s="694"/>
      <c r="I4" s="694"/>
      <c r="J4" s="769"/>
      <c r="K4" s="769"/>
      <c r="L4" s="769"/>
      <c r="M4" s="769"/>
    </row>
    <row r="5" spans="1:13" ht="31.5" x14ac:dyDescent="0.5">
      <c r="A5" s="591"/>
      <c r="B5" s="591" t="s">
        <v>23</v>
      </c>
      <c r="C5" s="807"/>
      <c r="D5" s="591"/>
      <c r="E5" s="693"/>
      <c r="F5" s="693"/>
      <c r="G5" s="693"/>
      <c r="H5" s="694"/>
      <c r="I5" s="694"/>
      <c r="J5" s="769"/>
      <c r="K5" s="769"/>
      <c r="L5" s="769"/>
      <c r="M5" s="769"/>
    </row>
    <row r="6" spans="1:13" ht="31.5" x14ac:dyDescent="0.5">
      <c r="A6" s="591"/>
      <c r="B6" s="591" t="s">
        <v>24</v>
      </c>
      <c r="C6" s="807"/>
      <c r="D6" s="591"/>
      <c r="E6" s="693"/>
      <c r="F6" s="330"/>
      <c r="G6" s="693"/>
      <c r="H6" s="694"/>
      <c r="I6" s="694"/>
      <c r="J6" s="769"/>
      <c r="K6" s="769"/>
      <c r="L6" s="769"/>
      <c r="M6" s="769"/>
    </row>
    <row r="7" spans="1:13" ht="31.5" x14ac:dyDescent="0.5">
      <c r="A7" s="591"/>
      <c r="B7" s="591"/>
      <c r="C7" s="807"/>
      <c r="D7" s="591"/>
      <c r="E7" s="693"/>
      <c r="F7" s="330"/>
      <c r="G7" s="693"/>
      <c r="H7" s="694"/>
      <c r="I7" s="694"/>
      <c r="J7" s="769"/>
      <c r="K7" s="769"/>
      <c r="L7" s="769"/>
      <c r="M7" s="769"/>
    </row>
    <row r="8" spans="1:13" ht="31.5" x14ac:dyDescent="0.5">
      <c r="A8" s="591"/>
      <c r="B8" s="330" t="s">
        <v>3231</v>
      </c>
      <c r="C8" s="807"/>
      <c r="D8" s="591"/>
      <c r="E8" s="693"/>
      <c r="F8" s="330"/>
      <c r="G8" s="693"/>
      <c r="H8" s="694"/>
      <c r="I8" s="694"/>
      <c r="J8" s="769"/>
      <c r="K8" s="769"/>
      <c r="L8" s="769"/>
      <c r="M8" s="769"/>
    </row>
    <row r="9" spans="1:13" ht="31.5" x14ac:dyDescent="0.5">
      <c r="A9" s="591"/>
      <c r="B9" s="330" t="s">
        <v>3232</v>
      </c>
      <c r="C9" s="807"/>
      <c r="D9" s="591"/>
      <c r="E9" s="693"/>
      <c r="F9" s="330"/>
      <c r="G9" s="693"/>
      <c r="H9" s="694"/>
      <c r="I9" s="694"/>
      <c r="J9" s="769"/>
      <c r="K9" s="769"/>
      <c r="L9" s="769"/>
      <c r="M9" s="769"/>
    </row>
    <row r="10" spans="1:13" ht="30" x14ac:dyDescent="0.4">
      <c r="A10" s="330"/>
      <c r="B10" s="2844" t="s">
        <v>5643</v>
      </c>
      <c r="C10" s="331"/>
      <c r="D10" s="330"/>
      <c r="E10" s="330"/>
      <c r="F10" s="330"/>
      <c r="G10" s="330"/>
      <c r="H10" s="330"/>
      <c r="I10" s="330"/>
      <c r="J10" s="330"/>
      <c r="K10" s="330"/>
      <c r="L10" s="330"/>
      <c r="M10" s="330"/>
    </row>
    <row r="11" spans="1:13" ht="30" x14ac:dyDescent="0.4">
      <c r="A11" s="330"/>
      <c r="B11" s="2844"/>
      <c r="C11" s="331"/>
      <c r="D11" s="330"/>
      <c r="E11" s="330"/>
      <c r="F11" s="330"/>
      <c r="G11" s="330"/>
      <c r="H11" s="330"/>
      <c r="I11" s="330"/>
      <c r="J11" s="330"/>
      <c r="K11" s="330"/>
      <c r="L11" s="330"/>
      <c r="M11" s="330"/>
    </row>
    <row r="12" spans="1:13" ht="30" x14ac:dyDescent="0.4">
      <c r="A12" s="330"/>
      <c r="B12" s="330" t="s">
        <v>5760</v>
      </c>
      <c r="C12" s="331"/>
      <c r="D12" s="330"/>
      <c r="E12" s="330"/>
      <c r="F12" s="330"/>
      <c r="G12" s="330"/>
      <c r="H12" s="330"/>
      <c r="I12" s="330"/>
      <c r="J12" s="330"/>
      <c r="K12" s="330"/>
      <c r="L12" s="330"/>
      <c r="M12" s="330"/>
    </row>
    <row r="13" spans="1:13" ht="30" x14ac:dyDescent="0.4">
      <c r="A13" s="330"/>
      <c r="B13" s="330"/>
      <c r="C13" s="331"/>
      <c r="D13" s="330"/>
      <c r="E13" s="330"/>
      <c r="F13" s="330"/>
      <c r="G13" s="330"/>
      <c r="H13" s="330"/>
      <c r="I13" s="330"/>
      <c r="J13" s="330"/>
      <c r="K13" s="330"/>
      <c r="L13" s="330"/>
      <c r="M13" s="330"/>
    </row>
    <row r="14" spans="1:13" ht="30" x14ac:dyDescent="0.4">
      <c r="A14" s="330"/>
      <c r="B14" s="330" t="s">
        <v>29</v>
      </c>
      <c r="C14" s="331" t="s">
        <v>3216</v>
      </c>
      <c r="D14" s="330" t="s">
        <v>6</v>
      </c>
      <c r="E14" s="330" t="s">
        <v>3217</v>
      </c>
      <c r="F14" s="330" t="s">
        <v>32</v>
      </c>
      <c r="G14" s="330" t="s">
        <v>33</v>
      </c>
      <c r="H14" s="330" t="s">
        <v>150</v>
      </c>
      <c r="I14" s="330" t="s">
        <v>33</v>
      </c>
      <c r="J14" s="330" t="s">
        <v>36</v>
      </c>
      <c r="K14" s="330" t="s">
        <v>131</v>
      </c>
      <c r="L14" s="330" t="s">
        <v>1070</v>
      </c>
      <c r="M14" s="330" t="s">
        <v>39</v>
      </c>
    </row>
    <row r="15" spans="1:13" ht="30" x14ac:dyDescent="0.4">
      <c r="A15" s="330">
        <v>1</v>
      </c>
      <c r="B15" s="330" t="s">
        <v>3233</v>
      </c>
      <c r="C15" s="331">
        <v>393</v>
      </c>
      <c r="D15" s="586">
        <v>1000</v>
      </c>
      <c r="E15" s="586">
        <v>350</v>
      </c>
      <c r="F15" s="586"/>
      <c r="G15" s="586"/>
      <c r="H15" s="586"/>
      <c r="I15" s="586"/>
      <c r="J15" s="586"/>
      <c r="K15" s="586"/>
      <c r="L15" s="586">
        <v>8975</v>
      </c>
      <c r="M15" s="586">
        <f>SUM(D15:L15)</f>
        <v>10325</v>
      </c>
    </row>
    <row r="16" spans="1:13" ht="30" x14ac:dyDescent="0.4">
      <c r="A16" s="330"/>
      <c r="B16" s="330"/>
      <c r="C16" s="331"/>
      <c r="D16" s="586"/>
      <c r="E16" s="586"/>
      <c r="F16" s="586"/>
      <c r="G16" s="586"/>
      <c r="H16" s="586"/>
      <c r="I16" s="586"/>
      <c r="J16" s="586"/>
      <c r="K16" s="586"/>
      <c r="L16" s="586"/>
      <c r="M16" s="586"/>
    </row>
    <row r="17" spans="1:14" ht="30" x14ac:dyDescent="0.4">
      <c r="A17" s="330"/>
      <c r="B17" s="330"/>
      <c r="C17" s="331"/>
      <c r="D17" s="586"/>
      <c r="E17" s="586"/>
      <c r="F17" s="586"/>
      <c r="G17" s="586"/>
      <c r="H17" s="586"/>
      <c r="I17" s="586"/>
      <c r="J17" s="586"/>
      <c r="K17" s="586"/>
      <c r="L17" s="586"/>
      <c r="M17" s="586"/>
    </row>
    <row r="18" spans="1:14" ht="36.75" x14ac:dyDescent="0.85">
      <c r="A18" s="696"/>
      <c r="B18" s="330" t="s">
        <v>46</v>
      </c>
      <c r="C18" s="699"/>
      <c r="D18" s="770">
        <f>SUM(D15:D17)</f>
        <v>1000</v>
      </c>
      <c r="E18" s="770">
        <f t="shared" ref="E18:M18" si="0">SUM(E15:E17)</f>
        <v>350</v>
      </c>
      <c r="F18" s="770">
        <f t="shared" si="0"/>
        <v>0</v>
      </c>
      <c r="G18" s="770">
        <f t="shared" si="0"/>
        <v>0</v>
      </c>
      <c r="H18" s="770">
        <f t="shared" si="0"/>
        <v>0</v>
      </c>
      <c r="I18" s="770">
        <f t="shared" si="0"/>
        <v>0</v>
      </c>
      <c r="J18" s="770">
        <f t="shared" si="0"/>
        <v>0</v>
      </c>
      <c r="K18" s="770">
        <f t="shared" si="0"/>
        <v>0</v>
      </c>
      <c r="L18" s="770">
        <f t="shared" si="0"/>
        <v>8975</v>
      </c>
      <c r="M18" s="770">
        <f t="shared" si="0"/>
        <v>10325</v>
      </c>
      <c r="N18" s="298"/>
    </row>
    <row r="19" spans="1:14" ht="36.75" x14ac:dyDescent="0.85">
      <c r="A19" s="696"/>
      <c r="B19" s="330"/>
      <c r="C19" s="699"/>
      <c r="D19" s="770"/>
      <c r="E19" s="770"/>
      <c r="F19" s="770"/>
      <c r="G19" s="770"/>
      <c r="H19" s="770"/>
      <c r="I19" s="770"/>
      <c r="J19" s="770"/>
      <c r="K19" s="770"/>
      <c r="L19" s="770"/>
      <c r="M19" s="770"/>
    </row>
    <row r="20" spans="1:14" ht="36.75" x14ac:dyDescent="0.85">
      <c r="A20" s="696"/>
      <c r="B20" s="330"/>
      <c r="C20" s="699"/>
      <c r="D20" s="770"/>
      <c r="E20" s="770"/>
      <c r="F20" s="770"/>
      <c r="G20" s="770"/>
      <c r="H20" s="770"/>
      <c r="I20" s="770"/>
      <c r="J20" s="770"/>
      <c r="K20" s="770"/>
      <c r="L20" s="770"/>
      <c r="M20" s="770"/>
    </row>
    <row r="21" spans="1:14" ht="36.75" x14ac:dyDescent="0.85">
      <c r="A21" s="696"/>
      <c r="B21" s="330"/>
      <c r="C21" s="699"/>
      <c r="D21" s="770"/>
      <c r="E21" s="770"/>
      <c r="F21" s="770"/>
      <c r="G21" s="770"/>
      <c r="H21" s="770"/>
      <c r="I21" s="770"/>
      <c r="J21" s="770"/>
      <c r="K21" s="770"/>
      <c r="L21" s="770"/>
      <c r="M21" s="770"/>
    </row>
    <row r="22" spans="1:14" ht="30" x14ac:dyDescent="0.4">
      <c r="A22" s="330"/>
      <c r="B22" s="404"/>
      <c r="C22" s="331"/>
      <c r="D22" s="586"/>
      <c r="E22" s="700"/>
      <c r="F22" s="586"/>
      <c r="G22" s="586"/>
      <c r="H22" s="586"/>
      <c r="I22" s="586"/>
      <c r="J22" s="586"/>
      <c r="K22" s="586"/>
      <c r="L22" s="586"/>
      <c r="M22" s="586"/>
    </row>
    <row r="23" spans="1:14" ht="30" x14ac:dyDescent="0.4">
      <c r="A23" s="330"/>
      <c r="B23" s="366" t="s">
        <v>63</v>
      </c>
      <c r="C23" s="331"/>
      <c r="D23" s="330"/>
      <c r="E23" s="330"/>
      <c r="F23" s="330"/>
      <c r="G23" s="330"/>
      <c r="H23" s="330"/>
      <c r="I23" s="330"/>
      <c r="J23" s="330"/>
      <c r="K23" s="330"/>
      <c r="L23" s="330"/>
      <c r="M23" s="330"/>
    </row>
    <row r="24" spans="1:14" ht="30" x14ac:dyDescent="0.4">
      <c r="A24" s="330"/>
      <c r="B24" s="330"/>
      <c r="C24" s="331" t="s">
        <v>50</v>
      </c>
      <c r="D24" s="330"/>
      <c r="E24" s="330"/>
      <c r="F24" s="330"/>
      <c r="G24" s="330"/>
      <c r="H24" s="330"/>
      <c r="I24" s="330"/>
      <c r="J24" s="330"/>
      <c r="K24" s="330"/>
      <c r="L24" s="330"/>
      <c r="M24" s="330"/>
    </row>
    <row r="25" spans="1:14" ht="30" x14ac:dyDescent="0.4">
      <c r="A25" s="330"/>
      <c r="B25" s="404"/>
      <c r="C25" s="331"/>
      <c r="D25" s="330"/>
      <c r="E25" s="330"/>
      <c r="F25" s="330"/>
      <c r="G25" s="330" t="s">
        <v>50</v>
      </c>
      <c r="H25" s="330"/>
      <c r="I25" s="330"/>
      <c r="J25" s="330"/>
      <c r="K25" s="330"/>
      <c r="L25" s="330"/>
      <c r="M25" s="330"/>
    </row>
    <row r="26" spans="1:14" ht="30" x14ac:dyDescent="0.4">
      <c r="A26" s="330"/>
      <c r="B26" s="228" t="s">
        <v>2006</v>
      </c>
      <c r="C26" s="331"/>
      <c r="D26" s="330"/>
      <c r="E26" s="330"/>
      <c r="F26" s="330"/>
      <c r="G26" s="330"/>
      <c r="H26" s="330"/>
      <c r="I26" s="330"/>
      <c r="J26" s="330"/>
      <c r="K26" s="330"/>
      <c r="L26" s="330" t="s">
        <v>3227</v>
      </c>
      <c r="M26" s="330"/>
    </row>
    <row r="27" spans="1:14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4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4" s="54" customFormat="1" ht="33.75" x14ac:dyDescent="0.5">
      <c r="A29" s="481"/>
      <c r="B29" s="479" t="s">
        <v>5789</v>
      </c>
      <c r="C29" s="481"/>
      <c r="D29" s="473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4" ht="30" x14ac:dyDescent="0.4">
      <c r="A30" s="330"/>
      <c r="B30" s="379"/>
      <c r="C30" s="331"/>
      <c r="D30" s="330"/>
      <c r="E30" s="330"/>
      <c r="F30" s="330"/>
      <c r="G30" s="330"/>
      <c r="H30" s="330"/>
      <c r="I30" s="330"/>
      <c r="J30" s="330"/>
      <c r="K30" s="330"/>
      <c r="L30" s="330"/>
      <c r="M30" s="330"/>
    </row>
    <row r="32" spans="1:14" s="119" customFormat="1" ht="30" x14ac:dyDescent="0.4">
      <c r="A32" s="804">
        <v>2</v>
      </c>
      <c r="B32" s="804" t="s">
        <v>3234</v>
      </c>
      <c r="C32" s="1565">
        <v>842101</v>
      </c>
      <c r="D32" s="1078">
        <v>1500</v>
      </c>
      <c r="E32" s="1078">
        <v>350</v>
      </c>
      <c r="F32" s="1078"/>
      <c r="G32" s="1078"/>
      <c r="H32" s="1078"/>
      <c r="I32" s="1078"/>
      <c r="J32" s="1078"/>
      <c r="K32" s="1078"/>
      <c r="L32" s="1078"/>
      <c r="M32" s="1078">
        <f>SUM(D32:L32)</f>
        <v>1850</v>
      </c>
    </row>
  </sheetData>
  <printOptions gridLines="1"/>
  <pageMargins left="0.7" right="0.7" top="0.75" bottom="0.75" header="0.3" footer="0.3"/>
  <pageSetup scale="40" orientation="landscape" r:id="rId1"/>
  <colBreaks count="1" manualBreakCount="1">
    <brk id="85" min="1" max="28" man="1"/>
  </colBreaks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255">
    <tabColor rgb="FF00B050"/>
  </sheetPr>
  <dimension ref="A2:ER43"/>
  <sheetViews>
    <sheetView view="pageBreakPreview" topLeftCell="A10" zoomScale="50" zoomScaleNormal="100" zoomScaleSheetLayoutView="50" workbookViewId="0">
      <selection activeCell="B23" sqref="B23"/>
    </sheetView>
  </sheetViews>
  <sheetFormatPr defaultColWidth="9.140625" defaultRowHeight="12.75" x14ac:dyDescent="0.2"/>
  <cols>
    <col min="1" max="1" width="7.5703125" style="115" bestFit="1" customWidth="1"/>
    <col min="2" max="2" width="74.140625" style="115" customWidth="1"/>
    <col min="3" max="3" width="20.140625" style="2924" customWidth="1"/>
    <col min="4" max="4" width="26.42578125" style="115" bestFit="1" customWidth="1"/>
    <col min="5" max="5" width="23.5703125" style="115" bestFit="1" customWidth="1"/>
    <col min="6" max="6" width="17.7109375" style="115" customWidth="1"/>
    <col min="7" max="7" width="16.28515625" style="115" customWidth="1"/>
    <col min="8" max="8" width="17.85546875" style="115" customWidth="1"/>
    <col min="9" max="9" width="11.7109375" style="115" bestFit="1" customWidth="1"/>
    <col min="10" max="10" width="22.42578125" style="115" customWidth="1"/>
    <col min="11" max="11" width="19.5703125" style="115" bestFit="1" customWidth="1"/>
    <col min="12" max="12" width="26.42578125" style="115" bestFit="1" customWidth="1"/>
    <col min="13" max="13" width="17.42578125" style="115" customWidth="1"/>
    <col min="14" max="14" width="26.42578125" style="115" bestFit="1" customWidth="1"/>
    <col min="15" max="102" width="9.140625" style="115"/>
    <col min="103" max="103" width="2.140625" style="115" customWidth="1"/>
    <col min="104" max="125" width="9.140625" style="115" hidden="1" customWidth="1"/>
    <col min="126" max="126" width="9.140625" style="115"/>
    <col min="127" max="127" width="5.85546875" style="115" customWidth="1"/>
    <col min="128" max="148" width="9.140625" style="115" hidden="1" customWidth="1"/>
    <col min="149" max="16384" width="9.140625" style="115"/>
  </cols>
  <sheetData>
    <row r="2" spans="1:14" ht="31.5" x14ac:dyDescent="0.5">
      <c r="A2" s="1411"/>
      <c r="B2" s="1412" t="s">
        <v>20</v>
      </c>
      <c r="C2" s="2920"/>
      <c r="D2" s="1412"/>
      <c r="E2" s="852"/>
      <c r="F2" s="852"/>
      <c r="G2" s="852"/>
      <c r="H2" s="853"/>
      <c r="I2" s="853"/>
      <c r="J2" s="769"/>
      <c r="K2" s="769"/>
      <c r="L2" s="769"/>
      <c r="M2" s="769"/>
      <c r="N2" s="769"/>
    </row>
    <row r="3" spans="1:14" ht="31.5" x14ac:dyDescent="0.5">
      <c r="A3" s="1412"/>
      <c r="B3" s="1412" t="s">
        <v>21</v>
      </c>
      <c r="C3" s="2920"/>
      <c r="D3" s="1412"/>
      <c r="E3" s="852"/>
      <c r="F3" s="852"/>
      <c r="G3" s="852"/>
      <c r="H3" s="853"/>
      <c r="I3" s="853"/>
      <c r="J3" s="769"/>
      <c r="K3" s="769"/>
      <c r="L3" s="769"/>
      <c r="M3" s="769"/>
      <c r="N3" s="769"/>
    </row>
    <row r="4" spans="1:14" ht="31.5" x14ac:dyDescent="0.5">
      <c r="A4" s="1412"/>
      <c r="B4" s="1412" t="s">
        <v>22</v>
      </c>
      <c r="C4" s="2920"/>
      <c r="D4" s="1412"/>
      <c r="E4" s="852"/>
      <c r="F4" s="852"/>
      <c r="G4" s="852"/>
      <c r="H4" s="853"/>
      <c r="I4" s="853"/>
      <c r="J4" s="769"/>
      <c r="K4" s="769"/>
      <c r="L4" s="769"/>
      <c r="M4" s="769"/>
      <c r="N4" s="769"/>
    </row>
    <row r="5" spans="1:14" ht="31.5" x14ac:dyDescent="0.5">
      <c r="A5" s="1412"/>
      <c r="B5" s="1412" t="s">
        <v>23</v>
      </c>
      <c r="C5" s="2920"/>
      <c r="D5" s="1412"/>
      <c r="E5" s="852"/>
      <c r="F5" s="852"/>
      <c r="G5" s="852"/>
      <c r="H5" s="853"/>
      <c r="I5" s="853"/>
      <c r="J5" s="769"/>
      <c r="K5" s="769"/>
      <c r="L5" s="769"/>
      <c r="M5" s="769"/>
      <c r="N5" s="769"/>
    </row>
    <row r="6" spans="1:14" ht="31.5" x14ac:dyDescent="0.5">
      <c r="A6" s="1412"/>
      <c r="B6" s="1412" t="s">
        <v>24</v>
      </c>
      <c r="C6" s="2920"/>
      <c r="D6" s="1412"/>
      <c r="E6" s="852"/>
      <c r="F6" s="1328"/>
      <c r="G6" s="852"/>
      <c r="H6" s="853"/>
      <c r="I6" s="853"/>
      <c r="J6" s="769"/>
      <c r="K6" s="769"/>
      <c r="L6" s="769"/>
      <c r="M6" s="769"/>
      <c r="N6" s="769"/>
    </row>
    <row r="7" spans="1:14" ht="31.5" x14ac:dyDescent="0.5">
      <c r="A7" s="1412"/>
      <c r="B7" s="1412"/>
      <c r="C7" s="2920"/>
      <c r="D7" s="1412"/>
      <c r="E7" s="852"/>
      <c r="F7" s="1328"/>
      <c r="G7" s="852"/>
      <c r="H7" s="853"/>
      <c r="I7" s="853"/>
      <c r="J7" s="769"/>
      <c r="K7" s="769"/>
      <c r="L7" s="769"/>
      <c r="M7" s="769"/>
      <c r="N7" s="769"/>
    </row>
    <row r="8" spans="1:14" ht="31.5" x14ac:dyDescent="0.5">
      <c r="A8" s="1412"/>
      <c r="B8" s="1328" t="s">
        <v>3235</v>
      </c>
      <c r="C8" s="2920"/>
      <c r="D8" s="1412"/>
      <c r="E8" s="852"/>
      <c r="F8" s="1328"/>
      <c r="G8" s="852"/>
      <c r="H8" s="853"/>
      <c r="I8" s="853"/>
      <c r="J8" s="769"/>
      <c r="K8" s="769"/>
      <c r="L8" s="769"/>
      <c r="M8" s="769"/>
      <c r="N8" s="769"/>
    </row>
    <row r="9" spans="1:14" ht="31.5" x14ac:dyDescent="0.5">
      <c r="A9" s="1412"/>
      <c r="B9" s="1328" t="s">
        <v>3236</v>
      </c>
      <c r="C9" s="2920"/>
      <c r="D9" s="1412"/>
      <c r="E9" s="852"/>
      <c r="F9" s="1328"/>
      <c r="G9" s="852"/>
      <c r="H9" s="853"/>
      <c r="I9" s="853"/>
      <c r="J9" s="769"/>
      <c r="K9" s="769"/>
      <c r="L9" s="769"/>
      <c r="M9" s="769"/>
      <c r="N9" s="769"/>
    </row>
    <row r="10" spans="1:14" ht="27.6" customHeight="1" x14ac:dyDescent="0.35">
      <c r="A10" s="1413"/>
      <c r="B10" s="1009" t="s">
        <v>3237</v>
      </c>
      <c r="C10" s="2446"/>
      <c r="D10" s="1413"/>
      <c r="E10" s="1413"/>
      <c r="F10" s="1413"/>
      <c r="G10" s="1413"/>
      <c r="H10" s="1413"/>
      <c r="I10" s="1413"/>
      <c r="J10" s="1413"/>
      <c r="K10" s="1413"/>
      <c r="L10" s="1413"/>
      <c r="M10" s="1413"/>
      <c r="N10" s="1413"/>
    </row>
    <row r="11" spans="1:14" ht="30" x14ac:dyDescent="0.4">
      <c r="A11" s="1328"/>
      <c r="B11" s="1328"/>
      <c r="C11" s="2921"/>
      <c r="D11" s="1328"/>
      <c r="E11" s="1328"/>
      <c r="F11" s="1328"/>
      <c r="G11" s="1328"/>
      <c r="H11" s="1328"/>
      <c r="I11" s="1328"/>
      <c r="J11" s="1328"/>
      <c r="K11" s="1328"/>
      <c r="L11" s="1328"/>
      <c r="M11" s="1328"/>
      <c r="N11" s="1328"/>
    </row>
    <row r="12" spans="1:14" ht="30" x14ac:dyDescent="0.4">
      <c r="A12" s="1328"/>
      <c r="B12" s="1328" t="s">
        <v>5739</v>
      </c>
      <c r="C12" s="2921"/>
      <c r="D12" s="1328"/>
      <c r="E12" s="1328"/>
      <c r="F12" s="1328"/>
      <c r="G12" s="1328"/>
      <c r="H12" s="1328"/>
      <c r="I12" s="1328"/>
      <c r="J12" s="1328"/>
      <c r="K12" s="1328"/>
      <c r="L12" s="1328"/>
      <c r="M12" s="1328"/>
      <c r="N12" s="1328"/>
    </row>
    <row r="13" spans="1:14" ht="30" x14ac:dyDescent="0.4">
      <c r="A13" s="1328"/>
      <c r="B13" s="1328"/>
      <c r="C13" s="2921"/>
      <c r="D13" s="1328"/>
      <c r="E13" s="1328"/>
      <c r="F13" s="1328"/>
      <c r="G13" s="1328"/>
      <c r="H13" s="1328"/>
      <c r="I13" s="1328"/>
      <c r="J13" s="1328"/>
      <c r="K13" s="1328"/>
      <c r="L13" s="1328"/>
      <c r="M13" s="1328"/>
      <c r="N13" s="1328"/>
    </row>
    <row r="14" spans="1:14" s="1415" customFormat="1" ht="30" x14ac:dyDescent="0.4">
      <c r="A14" s="1414"/>
      <c r="B14" s="1414" t="s">
        <v>29</v>
      </c>
      <c r="C14" s="2922" t="s">
        <v>3216</v>
      </c>
      <c r="D14" s="1414" t="s">
        <v>6</v>
      </c>
      <c r="E14" s="1414" t="s">
        <v>3217</v>
      </c>
      <c r="F14" s="1414" t="s">
        <v>32</v>
      </c>
      <c r="G14" s="1414" t="s">
        <v>33</v>
      </c>
      <c r="H14" s="1414" t="s">
        <v>150</v>
      </c>
      <c r="I14" s="1414" t="s">
        <v>33</v>
      </c>
      <c r="J14" s="1414" t="s">
        <v>36</v>
      </c>
      <c r="K14" s="1414" t="s">
        <v>131</v>
      </c>
      <c r="L14" s="1414" t="s">
        <v>73</v>
      </c>
      <c r="M14" s="1414" t="s">
        <v>1070</v>
      </c>
      <c r="N14" s="1414" t="s">
        <v>39</v>
      </c>
    </row>
    <row r="15" spans="1:14" ht="30" x14ac:dyDescent="0.4">
      <c r="A15" s="1328">
        <v>1</v>
      </c>
      <c r="B15" s="1328" t="s">
        <v>3238</v>
      </c>
      <c r="C15" s="2921">
        <v>8381</v>
      </c>
      <c r="D15" s="854">
        <v>1000</v>
      </c>
      <c r="E15" s="854">
        <v>350</v>
      </c>
      <c r="F15" s="854"/>
      <c r="G15" s="854"/>
      <c r="H15" s="1072"/>
      <c r="I15" s="854"/>
      <c r="J15" s="854"/>
      <c r="K15" s="854"/>
      <c r="L15" s="854"/>
      <c r="M15" s="854"/>
      <c r="N15" s="854">
        <f>SUM(D15:M15)</f>
        <v>1350</v>
      </c>
    </row>
    <row r="16" spans="1:14" ht="30" x14ac:dyDescent="0.4">
      <c r="A16" s="1416">
        <v>2</v>
      </c>
      <c r="B16" s="1328" t="s">
        <v>3239</v>
      </c>
      <c r="C16" s="2921">
        <v>8496</v>
      </c>
      <c r="D16" s="854">
        <v>1000</v>
      </c>
      <c r="E16" s="854">
        <v>350</v>
      </c>
      <c r="F16" s="854"/>
      <c r="G16" s="854"/>
      <c r="H16" s="1072"/>
      <c r="I16" s="854"/>
      <c r="J16" s="854"/>
      <c r="K16" s="854"/>
      <c r="L16" s="854">
        <v>2430</v>
      </c>
      <c r="M16" s="854"/>
      <c r="N16" s="854">
        <f>SUM(D16:M16)</f>
        <v>3780</v>
      </c>
    </row>
    <row r="17" spans="1:15" ht="30" x14ac:dyDescent="0.4">
      <c r="A17" s="1414">
        <v>4</v>
      </c>
      <c r="B17" s="1328" t="s">
        <v>3241</v>
      </c>
      <c r="C17" s="2921">
        <v>8355</v>
      </c>
      <c r="D17" s="854">
        <v>1000</v>
      </c>
      <c r="E17" s="854">
        <v>350</v>
      </c>
      <c r="F17" s="854"/>
      <c r="G17" s="854"/>
      <c r="H17" s="1072"/>
      <c r="I17" s="854"/>
      <c r="J17" s="854"/>
      <c r="K17" s="854"/>
      <c r="L17" s="854">
        <v>3405</v>
      </c>
      <c r="M17" s="854"/>
      <c r="N17" s="854">
        <f t="shared" ref="N17:N25" si="0">SUM(D17:M17)</f>
        <v>4755</v>
      </c>
    </row>
    <row r="18" spans="1:15" ht="30" x14ac:dyDescent="0.4">
      <c r="A18" s="1328">
        <v>5</v>
      </c>
      <c r="B18" s="1328" t="s">
        <v>3242</v>
      </c>
      <c r="C18" s="2921">
        <v>8376</v>
      </c>
      <c r="D18" s="854">
        <v>1000</v>
      </c>
      <c r="E18" s="854">
        <v>350</v>
      </c>
      <c r="F18" s="854"/>
      <c r="G18" s="854"/>
      <c r="H18" s="1072"/>
      <c r="I18" s="854"/>
      <c r="J18" s="854"/>
      <c r="K18" s="854"/>
      <c r="L18" s="854"/>
      <c r="M18" s="854"/>
      <c r="N18" s="854">
        <f t="shared" si="0"/>
        <v>1350</v>
      </c>
    </row>
    <row r="19" spans="1:15" ht="30" x14ac:dyDescent="0.4">
      <c r="A19" s="1416">
        <v>6</v>
      </c>
      <c r="B19" s="1328" t="s">
        <v>3243</v>
      </c>
      <c r="C19" s="2921">
        <v>8354</v>
      </c>
      <c r="D19" s="854">
        <v>1000</v>
      </c>
      <c r="E19" s="854">
        <v>350</v>
      </c>
      <c r="F19" s="854"/>
      <c r="G19" s="854"/>
      <c r="H19" s="1072"/>
      <c r="I19" s="854"/>
      <c r="J19" s="854"/>
      <c r="K19" s="854"/>
      <c r="L19" s="854">
        <v>4010</v>
      </c>
      <c r="M19" s="854"/>
      <c r="N19" s="854">
        <f t="shared" si="0"/>
        <v>5360</v>
      </c>
    </row>
    <row r="20" spans="1:15" ht="30" x14ac:dyDescent="0.4">
      <c r="A20" s="1328">
        <v>7</v>
      </c>
      <c r="B20" s="1328" t="s">
        <v>3244</v>
      </c>
      <c r="C20" s="2921">
        <v>9315</v>
      </c>
      <c r="D20" s="854">
        <v>1000</v>
      </c>
      <c r="E20" s="854">
        <v>350</v>
      </c>
      <c r="F20" s="854"/>
      <c r="G20" s="854"/>
      <c r="H20" s="1072"/>
      <c r="I20" s="854"/>
      <c r="J20" s="854"/>
      <c r="K20" s="854"/>
      <c r="L20" s="854">
        <v>2340</v>
      </c>
      <c r="M20" s="854"/>
      <c r="N20" s="854">
        <f t="shared" si="0"/>
        <v>3690</v>
      </c>
    </row>
    <row r="21" spans="1:15" ht="30" x14ac:dyDescent="0.4">
      <c r="A21" s="1414">
        <v>8</v>
      </c>
      <c r="B21" s="1328" t="s">
        <v>3245</v>
      </c>
      <c r="C21" s="2921">
        <v>9527</v>
      </c>
      <c r="D21" s="854">
        <v>1000</v>
      </c>
      <c r="E21" s="854">
        <v>350</v>
      </c>
      <c r="F21" s="854"/>
      <c r="G21" s="854"/>
      <c r="H21" s="1072"/>
      <c r="I21" s="854"/>
      <c r="J21" s="854">
        <v>1140</v>
      </c>
      <c r="K21" s="854">
        <v>398</v>
      </c>
      <c r="L21" s="854">
        <v>3170</v>
      </c>
      <c r="M21" s="854"/>
      <c r="N21" s="854">
        <f t="shared" si="0"/>
        <v>6058</v>
      </c>
    </row>
    <row r="22" spans="1:15" ht="30" x14ac:dyDescent="0.4">
      <c r="A22" s="1328">
        <v>9</v>
      </c>
      <c r="B22" s="1328" t="s">
        <v>3246</v>
      </c>
      <c r="C22" s="2921">
        <v>9513</v>
      </c>
      <c r="D22" s="854">
        <v>1000</v>
      </c>
      <c r="E22" s="854">
        <v>350</v>
      </c>
      <c r="F22" s="854"/>
      <c r="G22" s="854"/>
      <c r="H22" s="1072"/>
      <c r="I22" s="854"/>
      <c r="J22" s="854"/>
      <c r="K22" s="854"/>
      <c r="L22" s="854">
        <v>3415</v>
      </c>
      <c r="M22" s="854"/>
      <c r="N22" s="854">
        <f t="shared" si="0"/>
        <v>4765</v>
      </c>
    </row>
    <row r="23" spans="1:15" ht="30" x14ac:dyDescent="0.4">
      <c r="A23" s="1416">
        <v>10</v>
      </c>
      <c r="B23" s="1328" t="s">
        <v>3247</v>
      </c>
      <c r="C23" s="2921">
        <v>9526</v>
      </c>
      <c r="D23" s="854">
        <v>1500</v>
      </c>
      <c r="E23" s="854">
        <v>350</v>
      </c>
      <c r="F23" s="854"/>
      <c r="G23" s="854"/>
      <c r="H23" s="1072"/>
      <c r="I23" s="854"/>
      <c r="J23" s="854"/>
      <c r="K23" s="854"/>
      <c r="L23" s="854">
        <v>2985</v>
      </c>
      <c r="M23" s="854"/>
      <c r="N23" s="854">
        <f t="shared" si="0"/>
        <v>4835</v>
      </c>
    </row>
    <row r="24" spans="1:15" ht="30" x14ac:dyDescent="0.4">
      <c r="A24" s="1328">
        <v>11</v>
      </c>
      <c r="B24" s="1328" t="s">
        <v>3248</v>
      </c>
      <c r="C24" s="2921">
        <v>423</v>
      </c>
      <c r="D24" s="854">
        <v>1000</v>
      </c>
      <c r="E24" s="854">
        <v>350</v>
      </c>
      <c r="F24" s="854"/>
      <c r="G24" s="854"/>
      <c r="H24" s="1072"/>
      <c r="I24" s="854"/>
      <c r="J24" s="854"/>
      <c r="K24" s="854"/>
      <c r="L24" s="854"/>
      <c r="M24" s="854"/>
      <c r="N24" s="854">
        <f t="shared" si="0"/>
        <v>1350</v>
      </c>
    </row>
    <row r="25" spans="1:15" ht="30" x14ac:dyDescent="0.4">
      <c r="A25" s="1328">
        <v>12</v>
      </c>
      <c r="B25" s="1328" t="s">
        <v>3249</v>
      </c>
      <c r="C25" s="2921">
        <v>11336</v>
      </c>
      <c r="D25" s="854">
        <v>1000</v>
      </c>
      <c r="E25" s="854">
        <v>350</v>
      </c>
      <c r="F25" s="854"/>
      <c r="G25" s="854"/>
      <c r="H25" s="1072"/>
      <c r="I25" s="854"/>
      <c r="J25" s="854"/>
      <c r="K25" s="854"/>
      <c r="L25" s="854">
        <v>2475</v>
      </c>
      <c r="M25" s="854"/>
      <c r="N25" s="854">
        <f t="shared" si="0"/>
        <v>3825</v>
      </c>
    </row>
    <row r="26" spans="1:15" ht="30" x14ac:dyDescent="0.4">
      <c r="A26" s="1328"/>
      <c r="B26" s="1328"/>
      <c r="C26" s="2921"/>
      <c r="D26" s="854"/>
      <c r="E26" s="854"/>
      <c r="F26" s="854"/>
      <c r="G26" s="854"/>
      <c r="H26" s="1072"/>
      <c r="I26" s="854"/>
      <c r="J26" s="854"/>
      <c r="K26" s="854"/>
      <c r="L26" s="854"/>
      <c r="M26" s="854"/>
      <c r="N26" s="854"/>
    </row>
    <row r="27" spans="1:15" ht="36.75" x14ac:dyDescent="0.85">
      <c r="A27" s="1417"/>
      <c r="B27" s="1328" t="s">
        <v>46</v>
      </c>
      <c r="C27" s="2923"/>
      <c r="D27" s="855">
        <f>SUM(D15:D25)</f>
        <v>11500</v>
      </c>
      <c r="E27" s="855">
        <f>SUM(E15:E25)</f>
        <v>3850</v>
      </c>
      <c r="F27" s="855">
        <f t="shared" ref="F27:K27" si="1">SUM(F15:F24)</f>
        <v>0</v>
      </c>
      <c r="G27" s="855">
        <f t="shared" si="1"/>
        <v>0</v>
      </c>
      <c r="H27" s="855">
        <f t="shared" si="1"/>
        <v>0</v>
      </c>
      <c r="I27" s="855">
        <f t="shared" si="1"/>
        <v>0</v>
      </c>
      <c r="J27" s="855">
        <f t="shared" si="1"/>
        <v>1140</v>
      </c>
      <c r="K27" s="855">
        <f t="shared" si="1"/>
        <v>398</v>
      </c>
      <c r="L27" s="855">
        <f>SUM(L15:L25)</f>
        <v>24230</v>
      </c>
      <c r="M27" s="855">
        <f>SUM(M15:M24)</f>
        <v>0</v>
      </c>
      <c r="N27" s="855">
        <f>SUM(N15:N25)</f>
        <v>41118</v>
      </c>
      <c r="O27" s="299"/>
    </row>
    <row r="28" spans="1:15" ht="36.75" x14ac:dyDescent="0.85">
      <c r="A28" s="1417"/>
      <c r="B28" s="1328"/>
      <c r="C28" s="2923"/>
      <c r="D28" s="855"/>
      <c r="E28" s="855"/>
      <c r="F28" s="855"/>
      <c r="G28" s="855"/>
      <c r="H28" s="855"/>
      <c r="I28" s="855"/>
      <c r="J28" s="855"/>
      <c r="K28" s="855"/>
      <c r="L28" s="855"/>
      <c r="M28" s="855"/>
      <c r="N28" s="855"/>
    </row>
    <row r="29" spans="1:15" ht="36.75" x14ac:dyDescent="0.85">
      <c r="A29" s="1417"/>
      <c r="B29" s="1328"/>
      <c r="C29" s="2923"/>
      <c r="D29" s="855"/>
      <c r="E29" s="855"/>
      <c r="F29" s="855"/>
      <c r="G29" s="855"/>
      <c r="H29" s="855"/>
      <c r="I29" s="855"/>
      <c r="J29" s="855"/>
      <c r="K29" s="855"/>
      <c r="L29" s="855"/>
      <c r="M29" s="855"/>
      <c r="N29" s="855"/>
    </row>
    <row r="30" spans="1:15" ht="36.75" x14ac:dyDescent="0.85">
      <c r="A30" s="1417"/>
      <c r="B30" s="1328"/>
      <c r="C30" s="2923"/>
      <c r="D30" s="855"/>
      <c r="E30" s="855"/>
      <c r="F30" s="855"/>
      <c r="G30" s="855"/>
      <c r="H30" s="855"/>
      <c r="I30" s="855"/>
      <c r="J30" s="855"/>
      <c r="K30" s="855"/>
      <c r="L30" s="855"/>
      <c r="M30" s="855"/>
      <c r="N30" s="855"/>
    </row>
    <row r="31" spans="1:15" ht="30" x14ac:dyDescent="0.4">
      <c r="A31" s="1328"/>
      <c r="B31" s="1413"/>
      <c r="C31" s="2921"/>
      <c r="D31" s="854"/>
      <c r="E31" s="856"/>
      <c r="F31" s="854"/>
      <c r="G31" s="854"/>
      <c r="H31" s="854"/>
      <c r="I31" s="854"/>
      <c r="J31" s="854"/>
      <c r="K31" s="854"/>
      <c r="L31" s="854"/>
      <c r="M31" s="854"/>
      <c r="N31" s="854"/>
    </row>
    <row r="32" spans="1:15" ht="30" x14ac:dyDescent="0.4">
      <c r="A32" s="1328"/>
      <c r="B32" s="431" t="s">
        <v>63</v>
      </c>
      <c r="C32" s="2921"/>
      <c r="D32" s="1328"/>
      <c r="E32" s="1328"/>
      <c r="F32" s="1328"/>
      <c r="G32" s="1328"/>
      <c r="H32" s="1328"/>
      <c r="I32" s="1328"/>
      <c r="J32" s="1328"/>
      <c r="K32" s="1328"/>
      <c r="L32" s="1328"/>
      <c r="M32" s="1328"/>
      <c r="N32" s="1328"/>
    </row>
    <row r="33" spans="1:14" ht="30" x14ac:dyDescent="0.4">
      <c r="A33" s="1328"/>
      <c r="B33" s="1328"/>
      <c r="C33" s="2921"/>
      <c r="D33" s="1328"/>
      <c r="E33" s="1328"/>
      <c r="F33" s="1328"/>
      <c r="G33" s="1328"/>
      <c r="H33" s="1328"/>
      <c r="I33" s="1328"/>
      <c r="J33" s="1328"/>
      <c r="K33" s="1328"/>
      <c r="L33" s="1328"/>
      <c r="M33" s="1328"/>
      <c r="N33" s="1328"/>
    </row>
    <row r="34" spans="1:14" ht="30" x14ac:dyDescent="0.4">
      <c r="A34" s="1328"/>
      <c r="B34" s="1413"/>
      <c r="C34" s="2921"/>
      <c r="D34" s="1328"/>
      <c r="E34" s="1328"/>
      <c r="F34" s="1328"/>
      <c r="G34" s="1328" t="s">
        <v>50</v>
      </c>
      <c r="H34" s="1328"/>
      <c r="I34" s="1328"/>
      <c r="J34" s="1328"/>
      <c r="K34" s="1328"/>
      <c r="L34" s="1328"/>
      <c r="M34" s="1328"/>
      <c r="N34" s="1328"/>
    </row>
    <row r="35" spans="1:14" ht="30" x14ac:dyDescent="0.4">
      <c r="A35" s="1328"/>
      <c r="B35" s="579" t="s">
        <v>2006</v>
      </c>
      <c r="C35" s="2921"/>
      <c r="D35" s="1328"/>
      <c r="E35" s="1328"/>
      <c r="F35" s="1328"/>
      <c r="G35" s="1328"/>
      <c r="H35" s="1328"/>
      <c r="I35" s="1328"/>
      <c r="J35" s="1328"/>
      <c r="K35" s="1328"/>
      <c r="L35" s="1328"/>
      <c r="M35" s="1328" t="s">
        <v>3227</v>
      </c>
      <c r="N35" s="1328"/>
    </row>
    <row r="36" spans="1:14" s="81" customFormat="1" ht="27.6" customHeight="1" x14ac:dyDescent="0.4">
      <c r="A36" s="377"/>
      <c r="B36" s="565"/>
      <c r="C36" s="568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4" s="81" customFormat="1" ht="27.75" x14ac:dyDescent="0.4">
      <c r="A37" s="377"/>
      <c r="B37" s="565"/>
      <c r="C37" s="568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4" s="54" customFormat="1" ht="33.75" x14ac:dyDescent="0.5">
      <c r="A38" s="481"/>
      <c r="B38" s="479" t="s">
        <v>5789</v>
      </c>
      <c r="C38" s="1686"/>
      <c r="D38" s="473"/>
      <c r="E38" s="481"/>
      <c r="F38" s="481"/>
      <c r="G38" s="481"/>
      <c r="H38" s="481"/>
      <c r="I38" s="481"/>
      <c r="J38" s="481"/>
      <c r="K38" s="481"/>
      <c r="L38" s="481"/>
      <c r="M38" s="481"/>
      <c r="N38" s="481"/>
    </row>
    <row r="39" spans="1:14" ht="30" x14ac:dyDescent="0.4">
      <c r="A39" s="1328"/>
      <c r="B39" s="1413"/>
      <c r="C39" s="2921"/>
      <c r="D39" s="1328"/>
      <c r="E39" s="1328"/>
      <c r="F39" s="1328"/>
      <c r="G39" s="1328"/>
      <c r="H39" s="1328"/>
      <c r="I39" s="1328"/>
      <c r="J39" s="1328"/>
      <c r="K39" s="1328"/>
      <c r="L39" s="1328"/>
      <c r="M39" s="1328"/>
      <c r="N39" s="1328"/>
    </row>
    <row r="41" spans="1:14" ht="30" x14ac:dyDescent="0.4">
      <c r="A41" s="1328">
        <v>6</v>
      </c>
      <c r="B41" s="1328" t="s">
        <v>3250</v>
      </c>
      <c r="C41" s="2921">
        <v>8375</v>
      </c>
      <c r="D41" s="854">
        <v>1000</v>
      </c>
      <c r="E41" s="854">
        <v>200</v>
      </c>
      <c r="F41" s="854"/>
      <c r="G41" s="854"/>
      <c r="H41" s="854"/>
      <c r="I41" s="854"/>
      <c r="J41" s="854"/>
      <c r="K41" s="854"/>
      <c r="L41" s="854"/>
      <c r="M41" s="854"/>
      <c r="N41" s="854">
        <f>SUM(D41:M41)</f>
        <v>1200</v>
      </c>
    </row>
    <row r="42" spans="1:14" ht="30" x14ac:dyDescent="0.4">
      <c r="A42" s="1328">
        <v>7</v>
      </c>
      <c r="B42" s="1328" t="s">
        <v>3251</v>
      </c>
      <c r="C42" s="2921">
        <v>8369</v>
      </c>
      <c r="D42" s="854">
        <v>1000</v>
      </c>
      <c r="E42" s="854">
        <v>200</v>
      </c>
      <c r="F42" s="854"/>
      <c r="G42" s="854"/>
      <c r="H42" s="854"/>
      <c r="I42" s="854"/>
      <c r="J42" s="854"/>
      <c r="K42" s="854"/>
      <c r="L42" s="854"/>
      <c r="M42" s="854"/>
      <c r="N42" s="854">
        <f>SUM(D42:M42)</f>
        <v>1200</v>
      </c>
    </row>
    <row r="43" spans="1:14" ht="30" x14ac:dyDescent="0.4">
      <c r="A43" s="1328">
        <v>8</v>
      </c>
      <c r="B43" s="1328" t="s">
        <v>3252</v>
      </c>
      <c r="C43" s="2921">
        <v>8366</v>
      </c>
      <c r="D43" s="854">
        <v>2000</v>
      </c>
      <c r="E43" s="854">
        <v>200</v>
      </c>
      <c r="F43" s="854"/>
      <c r="G43" s="854"/>
      <c r="H43" s="854"/>
      <c r="I43" s="854"/>
      <c r="J43" s="854"/>
      <c r="K43" s="854"/>
      <c r="L43" s="854"/>
      <c r="M43" s="854"/>
      <c r="N43" s="854">
        <f>SUM(D43:M43)</f>
        <v>2200</v>
      </c>
    </row>
  </sheetData>
  <hyperlinks>
    <hyperlink ref="B10" r:id="rId1" xr:uid="{00000000-0004-0000-B5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66">
    <tabColor rgb="FF00B050"/>
  </sheetPr>
  <dimension ref="A2:R40"/>
  <sheetViews>
    <sheetView view="pageBreakPreview" zoomScale="40" zoomScaleNormal="60" zoomScaleSheetLayoutView="40" workbookViewId="0">
      <selection activeCell="R21" sqref="R21"/>
    </sheetView>
  </sheetViews>
  <sheetFormatPr defaultColWidth="9.140625" defaultRowHeight="26.1" customHeight="1" x14ac:dyDescent="0.4"/>
  <cols>
    <col min="1" max="1" width="12.42578125" style="34" bestFit="1" customWidth="1"/>
    <col min="2" max="2" width="79.42578125" style="81" customWidth="1"/>
    <col min="3" max="3" width="15.5703125" style="81" customWidth="1"/>
    <col min="4" max="4" width="24.7109375" style="81" customWidth="1"/>
    <col min="5" max="5" width="22" style="81" bestFit="1" customWidth="1"/>
    <col min="6" max="6" width="24.42578125" style="223" customWidth="1"/>
    <col min="7" max="7" width="25" style="223" customWidth="1"/>
    <col min="8" max="8" width="22" style="81" bestFit="1" customWidth="1"/>
    <col min="9" max="9" width="20.85546875" style="81" customWidth="1"/>
    <col min="10" max="10" width="22" style="81" bestFit="1" customWidth="1"/>
    <col min="11" max="11" width="20.85546875" style="81" customWidth="1"/>
    <col min="12" max="12" width="24.7109375" style="81" customWidth="1"/>
    <col min="13" max="13" width="21.7109375" style="81" customWidth="1"/>
    <col min="14" max="14" width="24.42578125" style="81" bestFit="1" customWidth="1"/>
    <col min="15" max="15" width="22" style="81" customWidth="1"/>
    <col min="16" max="16" width="3.7109375" style="81" customWidth="1"/>
    <col min="17" max="16384" width="9.140625" style="81"/>
  </cols>
  <sheetData>
    <row r="2" spans="1:18" ht="26.1" customHeight="1" x14ac:dyDescent="0.4">
      <c r="A2" s="379"/>
      <c r="B2" s="377"/>
      <c r="C2" s="377"/>
      <c r="D2" s="377"/>
      <c r="E2" s="377"/>
      <c r="F2" s="651"/>
      <c r="G2" s="651"/>
      <c r="H2" s="377"/>
      <c r="I2" s="377"/>
      <c r="J2" s="377"/>
      <c r="K2" s="377"/>
      <c r="L2" s="377"/>
      <c r="M2" s="377"/>
      <c r="N2" s="377"/>
    </row>
    <row r="3" spans="1:18" s="180" customFormat="1" ht="26.1" customHeight="1" x14ac:dyDescent="0.4">
      <c r="A3" s="379"/>
      <c r="B3" s="385" t="s">
        <v>19</v>
      </c>
      <c r="C3" s="386"/>
      <c r="D3" s="386"/>
      <c r="E3" s="647"/>
      <c r="F3" s="508"/>
      <c r="G3" s="508"/>
      <c r="H3" s="508"/>
      <c r="I3" s="509"/>
      <c r="J3" s="509"/>
      <c r="K3" s="379"/>
      <c r="L3" s="379"/>
      <c r="M3" s="379"/>
      <c r="N3" s="379"/>
    </row>
    <row r="4" spans="1:18" s="180" customFormat="1" ht="26.1" customHeight="1" x14ac:dyDescent="0.4">
      <c r="A4" s="379"/>
      <c r="B4" s="386" t="s">
        <v>20</v>
      </c>
      <c r="C4" s="386"/>
      <c r="D4" s="386"/>
      <c r="E4" s="508"/>
      <c r="F4" s="508"/>
      <c r="G4" s="508"/>
      <c r="H4" s="508"/>
      <c r="I4" s="509"/>
      <c r="J4" s="509"/>
      <c r="K4" s="379"/>
      <c r="L4" s="379"/>
      <c r="M4" s="379"/>
      <c r="N4" s="379"/>
    </row>
    <row r="5" spans="1:18" s="180" customFormat="1" ht="26.1" customHeight="1" x14ac:dyDescent="0.4">
      <c r="A5" s="379"/>
      <c r="B5" s="386" t="s">
        <v>21</v>
      </c>
      <c r="C5" s="386"/>
      <c r="D5" s="386"/>
      <c r="E5" s="508"/>
      <c r="F5" s="508"/>
      <c r="G5" s="508"/>
      <c r="H5" s="508"/>
      <c r="I5" s="509"/>
      <c r="J5" s="509"/>
      <c r="K5" s="379"/>
      <c r="L5" s="379"/>
      <c r="M5" s="379"/>
      <c r="N5" s="379"/>
    </row>
    <row r="6" spans="1:18" s="180" customFormat="1" ht="26.1" customHeight="1" x14ac:dyDescent="0.4">
      <c r="A6" s="379"/>
      <c r="B6" s="386" t="s">
        <v>22</v>
      </c>
      <c r="C6" s="386"/>
      <c r="D6" s="386"/>
      <c r="E6" s="508"/>
      <c r="F6" s="508"/>
      <c r="G6" s="508"/>
      <c r="H6" s="508"/>
      <c r="I6" s="509"/>
      <c r="J6" s="509"/>
      <c r="K6" s="379"/>
      <c r="L6" s="379"/>
      <c r="M6" s="379"/>
      <c r="N6" s="379"/>
    </row>
    <row r="7" spans="1:18" s="180" customFormat="1" ht="26.1" customHeight="1" x14ac:dyDescent="0.4">
      <c r="A7" s="379"/>
      <c r="B7" s="386" t="s">
        <v>23</v>
      </c>
      <c r="C7" s="386"/>
      <c r="D7" s="386"/>
      <c r="E7" s="508"/>
      <c r="F7" s="508"/>
      <c r="G7" s="508"/>
      <c r="H7" s="508"/>
      <c r="I7" s="509"/>
      <c r="J7" s="509"/>
      <c r="K7" s="379"/>
      <c r="L7" s="379"/>
      <c r="M7" s="379"/>
      <c r="N7" s="379"/>
    </row>
    <row r="8" spans="1:18" s="34" customFormat="1" ht="26.1" customHeight="1" x14ac:dyDescent="0.4">
      <c r="A8" s="379"/>
      <c r="B8" s="386" t="s">
        <v>24</v>
      </c>
      <c r="C8" s="386"/>
      <c r="D8" s="386"/>
      <c r="E8" s="508"/>
      <c r="F8" s="379"/>
      <c r="G8" s="379"/>
      <c r="H8" s="379"/>
      <c r="I8" s="379"/>
      <c r="J8" s="379"/>
      <c r="K8" s="379"/>
      <c r="L8" s="379"/>
      <c r="M8" s="379"/>
      <c r="N8" s="379"/>
    </row>
    <row r="9" spans="1:18" s="34" customFormat="1" ht="26.1" customHeight="1" x14ac:dyDescent="0.4">
      <c r="A9" s="379"/>
      <c r="B9" s="386"/>
      <c r="C9" s="386"/>
      <c r="D9" s="386"/>
      <c r="E9" s="508"/>
      <c r="F9" s="379"/>
      <c r="G9" s="379"/>
      <c r="H9" s="379"/>
      <c r="I9" s="379"/>
      <c r="J9" s="379"/>
      <c r="K9" s="379"/>
      <c r="L9" s="379"/>
      <c r="M9" s="379"/>
      <c r="N9" s="379"/>
    </row>
    <row r="10" spans="1:18" s="34" customFormat="1" ht="26.1" customHeight="1" x14ac:dyDescent="0.4">
      <c r="A10" s="379"/>
      <c r="B10" s="379" t="s">
        <v>3253</v>
      </c>
      <c r="C10" s="379"/>
      <c r="D10" s="379"/>
      <c r="E10" s="379"/>
      <c r="F10" s="445"/>
      <c r="G10" s="445"/>
      <c r="H10" s="379"/>
      <c r="I10" s="379"/>
      <c r="J10" s="379"/>
      <c r="K10" s="379"/>
      <c r="L10" s="379"/>
      <c r="M10" s="379"/>
      <c r="N10" s="379"/>
    </row>
    <row r="11" spans="1:18" s="34" customFormat="1" ht="26.1" customHeight="1" x14ac:dyDescent="0.4">
      <c r="A11" s="379"/>
      <c r="B11" s="379" t="s">
        <v>3254</v>
      </c>
      <c r="C11" s="379"/>
      <c r="D11" s="379"/>
      <c r="E11" s="379"/>
      <c r="F11" s="445"/>
      <c r="G11" s="445"/>
      <c r="H11" s="379"/>
      <c r="I11" s="379"/>
      <c r="J11" s="379"/>
      <c r="K11" s="379"/>
      <c r="L11" s="379"/>
      <c r="M11" s="379"/>
      <c r="N11" s="379"/>
    </row>
    <row r="12" spans="1:18" ht="26.1" customHeight="1" x14ac:dyDescent="0.4">
      <c r="A12" s="379"/>
      <c r="B12" s="975" t="s">
        <v>3255</v>
      </c>
      <c r="C12" s="377"/>
      <c r="D12" s="377"/>
      <c r="E12" s="377"/>
      <c r="F12" s="651"/>
      <c r="G12" s="651"/>
      <c r="H12" s="377"/>
      <c r="I12" s="377"/>
      <c r="J12" s="377"/>
      <c r="K12" s="377"/>
      <c r="L12" s="377"/>
      <c r="M12" s="377"/>
      <c r="N12" s="535"/>
    </row>
    <row r="13" spans="1:18" ht="26.1" customHeight="1" x14ac:dyDescent="0.4">
      <c r="A13" s="379"/>
      <c r="B13" s="2951" t="s">
        <v>5760</v>
      </c>
      <c r="C13" s="2951"/>
      <c r="D13" s="2951"/>
      <c r="E13" s="379"/>
      <c r="F13" s="445"/>
      <c r="G13" s="445"/>
      <c r="H13" s="379"/>
      <c r="I13" s="379"/>
      <c r="J13" s="379"/>
      <c r="K13" s="379"/>
      <c r="L13" s="379"/>
      <c r="M13" s="379"/>
      <c r="N13" s="403"/>
      <c r="O13" s="34"/>
    </row>
    <row r="14" spans="1:18" ht="26.1" customHeight="1" x14ac:dyDescent="0.4">
      <c r="A14" s="379"/>
      <c r="B14" s="377"/>
      <c r="C14" s="377"/>
      <c r="D14" s="377"/>
      <c r="E14" s="377"/>
      <c r="F14" s="651"/>
      <c r="G14" s="651"/>
      <c r="H14" s="377"/>
      <c r="I14" s="377"/>
      <c r="J14" s="377"/>
      <c r="K14" s="377"/>
      <c r="L14" s="377"/>
      <c r="M14" s="377"/>
      <c r="N14" s="535"/>
    </row>
    <row r="15" spans="1:18" s="87" customFormat="1" ht="26.1" customHeight="1" x14ac:dyDescent="0.4">
      <c r="A15" s="396" t="s">
        <v>1395</v>
      </c>
      <c r="B15" s="396" t="s">
        <v>92</v>
      </c>
      <c r="C15" s="396" t="s">
        <v>127</v>
      </c>
      <c r="D15" s="396" t="s">
        <v>6</v>
      </c>
      <c r="E15" s="396" t="s">
        <v>95</v>
      </c>
      <c r="F15" s="539" t="s">
        <v>96</v>
      </c>
      <c r="G15" s="539" t="s">
        <v>33</v>
      </c>
      <c r="H15" s="396" t="s">
        <v>34</v>
      </c>
      <c r="I15" s="396" t="s">
        <v>33</v>
      </c>
      <c r="J15" s="787" t="s">
        <v>36</v>
      </c>
      <c r="K15" s="787" t="s">
        <v>33</v>
      </c>
      <c r="L15" s="787" t="s">
        <v>97</v>
      </c>
      <c r="M15" s="396" t="s">
        <v>74</v>
      </c>
      <c r="N15" s="397" t="s">
        <v>39</v>
      </c>
      <c r="O15" s="86"/>
    </row>
    <row r="16" spans="1:18" ht="26.1" customHeight="1" x14ac:dyDescent="0.4">
      <c r="A16" s="379">
        <v>1</v>
      </c>
      <c r="B16" s="379" t="s">
        <v>3256</v>
      </c>
      <c r="C16" s="401">
        <v>766</v>
      </c>
      <c r="D16" s="598">
        <v>2000</v>
      </c>
      <c r="E16" s="445">
        <v>350</v>
      </c>
      <c r="F16" s="445"/>
      <c r="G16" s="445"/>
      <c r="H16" s="445">
        <v>3365</v>
      </c>
      <c r="I16" s="445">
        <v>448</v>
      </c>
      <c r="J16" s="445"/>
      <c r="K16" s="445"/>
      <c r="L16" s="445"/>
      <c r="M16" s="445"/>
      <c r="N16" s="445">
        <f t="shared" ref="N16:N22" si="0">SUM(D16:M16)</f>
        <v>6163</v>
      </c>
      <c r="O16" s="207"/>
      <c r="P16" s="84"/>
      <c r="R16" s="34"/>
    </row>
    <row r="17" spans="1:15" ht="26.1" customHeight="1" x14ac:dyDescent="0.4">
      <c r="A17" s="379">
        <v>2</v>
      </c>
      <c r="B17" s="379" t="s">
        <v>3257</v>
      </c>
      <c r="C17" s="401">
        <v>767</v>
      </c>
      <c r="D17" s="598">
        <v>2000</v>
      </c>
      <c r="E17" s="445">
        <v>350</v>
      </c>
      <c r="F17" s="445">
        <v>6020</v>
      </c>
      <c r="G17" s="445">
        <v>2142</v>
      </c>
      <c r="H17" s="445"/>
      <c r="I17" s="445"/>
      <c r="J17" s="445"/>
      <c r="K17" s="445"/>
      <c r="L17" s="445"/>
      <c r="M17" s="445"/>
      <c r="N17" s="445">
        <f t="shared" si="0"/>
        <v>10512</v>
      </c>
      <c r="O17" s="207"/>
    </row>
    <row r="18" spans="1:15" ht="25.5" customHeight="1" x14ac:dyDescent="0.4">
      <c r="A18" s="379">
        <v>3</v>
      </c>
      <c r="B18" s="379" t="s">
        <v>3258</v>
      </c>
      <c r="C18" s="401">
        <v>964</v>
      </c>
      <c r="D18" s="598">
        <v>1000</v>
      </c>
      <c r="E18" s="445">
        <v>350</v>
      </c>
      <c r="F18" s="445">
        <v>4490</v>
      </c>
      <c r="G18" s="445">
        <v>1126</v>
      </c>
      <c r="H18" s="445"/>
      <c r="I18" s="445"/>
      <c r="J18" s="445"/>
      <c r="K18" s="445"/>
      <c r="L18" s="445"/>
      <c r="M18" s="445"/>
      <c r="N18" s="445">
        <f t="shared" si="0"/>
        <v>6966</v>
      </c>
      <c r="O18" s="207"/>
    </row>
    <row r="19" spans="1:15" ht="26.1" customHeight="1" x14ac:dyDescent="0.4">
      <c r="A19" s="379">
        <v>4</v>
      </c>
      <c r="B19" s="379" t="s">
        <v>3259</v>
      </c>
      <c r="C19" s="401">
        <v>1031</v>
      </c>
      <c r="D19" s="598">
        <v>1000</v>
      </c>
      <c r="E19" s="445">
        <v>350</v>
      </c>
      <c r="F19" s="445"/>
      <c r="G19" s="445"/>
      <c r="H19" s="445"/>
      <c r="I19" s="377"/>
      <c r="J19" s="445">
        <v>2695</v>
      </c>
      <c r="K19" s="445">
        <v>547</v>
      </c>
      <c r="L19" s="445">
        <v>2695</v>
      </c>
      <c r="M19" s="445">
        <v>1945</v>
      </c>
      <c r="N19" s="445">
        <f t="shared" si="0"/>
        <v>9232</v>
      </c>
      <c r="O19" s="207"/>
    </row>
    <row r="20" spans="1:15" ht="26.1" customHeight="1" x14ac:dyDescent="0.4">
      <c r="A20" s="379">
        <v>5</v>
      </c>
      <c r="B20" s="379" t="s">
        <v>3260</v>
      </c>
      <c r="C20" s="401">
        <v>1356</v>
      </c>
      <c r="D20" s="598">
        <v>1000</v>
      </c>
      <c r="E20" s="445">
        <v>350</v>
      </c>
      <c r="F20" s="445"/>
      <c r="G20" s="445"/>
      <c r="H20" s="445"/>
      <c r="I20" s="445"/>
      <c r="J20" s="445"/>
      <c r="K20" s="445"/>
      <c r="L20" s="445">
        <v>6050</v>
      </c>
      <c r="M20" s="445"/>
      <c r="N20" s="445">
        <f t="shared" si="0"/>
        <v>7400</v>
      </c>
      <c r="O20" s="207"/>
    </row>
    <row r="21" spans="1:15" ht="26.1" customHeight="1" x14ac:dyDescent="0.4">
      <c r="A21" s="379">
        <v>6</v>
      </c>
      <c r="B21" s="379" t="s">
        <v>3261</v>
      </c>
      <c r="C21" s="401">
        <v>2040</v>
      </c>
      <c r="D21" s="598">
        <v>2000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2350</v>
      </c>
      <c r="O21" s="207"/>
    </row>
    <row r="22" spans="1:15" ht="26.1" customHeight="1" x14ac:dyDescent="0.4">
      <c r="A22" s="379">
        <v>7</v>
      </c>
      <c r="B22" s="379" t="s">
        <v>3262</v>
      </c>
      <c r="C22" s="401">
        <v>2047</v>
      </c>
      <c r="D22" s="598">
        <v>1000</v>
      </c>
      <c r="E22" s="445">
        <v>350</v>
      </c>
      <c r="F22" s="445">
        <v>3460</v>
      </c>
      <c r="G22" s="445">
        <v>1597</v>
      </c>
      <c r="H22" s="445"/>
      <c r="I22" s="445"/>
      <c r="J22" s="445"/>
      <c r="K22" s="445"/>
      <c r="L22" s="445"/>
      <c r="M22" s="445"/>
      <c r="N22" s="445">
        <f t="shared" si="0"/>
        <v>6407</v>
      </c>
      <c r="O22" s="207"/>
    </row>
    <row r="23" spans="1:15" ht="26.1" customHeight="1" x14ac:dyDescent="0.4">
      <c r="A23" s="379"/>
      <c r="B23" s="379"/>
      <c r="C23" s="401"/>
      <c r="D23" s="598"/>
      <c r="E23" s="445"/>
      <c r="F23" s="445"/>
      <c r="G23" s="599"/>
      <c r="H23" s="445"/>
      <c r="I23" s="445"/>
      <c r="J23" s="445"/>
      <c r="K23" s="445"/>
      <c r="L23" s="445"/>
      <c r="M23" s="445"/>
      <c r="N23" s="445"/>
      <c r="O23" s="207"/>
    </row>
    <row r="24" spans="1:15" ht="26.1" customHeight="1" x14ac:dyDescent="0.4">
      <c r="A24" s="379"/>
      <c r="B24" s="379"/>
      <c r="C24" s="401"/>
      <c r="D24" s="598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207"/>
    </row>
    <row r="25" spans="1:15" ht="26.1" customHeight="1" x14ac:dyDescent="0.4">
      <c r="A25" s="379"/>
      <c r="B25" s="379"/>
      <c r="C25" s="401"/>
      <c r="D25" s="598"/>
      <c r="E25" s="445"/>
      <c r="F25" s="445"/>
      <c r="G25" s="445"/>
      <c r="H25" s="445"/>
      <c r="I25" s="445"/>
      <c r="J25" s="445"/>
      <c r="K25" s="445"/>
      <c r="L25" s="445"/>
      <c r="M25" s="445"/>
      <c r="N25" s="445"/>
      <c r="O25" s="207"/>
    </row>
    <row r="26" spans="1:15" s="87" customFormat="1" ht="26.1" customHeight="1" x14ac:dyDescent="0.4">
      <c r="A26" s="396"/>
      <c r="B26" s="396" t="s">
        <v>1772</v>
      </c>
      <c r="C26" s="396"/>
      <c r="D26" s="539">
        <f>SUM(D16:D25)</f>
        <v>10000</v>
      </c>
      <c r="E26" s="539">
        <f t="shared" ref="E26:N26" si="1">SUM(E16:E25)</f>
        <v>2450</v>
      </c>
      <c r="F26" s="539">
        <f t="shared" si="1"/>
        <v>13970</v>
      </c>
      <c r="G26" s="539">
        <f t="shared" si="1"/>
        <v>4865</v>
      </c>
      <c r="H26" s="539">
        <f t="shared" si="1"/>
        <v>3365</v>
      </c>
      <c r="I26" s="539">
        <f t="shared" si="1"/>
        <v>448</v>
      </c>
      <c r="J26" s="539">
        <f t="shared" si="1"/>
        <v>2695</v>
      </c>
      <c r="K26" s="539">
        <f t="shared" si="1"/>
        <v>547</v>
      </c>
      <c r="L26" s="539">
        <f t="shared" si="1"/>
        <v>8745</v>
      </c>
      <c r="M26" s="539">
        <f t="shared" si="1"/>
        <v>1945</v>
      </c>
      <c r="N26" s="539">
        <f t="shared" si="1"/>
        <v>49030</v>
      </c>
      <c r="O26" s="348"/>
    </row>
    <row r="27" spans="1:15" s="87" customFormat="1" ht="26.1" customHeight="1" x14ac:dyDescent="0.4">
      <c r="A27" s="396"/>
      <c r="B27" s="379"/>
      <c r="C27" s="396"/>
      <c r="D27" s="539"/>
      <c r="E27" s="539"/>
      <c r="F27" s="539"/>
      <c r="G27" s="539"/>
      <c r="H27" s="539"/>
      <c r="I27" s="539"/>
      <c r="J27" s="539"/>
      <c r="K27" s="539"/>
      <c r="L27" s="539"/>
      <c r="M27" s="539"/>
      <c r="N27" s="539"/>
      <c r="O27" s="348"/>
    </row>
    <row r="28" spans="1:15" s="87" customFormat="1" ht="26.1" customHeight="1" x14ac:dyDescent="0.4">
      <c r="A28" s="396"/>
      <c r="B28" s="379"/>
      <c r="C28" s="396"/>
      <c r="D28" s="539"/>
      <c r="E28" s="539"/>
      <c r="F28" s="539"/>
      <c r="G28" s="539"/>
      <c r="H28" s="539"/>
      <c r="I28" s="539"/>
      <c r="J28" s="539"/>
      <c r="K28" s="539"/>
      <c r="L28" s="539"/>
      <c r="M28" s="539"/>
      <c r="N28" s="539"/>
      <c r="O28" s="348"/>
    </row>
    <row r="29" spans="1:15" s="87" customFormat="1" ht="26.1" customHeight="1" x14ac:dyDescent="0.4">
      <c r="A29" s="396"/>
      <c r="B29" s="379"/>
      <c r="C29" s="396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348"/>
    </row>
    <row r="30" spans="1:15" ht="26.1" customHeight="1" x14ac:dyDescent="0.4">
      <c r="A30" s="379"/>
      <c r="B30" s="565" t="s">
        <v>63</v>
      </c>
      <c r="C30" s="377"/>
      <c r="D30" s="651"/>
      <c r="E30" s="651"/>
      <c r="F30" s="445"/>
      <c r="G30" s="445"/>
      <c r="H30" s="651"/>
      <c r="I30" s="651"/>
      <c r="J30" s="651"/>
      <c r="K30" s="651"/>
      <c r="L30" s="651"/>
      <c r="M30" s="651"/>
      <c r="N30" s="651"/>
      <c r="O30" s="223"/>
    </row>
    <row r="31" spans="1:15" ht="26.1" customHeight="1" x14ac:dyDescent="0.4">
      <c r="A31" s="379"/>
      <c r="B31" s="377"/>
      <c r="C31" s="377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223"/>
    </row>
    <row r="32" spans="1:15" ht="26.1" customHeight="1" x14ac:dyDescent="0.4">
      <c r="A32" s="379"/>
      <c r="B32" s="377"/>
      <c r="C32" s="2951"/>
      <c r="D32" s="2951"/>
      <c r="E32" s="445"/>
      <c r="F32" s="651"/>
      <c r="G32" s="651"/>
      <c r="H32" s="651"/>
      <c r="I32" s="651"/>
      <c r="J32" s="651"/>
      <c r="K32" s="651"/>
      <c r="L32" s="651"/>
      <c r="M32" s="651"/>
      <c r="N32" s="651"/>
      <c r="O32" s="223"/>
    </row>
    <row r="33" spans="1:15" ht="26.1" customHeight="1" x14ac:dyDescent="0.4">
      <c r="A33" s="379"/>
      <c r="B33" s="565" t="s">
        <v>64</v>
      </c>
      <c r="C33" s="379"/>
      <c r="D33" s="445"/>
      <c r="E33" s="445"/>
      <c r="F33" s="651"/>
      <c r="G33" s="651"/>
      <c r="H33" s="651"/>
      <c r="I33" s="651"/>
      <c r="J33" s="651"/>
      <c r="K33" s="651"/>
      <c r="L33" s="651"/>
      <c r="M33" s="651"/>
      <c r="N33" s="651"/>
      <c r="O33" s="223"/>
    </row>
    <row r="34" spans="1:15" ht="27.6" customHeight="1" x14ac:dyDescent="0.4">
      <c r="A34" s="377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5" ht="27.75" x14ac:dyDescent="0.4">
      <c r="A35" s="377"/>
      <c r="B35" s="565"/>
      <c r="C35" s="403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5" ht="27.75" x14ac:dyDescent="0.4">
      <c r="A36" s="377"/>
      <c r="B36" s="379" t="s">
        <v>5789</v>
      </c>
      <c r="C36" s="377"/>
      <c r="D36" s="565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5" ht="26.1" customHeight="1" x14ac:dyDescent="0.4">
      <c r="A37" s="379"/>
      <c r="B37" s="377"/>
      <c r="C37" s="2951"/>
      <c r="D37" s="2951"/>
      <c r="E37" s="445"/>
      <c r="F37" s="651"/>
      <c r="G37" s="651"/>
      <c r="H37" s="651" t="s">
        <v>243</v>
      </c>
      <c r="I37" s="651"/>
      <c r="J37" s="651"/>
      <c r="K37" s="651"/>
      <c r="L37" s="651"/>
      <c r="M37" s="651"/>
      <c r="N37" s="651"/>
      <c r="O37" s="223"/>
    </row>
    <row r="38" spans="1:15" ht="26.1" customHeight="1" x14ac:dyDescent="0.4">
      <c r="N38" s="84"/>
    </row>
    <row r="39" spans="1:15" ht="26.1" customHeight="1" x14ac:dyDescent="0.4">
      <c r="N39" s="84"/>
    </row>
    <row r="40" spans="1:15" ht="26.1" customHeight="1" x14ac:dyDescent="0.4">
      <c r="N40" s="84"/>
    </row>
  </sheetData>
  <mergeCells count="3">
    <mergeCell ref="B13:D13"/>
    <mergeCell ref="C32:D32"/>
    <mergeCell ref="C37:D37"/>
  </mergeCells>
  <phoneticPr fontId="32" type="noConversion"/>
  <hyperlinks>
    <hyperlink ref="B12" r:id="rId1" xr:uid="{00000000-0004-0000-B600-000000000000}"/>
  </hyperlinks>
  <printOptions gridLines="1"/>
  <pageMargins left="0.7" right="0.7" top="0.75" bottom="0.75" header="0.3" footer="0.3"/>
  <pageSetup paperSize="9" scale="36" orientation="landscape" r:id="rId2"/>
  <drawing r:id="rId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8103-C595-408B-8001-C9B53BCEC015}">
  <sheetPr codeName="Sheet143">
    <tabColor rgb="FF00B050"/>
  </sheetPr>
  <dimension ref="A2:N42"/>
  <sheetViews>
    <sheetView view="pageBreakPreview" topLeftCell="A13" zoomScale="40" zoomScaleNormal="53" zoomScaleSheetLayoutView="40" workbookViewId="0">
      <selection activeCell="R31" sqref="R31"/>
    </sheetView>
  </sheetViews>
  <sheetFormatPr defaultColWidth="9.140625" defaultRowHeight="27" x14ac:dyDescent="0.35"/>
  <cols>
    <col min="1" max="1" width="8.140625" style="81" customWidth="1"/>
    <col min="2" max="2" width="119" style="81" customWidth="1"/>
    <col min="3" max="3" width="25.85546875" style="332" bestFit="1" customWidth="1"/>
    <col min="4" max="4" width="25.85546875" style="81" bestFit="1" customWidth="1"/>
    <col min="5" max="5" width="23" style="81" bestFit="1" customWidth="1"/>
    <col min="6" max="6" width="21.140625" style="81" customWidth="1"/>
    <col min="7" max="7" width="17" style="81" customWidth="1"/>
    <col min="8" max="8" width="22" style="81" bestFit="1" customWidth="1"/>
    <col min="9" max="9" width="18.28515625" style="81" bestFit="1" customWidth="1"/>
    <col min="10" max="10" width="23" style="81" bestFit="1" customWidth="1"/>
    <col min="11" max="11" width="19.140625" style="81" bestFit="1" customWidth="1"/>
    <col min="12" max="13" width="22" style="81" bestFit="1" customWidth="1"/>
    <col min="14" max="14" width="25" style="101" bestFit="1" customWidth="1"/>
    <col min="15" max="16384" width="9.140625" style="81"/>
  </cols>
  <sheetData>
    <row r="2" spans="1:14" ht="27.75" x14ac:dyDescent="0.4">
      <c r="A2" s="377"/>
      <c r="B2" s="379"/>
      <c r="C2" s="536"/>
      <c r="D2" s="379"/>
      <c r="E2" s="379"/>
      <c r="F2" s="379"/>
      <c r="G2" s="379"/>
      <c r="H2" s="379"/>
      <c r="I2" s="396"/>
      <c r="J2" s="396"/>
      <c r="K2" s="396"/>
      <c r="L2" s="396"/>
      <c r="M2" s="396"/>
      <c r="N2" s="900"/>
    </row>
    <row r="3" spans="1:14" s="180" customFormat="1" ht="27.75" x14ac:dyDescent="0.4">
      <c r="A3" s="384"/>
      <c r="B3" s="1358" t="s">
        <v>19</v>
      </c>
      <c r="C3" s="2128"/>
      <c r="D3" s="1359"/>
      <c r="E3" s="647"/>
      <c r="F3" s="508"/>
      <c r="G3" s="508"/>
      <c r="H3" s="509"/>
      <c r="I3" s="509"/>
      <c r="J3" s="379"/>
      <c r="K3" s="379"/>
      <c r="L3" s="379"/>
      <c r="M3" s="379"/>
      <c r="N3" s="401"/>
    </row>
    <row r="4" spans="1:14" s="180" customFormat="1" ht="27.75" x14ac:dyDescent="0.4">
      <c r="A4" s="384"/>
      <c r="B4" s="1359" t="s">
        <v>20</v>
      </c>
      <c r="C4" s="2128"/>
      <c r="D4" s="1359"/>
      <c r="E4" s="508"/>
      <c r="F4" s="508"/>
      <c r="G4" s="508"/>
      <c r="H4" s="509"/>
      <c r="I4" s="509"/>
      <c r="J4" s="379"/>
      <c r="K4" s="379"/>
      <c r="L4" s="379"/>
      <c r="M4" s="379"/>
      <c r="N4" s="401"/>
    </row>
    <row r="5" spans="1:14" s="180" customFormat="1" ht="27.75" x14ac:dyDescent="0.4">
      <c r="A5" s="384"/>
      <c r="B5" s="1359" t="s">
        <v>21</v>
      </c>
      <c r="C5" s="2128"/>
      <c r="D5" s="1359"/>
      <c r="E5" s="508"/>
      <c r="F5" s="508"/>
      <c r="G5" s="508"/>
      <c r="H5" s="509"/>
      <c r="I5" s="509"/>
      <c r="J5" s="379"/>
      <c r="K5" s="379"/>
      <c r="L5" s="379"/>
      <c r="M5" s="379"/>
      <c r="N5" s="401"/>
    </row>
    <row r="6" spans="1:14" s="180" customFormat="1" ht="27.75" x14ac:dyDescent="0.4">
      <c r="A6" s="384"/>
      <c r="B6" s="1359" t="s">
        <v>22</v>
      </c>
      <c r="C6" s="2128"/>
      <c r="D6" s="1359"/>
      <c r="E6" s="508"/>
      <c r="F6" s="508"/>
      <c r="G6" s="508"/>
      <c r="H6" s="509"/>
      <c r="I6" s="509"/>
      <c r="J6" s="379"/>
      <c r="K6" s="379"/>
      <c r="L6" s="379"/>
      <c r="M6" s="379"/>
      <c r="N6" s="401"/>
    </row>
    <row r="7" spans="1:14" s="180" customFormat="1" ht="27.75" x14ac:dyDescent="0.4">
      <c r="A7" s="384"/>
      <c r="B7" s="1359" t="s">
        <v>23</v>
      </c>
      <c r="C7" s="2128"/>
      <c r="D7" s="1359"/>
      <c r="E7" s="508"/>
      <c r="F7" s="508"/>
      <c r="G7" s="508"/>
      <c r="H7" s="509"/>
      <c r="I7" s="509"/>
      <c r="J7" s="379"/>
      <c r="K7" s="379"/>
      <c r="L7" s="379"/>
      <c r="M7" s="379"/>
      <c r="N7" s="401"/>
    </row>
    <row r="8" spans="1:14" s="34" customFormat="1" ht="27.75" x14ac:dyDescent="0.4">
      <c r="A8" s="379"/>
      <c r="B8" s="1359" t="s">
        <v>24</v>
      </c>
      <c r="C8" s="2128"/>
      <c r="D8" s="1359"/>
      <c r="E8" s="508"/>
      <c r="F8" s="379"/>
      <c r="G8" s="379"/>
      <c r="H8" s="379"/>
      <c r="I8" s="379"/>
      <c r="J8" s="379"/>
      <c r="K8" s="379"/>
      <c r="L8" s="379"/>
      <c r="M8" s="379"/>
      <c r="N8" s="401"/>
    </row>
    <row r="9" spans="1:14" s="34" customFormat="1" ht="27.75" x14ac:dyDescent="0.4">
      <c r="A9" s="379"/>
      <c r="B9" s="1359"/>
      <c r="C9" s="2128"/>
      <c r="D9" s="1359"/>
      <c r="E9" s="508"/>
      <c r="F9" s="379"/>
      <c r="G9" s="379"/>
      <c r="H9" s="379"/>
      <c r="I9" s="379"/>
      <c r="J9" s="379"/>
      <c r="K9" s="379"/>
      <c r="L9" s="379"/>
      <c r="M9" s="379"/>
      <c r="N9" s="401"/>
    </row>
    <row r="10" spans="1:14" s="34" customFormat="1" ht="27.75" x14ac:dyDescent="0.4">
      <c r="A10" s="379"/>
      <c r="B10" s="379" t="s">
        <v>3263</v>
      </c>
      <c r="C10" s="536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401"/>
    </row>
    <row r="11" spans="1:14" s="34" customFormat="1" ht="27.75" x14ac:dyDescent="0.4">
      <c r="A11" s="379"/>
      <c r="B11" s="379" t="s">
        <v>3264</v>
      </c>
      <c r="C11" s="536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401"/>
    </row>
    <row r="12" spans="1:14" ht="27.75" x14ac:dyDescent="0.4">
      <c r="A12" s="377"/>
      <c r="B12" s="975" t="s">
        <v>3265</v>
      </c>
      <c r="C12" s="541"/>
      <c r="D12" s="396"/>
      <c r="E12" s="396"/>
      <c r="F12" s="396"/>
      <c r="G12" s="396"/>
      <c r="H12" s="396"/>
      <c r="I12" s="396"/>
      <c r="J12" s="396"/>
      <c r="K12" s="396"/>
      <c r="L12" s="396"/>
      <c r="M12" s="396"/>
      <c r="N12" s="900"/>
    </row>
    <row r="13" spans="1:14" ht="27.75" x14ac:dyDescent="0.4">
      <c r="A13" s="377"/>
      <c r="B13" s="396" t="s">
        <v>3266</v>
      </c>
      <c r="C13" s="541"/>
      <c r="D13" s="396"/>
      <c r="E13" s="396"/>
      <c r="F13" s="396"/>
      <c r="G13" s="396"/>
      <c r="H13" s="396"/>
      <c r="I13" s="396"/>
      <c r="J13" s="396"/>
      <c r="K13" s="396"/>
      <c r="L13" s="396"/>
      <c r="M13" s="396"/>
      <c r="N13" s="900"/>
    </row>
    <row r="14" spans="1:14" ht="27.75" x14ac:dyDescent="0.4">
      <c r="A14" s="377"/>
      <c r="B14" s="396"/>
      <c r="C14" s="541"/>
      <c r="D14" s="396"/>
      <c r="E14" s="396"/>
      <c r="F14" s="396"/>
      <c r="G14" s="396"/>
      <c r="H14" s="396"/>
      <c r="I14" s="396"/>
      <c r="J14" s="396"/>
      <c r="K14" s="396"/>
      <c r="L14" s="396"/>
      <c r="M14" s="396"/>
      <c r="N14" s="900"/>
    </row>
    <row r="15" spans="1:14" ht="27.75" x14ac:dyDescent="0.4">
      <c r="A15" s="377"/>
      <c r="B15" s="379" t="s">
        <v>5760</v>
      </c>
      <c r="C15" s="530"/>
      <c r="D15" s="1218"/>
      <c r="E15" s="1218"/>
      <c r="F15" s="379"/>
      <c r="G15" s="379"/>
      <c r="H15" s="1360"/>
      <c r="I15" s="1360"/>
      <c r="J15" s="1360"/>
      <c r="K15" s="1360"/>
      <c r="L15" s="396"/>
      <c r="M15" s="396"/>
      <c r="N15" s="900"/>
    </row>
    <row r="16" spans="1:14" ht="27.75" x14ac:dyDescent="0.4">
      <c r="A16" s="377"/>
      <c r="B16" s="379"/>
      <c r="C16" s="536"/>
      <c r="D16" s="379"/>
      <c r="E16" s="379"/>
      <c r="F16" s="379"/>
      <c r="G16" s="379"/>
      <c r="H16" s="396"/>
      <c r="I16" s="396"/>
      <c r="J16" s="396"/>
      <c r="K16" s="396"/>
      <c r="L16" s="396"/>
      <c r="M16" s="396"/>
      <c r="N16" s="900"/>
    </row>
    <row r="17" spans="1:14" s="87" customFormat="1" ht="27.75" x14ac:dyDescent="0.4">
      <c r="A17" s="380"/>
      <c r="B17" s="396" t="s">
        <v>3146</v>
      </c>
      <c r="C17" s="541" t="s">
        <v>2430</v>
      </c>
      <c r="D17" s="396" t="s">
        <v>6</v>
      </c>
      <c r="E17" s="396" t="s">
        <v>215</v>
      </c>
      <c r="F17" s="396" t="s">
        <v>216</v>
      </c>
      <c r="G17" s="396" t="s">
        <v>131</v>
      </c>
      <c r="H17" s="396" t="s">
        <v>217</v>
      </c>
      <c r="I17" s="396" t="s">
        <v>33</v>
      </c>
      <c r="J17" s="396" t="s">
        <v>11</v>
      </c>
      <c r="K17" s="396" t="s">
        <v>131</v>
      </c>
      <c r="L17" s="396" t="s">
        <v>3267</v>
      </c>
      <c r="M17" s="396" t="s">
        <v>73</v>
      </c>
      <c r="N17" s="900" t="s">
        <v>39</v>
      </c>
    </row>
    <row r="18" spans="1:14" ht="27.75" x14ac:dyDescent="0.4">
      <c r="A18" s="379">
        <v>1</v>
      </c>
      <c r="B18" s="379" t="s">
        <v>3268</v>
      </c>
      <c r="C18" s="536">
        <v>816</v>
      </c>
      <c r="D18" s="537">
        <v>3000</v>
      </c>
      <c r="E18" s="537">
        <v>350</v>
      </c>
      <c r="F18" s="537"/>
      <c r="G18" s="537"/>
      <c r="H18" s="537"/>
      <c r="I18" s="537"/>
      <c r="J18" s="537"/>
      <c r="K18" s="537"/>
      <c r="L18" s="537"/>
      <c r="M18" s="1361"/>
      <c r="N18" s="537">
        <f t="shared" ref="N18:N21" si="0">SUM(D18:M18)</f>
        <v>3350</v>
      </c>
    </row>
    <row r="19" spans="1:14" ht="27.75" x14ac:dyDescent="0.4">
      <c r="A19" s="379">
        <v>2</v>
      </c>
      <c r="B19" s="379" t="s">
        <v>3269</v>
      </c>
      <c r="C19" s="536">
        <v>4003</v>
      </c>
      <c r="D19" s="537">
        <v>1000</v>
      </c>
      <c r="E19" s="537">
        <v>350</v>
      </c>
      <c r="F19" s="537"/>
      <c r="G19" s="537"/>
      <c r="H19" s="537"/>
      <c r="I19" s="537"/>
      <c r="J19" s="537">
        <v>4630</v>
      </c>
      <c r="K19" s="537">
        <v>280</v>
      </c>
      <c r="L19" s="1361"/>
      <c r="M19" s="1361"/>
      <c r="N19" s="537">
        <f t="shared" si="0"/>
        <v>6260</v>
      </c>
    </row>
    <row r="20" spans="1:14" ht="27.75" x14ac:dyDescent="0.4">
      <c r="A20" s="379">
        <v>3</v>
      </c>
      <c r="B20" s="379" t="s">
        <v>3270</v>
      </c>
      <c r="C20" s="536">
        <v>10388</v>
      </c>
      <c r="D20" s="537">
        <v>1000</v>
      </c>
      <c r="E20" s="537">
        <v>350</v>
      </c>
      <c r="F20" s="537"/>
      <c r="G20" s="537"/>
      <c r="H20" s="537"/>
      <c r="I20" s="1361"/>
      <c r="J20" s="537"/>
      <c r="K20" s="537"/>
      <c r="L20" s="1361"/>
      <c r="M20" s="537">
        <v>1905</v>
      </c>
      <c r="N20" s="537">
        <f t="shared" si="0"/>
        <v>3255</v>
      </c>
    </row>
    <row r="21" spans="1:14" s="1220" customFormat="1" ht="27.75" x14ac:dyDescent="0.4">
      <c r="A21" s="1534">
        <v>4</v>
      </c>
      <c r="B21" s="1534" t="s">
        <v>3271</v>
      </c>
      <c r="C21" s="1545">
        <v>10390</v>
      </c>
      <c r="D21" s="1535">
        <v>1000</v>
      </c>
      <c r="E21" s="1535">
        <v>350</v>
      </c>
      <c r="F21" s="1535"/>
      <c r="G21" s="1535"/>
      <c r="H21" s="1535"/>
      <c r="I21" s="1551"/>
      <c r="J21" s="1535"/>
      <c r="K21" s="1535"/>
      <c r="L21" s="1551"/>
      <c r="M21" s="1551"/>
      <c r="N21" s="537">
        <f t="shared" si="0"/>
        <v>1350</v>
      </c>
    </row>
    <row r="22" spans="1:14" s="1325" customFormat="1" ht="27.75" x14ac:dyDescent="0.4">
      <c r="A22" s="510">
        <v>6</v>
      </c>
      <c r="B22" s="510" t="s">
        <v>3273</v>
      </c>
      <c r="C22" s="1674">
        <v>6513</v>
      </c>
      <c r="D22" s="1959">
        <v>3000</v>
      </c>
      <c r="E22" s="1959">
        <v>350</v>
      </c>
      <c r="F22" s="1959"/>
      <c r="G22" s="1959"/>
      <c r="H22" s="1959">
        <v>4165</v>
      </c>
      <c r="I22" s="1959">
        <v>171</v>
      </c>
      <c r="J22" s="1959"/>
      <c r="K22" s="1959" t="s">
        <v>1062</v>
      </c>
      <c r="L22" s="1960"/>
      <c r="M22" s="1959"/>
      <c r="N22" s="1959">
        <f>SUM(D22:M22)</f>
        <v>7686</v>
      </c>
    </row>
    <row r="23" spans="1:14" ht="27.75" x14ac:dyDescent="0.4">
      <c r="A23" s="379"/>
      <c r="B23" s="379"/>
      <c r="C23" s="536"/>
      <c r="D23" s="537"/>
      <c r="E23" s="537"/>
      <c r="F23" s="537"/>
      <c r="G23" s="537"/>
      <c r="H23" s="537"/>
      <c r="I23" s="1361"/>
      <c r="J23" s="537"/>
      <c r="K23" s="537"/>
      <c r="L23" s="1361"/>
      <c r="M23" s="1361"/>
      <c r="N23" s="537"/>
    </row>
    <row r="24" spans="1:14" ht="34.5" x14ac:dyDescent="0.85">
      <c r="A24" s="377"/>
      <c r="B24" s="396" t="s">
        <v>3274</v>
      </c>
      <c r="C24" s="536"/>
      <c r="D24" s="1362">
        <f>SUM(D18:D23)</f>
        <v>9000</v>
      </c>
      <c r="E24" s="1362">
        <f t="shared" ref="E24:M24" si="1">SUM(E18:E23)</f>
        <v>1750</v>
      </c>
      <c r="F24" s="1362">
        <f t="shared" si="1"/>
        <v>0</v>
      </c>
      <c r="G24" s="1362">
        <f t="shared" si="1"/>
        <v>0</v>
      </c>
      <c r="H24" s="1362">
        <f t="shared" si="1"/>
        <v>4165</v>
      </c>
      <c r="I24" s="1362">
        <f t="shared" si="1"/>
        <v>171</v>
      </c>
      <c r="J24" s="1362">
        <f t="shared" si="1"/>
        <v>4630</v>
      </c>
      <c r="K24" s="1362">
        <f t="shared" si="1"/>
        <v>280</v>
      </c>
      <c r="L24" s="1362">
        <f t="shared" si="1"/>
        <v>0</v>
      </c>
      <c r="M24" s="1362">
        <f t="shared" si="1"/>
        <v>1905</v>
      </c>
      <c r="N24" s="1362">
        <f>SUM(D24:M24)</f>
        <v>21901</v>
      </c>
    </row>
    <row r="25" spans="1:14" ht="34.5" x14ac:dyDescent="0.85">
      <c r="A25" s="377"/>
      <c r="B25" s="379"/>
      <c r="C25" s="536"/>
      <c r="D25" s="1362"/>
      <c r="E25" s="1362"/>
      <c r="F25" s="1362"/>
      <c r="G25" s="1362"/>
      <c r="H25" s="1362"/>
      <c r="I25" s="1362"/>
      <c r="J25" s="1362"/>
      <c r="K25" s="1362"/>
      <c r="L25" s="1362"/>
      <c r="M25" s="1362"/>
      <c r="N25" s="1362"/>
    </row>
    <row r="26" spans="1:14" ht="34.5" x14ac:dyDescent="0.85">
      <c r="A26" s="377"/>
      <c r="B26" s="379"/>
      <c r="C26" s="536"/>
      <c r="D26" s="1362"/>
      <c r="E26" s="1362"/>
      <c r="F26" s="1362"/>
      <c r="G26" s="1362"/>
      <c r="H26" s="1362"/>
      <c r="I26" s="1362"/>
      <c r="J26" s="1362"/>
      <c r="K26" s="1362"/>
      <c r="L26" s="1362"/>
      <c r="M26" s="1362"/>
      <c r="N26" s="1362"/>
    </row>
    <row r="27" spans="1:14" ht="34.5" x14ac:dyDescent="0.85">
      <c r="A27" s="377"/>
      <c r="B27" s="379"/>
      <c r="C27" s="536"/>
      <c r="D27" s="1362"/>
      <c r="E27" s="1362"/>
      <c r="F27" s="1362"/>
      <c r="G27" s="1362"/>
      <c r="H27" s="1362"/>
      <c r="I27" s="1362"/>
      <c r="J27" s="1362"/>
      <c r="K27" s="1362"/>
      <c r="L27" s="1362"/>
      <c r="M27" s="1362"/>
      <c r="N27" s="1362"/>
    </row>
    <row r="28" spans="1:14" ht="27.75" x14ac:dyDescent="0.4">
      <c r="A28" s="377"/>
      <c r="B28" s="377"/>
      <c r="C28" s="536"/>
      <c r="D28" s="1174"/>
      <c r="E28" s="1174"/>
      <c r="F28" s="1174"/>
      <c r="G28" s="1174"/>
      <c r="H28" s="1174"/>
      <c r="I28" s="1174"/>
      <c r="J28" s="1174"/>
      <c r="K28" s="1174"/>
      <c r="L28" s="1174"/>
      <c r="M28" s="1174"/>
      <c r="N28" s="1173"/>
    </row>
    <row r="29" spans="1:14" ht="27.75" x14ac:dyDescent="0.4">
      <c r="A29" s="377"/>
      <c r="B29" s="379" t="s">
        <v>63</v>
      </c>
      <c r="C29" s="536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3"/>
    </row>
    <row r="30" spans="1:14" ht="27.75" x14ac:dyDescent="0.4">
      <c r="A30" s="377"/>
      <c r="B30" s="379"/>
      <c r="C30" s="536"/>
      <c r="D30" s="379"/>
      <c r="E30" s="379"/>
      <c r="F30" s="379"/>
      <c r="G30" s="379"/>
      <c r="H30" s="379"/>
      <c r="I30" s="379"/>
      <c r="J30" s="379"/>
      <c r="K30" s="379"/>
      <c r="L30" s="1363"/>
      <c r="M30" s="1363"/>
      <c r="N30" s="1364"/>
    </row>
    <row r="31" spans="1:14" ht="27.75" x14ac:dyDescent="0.4">
      <c r="A31" s="377"/>
      <c r="B31" s="377"/>
      <c r="C31" s="536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401"/>
    </row>
    <row r="32" spans="1:14" ht="27.75" x14ac:dyDescent="0.4">
      <c r="A32" s="377"/>
      <c r="B32" s="379" t="s">
        <v>240</v>
      </c>
      <c r="C32" s="536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401"/>
    </row>
    <row r="33" spans="1:14" ht="27.6" customHeight="1" x14ac:dyDescent="0.4">
      <c r="A33" s="377"/>
      <c r="B33" s="565"/>
      <c r="C33" s="568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ht="27.75" x14ac:dyDescent="0.4">
      <c r="A34" s="377"/>
      <c r="B34" s="565"/>
      <c r="C34" s="568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4" ht="27.75" x14ac:dyDescent="0.4">
      <c r="A35" s="377"/>
      <c r="B35" s="379" t="s">
        <v>5789</v>
      </c>
      <c r="C35" s="530"/>
      <c r="D35" s="565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ht="27.75" x14ac:dyDescent="0.4">
      <c r="A36" s="377"/>
      <c r="B36" s="377"/>
      <c r="C36" s="536"/>
      <c r="D36" s="379"/>
      <c r="E36" s="379"/>
      <c r="F36" s="379" t="s">
        <v>3275</v>
      </c>
      <c r="G36" s="379"/>
      <c r="H36" s="379"/>
      <c r="I36" s="379"/>
      <c r="J36" s="379"/>
      <c r="K36" s="379"/>
      <c r="L36" s="379"/>
      <c r="M36" s="379"/>
      <c r="N36" s="401"/>
    </row>
    <row r="38" spans="1:14" ht="27.75" x14ac:dyDescent="0.4">
      <c r="A38" s="1534">
        <v>5</v>
      </c>
      <c r="B38" s="1534" t="s">
        <v>3272</v>
      </c>
      <c r="C38" s="1545">
        <v>10389</v>
      </c>
      <c r="D38" s="1535">
        <v>1000</v>
      </c>
      <c r="E38" s="1535">
        <v>350</v>
      </c>
      <c r="F38" s="1535" t="s">
        <v>5740</v>
      </c>
      <c r="G38" s="1535"/>
      <c r="H38" s="1535"/>
      <c r="I38" s="1551"/>
      <c r="J38" s="1535"/>
      <c r="K38" s="1535"/>
      <c r="L38" s="1551"/>
      <c r="M38" s="1551"/>
      <c r="N38" s="537">
        <f>SUM(D38:M38)</f>
        <v>1350</v>
      </c>
    </row>
    <row r="41" spans="1:14" x14ac:dyDescent="0.35">
      <c r="B41" s="1365"/>
      <c r="C41" s="2129"/>
      <c r="D41" s="1365"/>
      <c r="E41" s="1365"/>
      <c r="F41" s="1365"/>
      <c r="G41" s="1365"/>
      <c r="H41" s="1365"/>
      <c r="I41" s="1365"/>
      <c r="J41" s="1365"/>
      <c r="K41" s="1365"/>
      <c r="L41" s="1365"/>
      <c r="M41" s="1365"/>
      <c r="N41" s="1366"/>
    </row>
    <row r="42" spans="1:14" x14ac:dyDescent="0.35">
      <c r="B42" s="1365"/>
      <c r="C42" s="2129"/>
      <c r="D42" s="1365"/>
      <c r="E42" s="1365"/>
      <c r="F42" s="1365"/>
      <c r="G42" s="1365"/>
      <c r="H42" s="1365"/>
      <c r="I42" s="1365"/>
      <c r="J42" s="1365"/>
      <c r="K42" s="1365"/>
      <c r="L42" s="1365"/>
      <c r="M42" s="1365"/>
      <c r="N42" s="1366"/>
    </row>
  </sheetData>
  <hyperlinks>
    <hyperlink ref="B12" r:id="rId1" xr:uid="{661F6D0A-A3B8-4EE5-BD6B-BCC4B2D07E54}"/>
  </hyperlinks>
  <pageMargins left="0.7" right="0.7" top="0.75" bottom="0.75" header="0.3" footer="0.3"/>
  <pageSetup scale="30" orientation="landscape" r:id="rId2"/>
  <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77C8-C2E5-4CC0-A82F-00BAA3A36BD6}">
  <dimension ref="A1:N28"/>
  <sheetViews>
    <sheetView view="pageBreakPreview" topLeftCell="A7" zoomScale="42" zoomScaleNormal="100" zoomScaleSheetLayoutView="42" workbookViewId="0">
      <selection activeCell="T19" sqref="T19"/>
    </sheetView>
  </sheetViews>
  <sheetFormatPr defaultRowHeight="12.75" x14ac:dyDescent="0.2"/>
  <cols>
    <col min="2" max="2" width="102.5703125" bestFit="1" customWidth="1"/>
    <col min="3" max="3" width="15.42578125" bestFit="1" customWidth="1"/>
    <col min="4" max="4" width="22" bestFit="1" customWidth="1"/>
    <col min="5" max="5" width="18.28515625" bestFit="1" customWidth="1"/>
    <col min="6" max="7" width="22" bestFit="1" customWidth="1"/>
    <col min="8" max="8" width="14.140625" bestFit="1" customWidth="1"/>
    <col min="9" max="9" width="11.28515625" bestFit="1" customWidth="1"/>
    <col min="10" max="10" width="14.42578125" bestFit="1" customWidth="1"/>
    <col min="11" max="11" width="12.5703125" bestFit="1" customWidth="1"/>
    <col min="13" max="13" width="17.7109375" bestFit="1" customWidth="1"/>
    <col min="14" max="14" width="22" bestFit="1" customWidth="1"/>
  </cols>
  <sheetData>
    <row r="1" spans="1:14" ht="28.5" x14ac:dyDescent="0.45">
      <c r="A1" s="377"/>
      <c r="B1" s="379" t="s">
        <v>3276</v>
      </c>
      <c r="C1" s="776"/>
      <c r="D1" s="386"/>
      <c r="E1" s="390"/>
      <c r="F1" s="390"/>
      <c r="G1" s="390"/>
      <c r="H1" s="392"/>
      <c r="I1" s="392"/>
      <c r="J1" s="389"/>
      <c r="K1" s="389"/>
      <c r="L1" s="389"/>
      <c r="M1" s="389"/>
      <c r="N1" s="389"/>
    </row>
    <row r="2" spans="1:14" ht="28.5" x14ac:dyDescent="0.45">
      <c r="A2" s="377"/>
      <c r="B2" s="785" t="s">
        <v>20</v>
      </c>
      <c r="C2" s="776"/>
      <c r="D2" s="386"/>
      <c r="E2" s="390"/>
      <c r="F2" s="390"/>
      <c r="G2" s="390"/>
      <c r="H2" s="392"/>
      <c r="I2" s="392"/>
      <c r="J2" s="389"/>
      <c r="K2" s="389"/>
      <c r="L2" s="389"/>
      <c r="M2" s="389"/>
      <c r="N2" s="389"/>
    </row>
    <row r="3" spans="1:14" ht="28.5" x14ac:dyDescent="0.45">
      <c r="A3" s="377"/>
      <c r="B3" s="785" t="s">
        <v>21</v>
      </c>
      <c r="C3" s="776"/>
      <c r="D3" s="386"/>
      <c r="E3" s="390"/>
      <c r="F3" s="390"/>
      <c r="G3" s="390"/>
      <c r="H3" s="392"/>
      <c r="I3" s="392"/>
      <c r="J3" s="389"/>
      <c r="K3" s="389"/>
      <c r="L3" s="389"/>
      <c r="M3" s="389"/>
      <c r="N3" s="389"/>
    </row>
    <row r="4" spans="1:14" ht="28.5" x14ac:dyDescent="0.45">
      <c r="A4" s="377"/>
      <c r="B4" s="785" t="s">
        <v>22</v>
      </c>
      <c r="C4" s="776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ht="28.5" x14ac:dyDescent="0.45">
      <c r="A5" s="377"/>
      <c r="B5" s="785" t="s">
        <v>23</v>
      </c>
      <c r="C5" s="776"/>
      <c r="D5" s="386"/>
      <c r="E5" s="390"/>
      <c r="F5" s="379"/>
      <c r="G5" s="390"/>
      <c r="H5" s="392"/>
      <c r="I5" s="392"/>
      <c r="J5" s="389"/>
      <c r="K5" s="389"/>
      <c r="L5" s="389"/>
      <c r="M5" s="389"/>
      <c r="N5" s="389"/>
    </row>
    <row r="6" spans="1:14" ht="28.5" x14ac:dyDescent="0.45">
      <c r="A6" s="377"/>
      <c r="B6" s="785" t="s">
        <v>24</v>
      </c>
      <c r="C6" s="776"/>
      <c r="D6" s="386"/>
      <c r="E6" s="390"/>
      <c r="F6" s="379"/>
      <c r="G6" s="390"/>
      <c r="H6" s="392"/>
      <c r="I6" s="392"/>
      <c r="J6" s="389"/>
      <c r="K6" s="389"/>
      <c r="L6" s="389"/>
      <c r="M6" s="389"/>
      <c r="N6" s="389"/>
    </row>
    <row r="7" spans="1:14" ht="28.5" x14ac:dyDescent="0.45">
      <c r="A7" s="377"/>
      <c r="B7" s="377"/>
      <c r="C7" s="377"/>
      <c r="D7" s="386"/>
      <c r="E7" s="390"/>
      <c r="F7" s="379"/>
      <c r="G7" s="390"/>
      <c r="H7" s="392"/>
      <c r="I7" s="392"/>
      <c r="J7" s="389"/>
      <c r="K7" s="389"/>
      <c r="L7" s="389"/>
      <c r="M7" s="389"/>
      <c r="N7" s="389"/>
    </row>
    <row r="8" spans="1:14" ht="28.5" x14ac:dyDescent="0.45">
      <c r="A8" s="377"/>
      <c r="B8" s="379" t="s">
        <v>5670</v>
      </c>
      <c r="C8" s="776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ht="27.75" x14ac:dyDescent="0.4">
      <c r="A9" s="377"/>
      <c r="B9" s="992" t="s">
        <v>5671</v>
      </c>
      <c r="C9" s="565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</row>
    <row r="10" spans="1:14" ht="27.75" x14ac:dyDescent="0.4">
      <c r="A10" s="377"/>
      <c r="B10" s="379"/>
      <c r="C10" s="565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27.75" x14ac:dyDescent="0.4">
      <c r="A11" s="377"/>
      <c r="B11" s="379" t="s">
        <v>5739</v>
      </c>
      <c r="C11" s="565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27.75" x14ac:dyDescent="0.4">
      <c r="A12" s="377"/>
      <c r="B12" s="379"/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442"/>
      <c r="B13" s="443" t="s">
        <v>29</v>
      </c>
      <c r="C13" s="788" t="s">
        <v>3216</v>
      </c>
      <c r="D13" s="443" t="s">
        <v>6</v>
      </c>
      <c r="E13" s="443" t="s">
        <v>3217</v>
      </c>
      <c r="F13" s="443" t="s">
        <v>32</v>
      </c>
      <c r="G13" s="443" t="s">
        <v>33</v>
      </c>
      <c r="H13" s="443" t="s">
        <v>150</v>
      </c>
      <c r="I13" s="443" t="s">
        <v>33</v>
      </c>
      <c r="J13" s="443" t="s">
        <v>36</v>
      </c>
      <c r="K13" s="443" t="s">
        <v>131</v>
      </c>
      <c r="L13" s="443" t="s">
        <v>73</v>
      </c>
      <c r="M13" s="443" t="s">
        <v>1070</v>
      </c>
      <c r="N13" s="443" t="s">
        <v>39</v>
      </c>
    </row>
    <row r="14" spans="1:14" ht="27.75" x14ac:dyDescent="0.4">
      <c r="A14" s="379">
        <v>1</v>
      </c>
      <c r="B14" s="379" t="s">
        <v>5672</v>
      </c>
      <c r="C14" s="565">
        <v>6915</v>
      </c>
      <c r="D14" s="445">
        <v>5000</v>
      </c>
      <c r="E14" s="445">
        <v>350</v>
      </c>
      <c r="F14" s="445"/>
      <c r="G14" s="445"/>
      <c r="H14" s="445"/>
      <c r="I14" s="445"/>
      <c r="J14" s="445"/>
      <c r="K14" s="445"/>
      <c r="L14" s="445"/>
      <c r="M14" s="445"/>
      <c r="N14" s="445">
        <f>SUM(D14:M14)</f>
        <v>5350</v>
      </c>
    </row>
    <row r="15" spans="1:14" ht="27.75" x14ac:dyDescent="0.4">
      <c r="A15" s="377"/>
      <c r="B15" s="379"/>
      <c r="C15" s="565"/>
      <c r="D15" s="398"/>
      <c r="E15" s="398"/>
      <c r="F15" s="398"/>
      <c r="G15" s="398"/>
      <c r="H15" s="398"/>
      <c r="I15" s="398"/>
      <c r="J15" s="398"/>
      <c r="K15" s="398"/>
      <c r="L15" s="398"/>
      <c r="M15" s="398"/>
      <c r="N15" s="398"/>
    </row>
    <row r="16" spans="1:14" ht="27.75" x14ac:dyDescent="0.4">
      <c r="A16" s="377"/>
      <c r="B16" s="379"/>
      <c r="C16" s="565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</row>
    <row r="17" spans="1:14" ht="27.75" x14ac:dyDescent="0.4">
      <c r="A17" s="377"/>
      <c r="B17" s="379"/>
      <c r="C17" s="565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</row>
    <row r="18" spans="1:14" ht="34.5" x14ac:dyDescent="0.85">
      <c r="A18" s="377"/>
      <c r="B18" s="379" t="s">
        <v>46</v>
      </c>
      <c r="C18" s="566"/>
      <c r="D18" s="576">
        <f t="shared" ref="D18:K18" si="0">SUM(D14:D17)</f>
        <v>5000</v>
      </c>
      <c r="E18" s="576">
        <f t="shared" si="0"/>
        <v>350</v>
      </c>
      <c r="F18" s="576">
        <f t="shared" si="0"/>
        <v>0</v>
      </c>
      <c r="G18" s="576">
        <f t="shared" si="0"/>
        <v>0</v>
      </c>
      <c r="H18" s="576">
        <f t="shared" si="0"/>
        <v>0</v>
      </c>
      <c r="I18" s="576">
        <f t="shared" si="0"/>
        <v>0</v>
      </c>
      <c r="J18" s="576">
        <f t="shared" si="0"/>
        <v>0</v>
      </c>
      <c r="K18" s="576">
        <f t="shared" si="0"/>
        <v>0</v>
      </c>
      <c r="L18" s="576"/>
      <c r="M18" s="576">
        <f>SUM(M14:M17)</f>
        <v>0</v>
      </c>
      <c r="N18" s="576">
        <f>SUM(N14:N17)</f>
        <v>5350</v>
      </c>
    </row>
    <row r="19" spans="1:14" ht="34.5" x14ac:dyDescent="0.85">
      <c r="A19" s="377"/>
      <c r="B19" s="379"/>
      <c r="C19" s="566"/>
      <c r="D19" s="576"/>
      <c r="E19" s="576"/>
      <c r="F19" s="576"/>
      <c r="G19" s="576"/>
      <c r="H19" s="576"/>
      <c r="I19" s="576"/>
      <c r="J19" s="576"/>
      <c r="K19" s="576"/>
      <c r="L19" s="576"/>
      <c r="M19" s="576"/>
      <c r="N19" s="576"/>
    </row>
    <row r="20" spans="1:14" ht="34.5" x14ac:dyDescent="0.85">
      <c r="A20" s="377"/>
      <c r="B20" s="379"/>
      <c r="C20" s="566"/>
      <c r="D20" s="576"/>
      <c r="E20" s="576"/>
      <c r="F20" s="576"/>
      <c r="G20" s="576"/>
      <c r="H20" s="576"/>
      <c r="I20" s="576"/>
      <c r="J20" s="576"/>
      <c r="K20" s="576"/>
      <c r="L20" s="576"/>
      <c r="M20" s="576"/>
      <c r="N20" s="576"/>
    </row>
    <row r="21" spans="1:14" ht="34.5" x14ac:dyDescent="0.85">
      <c r="A21" s="377"/>
      <c r="B21" s="379" t="s">
        <v>63</v>
      </c>
      <c r="C21" s="566"/>
      <c r="D21" s="576"/>
      <c r="E21" s="576"/>
      <c r="F21" s="576"/>
      <c r="G21" s="576"/>
      <c r="H21" s="576"/>
      <c r="I21" s="576"/>
      <c r="J21" s="576"/>
      <c r="K21" s="576"/>
      <c r="L21" s="576"/>
      <c r="M21" s="576"/>
      <c r="N21" s="576"/>
    </row>
    <row r="22" spans="1:14" ht="27.75" x14ac:dyDescent="0.4">
      <c r="A22" s="377"/>
      <c r="B22" s="379" t="s">
        <v>50</v>
      </c>
      <c r="C22" s="565"/>
      <c r="D22" s="398"/>
      <c r="E22" s="402"/>
      <c r="F22" s="398"/>
      <c r="G22" s="398"/>
      <c r="H22" s="398"/>
      <c r="I22" s="398"/>
      <c r="J22" s="398"/>
      <c r="K22" s="398"/>
      <c r="L22" s="398"/>
      <c r="M22" s="398"/>
      <c r="N22" s="398"/>
    </row>
    <row r="23" spans="1:14" ht="27.75" x14ac:dyDescent="0.4">
      <c r="A23" s="377"/>
      <c r="B23" s="379" t="s">
        <v>50</v>
      </c>
      <c r="C23" s="565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</row>
    <row r="24" spans="1:14" ht="27.75" x14ac:dyDescent="0.4">
      <c r="A24" s="377"/>
      <c r="B24" s="379" t="s">
        <v>240</v>
      </c>
      <c r="C24" s="565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27.75" x14ac:dyDescent="0.4">
      <c r="A25" s="377"/>
      <c r="B25" s="565"/>
      <c r="C25" s="403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</row>
    <row r="26" spans="1:14" ht="27.75" x14ac:dyDescent="0.4">
      <c r="A26" s="377"/>
      <c r="B26" s="565"/>
      <c r="C26" s="403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33.75" x14ac:dyDescent="0.5">
      <c r="A27" s="481"/>
      <c r="B27" s="479" t="s">
        <v>5789</v>
      </c>
      <c r="C27" s="481"/>
      <c r="D27" s="473"/>
      <c r="E27" s="481"/>
      <c r="F27" s="481"/>
      <c r="G27" s="481"/>
      <c r="H27" s="481"/>
      <c r="I27" s="481"/>
      <c r="J27" s="481"/>
      <c r="K27" s="481"/>
      <c r="L27" s="481"/>
      <c r="M27" s="481"/>
      <c r="N27" s="481"/>
    </row>
    <row r="28" spans="1:14" ht="27.75" x14ac:dyDescent="0.4">
      <c r="A28" s="377"/>
      <c r="B28" s="377"/>
      <c r="C28" s="565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</row>
  </sheetData>
  <hyperlinks>
    <hyperlink ref="B9" r:id="rId1" xr:uid="{7AEA01F4-53FD-43AF-93F9-F028E7D7D0B7}"/>
  </hyperlinks>
  <pageMargins left="0.7" right="0.7" top="0.75" bottom="0.75" header="0.3" footer="0.3"/>
  <pageSetup scale="27" orientation="portrait" r:id="rId2"/>
  <drawing r:id="rId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31">
    <tabColor rgb="FFFF0000"/>
  </sheetPr>
  <dimension ref="A2:N29"/>
  <sheetViews>
    <sheetView view="pageBreakPreview" topLeftCell="A10" zoomScale="50" zoomScaleNormal="100" zoomScaleSheetLayoutView="50" workbookViewId="0">
      <selection activeCell="G17" sqref="G17"/>
    </sheetView>
  </sheetViews>
  <sheetFormatPr defaultColWidth="9.140625" defaultRowHeight="35.1" customHeight="1" x14ac:dyDescent="0.35"/>
  <cols>
    <col min="1" max="1" width="4.28515625" style="81" bestFit="1" customWidth="1"/>
    <col min="2" max="2" width="101.7109375" style="81" bestFit="1" customWidth="1"/>
    <col min="3" max="3" width="20.85546875" style="81" bestFit="1" customWidth="1"/>
    <col min="4" max="4" width="21.28515625" style="81" bestFit="1" customWidth="1"/>
    <col min="5" max="5" width="17.7109375" style="81" bestFit="1" customWidth="1"/>
    <col min="6" max="7" width="21.28515625" style="81" bestFit="1" customWidth="1"/>
    <col min="8" max="8" width="13.7109375" style="81" bestFit="1" customWidth="1"/>
    <col min="9" max="9" width="10.7109375" style="81" bestFit="1" customWidth="1"/>
    <col min="10" max="10" width="14" style="81" bestFit="1" customWidth="1"/>
    <col min="11" max="11" width="11.85546875" style="81" bestFit="1" customWidth="1"/>
    <col min="12" max="12" width="13.140625" style="81" bestFit="1" customWidth="1"/>
    <col min="13" max="13" width="20.7109375" style="81" customWidth="1"/>
    <col min="14" max="14" width="21.28515625" style="81" bestFit="1" customWidth="1"/>
    <col min="15" max="16384" width="9.140625" style="81"/>
  </cols>
  <sheetData>
    <row r="2" spans="1:14" ht="35.1" customHeight="1" x14ac:dyDescent="0.45">
      <c r="A2" s="377"/>
      <c r="B2" s="379" t="s">
        <v>3276</v>
      </c>
      <c r="C2" s="776"/>
      <c r="D2" s="386"/>
      <c r="E2" s="390"/>
      <c r="F2" s="390"/>
      <c r="G2" s="390"/>
      <c r="H2" s="392"/>
      <c r="I2" s="392"/>
      <c r="J2" s="389"/>
      <c r="K2" s="389"/>
      <c r="L2" s="389"/>
      <c r="M2" s="389"/>
      <c r="N2" s="389"/>
    </row>
    <row r="3" spans="1:14" ht="35.1" customHeight="1" x14ac:dyDescent="0.45">
      <c r="A3" s="377"/>
      <c r="B3" s="785" t="s">
        <v>20</v>
      </c>
      <c r="C3" s="776"/>
      <c r="D3" s="386"/>
      <c r="E3" s="390"/>
      <c r="F3" s="390"/>
      <c r="G3" s="390"/>
      <c r="H3" s="392"/>
      <c r="I3" s="392"/>
      <c r="J3" s="389"/>
      <c r="K3" s="389"/>
      <c r="L3" s="389"/>
      <c r="M3" s="389"/>
      <c r="N3" s="389"/>
    </row>
    <row r="4" spans="1:14" ht="35.1" customHeight="1" x14ac:dyDescent="0.45">
      <c r="A4" s="377"/>
      <c r="B4" s="785" t="s">
        <v>21</v>
      </c>
      <c r="C4" s="776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ht="35.1" customHeight="1" x14ac:dyDescent="0.45">
      <c r="A5" s="377"/>
      <c r="B5" s="785" t="s">
        <v>22</v>
      </c>
      <c r="C5" s="776"/>
      <c r="D5" s="386"/>
      <c r="E5" s="390"/>
      <c r="F5" s="390"/>
      <c r="G5" s="390"/>
      <c r="H5" s="392"/>
      <c r="I5" s="392"/>
      <c r="J5" s="389"/>
      <c r="K5" s="389"/>
      <c r="L5" s="389"/>
      <c r="M5" s="389"/>
      <c r="N5" s="389"/>
    </row>
    <row r="6" spans="1:14" ht="35.1" customHeight="1" x14ac:dyDescent="0.45">
      <c r="A6" s="377"/>
      <c r="B6" s="785" t="s">
        <v>23</v>
      </c>
      <c r="C6" s="776"/>
      <c r="D6" s="386"/>
      <c r="E6" s="390"/>
      <c r="F6" s="379"/>
      <c r="G6" s="390"/>
      <c r="H6" s="392"/>
      <c r="I6" s="392"/>
      <c r="J6" s="389"/>
      <c r="K6" s="389"/>
      <c r="L6" s="389"/>
      <c r="M6" s="389"/>
      <c r="N6" s="389"/>
    </row>
    <row r="7" spans="1:14" ht="35.1" customHeight="1" x14ac:dyDescent="0.45">
      <c r="A7" s="377"/>
      <c r="B7" s="785" t="s">
        <v>24</v>
      </c>
      <c r="C7" s="776"/>
      <c r="D7" s="386"/>
      <c r="E7" s="390"/>
      <c r="F7" s="379"/>
      <c r="G7" s="390"/>
      <c r="H7" s="392"/>
      <c r="I7" s="392"/>
      <c r="J7" s="389"/>
      <c r="K7" s="389"/>
      <c r="L7" s="389"/>
      <c r="M7" s="389"/>
      <c r="N7" s="389"/>
    </row>
    <row r="8" spans="1:14" ht="35.1" customHeight="1" x14ac:dyDescent="0.45">
      <c r="A8" s="377"/>
      <c r="B8" s="377"/>
      <c r="C8" s="377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ht="35.1" customHeight="1" x14ac:dyDescent="0.45">
      <c r="A9" s="377"/>
      <c r="B9" s="379" t="s">
        <v>3277</v>
      </c>
      <c r="C9" s="776"/>
      <c r="D9" s="386"/>
      <c r="E9" s="390"/>
      <c r="F9" s="379"/>
      <c r="G9" s="390"/>
      <c r="H9" s="392"/>
      <c r="I9" s="392"/>
      <c r="J9" s="389"/>
      <c r="K9" s="389"/>
      <c r="L9" s="389"/>
      <c r="M9" s="389"/>
      <c r="N9" s="389"/>
    </row>
    <row r="10" spans="1:14" ht="35.1" customHeight="1" x14ac:dyDescent="0.4">
      <c r="A10" s="377"/>
      <c r="B10" s="727" t="s">
        <v>3278</v>
      </c>
      <c r="C10" s="565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</row>
    <row r="11" spans="1:14" ht="35.1" customHeight="1" x14ac:dyDescent="0.4">
      <c r="A11" s="377"/>
      <c r="B11" s="379"/>
      <c r="C11" s="565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</row>
    <row r="12" spans="1:14" ht="35.1" customHeight="1" x14ac:dyDescent="0.4">
      <c r="A12" s="377"/>
      <c r="B12" s="379" t="s">
        <v>5739</v>
      </c>
      <c r="C12" s="565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35.1" customHeight="1" x14ac:dyDescent="0.4">
      <c r="A13" s="377"/>
      <c r="B13" s="379"/>
      <c r="C13" s="565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s="232" customFormat="1" ht="35.1" customHeight="1" x14ac:dyDescent="0.4">
      <c r="A14" s="442"/>
      <c r="B14" s="443" t="s">
        <v>29</v>
      </c>
      <c r="C14" s="788" t="s">
        <v>3216</v>
      </c>
      <c r="D14" s="443" t="s">
        <v>6</v>
      </c>
      <c r="E14" s="443" t="s">
        <v>3217</v>
      </c>
      <c r="F14" s="443" t="s">
        <v>32</v>
      </c>
      <c r="G14" s="443" t="s">
        <v>33</v>
      </c>
      <c r="H14" s="443" t="s">
        <v>150</v>
      </c>
      <c r="I14" s="443" t="s">
        <v>33</v>
      </c>
      <c r="J14" s="443" t="s">
        <v>36</v>
      </c>
      <c r="K14" s="443" t="s">
        <v>131</v>
      </c>
      <c r="L14" s="443" t="s">
        <v>73</v>
      </c>
      <c r="M14" s="443" t="s">
        <v>1070</v>
      </c>
      <c r="N14" s="443" t="s">
        <v>39</v>
      </c>
    </row>
    <row r="15" spans="1:14" ht="35.1" customHeight="1" x14ac:dyDescent="0.4">
      <c r="A15" s="379">
        <v>1</v>
      </c>
      <c r="B15" s="379" t="s">
        <v>3279</v>
      </c>
      <c r="C15" s="565">
        <v>3204</v>
      </c>
      <c r="D15" s="445">
        <v>1000</v>
      </c>
      <c r="E15" s="445">
        <v>350</v>
      </c>
      <c r="F15" s="445">
        <v>4225</v>
      </c>
      <c r="G15" s="445">
        <v>1213</v>
      </c>
      <c r="H15" s="445"/>
      <c r="I15" s="445"/>
      <c r="J15" s="445"/>
      <c r="K15" s="445"/>
      <c r="L15" s="445"/>
      <c r="M15" s="445"/>
      <c r="N15" s="445">
        <f>SUM(D15:M15)</f>
        <v>6788</v>
      </c>
    </row>
    <row r="16" spans="1:14" ht="35.1" customHeight="1" x14ac:dyDescent="0.4">
      <c r="A16" s="377"/>
      <c r="B16" s="379"/>
      <c r="C16" s="565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</row>
    <row r="17" spans="1:14" ht="35.1" customHeight="1" x14ac:dyDescent="0.4">
      <c r="A17" s="377"/>
      <c r="B17" s="379"/>
      <c r="C17" s="565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</row>
    <row r="18" spans="1:14" ht="35.1" customHeight="1" x14ac:dyDescent="0.4">
      <c r="A18" s="377"/>
      <c r="B18" s="379"/>
      <c r="C18" s="565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ht="35.1" customHeight="1" x14ac:dyDescent="0.85">
      <c r="A19" s="377"/>
      <c r="B19" s="379" t="s">
        <v>46</v>
      </c>
      <c r="C19" s="566"/>
      <c r="D19" s="576">
        <f t="shared" ref="D19:K19" si="0">SUM(D15:D18)</f>
        <v>1000</v>
      </c>
      <c r="E19" s="576">
        <f t="shared" si="0"/>
        <v>350</v>
      </c>
      <c r="F19" s="576">
        <f t="shared" si="0"/>
        <v>4225</v>
      </c>
      <c r="G19" s="576">
        <f t="shared" si="0"/>
        <v>1213</v>
      </c>
      <c r="H19" s="576">
        <f t="shared" si="0"/>
        <v>0</v>
      </c>
      <c r="I19" s="576">
        <f t="shared" si="0"/>
        <v>0</v>
      </c>
      <c r="J19" s="576">
        <f t="shared" si="0"/>
        <v>0</v>
      </c>
      <c r="K19" s="576">
        <f t="shared" si="0"/>
        <v>0</v>
      </c>
      <c r="L19" s="576"/>
      <c r="M19" s="576">
        <f>SUM(M15:M18)</f>
        <v>0</v>
      </c>
      <c r="N19" s="576">
        <f>SUM(N15:N18)</f>
        <v>6788</v>
      </c>
    </row>
    <row r="20" spans="1:14" ht="35.1" customHeight="1" x14ac:dyDescent="0.85">
      <c r="A20" s="377"/>
      <c r="B20" s="379"/>
      <c r="C20" s="566"/>
      <c r="D20" s="576"/>
      <c r="E20" s="576"/>
      <c r="F20" s="576"/>
      <c r="G20" s="576"/>
      <c r="H20" s="576"/>
      <c r="I20" s="576"/>
      <c r="J20" s="576"/>
      <c r="K20" s="576"/>
      <c r="L20" s="576"/>
      <c r="M20" s="576"/>
      <c r="N20" s="576"/>
    </row>
    <row r="21" spans="1:14" ht="35.1" customHeight="1" x14ac:dyDescent="0.85">
      <c r="A21" s="377"/>
      <c r="B21" s="379"/>
      <c r="C21" s="566"/>
      <c r="D21" s="576"/>
      <c r="E21" s="576"/>
      <c r="F21" s="576"/>
      <c r="G21" s="576"/>
      <c r="H21" s="576"/>
      <c r="I21" s="576"/>
      <c r="J21" s="576"/>
      <c r="K21" s="576"/>
      <c r="L21" s="576"/>
      <c r="M21" s="576"/>
      <c r="N21" s="576"/>
    </row>
    <row r="22" spans="1:14" ht="35.1" customHeight="1" x14ac:dyDescent="0.85">
      <c r="A22" s="377"/>
      <c r="B22" s="379" t="s">
        <v>63</v>
      </c>
      <c r="C22" s="566"/>
      <c r="D22" s="576"/>
      <c r="E22" s="576"/>
      <c r="F22" s="576"/>
      <c r="G22" s="576"/>
      <c r="H22" s="576"/>
      <c r="I22" s="576"/>
      <c r="J22" s="576"/>
      <c r="K22" s="576"/>
      <c r="L22" s="576"/>
      <c r="M22" s="576"/>
      <c r="N22" s="576"/>
    </row>
    <row r="23" spans="1:14" ht="35.1" customHeight="1" x14ac:dyDescent="0.4">
      <c r="A23" s="377"/>
      <c r="B23" s="379" t="s">
        <v>50</v>
      </c>
      <c r="C23" s="565"/>
      <c r="D23" s="398"/>
      <c r="E23" s="402"/>
      <c r="F23" s="398"/>
      <c r="G23" s="398"/>
      <c r="H23" s="398"/>
      <c r="I23" s="398"/>
      <c r="J23" s="398"/>
      <c r="K23" s="398"/>
      <c r="L23" s="398"/>
      <c r="M23" s="398"/>
      <c r="N23" s="398"/>
    </row>
    <row r="24" spans="1:14" ht="35.1" customHeight="1" x14ac:dyDescent="0.4">
      <c r="A24" s="377"/>
      <c r="B24" s="379" t="s">
        <v>50</v>
      </c>
      <c r="C24" s="565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ht="35.1" customHeight="1" x14ac:dyDescent="0.4">
      <c r="A25" s="377"/>
      <c r="B25" s="379" t="s">
        <v>240</v>
      </c>
      <c r="C25" s="565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ht="27.6" customHeight="1" x14ac:dyDescent="0.4">
      <c r="A26" s="377"/>
      <c r="B26" s="565"/>
      <c r="C26" s="403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27.75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54" customFormat="1" ht="33.75" x14ac:dyDescent="0.5">
      <c r="A28" s="481"/>
      <c r="B28" s="479" t="s">
        <v>5789</v>
      </c>
      <c r="C28" s="481"/>
      <c r="D28" s="473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14" ht="35.1" customHeight="1" x14ac:dyDescent="0.4">
      <c r="A29" s="377"/>
      <c r="B29" s="377"/>
      <c r="C29" s="565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</row>
  </sheetData>
  <hyperlinks>
    <hyperlink ref="B10" r:id="rId1" xr:uid="{00000000-0004-0000-B8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256">
    <tabColor rgb="FFE35DED"/>
  </sheetPr>
  <dimension ref="A1:P32"/>
  <sheetViews>
    <sheetView view="pageBreakPreview" topLeftCell="A4" zoomScale="60" zoomScaleNormal="100" workbookViewId="0">
      <selection activeCell="B11" sqref="B11"/>
    </sheetView>
  </sheetViews>
  <sheetFormatPr defaultColWidth="9.140625" defaultRowHeight="23.25" x14ac:dyDescent="0.35"/>
  <cols>
    <col min="1" max="1" width="8" style="24" customWidth="1"/>
    <col min="2" max="2" width="72.140625" style="15" customWidth="1"/>
    <col min="3" max="3" width="16.140625" style="15" customWidth="1"/>
    <col min="4" max="4" width="21.28515625" style="27" customWidth="1"/>
    <col min="5" max="5" width="20.5703125" style="27" customWidth="1"/>
    <col min="6" max="6" width="12" style="15" customWidth="1"/>
    <col min="7" max="7" width="14.28515625" style="15" customWidth="1"/>
    <col min="8" max="8" width="17.85546875" style="29" customWidth="1"/>
    <col min="9" max="9" width="24.28515625" style="29" customWidth="1"/>
    <col min="10" max="10" width="11.140625" style="15" customWidth="1"/>
    <col min="11" max="11" width="10.5703125" style="15" customWidth="1"/>
    <col min="12" max="12" width="16.42578125" style="15" customWidth="1"/>
    <col min="13" max="13" width="19.42578125" style="27" customWidth="1"/>
    <col min="14" max="14" width="3.42578125" style="15" customWidth="1"/>
    <col min="15" max="15" width="9" style="15" hidden="1" customWidth="1"/>
    <col min="16" max="16" width="9.140625" style="15" hidden="1" customWidth="1"/>
    <col min="17" max="16384" width="9.140625" style="15"/>
  </cols>
  <sheetData>
    <row r="1" spans="1:13" x14ac:dyDescent="0.35">
      <c r="A1" s="1555" t="s">
        <v>3282</v>
      </c>
    </row>
    <row r="2" spans="1:13" s="24" customFormat="1" ht="26.25" x14ac:dyDescent="0.4">
      <c r="A2" s="228"/>
      <c r="B2" s="414" t="s">
        <v>19</v>
      </c>
      <c r="C2" s="415"/>
      <c r="D2" s="415"/>
      <c r="E2" s="448"/>
      <c r="F2" s="450"/>
      <c r="G2" s="450"/>
      <c r="H2" s="450"/>
      <c r="I2" s="48"/>
      <c r="J2" s="48"/>
      <c r="K2" s="48"/>
      <c r="L2" s="48"/>
      <c r="M2" s="48"/>
    </row>
    <row r="3" spans="1:13" s="24" customFormat="1" ht="26.25" x14ac:dyDescent="0.4">
      <c r="A3" s="228"/>
      <c r="B3" s="415" t="s">
        <v>20</v>
      </c>
      <c r="C3" s="415"/>
      <c r="D3" s="415"/>
      <c r="E3" s="450"/>
      <c r="F3" s="450"/>
      <c r="G3" s="450"/>
      <c r="H3" s="450"/>
      <c r="I3" s="450"/>
      <c r="J3" s="452"/>
      <c r="K3" s="452"/>
      <c r="L3" s="420"/>
      <c r="M3" s="420"/>
    </row>
    <row r="4" spans="1:13" s="73" customFormat="1" ht="28.5" customHeight="1" x14ac:dyDescent="0.4">
      <c r="A4" s="228"/>
      <c r="B4" s="415" t="s">
        <v>21</v>
      </c>
      <c r="C4" s="415"/>
      <c r="D4" s="415"/>
      <c r="E4" s="450"/>
      <c r="F4" s="450"/>
      <c r="G4" s="450"/>
      <c r="H4" s="450"/>
      <c r="I4" s="450"/>
      <c r="J4" s="452"/>
      <c r="K4" s="452"/>
      <c r="L4" s="420"/>
      <c r="M4" s="420"/>
    </row>
    <row r="5" spans="1:13" s="73" customFormat="1" ht="25.5" customHeight="1" x14ac:dyDescent="0.4">
      <c r="A5" s="432"/>
      <c r="B5" s="415" t="s">
        <v>22</v>
      </c>
      <c r="C5" s="415"/>
      <c r="D5" s="415"/>
      <c r="E5" s="450"/>
      <c r="F5" s="450"/>
      <c r="G5" s="450"/>
      <c r="H5" s="450"/>
      <c r="I5" s="450"/>
      <c r="J5" s="452"/>
      <c r="K5" s="452"/>
      <c r="L5" s="420"/>
      <c r="M5" s="420"/>
    </row>
    <row r="6" spans="1:13" s="73" customFormat="1" ht="26.25" x14ac:dyDescent="0.4">
      <c r="A6" s="405"/>
      <c r="B6" s="415" t="s">
        <v>23</v>
      </c>
      <c r="C6" s="415"/>
      <c r="D6" s="415"/>
      <c r="E6" s="450"/>
      <c r="F6" s="450"/>
      <c r="G6" s="450"/>
      <c r="H6" s="450"/>
      <c r="I6" s="450"/>
      <c r="J6" s="452"/>
      <c r="K6" s="452"/>
      <c r="L6" s="420"/>
      <c r="M6" s="420"/>
    </row>
    <row r="7" spans="1:13" s="73" customFormat="1" ht="26.25" x14ac:dyDescent="0.4">
      <c r="A7" s="405"/>
      <c r="B7" s="415" t="s">
        <v>24</v>
      </c>
      <c r="C7" s="415"/>
      <c r="D7" s="415"/>
      <c r="E7" s="450"/>
      <c r="F7" s="48"/>
      <c r="G7" s="48"/>
      <c r="H7" s="48"/>
      <c r="I7" s="450"/>
      <c r="J7" s="452"/>
      <c r="K7" s="452"/>
      <c r="L7" s="420"/>
      <c r="M7" s="420"/>
    </row>
    <row r="8" spans="1:13" s="73" customFormat="1" ht="26.25" x14ac:dyDescent="0.4">
      <c r="A8" s="405"/>
      <c r="B8" s="415"/>
      <c r="C8" s="415"/>
      <c r="D8" s="415"/>
      <c r="E8" s="450"/>
      <c r="F8" s="48"/>
      <c r="G8" s="48"/>
      <c r="H8" s="48"/>
      <c r="I8" s="450"/>
      <c r="J8" s="452"/>
      <c r="K8" s="452"/>
      <c r="L8" s="420"/>
      <c r="M8" s="420"/>
    </row>
    <row r="9" spans="1:13" s="73" customFormat="1" ht="26.25" x14ac:dyDescent="0.4">
      <c r="A9" s="405"/>
      <c r="B9" s="453" t="s">
        <v>3280</v>
      </c>
      <c r="C9" s="415"/>
      <c r="D9" s="415"/>
      <c r="E9" s="450"/>
      <c r="F9" s="48"/>
      <c r="G9" s="48"/>
      <c r="H9" s="48"/>
      <c r="I9" s="450"/>
      <c r="J9" s="452"/>
      <c r="K9" s="452"/>
      <c r="L9" s="420"/>
      <c r="M9" s="420"/>
    </row>
    <row r="10" spans="1:13" s="73" customFormat="1" ht="26.25" x14ac:dyDescent="0.4">
      <c r="A10" s="405"/>
      <c r="B10" s="453" t="s">
        <v>3281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</row>
    <row r="11" spans="1:13" s="73" customFormat="1" ht="26.25" x14ac:dyDescent="0.4">
      <c r="A11" s="405"/>
      <c r="B11" s="727" t="s">
        <v>3282</v>
      </c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</row>
    <row r="12" spans="1:13" s="73" customFormat="1" ht="26.25" x14ac:dyDescent="0.4">
      <c r="A12" s="405"/>
      <c r="B12" s="453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</row>
    <row r="13" spans="1:13" s="24" customFormat="1" ht="26.25" x14ac:dyDescent="0.4">
      <c r="A13" s="405"/>
      <c r="B13" s="48" t="s">
        <v>5760</v>
      </c>
      <c r="C13" s="453"/>
      <c r="D13" s="453"/>
      <c r="E13" s="453"/>
      <c r="F13" s="453"/>
      <c r="G13" s="453"/>
      <c r="H13" s="453"/>
      <c r="I13" s="859"/>
      <c r="J13" s="453"/>
      <c r="K13" s="453"/>
      <c r="L13" s="453"/>
      <c r="M13" s="453"/>
    </row>
    <row r="14" spans="1:13" s="24" customFormat="1" ht="26.25" x14ac:dyDescent="0.4">
      <c r="A14" s="228"/>
      <c r="B14" s="453"/>
      <c r="C14" s="453"/>
      <c r="D14" s="453"/>
      <c r="E14" s="453"/>
      <c r="F14" s="453"/>
      <c r="G14" s="453"/>
      <c r="H14" s="453"/>
      <c r="I14" s="860"/>
      <c r="J14" s="453"/>
      <c r="K14" s="453"/>
      <c r="L14" s="453"/>
      <c r="M14" s="453"/>
    </row>
    <row r="15" spans="1:13" s="135" customFormat="1" ht="26.25" x14ac:dyDescent="0.4">
      <c r="A15" s="440"/>
      <c r="B15" s="861" t="s">
        <v>29</v>
      </c>
      <c r="C15" s="861" t="s">
        <v>387</v>
      </c>
      <c r="D15" s="862" t="s">
        <v>6</v>
      </c>
      <c r="E15" s="861" t="s">
        <v>95</v>
      </c>
      <c r="F15" s="863" t="s">
        <v>3283</v>
      </c>
      <c r="G15" s="863" t="s">
        <v>9</v>
      </c>
      <c r="H15" s="863" t="s">
        <v>1069</v>
      </c>
      <c r="I15" s="863" t="s">
        <v>33</v>
      </c>
      <c r="J15" s="861" t="s">
        <v>388</v>
      </c>
      <c r="K15" s="861" t="s">
        <v>33</v>
      </c>
      <c r="L15" s="861" t="s">
        <v>1820</v>
      </c>
      <c r="M15" s="861" t="s">
        <v>133</v>
      </c>
    </row>
    <row r="16" spans="1:13" ht="26.25" x14ac:dyDescent="0.4">
      <c r="A16" s="228">
        <v>1</v>
      </c>
      <c r="B16" s="453" t="s">
        <v>3284</v>
      </c>
      <c r="C16" s="453">
        <v>8064</v>
      </c>
      <c r="D16" s="864">
        <v>1000</v>
      </c>
      <c r="E16" s="455">
        <v>350</v>
      </c>
      <c r="F16" s="455"/>
      <c r="G16" s="455"/>
      <c r="H16" s="455"/>
      <c r="I16" s="399"/>
      <c r="J16" s="864"/>
      <c r="K16" s="864"/>
      <c r="L16" s="864"/>
      <c r="M16" s="864">
        <f>SUM(D16:L16)</f>
        <v>1350</v>
      </c>
    </row>
    <row r="17" spans="1:16" ht="26.25" x14ac:dyDescent="0.4">
      <c r="A17" s="228">
        <v>2</v>
      </c>
      <c r="B17" s="453" t="s">
        <v>3285</v>
      </c>
      <c r="C17" s="453">
        <v>8080</v>
      </c>
      <c r="D17" s="864">
        <v>2200</v>
      </c>
      <c r="E17" s="455">
        <v>350</v>
      </c>
      <c r="F17" s="455"/>
      <c r="G17" s="455"/>
      <c r="H17" s="455"/>
      <c r="I17" s="455"/>
      <c r="J17" s="864"/>
      <c r="K17" s="864"/>
      <c r="L17" s="864"/>
      <c r="M17" s="864">
        <f>SUM(D17:L17)</f>
        <v>2550</v>
      </c>
    </row>
    <row r="18" spans="1:16" ht="26.25" x14ac:dyDescent="0.4">
      <c r="A18" s="228"/>
      <c r="B18" s="453"/>
      <c r="C18" s="453"/>
      <c r="D18" s="865"/>
      <c r="E18" s="865"/>
      <c r="F18" s="865"/>
      <c r="G18" s="865"/>
      <c r="H18" s="865"/>
      <c r="I18" s="866"/>
      <c r="J18" s="865"/>
      <c r="K18" s="865"/>
      <c r="L18" s="865"/>
      <c r="M18" s="865"/>
    </row>
    <row r="19" spans="1:16" ht="26.25" x14ac:dyDescent="0.4">
      <c r="A19" s="228"/>
      <c r="B19" s="453" t="s">
        <v>137</v>
      </c>
      <c r="C19" s="453"/>
      <c r="D19" s="867">
        <f t="shared" ref="D19:M19" si="0">SUM(D16:D18)</f>
        <v>3200</v>
      </c>
      <c r="E19" s="867">
        <f t="shared" si="0"/>
        <v>700</v>
      </c>
      <c r="F19" s="867">
        <f t="shared" si="0"/>
        <v>0</v>
      </c>
      <c r="G19" s="867">
        <f t="shared" si="0"/>
        <v>0</v>
      </c>
      <c r="H19" s="867">
        <f t="shared" si="0"/>
        <v>0</v>
      </c>
      <c r="I19" s="867">
        <f t="shared" si="0"/>
        <v>0</v>
      </c>
      <c r="J19" s="867">
        <f t="shared" si="0"/>
        <v>0</v>
      </c>
      <c r="K19" s="867">
        <f t="shared" si="0"/>
        <v>0</v>
      </c>
      <c r="L19" s="867">
        <f t="shared" si="0"/>
        <v>0</v>
      </c>
      <c r="M19" s="867">
        <f t="shared" si="0"/>
        <v>3900</v>
      </c>
      <c r="N19" s="52">
        <f>SUM(N16:N17)</f>
        <v>0</v>
      </c>
      <c r="O19" s="52">
        <f>SUM(O16:O17)</f>
        <v>0</v>
      </c>
      <c r="P19" s="52">
        <f>SUM(P16:P17)</f>
        <v>0</v>
      </c>
    </row>
    <row r="20" spans="1:16" s="30" customFormat="1" ht="26.25" x14ac:dyDescent="0.4">
      <c r="A20" s="228"/>
      <c r="B20" s="453"/>
      <c r="C20" s="453"/>
      <c r="D20" s="865"/>
      <c r="E20" s="865"/>
      <c r="F20" s="865"/>
      <c r="G20" s="865"/>
      <c r="H20" s="865"/>
      <c r="I20" s="866"/>
      <c r="J20" s="865"/>
      <c r="K20" s="865"/>
      <c r="L20" s="865"/>
      <c r="M20" s="865"/>
    </row>
    <row r="21" spans="1:16" ht="26.25" x14ac:dyDescent="0.4">
      <c r="A21" s="367"/>
      <c r="B21" s="453"/>
      <c r="C21" s="453"/>
      <c r="D21" s="865"/>
      <c r="E21" s="865"/>
      <c r="F21" s="865"/>
      <c r="G21" s="865"/>
      <c r="H21" s="865"/>
      <c r="I21" s="866"/>
      <c r="J21" s="865"/>
      <c r="K21" s="865"/>
      <c r="L21" s="865"/>
      <c r="M21" s="865"/>
    </row>
    <row r="22" spans="1:16" ht="26.25" x14ac:dyDescent="0.4">
      <c r="A22" s="228"/>
      <c r="B22" s="453"/>
      <c r="C22" s="453"/>
      <c r="D22" s="865"/>
      <c r="E22" s="865"/>
      <c r="F22" s="865"/>
      <c r="G22" s="865"/>
      <c r="H22" s="865"/>
      <c r="I22" s="866"/>
      <c r="J22" s="865"/>
      <c r="K22" s="865"/>
      <c r="L22" s="865"/>
      <c r="M22" s="865"/>
    </row>
    <row r="23" spans="1:16" ht="26.25" x14ac:dyDescent="0.4">
      <c r="A23" s="228"/>
      <c r="B23" s="425"/>
      <c r="C23" s="453"/>
      <c r="D23" s="865"/>
      <c r="E23" s="865"/>
      <c r="F23" s="865"/>
      <c r="G23" s="865"/>
      <c r="H23" s="865"/>
      <c r="I23" s="866"/>
      <c r="J23" s="865"/>
      <c r="K23" s="865"/>
      <c r="L23" s="865"/>
      <c r="M23" s="865"/>
    </row>
    <row r="24" spans="1:16" ht="26.25" x14ac:dyDescent="0.4">
      <c r="A24" s="228"/>
      <c r="B24" s="453" t="s">
        <v>63</v>
      </c>
      <c r="C24" s="453"/>
      <c r="D24" s="865"/>
      <c r="E24" s="865"/>
      <c r="F24" s="865"/>
      <c r="G24" s="865"/>
      <c r="H24" s="865"/>
      <c r="I24" s="866"/>
      <c r="J24" s="865"/>
      <c r="K24" s="865"/>
      <c r="L24" s="865"/>
      <c r="M24" s="865"/>
    </row>
    <row r="25" spans="1:16" ht="26.25" x14ac:dyDescent="0.4">
      <c r="A25" s="228"/>
      <c r="B25" s="425"/>
      <c r="C25" s="453"/>
      <c r="D25" s="865"/>
      <c r="E25" s="865"/>
      <c r="F25" s="865"/>
      <c r="G25" s="865"/>
      <c r="H25" s="865"/>
      <c r="I25" s="866"/>
      <c r="J25" s="865"/>
      <c r="K25" s="865"/>
      <c r="L25" s="865"/>
      <c r="M25" s="865"/>
    </row>
    <row r="26" spans="1:16" ht="26.25" x14ac:dyDescent="0.4">
      <c r="A26" s="228"/>
      <c r="B26" s="425"/>
      <c r="C26" s="453"/>
      <c r="D26" s="453"/>
      <c r="E26" s="453"/>
      <c r="F26" s="453"/>
      <c r="G26" s="453"/>
      <c r="H26" s="453"/>
      <c r="I26" s="859"/>
      <c r="J26" s="453"/>
      <c r="K26" s="453"/>
      <c r="L26" s="453" t="s">
        <v>168</v>
      </c>
      <c r="M26" s="453"/>
    </row>
    <row r="27" spans="1:16" ht="26.25" x14ac:dyDescent="0.4">
      <c r="A27" s="228"/>
      <c r="B27" s="453" t="s">
        <v>3049</v>
      </c>
      <c r="C27" s="453"/>
      <c r="D27" s="453"/>
      <c r="E27" s="453"/>
      <c r="F27" s="453"/>
      <c r="G27" s="453"/>
      <c r="H27" s="453"/>
      <c r="I27" s="859"/>
      <c r="J27" s="453"/>
      <c r="K27" s="453"/>
      <c r="L27" s="453"/>
      <c r="M27" s="453"/>
    </row>
    <row r="28" spans="1:16" s="81" customFormat="1" ht="27.6" customHeight="1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6" s="81" customFormat="1" ht="27.75" x14ac:dyDescent="0.4">
      <c r="A29" s="377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6" s="54" customFormat="1" ht="33.75" x14ac:dyDescent="0.5">
      <c r="A30" s="481"/>
      <c r="B30" s="479" t="s">
        <v>5789</v>
      </c>
      <c r="C30" s="481"/>
      <c r="D30" s="473"/>
      <c r="E30" s="481"/>
      <c r="F30" s="481"/>
      <c r="G30" s="481"/>
      <c r="H30" s="481"/>
      <c r="I30" s="481"/>
      <c r="J30" s="481"/>
      <c r="K30" s="481"/>
      <c r="L30" s="481"/>
      <c r="M30" s="481"/>
    </row>
    <row r="31" spans="1:16" ht="27.75" x14ac:dyDescent="0.4">
      <c r="A31" s="48"/>
      <c r="B31" s="379"/>
      <c r="C31" s="425"/>
      <c r="D31" s="303"/>
      <c r="E31" s="303"/>
      <c r="F31" s="425"/>
      <c r="G31" s="425"/>
      <c r="H31" s="705"/>
      <c r="I31" s="705"/>
      <c r="J31" s="425"/>
      <c r="K31" s="425"/>
      <c r="L31" s="425"/>
      <c r="M31" s="303"/>
    </row>
    <row r="32" spans="1:16" s="178" customFormat="1" x14ac:dyDescent="0.35">
      <c r="A32" s="706">
        <v>3</v>
      </c>
      <c r="B32" s="706" t="s">
        <v>3286</v>
      </c>
      <c r="C32" s="706">
        <v>8675</v>
      </c>
      <c r="D32" s="2108">
        <v>1000</v>
      </c>
      <c r="E32" s="2108">
        <v>350</v>
      </c>
      <c r="F32" s="2108" t="s">
        <v>3287</v>
      </c>
      <c r="G32" s="2108"/>
      <c r="H32" s="2108"/>
      <c r="I32" s="2108"/>
      <c r="J32" s="2108"/>
      <c r="K32" s="2108"/>
      <c r="L32" s="2108"/>
      <c r="M32" s="2108">
        <f>SUM(D32:L32)</f>
        <v>1350</v>
      </c>
    </row>
  </sheetData>
  <hyperlinks>
    <hyperlink ref="B11" r:id="rId1" xr:uid="{00000000-0004-0000-B900-000000000000}"/>
    <hyperlink ref="A1" r:id="rId2" xr:uid="{7FD96967-15A7-4974-A06C-AD343D47ED3B}"/>
  </hyperlinks>
  <printOptions gridLines="1"/>
  <pageMargins left="0.7" right="0.7" top="0.75" bottom="0.75" header="0.3" footer="0.3"/>
  <pageSetup scale="40" orientation="landscape" r:id="rId3"/>
  <drawing r:id="rId4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250">
    <tabColor rgb="FFFF0000"/>
  </sheetPr>
  <dimension ref="A2:P31"/>
  <sheetViews>
    <sheetView view="pageBreakPreview" topLeftCell="A7" zoomScale="60" zoomScaleNormal="100" workbookViewId="0">
      <selection activeCell="B9" sqref="B9"/>
    </sheetView>
  </sheetViews>
  <sheetFormatPr defaultColWidth="9.140625" defaultRowHeight="30" x14ac:dyDescent="0.4"/>
  <cols>
    <col min="1" max="1" width="4.7109375" style="79" bestFit="1" customWidth="1"/>
    <col min="2" max="2" width="89.5703125" style="153" customWidth="1"/>
    <col min="3" max="3" width="20.140625" style="153" bestFit="1" customWidth="1"/>
    <col min="4" max="4" width="23.42578125" style="133" bestFit="1" customWidth="1"/>
    <col min="5" max="5" width="19.42578125" style="133" bestFit="1" customWidth="1"/>
    <col min="6" max="6" width="18.42578125" style="153" bestFit="1" customWidth="1"/>
    <col min="7" max="7" width="17.7109375" style="153" customWidth="1"/>
    <col min="8" max="8" width="12.7109375" style="161" bestFit="1" customWidth="1"/>
    <col min="9" max="9" width="11.85546875" style="161" bestFit="1" customWidth="1"/>
    <col min="10" max="10" width="12.7109375" style="153" bestFit="1" customWidth="1"/>
    <col min="11" max="11" width="11.85546875" style="153" bestFit="1" customWidth="1"/>
    <col min="12" max="12" width="29.42578125" style="153" bestFit="1" customWidth="1"/>
    <col min="13" max="13" width="23.42578125" style="133" bestFit="1" customWidth="1"/>
    <col min="14" max="16" width="11.7109375" style="153" bestFit="1" customWidth="1"/>
    <col min="17" max="16384" width="9.140625" style="153"/>
  </cols>
  <sheetData>
    <row r="2" spans="1:13" s="79" customFormat="1" x14ac:dyDescent="0.4">
      <c r="A2" s="330"/>
      <c r="B2" s="588" t="s">
        <v>19</v>
      </c>
      <c r="C2" s="591"/>
      <c r="D2" s="591"/>
      <c r="E2" s="801"/>
      <c r="F2" s="744"/>
      <c r="G2" s="744"/>
      <c r="H2" s="744"/>
      <c r="I2" s="330"/>
      <c r="J2" s="330"/>
      <c r="K2" s="330"/>
      <c r="L2" s="330"/>
      <c r="M2" s="330"/>
    </row>
    <row r="3" spans="1:13" s="79" customFormat="1" ht="31.5" x14ac:dyDescent="0.5">
      <c r="A3" s="330"/>
      <c r="B3" s="591" t="s">
        <v>20</v>
      </c>
      <c r="C3" s="591"/>
      <c r="D3" s="591"/>
      <c r="E3" s="744"/>
      <c r="F3" s="744"/>
      <c r="G3" s="744"/>
      <c r="H3" s="744"/>
      <c r="I3" s="744"/>
      <c r="J3" s="745"/>
      <c r="K3" s="745"/>
      <c r="L3" s="769"/>
      <c r="M3" s="769"/>
    </row>
    <row r="4" spans="1:13" s="78" customFormat="1" ht="28.5" customHeight="1" x14ac:dyDescent="0.5">
      <c r="A4" s="330"/>
      <c r="B4" s="591" t="s">
        <v>21</v>
      </c>
      <c r="C4" s="591"/>
      <c r="D4" s="591"/>
      <c r="E4" s="744"/>
      <c r="F4" s="744"/>
      <c r="G4" s="744"/>
      <c r="H4" s="744"/>
      <c r="I4" s="744"/>
      <c r="J4" s="745"/>
      <c r="K4" s="745"/>
      <c r="L4" s="769"/>
      <c r="M4" s="769"/>
    </row>
    <row r="5" spans="1:13" s="78" customFormat="1" ht="25.5" customHeight="1" x14ac:dyDescent="0.5">
      <c r="A5" s="588"/>
      <c r="B5" s="591" t="s">
        <v>22</v>
      </c>
      <c r="C5" s="591"/>
      <c r="D5" s="591"/>
      <c r="E5" s="744"/>
      <c r="F5" s="744"/>
      <c r="G5" s="744"/>
      <c r="H5" s="744"/>
      <c r="I5" s="744"/>
      <c r="J5" s="745"/>
      <c r="K5" s="745"/>
      <c r="L5" s="769"/>
      <c r="M5" s="769"/>
    </row>
    <row r="6" spans="1:13" s="78" customFormat="1" ht="31.5" x14ac:dyDescent="0.5">
      <c r="A6" s="591"/>
      <c r="B6" s="591" t="s">
        <v>23</v>
      </c>
      <c r="C6" s="591"/>
      <c r="D6" s="591"/>
      <c r="E6" s="744"/>
      <c r="F6" s="744"/>
      <c r="G6" s="744"/>
      <c r="H6" s="744"/>
      <c r="I6" s="744"/>
      <c r="J6" s="745"/>
      <c r="K6" s="745"/>
      <c r="L6" s="769"/>
      <c r="M6" s="769"/>
    </row>
    <row r="7" spans="1:13" s="78" customFormat="1" ht="31.5" x14ac:dyDescent="0.5">
      <c r="A7" s="591"/>
      <c r="B7" s="591" t="s">
        <v>24</v>
      </c>
      <c r="C7" s="591"/>
      <c r="D7" s="591"/>
      <c r="E7" s="744"/>
      <c r="F7" s="330"/>
      <c r="G7" s="330"/>
      <c r="H7" s="330"/>
      <c r="I7" s="744"/>
      <c r="J7" s="745"/>
      <c r="K7" s="745"/>
      <c r="L7" s="769"/>
      <c r="M7" s="769"/>
    </row>
    <row r="8" spans="1:13" s="78" customFormat="1" ht="31.5" x14ac:dyDescent="0.5">
      <c r="A8" s="591"/>
      <c r="B8" s="591"/>
      <c r="C8" s="591"/>
      <c r="D8" s="591"/>
      <c r="E8" s="744"/>
      <c r="F8" s="330"/>
      <c r="G8" s="330"/>
      <c r="H8" s="330"/>
      <c r="I8" s="744"/>
      <c r="J8" s="745"/>
      <c r="K8" s="745"/>
      <c r="L8" s="769"/>
      <c r="M8" s="769"/>
    </row>
    <row r="9" spans="1:13" s="78" customFormat="1" ht="31.5" x14ac:dyDescent="0.5">
      <c r="A9" s="591"/>
      <c r="B9" s="808" t="s">
        <v>3288</v>
      </c>
      <c r="C9" s="591"/>
      <c r="D9" s="591"/>
      <c r="E9" s="744"/>
      <c r="F9" s="330"/>
      <c r="G9" s="330"/>
      <c r="H9" s="330"/>
      <c r="I9" s="744"/>
      <c r="J9" s="745"/>
      <c r="K9" s="745"/>
      <c r="L9" s="769"/>
      <c r="M9" s="769"/>
    </row>
    <row r="10" spans="1:13" s="78" customFormat="1" ht="31.5" x14ac:dyDescent="0.5">
      <c r="A10" s="591"/>
      <c r="B10" s="808" t="s">
        <v>3289</v>
      </c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</row>
    <row r="11" spans="1:13" s="78" customFormat="1" ht="31.5" x14ac:dyDescent="0.5">
      <c r="A11" s="591"/>
      <c r="B11" s="727" t="s">
        <v>3290</v>
      </c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</row>
    <row r="12" spans="1:13" s="78" customFormat="1" ht="31.5" x14ac:dyDescent="0.5">
      <c r="A12" s="591"/>
      <c r="B12" s="808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</row>
    <row r="13" spans="1:13" s="79" customFormat="1" x14ac:dyDescent="0.4">
      <c r="A13" s="591"/>
      <c r="B13" s="330" t="s">
        <v>5760</v>
      </c>
      <c r="C13" s="808"/>
      <c r="D13" s="808"/>
      <c r="E13" s="808"/>
      <c r="F13" s="808"/>
      <c r="G13" s="808"/>
      <c r="H13" s="808"/>
      <c r="I13" s="818"/>
      <c r="J13" s="808"/>
      <c r="K13" s="808"/>
      <c r="L13" s="808"/>
      <c r="M13" s="808"/>
    </row>
    <row r="14" spans="1:13" s="79" customFormat="1" x14ac:dyDescent="0.4">
      <c r="A14" s="330"/>
      <c r="B14" s="808"/>
      <c r="C14" s="808"/>
      <c r="D14" s="808"/>
      <c r="E14" s="808"/>
      <c r="F14" s="808"/>
      <c r="G14" s="808"/>
      <c r="H14" s="808"/>
      <c r="I14" s="868"/>
      <c r="J14" s="808"/>
      <c r="K14" s="808"/>
      <c r="L14" s="808"/>
      <c r="M14" s="808"/>
    </row>
    <row r="15" spans="1:13" s="847" customFormat="1" x14ac:dyDescent="0.4">
      <c r="A15" s="751"/>
      <c r="B15" s="873" t="s">
        <v>29</v>
      </c>
      <c r="C15" s="873" t="s">
        <v>387</v>
      </c>
      <c r="D15" s="874" t="s">
        <v>6</v>
      </c>
      <c r="E15" s="873" t="s">
        <v>95</v>
      </c>
      <c r="F15" s="875" t="s">
        <v>3283</v>
      </c>
      <c r="G15" s="875" t="s">
        <v>9</v>
      </c>
      <c r="H15" s="875" t="s">
        <v>1069</v>
      </c>
      <c r="I15" s="875" t="s">
        <v>33</v>
      </c>
      <c r="J15" s="873" t="s">
        <v>388</v>
      </c>
      <c r="K15" s="873" t="s">
        <v>33</v>
      </c>
      <c r="L15" s="873" t="s">
        <v>1820</v>
      </c>
      <c r="M15" s="873" t="s">
        <v>133</v>
      </c>
    </row>
    <row r="16" spans="1:13" x14ac:dyDescent="0.4">
      <c r="A16" s="330">
        <v>1</v>
      </c>
      <c r="B16" s="808" t="s">
        <v>3291</v>
      </c>
      <c r="C16" s="808">
        <v>5411</v>
      </c>
      <c r="D16" s="869">
        <v>1000</v>
      </c>
      <c r="E16" s="748">
        <v>350</v>
      </c>
      <c r="F16" s="748"/>
      <c r="G16" s="804"/>
      <c r="H16" s="748"/>
      <c r="I16" s="748"/>
      <c r="J16" s="869"/>
      <c r="K16" s="869"/>
      <c r="L16" s="869"/>
      <c r="M16" s="869">
        <f>SUM(D16:L16)</f>
        <v>1350</v>
      </c>
    </row>
    <row r="17" spans="1:16" x14ac:dyDescent="0.4">
      <c r="A17" s="330"/>
      <c r="B17" s="688"/>
      <c r="C17" s="808"/>
      <c r="D17" s="688"/>
      <c r="E17" s="688"/>
      <c r="F17" s="688"/>
      <c r="G17" s="688"/>
      <c r="H17" s="688"/>
      <c r="I17" s="688"/>
      <c r="J17" s="688"/>
      <c r="K17" s="688"/>
      <c r="L17" s="688"/>
      <c r="M17" s="688"/>
    </row>
    <row r="18" spans="1:16" x14ac:dyDescent="0.4">
      <c r="A18" s="330"/>
      <c r="C18" s="808"/>
      <c r="D18" s="870"/>
      <c r="E18" s="870"/>
      <c r="F18" s="870"/>
      <c r="G18" s="870"/>
      <c r="H18" s="870"/>
      <c r="I18" s="871"/>
      <c r="J18" s="870"/>
      <c r="K18" s="870"/>
      <c r="L18" s="870"/>
      <c r="M18" s="870"/>
    </row>
    <row r="19" spans="1:16" x14ac:dyDescent="0.4">
      <c r="A19" s="330"/>
      <c r="B19" s="808" t="s">
        <v>137</v>
      </c>
      <c r="C19" s="808"/>
      <c r="D19" s="872">
        <f t="shared" ref="D19:P19" si="0">SUM(D16:D16)</f>
        <v>1000</v>
      </c>
      <c r="E19" s="872">
        <f t="shared" si="0"/>
        <v>350</v>
      </c>
      <c r="F19" s="872">
        <f t="shared" si="0"/>
        <v>0</v>
      </c>
      <c r="G19" s="872">
        <f t="shared" si="0"/>
        <v>0</v>
      </c>
      <c r="H19" s="872">
        <f t="shared" si="0"/>
        <v>0</v>
      </c>
      <c r="I19" s="872">
        <f t="shared" si="0"/>
        <v>0</v>
      </c>
      <c r="J19" s="872">
        <f t="shared" si="0"/>
        <v>0</v>
      </c>
      <c r="K19" s="872">
        <f t="shared" si="0"/>
        <v>0</v>
      </c>
      <c r="L19" s="872">
        <f t="shared" si="0"/>
        <v>0</v>
      </c>
      <c r="M19" s="872">
        <f t="shared" si="0"/>
        <v>1350</v>
      </c>
      <c r="N19" s="349">
        <f t="shared" si="0"/>
        <v>0</v>
      </c>
      <c r="O19" s="349">
        <f t="shared" si="0"/>
        <v>0</v>
      </c>
      <c r="P19" s="349">
        <f t="shared" si="0"/>
        <v>0</v>
      </c>
    </row>
    <row r="20" spans="1:16" s="216" customFormat="1" x14ac:dyDescent="0.4">
      <c r="A20" s="330"/>
      <c r="B20" s="808"/>
      <c r="C20" s="808"/>
      <c r="D20" s="870"/>
      <c r="E20" s="870"/>
      <c r="F20" s="870"/>
      <c r="G20" s="870"/>
      <c r="H20" s="870"/>
      <c r="I20" s="871"/>
      <c r="J20" s="870"/>
      <c r="K20" s="870"/>
      <c r="L20" s="870"/>
      <c r="M20" s="870"/>
    </row>
    <row r="21" spans="1:16" x14ac:dyDescent="0.4">
      <c r="A21" s="696"/>
      <c r="B21" s="808"/>
      <c r="C21" s="808"/>
      <c r="D21" s="870"/>
      <c r="E21" s="870"/>
      <c r="F21" s="870"/>
      <c r="G21" s="870"/>
      <c r="H21" s="870"/>
      <c r="I21" s="871"/>
      <c r="J21" s="870"/>
      <c r="K21" s="870"/>
      <c r="L21" s="870"/>
      <c r="M21" s="870"/>
    </row>
    <row r="22" spans="1:16" x14ac:dyDescent="0.4">
      <c r="A22" s="330"/>
      <c r="B22" s="808"/>
      <c r="C22" s="808"/>
      <c r="D22" s="870"/>
      <c r="E22" s="870"/>
      <c r="F22" s="870"/>
      <c r="G22" s="870"/>
      <c r="H22" s="870"/>
      <c r="I22" s="871"/>
      <c r="J22" s="870"/>
      <c r="K22" s="870"/>
      <c r="L22" s="870"/>
      <c r="M22" s="870"/>
    </row>
    <row r="23" spans="1:16" x14ac:dyDescent="0.4">
      <c r="A23" s="330"/>
      <c r="B23" s="808" t="s">
        <v>63</v>
      </c>
      <c r="C23" s="808"/>
      <c r="D23" s="870"/>
      <c r="E23" s="870"/>
      <c r="F23" s="870"/>
      <c r="G23" s="870"/>
      <c r="H23" s="870"/>
      <c r="I23" s="871"/>
      <c r="J23" s="870"/>
      <c r="K23" s="870"/>
      <c r="L23" s="870"/>
      <c r="M23" s="870"/>
    </row>
    <row r="24" spans="1:16" x14ac:dyDescent="0.4">
      <c r="A24" s="330"/>
      <c r="B24" s="808"/>
      <c r="C24" s="808"/>
      <c r="D24" s="870"/>
      <c r="E24" s="870"/>
      <c r="F24" s="870"/>
      <c r="G24" s="870"/>
      <c r="H24" s="870"/>
      <c r="I24" s="871"/>
      <c r="J24" s="870"/>
      <c r="K24" s="870"/>
      <c r="L24" s="870"/>
      <c r="M24" s="870"/>
    </row>
    <row r="25" spans="1:16" x14ac:dyDescent="0.4">
      <c r="A25" s="330"/>
      <c r="B25" s="688"/>
      <c r="C25" s="808"/>
      <c r="D25" s="870"/>
      <c r="E25" s="870"/>
      <c r="F25" s="870"/>
      <c r="G25" s="870"/>
      <c r="H25" s="870"/>
      <c r="I25" s="871"/>
      <c r="J25" s="870"/>
      <c r="K25" s="870"/>
      <c r="L25" s="870"/>
      <c r="M25" s="870"/>
    </row>
    <row r="26" spans="1:16" x14ac:dyDescent="0.4">
      <c r="A26" s="330"/>
      <c r="B26" s="808" t="s">
        <v>3049</v>
      </c>
      <c r="C26" s="808"/>
      <c r="D26" s="808"/>
      <c r="E26" s="808"/>
      <c r="F26" s="808"/>
      <c r="G26" s="808"/>
      <c r="H26" s="808"/>
      <c r="I26" s="818"/>
      <c r="J26" s="808"/>
      <c r="K26" s="808"/>
      <c r="L26" s="808" t="s">
        <v>168</v>
      </c>
      <c r="M26" s="808"/>
    </row>
    <row r="27" spans="1:16" s="81" customFormat="1" ht="27.6" customHeight="1" x14ac:dyDescent="0.4">
      <c r="A27" s="377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6" s="81" customFormat="1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6" s="54" customFormat="1" ht="33.75" x14ac:dyDescent="0.5">
      <c r="A29" s="481"/>
      <c r="B29" s="479" t="s">
        <v>5789</v>
      </c>
      <c r="C29" s="481"/>
      <c r="D29" s="473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6" x14ac:dyDescent="0.4">
      <c r="A30" s="330"/>
      <c r="B30" s="379"/>
      <c r="C30" s="808"/>
      <c r="D30" s="808"/>
      <c r="E30" s="808"/>
      <c r="F30" s="808"/>
      <c r="G30" s="808"/>
      <c r="H30" s="808"/>
      <c r="I30" s="818"/>
      <c r="J30" s="808"/>
      <c r="K30" s="808"/>
      <c r="L30" s="808"/>
      <c r="M30" s="808"/>
    </row>
    <row r="31" spans="1:16" s="156" customFormat="1" x14ac:dyDescent="0.4">
      <c r="A31" s="804">
        <v>1</v>
      </c>
      <c r="B31" s="804" t="s">
        <v>3292</v>
      </c>
      <c r="C31" s="804">
        <v>5177</v>
      </c>
      <c r="D31" s="2017">
        <v>1000</v>
      </c>
      <c r="E31" s="2017">
        <v>350</v>
      </c>
      <c r="F31" s="2017" t="s">
        <v>965</v>
      </c>
      <c r="G31" s="2017"/>
      <c r="H31" s="2017"/>
      <c r="I31" s="2017"/>
      <c r="J31" s="2017"/>
      <c r="K31" s="2017"/>
      <c r="L31" s="2017"/>
      <c r="M31" s="2017">
        <f>SUM(D31:L31)</f>
        <v>1350</v>
      </c>
    </row>
  </sheetData>
  <hyperlinks>
    <hyperlink ref="B11" r:id="rId1" xr:uid="{22AF711F-5E87-496E-B0C5-40DD40DDD4F7}"/>
  </hyperlinks>
  <printOptions gridLines="1"/>
  <pageMargins left="0.7" right="0.7" top="0.75" bottom="0.75" header="0.3" footer="0.3"/>
  <pageSetup scale="39" orientation="landscape" r:id="rId2"/>
  <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241">
    <tabColor rgb="FFFF33CC"/>
  </sheetPr>
  <dimension ref="A1:N47"/>
  <sheetViews>
    <sheetView view="pageBreakPreview" topLeftCell="A8" zoomScale="50" zoomScaleNormal="50" zoomScaleSheetLayoutView="50" workbookViewId="0">
      <selection activeCell="I18" sqref="I18"/>
    </sheetView>
  </sheetViews>
  <sheetFormatPr defaultColWidth="9.140625" defaultRowHeight="30" x14ac:dyDescent="0.4"/>
  <cols>
    <col min="1" max="1" width="7.5703125" style="153" bestFit="1" customWidth="1"/>
    <col min="2" max="2" width="98.28515625" style="153" customWidth="1"/>
    <col min="3" max="3" width="20.140625" style="153" bestFit="1" customWidth="1"/>
    <col min="4" max="4" width="25.5703125" style="153" bestFit="1" customWidth="1"/>
    <col min="5" max="5" width="23" style="153" bestFit="1" customWidth="1"/>
    <col min="6" max="6" width="22.85546875" style="153" bestFit="1" customWidth="1"/>
    <col min="7" max="7" width="23.42578125" style="153" bestFit="1" customWidth="1"/>
    <col min="8" max="8" width="20.7109375" style="153" customWidth="1"/>
    <col min="9" max="9" width="19" style="153" bestFit="1" customWidth="1"/>
    <col min="10" max="10" width="23" style="153" bestFit="1" customWidth="1"/>
    <col min="11" max="11" width="23.7109375" style="153" customWidth="1"/>
    <col min="12" max="12" width="26.5703125" style="153" bestFit="1" customWidth="1"/>
    <col min="13" max="16384" width="9.140625" style="153"/>
  </cols>
  <sheetData>
    <row r="1" spans="1:14" hidden="1" x14ac:dyDescent="0.4"/>
    <row r="3" spans="1:14" x14ac:dyDescent="0.4">
      <c r="A3" s="330"/>
      <c r="B3" s="330"/>
      <c r="C3" s="330"/>
      <c r="D3" s="339"/>
      <c r="E3" s="339"/>
      <c r="F3" s="330"/>
      <c r="G3" s="330"/>
      <c r="H3" s="339"/>
      <c r="I3" s="339"/>
      <c r="J3" s="339"/>
      <c r="K3" s="330"/>
      <c r="L3" s="339"/>
    </row>
    <row r="4" spans="1:14" ht="31.5" x14ac:dyDescent="0.5">
      <c r="A4" s="688"/>
      <c r="B4" s="588" t="s">
        <v>19</v>
      </c>
      <c r="C4" s="591"/>
      <c r="D4" s="591"/>
      <c r="E4" s="767"/>
      <c r="F4" s="693"/>
      <c r="G4" s="330"/>
      <c r="H4" s="330"/>
      <c r="I4" s="330"/>
      <c r="J4" s="330"/>
      <c r="K4" s="330"/>
      <c r="L4" s="330"/>
      <c r="M4" s="78"/>
      <c r="N4" s="78"/>
    </row>
    <row r="5" spans="1:14" ht="31.5" x14ac:dyDescent="0.5">
      <c r="A5" s="588"/>
      <c r="B5" s="591" t="s">
        <v>20</v>
      </c>
      <c r="C5" s="591"/>
      <c r="D5" s="591"/>
      <c r="E5" s="693"/>
      <c r="F5" s="693"/>
      <c r="G5" s="693"/>
      <c r="H5" s="694"/>
      <c r="I5" s="694"/>
      <c r="J5" s="694"/>
      <c r="K5" s="769"/>
      <c r="L5" s="769"/>
      <c r="M5" s="78"/>
      <c r="N5" s="78"/>
    </row>
    <row r="6" spans="1:14" ht="31.5" x14ac:dyDescent="0.5">
      <c r="A6" s="591"/>
      <c r="B6" s="591" t="s">
        <v>21</v>
      </c>
      <c r="C6" s="591"/>
      <c r="D6" s="591"/>
      <c r="E6" s="693"/>
      <c r="F6" s="693"/>
      <c r="G6" s="693"/>
      <c r="H6" s="694"/>
      <c r="I6" s="694"/>
      <c r="J6" s="694"/>
      <c r="K6" s="769"/>
      <c r="L6" s="769"/>
      <c r="M6" s="78"/>
      <c r="N6" s="78"/>
    </row>
    <row r="7" spans="1:14" ht="31.5" x14ac:dyDescent="0.5">
      <c r="A7" s="591"/>
      <c r="B7" s="591" t="s">
        <v>22</v>
      </c>
      <c r="C7" s="591"/>
      <c r="D7" s="591"/>
      <c r="E7" s="693"/>
      <c r="F7" s="693"/>
      <c r="G7" s="693"/>
      <c r="H7" s="694"/>
      <c r="I7" s="694"/>
      <c r="J7" s="694"/>
      <c r="K7" s="769"/>
      <c r="L7" s="769"/>
      <c r="M7" s="78"/>
      <c r="N7" s="78"/>
    </row>
    <row r="8" spans="1:14" ht="31.5" x14ac:dyDescent="0.5">
      <c r="A8" s="591"/>
      <c r="B8" s="591" t="s">
        <v>23</v>
      </c>
      <c r="C8" s="591"/>
      <c r="D8" s="591"/>
      <c r="E8" s="693"/>
      <c r="F8" s="693"/>
      <c r="G8" s="693"/>
      <c r="H8" s="694"/>
      <c r="I8" s="694"/>
      <c r="J8" s="694"/>
      <c r="K8" s="769"/>
      <c r="L8" s="769"/>
      <c r="M8" s="78"/>
      <c r="N8" s="78"/>
    </row>
    <row r="9" spans="1:14" ht="31.5" x14ac:dyDescent="0.5">
      <c r="A9" s="591"/>
      <c r="B9" s="591" t="s">
        <v>24</v>
      </c>
      <c r="C9" s="591"/>
      <c r="D9" s="591"/>
      <c r="E9" s="693"/>
      <c r="F9" s="330"/>
      <c r="G9" s="693"/>
      <c r="H9" s="694"/>
      <c r="I9" s="694"/>
      <c r="J9" s="694"/>
      <c r="K9" s="769"/>
      <c r="L9" s="769"/>
    </row>
    <row r="10" spans="1:14" x14ac:dyDescent="0.4">
      <c r="A10" s="330"/>
      <c r="B10" s="330"/>
      <c r="C10" s="330"/>
      <c r="D10" s="339"/>
      <c r="E10" s="339"/>
      <c r="F10" s="330"/>
      <c r="G10" s="330"/>
      <c r="H10" s="339"/>
      <c r="I10" s="339"/>
      <c r="J10" s="339"/>
      <c r="K10" s="330"/>
      <c r="L10" s="339"/>
    </row>
    <row r="11" spans="1:14" x14ac:dyDescent="0.4">
      <c r="A11" s="330"/>
      <c r="B11" s="330" t="s">
        <v>3293</v>
      </c>
      <c r="C11" s="330"/>
      <c r="D11" s="339"/>
      <c r="E11" s="339"/>
      <c r="F11" s="585"/>
      <c r="G11" s="330"/>
      <c r="H11" s="339"/>
      <c r="I11" s="339"/>
      <c r="J11" s="339"/>
      <c r="K11" s="330"/>
      <c r="L11" s="339"/>
    </row>
    <row r="12" spans="1:14" x14ac:dyDescent="0.4">
      <c r="A12" s="330"/>
      <c r="B12" s="330" t="s">
        <v>3294</v>
      </c>
      <c r="C12" s="330"/>
      <c r="D12" s="339"/>
      <c r="E12" s="339"/>
      <c r="F12" s="330"/>
      <c r="G12" s="330"/>
      <c r="H12" s="339"/>
      <c r="I12" s="339"/>
      <c r="J12" s="339"/>
      <c r="K12" s="330"/>
      <c r="L12" s="339"/>
    </row>
    <row r="13" spans="1:14" x14ac:dyDescent="0.4">
      <c r="A13" s="330"/>
      <c r="B13" s="876" t="s">
        <v>3295</v>
      </c>
      <c r="C13" s="330"/>
      <c r="D13" s="339"/>
      <c r="E13" s="339"/>
      <c r="F13" s="330"/>
      <c r="G13" s="330"/>
      <c r="H13" s="339"/>
      <c r="I13" s="339"/>
      <c r="J13" s="339"/>
      <c r="K13" s="330"/>
      <c r="L13" s="339"/>
    </row>
    <row r="14" spans="1:14" x14ac:dyDescent="0.4">
      <c r="A14" s="330"/>
      <c r="B14" s="330" t="s">
        <v>5739</v>
      </c>
      <c r="C14" s="330"/>
      <c r="D14" s="339"/>
      <c r="E14" s="339"/>
      <c r="F14" s="330"/>
      <c r="G14" s="330"/>
      <c r="H14" s="339"/>
      <c r="I14" s="339"/>
      <c r="J14" s="339"/>
      <c r="K14" s="330"/>
      <c r="L14" s="339"/>
    </row>
    <row r="15" spans="1:14" x14ac:dyDescent="0.4">
      <c r="A15" s="330"/>
      <c r="B15" s="330"/>
      <c r="C15" s="330"/>
      <c r="D15" s="339"/>
      <c r="E15" s="339"/>
      <c r="F15" s="330"/>
      <c r="G15" s="330"/>
      <c r="H15" s="339"/>
      <c r="I15" s="339"/>
      <c r="J15" s="339"/>
      <c r="K15" s="330"/>
      <c r="L15" s="339"/>
    </row>
    <row r="16" spans="1:14" s="216" customFormat="1" x14ac:dyDescent="0.4">
      <c r="A16" s="696"/>
      <c r="B16" s="696" t="s">
        <v>250</v>
      </c>
      <c r="C16" s="696" t="s">
        <v>387</v>
      </c>
      <c r="D16" s="734" t="s">
        <v>6</v>
      </c>
      <c r="E16" s="734" t="s">
        <v>95</v>
      </c>
      <c r="F16" s="696" t="s">
        <v>32</v>
      </c>
      <c r="G16" s="696" t="s">
        <v>33</v>
      </c>
      <c r="H16" s="734" t="s">
        <v>150</v>
      </c>
      <c r="I16" s="734" t="s">
        <v>33</v>
      </c>
      <c r="J16" s="734" t="s">
        <v>73</v>
      </c>
      <c r="K16" s="696" t="s">
        <v>389</v>
      </c>
      <c r="L16" s="734" t="s">
        <v>133</v>
      </c>
    </row>
    <row r="17" spans="1:12" x14ac:dyDescent="0.4">
      <c r="A17" s="330">
        <v>1</v>
      </c>
      <c r="B17" s="330" t="s">
        <v>3296</v>
      </c>
      <c r="C17" s="695">
        <v>2028</v>
      </c>
      <c r="D17" s="1520">
        <v>1000</v>
      </c>
      <c r="E17" s="1520">
        <v>350</v>
      </c>
      <c r="F17" s="1520">
        <v>1135</v>
      </c>
      <c r="G17" s="586">
        <v>1327</v>
      </c>
      <c r="H17" s="1520"/>
      <c r="I17" s="1520"/>
      <c r="J17" s="1520"/>
      <c r="K17" s="1520">
        <v>4520</v>
      </c>
      <c r="L17" s="1520">
        <f t="shared" ref="L17:L22" si="0">SUM(D17:K17)</f>
        <v>8332</v>
      </c>
    </row>
    <row r="18" spans="1:12" x14ac:dyDescent="0.4">
      <c r="A18" s="330">
        <v>2</v>
      </c>
      <c r="B18" s="330" t="s">
        <v>3297</v>
      </c>
      <c r="C18" s="695">
        <v>8919</v>
      </c>
      <c r="D18" s="2218">
        <v>1000</v>
      </c>
      <c r="E18" s="1520">
        <v>350</v>
      </c>
      <c r="F18" s="1520">
        <v>1445</v>
      </c>
      <c r="G18" s="1520">
        <v>1734</v>
      </c>
      <c r="H18" s="1520"/>
      <c r="I18" s="1520"/>
      <c r="J18" s="1520">
        <v>3025</v>
      </c>
      <c r="K18" s="330"/>
      <c r="L18" s="1520">
        <f t="shared" si="0"/>
        <v>7554</v>
      </c>
    </row>
    <row r="19" spans="1:12" x14ac:dyDescent="0.4">
      <c r="A19" s="330">
        <v>3</v>
      </c>
      <c r="B19" s="330" t="s">
        <v>3298</v>
      </c>
      <c r="C19" s="695">
        <v>8921</v>
      </c>
      <c r="D19" s="2218">
        <v>1000</v>
      </c>
      <c r="E19" s="1520">
        <v>350</v>
      </c>
      <c r="F19" s="1520"/>
      <c r="G19" s="1520"/>
      <c r="H19" s="1520"/>
      <c r="I19" s="1521"/>
      <c r="J19" s="1521"/>
      <c r="K19" s="1521"/>
      <c r="L19" s="1520">
        <f t="shared" si="0"/>
        <v>1350</v>
      </c>
    </row>
    <row r="20" spans="1:12" x14ac:dyDescent="0.4">
      <c r="A20" s="330">
        <v>4</v>
      </c>
      <c r="B20" s="330" t="s">
        <v>3299</v>
      </c>
      <c r="C20" s="695">
        <v>8922</v>
      </c>
      <c r="D20" s="2218">
        <v>1000</v>
      </c>
      <c r="E20" s="1520">
        <v>350</v>
      </c>
      <c r="F20" s="1520"/>
      <c r="G20" s="1520"/>
      <c r="H20" s="1520"/>
      <c r="I20" s="1521"/>
      <c r="J20" s="1520">
        <v>4265</v>
      </c>
      <c r="K20" s="1520"/>
      <c r="L20" s="1520">
        <f t="shared" si="0"/>
        <v>5615</v>
      </c>
    </row>
    <row r="21" spans="1:12" x14ac:dyDescent="0.4">
      <c r="A21" s="330">
        <v>5</v>
      </c>
      <c r="B21" s="330" t="s">
        <v>3300</v>
      </c>
      <c r="C21" s="695">
        <v>11301</v>
      </c>
      <c r="D21" s="1520">
        <v>1000</v>
      </c>
      <c r="E21" s="1520">
        <v>350</v>
      </c>
      <c r="F21" s="1520"/>
      <c r="G21" s="1520"/>
      <c r="H21" s="1520"/>
      <c r="I21" s="1521"/>
      <c r="J21" s="1521"/>
      <c r="K21" s="1521"/>
      <c r="L21" s="2219">
        <f t="shared" si="0"/>
        <v>1350</v>
      </c>
    </row>
    <row r="22" spans="1:12" x14ac:dyDescent="0.4">
      <c r="A22" s="330">
        <v>6</v>
      </c>
      <c r="B22" s="330" t="s">
        <v>3301</v>
      </c>
      <c r="C22" s="695">
        <v>11308</v>
      </c>
      <c r="D22" s="1520">
        <v>2000</v>
      </c>
      <c r="E22" s="1520">
        <v>350</v>
      </c>
      <c r="F22" s="1520"/>
      <c r="G22" s="1520"/>
      <c r="H22" s="1520"/>
      <c r="I22" s="1521"/>
      <c r="J22" s="1521"/>
      <c r="K22" s="1521"/>
      <c r="L22" s="2219">
        <f t="shared" si="0"/>
        <v>2350</v>
      </c>
    </row>
    <row r="23" spans="1:12" x14ac:dyDescent="0.4">
      <c r="A23" s="330"/>
      <c r="B23" s="330"/>
      <c r="C23" s="695"/>
      <c r="D23" s="1520"/>
      <c r="E23" s="1520"/>
      <c r="F23" s="1520"/>
      <c r="G23" s="1520"/>
      <c r="H23" s="1520"/>
      <c r="I23" s="1521"/>
      <c r="J23" s="1521"/>
      <c r="K23" s="1521"/>
      <c r="L23" s="1520"/>
    </row>
    <row r="24" spans="1:12" x14ac:dyDescent="0.4">
      <c r="A24" s="330"/>
      <c r="B24" s="330" t="s">
        <v>167</v>
      </c>
      <c r="C24" s="688"/>
      <c r="D24" s="1522">
        <f>SUM(D17:D22)</f>
        <v>7000</v>
      </c>
      <c r="E24" s="1522">
        <f>SUM(E17:E22)</f>
        <v>2100</v>
      </c>
      <c r="F24" s="1522">
        <f t="shared" ref="F24:K24" si="1">SUM(F17:F20)</f>
        <v>2580</v>
      </c>
      <c r="G24" s="1522">
        <f t="shared" si="1"/>
        <v>3061</v>
      </c>
      <c r="H24" s="1522">
        <f t="shared" si="1"/>
        <v>0</v>
      </c>
      <c r="I24" s="1522">
        <f t="shared" si="1"/>
        <v>0</v>
      </c>
      <c r="J24" s="1522">
        <f t="shared" si="1"/>
        <v>7290</v>
      </c>
      <c r="K24" s="1522">
        <f t="shared" si="1"/>
        <v>4520</v>
      </c>
      <c r="L24" s="1522">
        <f>SUM(L17:L22)</f>
        <v>26551</v>
      </c>
    </row>
    <row r="25" spans="1:12" x14ac:dyDescent="0.4">
      <c r="A25" s="696"/>
      <c r="B25" s="688"/>
      <c r="C25" s="688"/>
      <c r="D25" s="339"/>
      <c r="E25" s="339"/>
      <c r="F25" s="688"/>
      <c r="G25" s="688"/>
      <c r="H25" s="763"/>
      <c r="I25" s="763"/>
      <c r="J25" s="763"/>
      <c r="K25" s="688"/>
      <c r="L25" s="339"/>
    </row>
    <row r="26" spans="1:12" x14ac:dyDescent="0.4">
      <c r="A26" s="330"/>
      <c r="B26" s="688"/>
      <c r="C26" s="688"/>
      <c r="D26" s="339"/>
      <c r="E26" s="339"/>
      <c r="F26" s="688"/>
      <c r="G26" s="688"/>
      <c r="H26" s="763"/>
      <c r="I26" s="763"/>
      <c r="J26" s="763"/>
      <c r="K26" s="688"/>
      <c r="L26" s="339"/>
    </row>
    <row r="27" spans="1:12" ht="30.75" x14ac:dyDescent="0.45">
      <c r="A27" s="330"/>
      <c r="B27" s="330"/>
      <c r="C27" s="696"/>
      <c r="D27" s="339"/>
      <c r="E27" s="339"/>
      <c r="F27" s="688"/>
      <c r="G27" s="688"/>
      <c r="H27" s="763"/>
      <c r="I27" s="1523"/>
      <c r="J27" s="1523"/>
      <c r="K27" s="688"/>
      <c r="L27" s="339"/>
    </row>
    <row r="28" spans="1:12" x14ac:dyDescent="0.4">
      <c r="A28" s="330"/>
      <c r="B28" s="331" t="s">
        <v>63</v>
      </c>
      <c r="C28" s="696"/>
      <c r="D28" s="339"/>
      <c r="E28" s="339"/>
      <c r="F28" s="688"/>
      <c r="G28" s="688"/>
      <c r="H28" s="763"/>
      <c r="I28" s="763"/>
      <c r="J28" s="763"/>
      <c r="K28" s="688"/>
      <c r="L28" s="339"/>
    </row>
    <row r="29" spans="1:12" x14ac:dyDescent="0.4">
      <c r="A29" s="330"/>
      <c r="B29" s="330"/>
      <c r="C29" s="696"/>
      <c r="D29" s="339"/>
      <c r="E29" s="339"/>
      <c r="F29" s="688"/>
      <c r="G29" s="688"/>
      <c r="H29" s="763"/>
      <c r="I29" s="763"/>
      <c r="J29" s="763"/>
      <c r="K29" s="688"/>
      <c r="L29" s="339"/>
    </row>
    <row r="30" spans="1:12" x14ac:dyDescent="0.4">
      <c r="A30" s="330"/>
      <c r="B30" s="733"/>
      <c r="C30" s="733"/>
      <c r="D30" s="339"/>
      <c r="E30" s="339"/>
      <c r="F30" s="688"/>
      <c r="G30" s="688"/>
      <c r="H30" s="763"/>
      <c r="I30" s="763"/>
      <c r="J30" s="763"/>
      <c r="K30" s="688"/>
      <c r="L30" s="339"/>
    </row>
    <row r="31" spans="1:12" x14ac:dyDescent="0.4">
      <c r="A31" s="330"/>
      <c r="B31" s="330" t="s">
        <v>415</v>
      </c>
      <c r="C31" s="688"/>
      <c r="D31" s="339"/>
      <c r="E31" s="339"/>
      <c r="F31" s="688"/>
      <c r="G31" s="688"/>
      <c r="H31" s="763" t="s">
        <v>1481</v>
      </c>
      <c r="I31" s="763"/>
      <c r="J31" s="763"/>
      <c r="K31" s="688"/>
      <c r="L31" s="339" t="s">
        <v>50</v>
      </c>
    </row>
    <row r="32" spans="1:12" s="81" customFormat="1" ht="27.6" customHeight="1" x14ac:dyDescent="0.4">
      <c r="A32" s="377"/>
      <c r="B32" s="565"/>
      <c r="C32" s="403"/>
      <c r="D32" s="377"/>
      <c r="E32" s="377"/>
      <c r="F32" s="377"/>
      <c r="G32" s="377"/>
      <c r="H32" s="377"/>
      <c r="I32" s="377"/>
      <c r="J32" s="377"/>
      <c r="K32" s="377"/>
      <c r="L32" s="377"/>
    </row>
    <row r="33" spans="1:12" s="81" customFormat="1" ht="27.75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</row>
    <row r="34" spans="1:12" s="54" customFormat="1" ht="33.75" x14ac:dyDescent="0.5">
      <c r="A34" s="481"/>
      <c r="B34" s="479" t="s">
        <v>5789</v>
      </c>
      <c r="C34" s="481"/>
      <c r="D34" s="473"/>
      <c r="E34" s="481"/>
      <c r="F34" s="481"/>
      <c r="G34" s="481"/>
      <c r="H34" s="481"/>
      <c r="I34" s="481"/>
      <c r="J34" s="481"/>
      <c r="K34" s="481"/>
      <c r="L34" s="481"/>
    </row>
    <row r="35" spans="1:12" x14ac:dyDescent="0.4">
      <c r="A35" s="330"/>
      <c r="B35" s="688"/>
      <c r="C35" s="688"/>
      <c r="D35" s="339"/>
      <c r="E35" s="339"/>
      <c r="F35" s="688"/>
      <c r="G35" s="688"/>
      <c r="H35" s="763"/>
      <c r="I35" s="763"/>
      <c r="J35" s="763"/>
      <c r="K35" s="688"/>
      <c r="L35" s="339"/>
    </row>
    <row r="36" spans="1:12" s="156" customFormat="1" x14ac:dyDescent="0.4">
      <c r="A36" s="158">
        <v>3</v>
      </c>
      <c r="B36" s="158" t="s">
        <v>3302</v>
      </c>
      <c r="C36" s="1193">
        <v>8920</v>
      </c>
      <c r="D36" s="2106">
        <v>1000</v>
      </c>
      <c r="E36" s="2106">
        <v>200</v>
      </c>
      <c r="F36" s="2106"/>
      <c r="G36" s="2106" t="s">
        <v>3303</v>
      </c>
      <c r="H36" s="2106"/>
      <c r="I36" s="2107"/>
      <c r="J36" s="2107"/>
      <c r="K36" s="2107"/>
      <c r="L36" s="2106">
        <f t="shared" ref="L36:L41" si="2">SUM(D36:K36)</f>
        <v>1200</v>
      </c>
    </row>
    <row r="37" spans="1:12" x14ac:dyDescent="0.4">
      <c r="A37" s="79">
        <v>6</v>
      </c>
      <c r="B37" s="79" t="s">
        <v>3304</v>
      </c>
      <c r="C37" s="171">
        <v>710659</v>
      </c>
      <c r="D37" s="270">
        <v>1000</v>
      </c>
      <c r="E37" s="270">
        <v>200</v>
      </c>
      <c r="F37" s="270"/>
      <c r="G37" s="270" t="s">
        <v>3303</v>
      </c>
      <c r="H37" s="270"/>
      <c r="I37" s="271"/>
      <c r="J37" s="271"/>
      <c r="K37" s="271"/>
      <c r="L37" s="270">
        <f t="shared" si="2"/>
        <v>1200</v>
      </c>
    </row>
    <row r="38" spans="1:12" x14ac:dyDescent="0.4">
      <c r="A38" s="79">
        <v>7</v>
      </c>
      <c r="B38" s="79" t="s">
        <v>3305</v>
      </c>
      <c r="C38" s="171">
        <v>950484</v>
      </c>
      <c r="D38" s="270">
        <v>3000</v>
      </c>
      <c r="E38" s="270">
        <v>200</v>
      </c>
      <c r="F38" s="270"/>
      <c r="G38" s="270" t="s">
        <v>3303</v>
      </c>
      <c r="H38" s="270"/>
      <c r="I38" s="271"/>
      <c r="J38" s="271"/>
      <c r="K38" s="271"/>
      <c r="L38" s="270">
        <f t="shared" si="2"/>
        <v>3200</v>
      </c>
    </row>
    <row r="39" spans="1:12" x14ac:dyDescent="0.4">
      <c r="A39" s="79">
        <v>8</v>
      </c>
      <c r="B39" s="79" t="s">
        <v>3306</v>
      </c>
      <c r="C39" s="171">
        <v>8923</v>
      </c>
      <c r="D39" s="270">
        <v>1500</v>
      </c>
      <c r="E39" s="270">
        <v>200</v>
      </c>
      <c r="F39" s="270"/>
      <c r="G39" s="270" t="s">
        <v>3303</v>
      </c>
      <c r="H39" s="270"/>
      <c r="I39" s="271"/>
      <c r="J39" s="271"/>
      <c r="K39" s="271"/>
      <c r="L39" s="270">
        <f t="shared" si="2"/>
        <v>1700</v>
      </c>
    </row>
    <row r="40" spans="1:12" s="156" customFormat="1" x14ac:dyDescent="0.4">
      <c r="A40" s="158">
        <v>9</v>
      </c>
      <c r="B40" s="158" t="s">
        <v>3307</v>
      </c>
      <c r="C40" s="1193">
        <v>8924</v>
      </c>
      <c r="D40" s="2106">
        <v>1000</v>
      </c>
      <c r="E40" s="2106">
        <v>200</v>
      </c>
      <c r="F40" s="2106"/>
      <c r="G40" s="2106" t="s">
        <v>3303</v>
      </c>
      <c r="H40" s="2106"/>
      <c r="I40" s="2107"/>
      <c r="J40" s="2107"/>
      <c r="K40" s="2107"/>
      <c r="L40" s="2106">
        <f t="shared" si="2"/>
        <v>1200</v>
      </c>
    </row>
    <row r="41" spans="1:12" x14ac:dyDescent="0.4">
      <c r="A41" s="79">
        <v>11</v>
      </c>
      <c r="B41" s="79" t="s">
        <v>3308</v>
      </c>
      <c r="C41" s="171">
        <v>8925</v>
      </c>
      <c r="D41" s="270">
        <v>1000</v>
      </c>
      <c r="E41" s="270">
        <v>200</v>
      </c>
      <c r="F41" s="270"/>
      <c r="G41" s="270" t="s">
        <v>3303</v>
      </c>
      <c r="H41" s="270"/>
      <c r="I41" s="271"/>
      <c r="J41" s="271"/>
      <c r="K41" s="271"/>
      <c r="L41" s="270">
        <f t="shared" si="2"/>
        <v>1200</v>
      </c>
    </row>
    <row r="42" spans="1:12" x14ac:dyDescent="0.4">
      <c r="A42" s="79"/>
      <c r="D42" s="133"/>
      <c r="E42" s="133"/>
      <c r="H42" s="161"/>
      <c r="I42" s="161"/>
      <c r="J42" s="161"/>
      <c r="L42" s="133"/>
    </row>
    <row r="43" spans="1:12" x14ac:dyDescent="0.4">
      <c r="A43" s="79"/>
      <c r="D43" s="133"/>
      <c r="E43" s="133"/>
      <c r="H43" s="161"/>
      <c r="I43" s="161"/>
      <c r="J43" s="161"/>
      <c r="L43" s="133"/>
    </row>
    <row r="44" spans="1:12" x14ac:dyDescent="0.4">
      <c r="A44" s="79"/>
      <c r="D44" s="133"/>
      <c r="E44" s="133"/>
      <c r="H44" s="161"/>
      <c r="I44" s="161"/>
      <c r="J44" s="161"/>
      <c r="L44" s="133"/>
    </row>
    <row r="45" spans="1:12" x14ac:dyDescent="0.4">
      <c r="A45" s="79"/>
      <c r="D45" s="133"/>
      <c r="E45" s="133"/>
      <c r="H45" s="161"/>
      <c r="I45" s="161"/>
      <c r="J45" s="161"/>
      <c r="L45" s="133"/>
    </row>
    <row r="46" spans="1:12" x14ac:dyDescent="0.4">
      <c r="A46" s="79"/>
      <c r="D46" s="133"/>
      <c r="E46" s="133"/>
      <c r="H46" s="161"/>
      <c r="I46" s="161"/>
      <c r="J46" s="161"/>
      <c r="L46" s="133"/>
    </row>
    <row r="47" spans="1:12" x14ac:dyDescent="0.4">
      <c r="A47" s="79"/>
      <c r="D47" s="133"/>
      <c r="E47" s="133"/>
      <c r="H47" s="161"/>
      <c r="I47" s="161"/>
      <c r="J47" s="161"/>
      <c r="L47" s="133"/>
    </row>
  </sheetData>
  <hyperlinks>
    <hyperlink ref="B13" r:id="rId1" xr:uid="{00000000-0004-0000-BB00-000000000000}"/>
  </hyperlinks>
  <printOptions gridLines="1"/>
  <pageMargins left="0.7" right="0.7" top="0.75" bottom="0.75" header="0.3" footer="0.3"/>
  <pageSetup scale="35" orientation="landscape" r:id="rId2"/>
  <rowBreaks count="1" manualBreakCount="1">
    <brk id="42" max="16383" man="1"/>
  </rowBreaks>
  <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52DA-ED37-4EB3-A6C9-0A32206F5997}">
  <sheetPr codeName="Sheet16">
    <tabColor rgb="FFFF0000"/>
  </sheetPr>
  <dimension ref="A4:M32"/>
  <sheetViews>
    <sheetView topLeftCell="A4" zoomScale="96" zoomScaleNormal="96" workbookViewId="0">
      <selection activeCell="A11" sqref="A11"/>
    </sheetView>
  </sheetViews>
  <sheetFormatPr defaultColWidth="9.140625" defaultRowHeight="12.75" x14ac:dyDescent="0.2"/>
  <cols>
    <col min="1" max="1" width="37.140625" style="364" customWidth="1"/>
    <col min="2" max="2" width="9.140625" style="364"/>
    <col min="3" max="3" width="12.85546875" style="364" customWidth="1"/>
    <col min="4" max="4" width="13.5703125" style="364" customWidth="1"/>
    <col min="5" max="6" width="9.7109375" style="364" bestFit="1" customWidth="1"/>
    <col min="7" max="7" width="12.42578125" style="364" customWidth="1"/>
    <col min="8" max="8" width="9.7109375" style="364" bestFit="1" customWidth="1"/>
    <col min="9" max="10" width="9.7109375" style="364" customWidth="1"/>
    <col min="11" max="11" width="13.7109375" style="364" customWidth="1"/>
    <col min="12" max="12" width="9.7109375" style="364" bestFit="1" customWidth="1"/>
    <col min="13" max="13" width="15.5703125" style="364" customWidth="1"/>
    <col min="14" max="16384" width="9.140625" style="364"/>
  </cols>
  <sheetData>
    <row r="4" spans="1:13" x14ac:dyDescent="0.2">
      <c r="A4" s="469" t="s">
        <v>19</v>
      </c>
      <c r="B4" s="469"/>
      <c r="C4" s="469"/>
      <c r="D4" s="469"/>
      <c r="E4" s="469"/>
      <c r="F4" s="469"/>
      <c r="G4" s="469"/>
      <c r="H4" s="469"/>
      <c r="I4" s="469"/>
      <c r="J4" s="469"/>
      <c r="K4" s="469"/>
      <c r="L4" s="469"/>
      <c r="M4" s="469"/>
    </row>
    <row r="5" spans="1:13" x14ac:dyDescent="0.2">
      <c r="A5" s="469" t="s">
        <v>20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</row>
    <row r="6" spans="1:13" x14ac:dyDescent="0.2">
      <c r="A6" s="469" t="s">
        <v>21</v>
      </c>
      <c r="B6" s="469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</row>
    <row r="7" spans="1:13" x14ac:dyDescent="0.2">
      <c r="A7" s="469" t="s">
        <v>22</v>
      </c>
      <c r="B7" s="469"/>
      <c r="C7" s="469"/>
      <c r="D7" s="469"/>
      <c r="E7" s="469"/>
      <c r="F7" s="469"/>
      <c r="G7" s="469"/>
      <c r="H7" s="469"/>
      <c r="I7" s="469"/>
      <c r="J7" s="469"/>
      <c r="K7" s="469"/>
      <c r="L7" s="469"/>
      <c r="M7" s="469"/>
    </row>
    <row r="8" spans="1:13" x14ac:dyDescent="0.2">
      <c r="A8" s="469" t="s">
        <v>23</v>
      </c>
      <c r="B8" s="469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</row>
    <row r="9" spans="1:13" x14ac:dyDescent="0.2">
      <c r="A9" s="469" t="s">
        <v>24</v>
      </c>
      <c r="B9" s="469"/>
      <c r="C9" s="469"/>
      <c r="D9" s="469"/>
      <c r="E9" s="469"/>
      <c r="F9" s="469"/>
      <c r="G9" s="469"/>
      <c r="H9" s="469"/>
      <c r="I9" s="469"/>
      <c r="J9" s="469"/>
      <c r="K9" s="469"/>
      <c r="L9" s="469"/>
      <c r="M9" s="469"/>
    </row>
    <row r="10" spans="1:13" x14ac:dyDescent="0.2">
      <c r="A10" s="469"/>
      <c r="B10" s="469"/>
      <c r="C10" s="469"/>
      <c r="D10" s="469"/>
      <c r="E10" s="469"/>
      <c r="F10" s="469"/>
      <c r="G10" s="469"/>
      <c r="H10" s="469"/>
      <c r="I10" s="469"/>
      <c r="J10" s="469"/>
      <c r="K10" s="469"/>
      <c r="L10" s="469"/>
      <c r="M10" s="469"/>
    </row>
    <row r="11" spans="1:13" x14ac:dyDescent="0.2">
      <c r="A11" s="469" t="s">
        <v>3309</v>
      </c>
      <c r="B11" s="469"/>
      <c r="C11" s="469"/>
      <c r="D11" s="469"/>
      <c r="E11" s="469"/>
      <c r="F11" s="469"/>
      <c r="G11" s="469"/>
      <c r="H11" s="469"/>
      <c r="I11" s="469"/>
      <c r="J11" s="469"/>
      <c r="K11" s="469"/>
      <c r="L11" s="469"/>
      <c r="M11" s="469"/>
    </row>
    <row r="12" spans="1:13" x14ac:dyDescent="0.2">
      <c r="A12" s="469" t="s">
        <v>3310</v>
      </c>
      <c r="B12" s="469"/>
      <c r="C12" s="469"/>
      <c r="D12" s="469"/>
      <c r="E12" s="469"/>
      <c r="F12" s="469"/>
      <c r="G12" s="469"/>
      <c r="H12" s="469"/>
      <c r="I12" s="469"/>
      <c r="J12" s="469"/>
      <c r="K12" s="469"/>
      <c r="L12" s="469"/>
      <c r="M12" s="469"/>
    </row>
    <row r="13" spans="1:13" x14ac:dyDescent="0.2">
      <c r="A13" s="469" t="s">
        <v>3311</v>
      </c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9"/>
      <c r="M13" s="469"/>
    </row>
    <row r="14" spans="1:13" x14ac:dyDescent="0.2">
      <c r="A14" s="469"/>
      <c r="B14" s="469"/>
      <c r="C14" s="469"/>
      <c r="D14" s="469"/>
      <c r="E14" s="469"/>
      <c r="F14" s="469"/>
      <c r="G14" s="469"/>
      <c r="H14" s="469"/>
      <c r="I14" s="469"/>
      <c r="J14" s="469"/>
      <c r="K14" s="469"/>
      <c r="L14" s="469"/>
      <c r="M14" s="469"/>
    </row>
    <row r="15" spans="1:13" x14ac:dyDescent="0.2">
      <c r="A15" s="469" t="s">
        <v>5760</v>
      </c>
      <c r="B15" s="469"/>
      <c r="C15" s="469"/>
      <c r="D15" s="469"/>
      <c r="E15" s="469"/>
      <c r="F15" s="469"/>
      <c r="G15" s="469"/>
      <c r="H15" s="469"/>
      <c r="I15" s="469"/>
      <c r="J15" s="469"/>
      <c r="K15" s="469"/>
      <c r="L15" s="469"/>
      <c r="M15" s="469"/>
    </row>
    <row r="16" spans="1:13" x14ac:dyDescent="0.2">
      <c r="A16" s="469"/>
      <c r="B16" s="469"/>
      <c r="C16" s="469"/>
      <c r="D16" s="469"/>
      <c r="E16" s="469"/>
      <c r="F16" s="469"/>
      <c r="G16" s="469"/>
      <c r="H16" s="469"/>
      <c r="I16" s="469"/>
      <c r="J16" s="469"/>
      <c r="K16" s="469"/>
      <c r="L16" s="469"/>
      <c r="M16" s="469"/>
    </row>
    <row r="17" spans="1:13" x14ac:dyDescent="0.2">
      <c r="A17" s="905" t="s">
        <v>92</v>
      </c>
      <c r="B17" s="905" t="s">
        <v>30</v>
      </c>
      <c r="C17" s="905" t="s">
        <v>6</v>
      </c>
      <c r="D17" s="905" t="s">
        <v>95</v>
      </c>
      <c r="E17" s="905" t="s">
        <v>96</v>
      </c>
      <c r="F17" s="905" t="s">
        <v>33</v>
      </c>
      <c r="G17" s="905" t="s">
        <v>150</v>
      </c>
      <c r="H17" s="905" t="s">
        <v>33</v>
      </c>
      <c r="I17" s="905" t="s">
        <v>132</v>
      </c>
      <c r="J17" s="905" t="s">
        <v>9</v>
      </c>
      <c r="K17" s="905" t="s">
        <v>97</v>
      </c>
      <c r="L17" s="905" t="s">
        <v>3312</v>
      </c>
      <c r="M17" s="905" t="s">
        <v>133</v>
      </c>
    </row>
    <row r="18" spans="1:13" x14ac:dyDescent="0.2">
      <c r="A18" s="469" t="s">
        <v>2336</v>
      </c>
      <c r="B18" s="469">
        <v>7200</v>
      </c>
      <c r="C18" s="1529">
        <v>1000</v>
      </c>
      <c r="D18" s="1529">
        <v>350</v>
      </c>
      <c r="E18" s="1529"/>
      <c r="F18" s="1529"/>
      <c r="G18" s="1529"/>
      <c r="H18" s="1529"/>
      <c r="I18" s="1529"/>
      <c r="J18" s="1529"/>
      <c r="K18" s="1529">
        <v>5930</v>
      </c>
      <c r="L18" s="1529"/>
      <c r="M18" s="1529">
        <f>SUM(C18:L18)</f>
        <v>7280</v>
      </c>
    </row>
    <row r="19" spans="1:13" x14ac:dyDescent="0.2">
      <c r="A19" s="469"/>
      <c r="B19" s="46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</row>
    <row r="20" spans="1:13" x14ac:dyDescent="0.2">
      <c r="A20" s="469"/>
      <c r="B20" s="469"/>
      <c r="C20" s="1529"/>
      <c r="D20" s="1529"/>
      <c r="E20" s="1529"/>
      <c r="F20" s="1529"/>
      <c r="G20" s="1529"/>
      <c r="H20" s="1529"/>
      <c r="I20" s="1529"/>
      <c r="J20" s="1529"/>
      <c r="K20" s="1529"/>
      <c r="L20" s="1529"/>
      <c r="M20" s="1529"/>
    </row>
    <row r="21" spans="1:13" x14ac:dyDescent="0.2">
      <c r="A21" s="905" t="s">
        <v>306</v>
      </c>
      <c r="B21" s="905"/>
      <c r="C21" s="1530">
        <f t="shared" ref="C21:J21" si="0">SUM(C18:C20)</f>
        <v>1000</v>
      </c>
      <c r="D21" s="1530">
        <f t="shared" si="0"/>
        <v>350</v>
      </c>
      <c r="E21" s="1530">
        <f t="shared" si="0"/>
        <v>0</v>
      </c>
      <c r="F21" s="1530">
        <f t="shared" si="0"/>
        <v>0</v>
      </c>
      <c r="G21" s="1530">
        <f t="shared" si="0"/>
        <v>0</v>
      </c>
      <c r="H21" s="1530">
        <f t="shared" si="0"/>
        <v>0</v>
      </c>
      <c r="I21" s="1530">
        <f t="shared" si="0"/>
        <v>0</v>
      </c>
      <c r="J21" s="1530">
        <f t="shared" si="0"/>
        <v>0</v>
      </c>
      <c r="K21" s="1530">
        <f>SUM(K18:K20)</f>
        <v>5930</v>
      </c>
      <c r="L21" s="1530">
        <f>SUM(L18:L20)</f>
        <v>0</v>
      </c>
      <c r="M21" s="1530">
        <f>SUM(C21:L21)</f>
        <v>7280</v>
      </c>
    </row>
    <row r="22" spans="1:13" x14ac:dyDescent="0.2">
      <c r="A22" s="469"/>
      <c r="B22" s="469"/>
      <c r="C22" s="469"/>
      <c r="D22" s="469"/>
      <c r="E22" s="469"/>
      <c r="F22" s="469"/>
      <c r="G22" s="469"/>
      <c r="H22" s="469"/>
      <c r="I22" s="469"/>
      <c r="J22" s="469"/>
      <c r="K22" s="469"/>
      <c r="L22" s="469"/>
      <c r="M22" s="469"/>
    </row>
    <row r="23" spans="1:13" x14ac:dyDescent="0.2">
      <c r="A23" s="469"/>
      <c r="B23" s="469"/>
      <c r="C23" s="469"/>
      <c r="D23" s="469"/>
      <c r="E23" s="469"/>
      <c r="F23" s="469"/>
      <c r="G23" s="469"/>
      <c r="H23" s="469"/>
      <c r="I23" s="469"/>
      <c r="J23" s="469"/>
      <c r="K23" s="469"/>
      <c r="L23" s="469"/>
      <c r="M23" s="469"/>
    </row>
    <row r="24" spans="1:13" x14ac:dyDescent="0.2">
      <c r="A24" s="469"/>
      <c r="B24" s="469"/>
      <c r="C24" s="469"/>
      <c r="D24" s="469"/>
      <c r="E24" s="469"/>
      <c r="F24" s="469"/>
      <c r="G24" s="469"/>
      <c r="H24" s="469"/>
      <c r="I24" s="469"/>
      <c r="J24" s="469"/>
      <c r="K24" s="469"/>
      <c r="L24" s="469"/>
      <c r="M24" s="469"/>
    </row>
    <row r="25" spans="1:13" x14ac:dyDescent="0.2">
      <c r="A25" s="469" t="s">
        <v>63</v>
      </c>
      <c r="B25" s="469"/>
      <c r="C25" s="469"/>
      <c r="D25" s="469"/>
      <c r="E25" s="469"/>
      <c r="F25" s="469"/>
      <c r="G25" s="469"/>
      <c r="H25" s="469"/>
      <c r="I25" s="469"/>
      <c r="J25" s="469"/>
      <c r="K25" s="469"/>
      <c r="L25" s="469"/>
      <c r="M25" s="469"/>
    </row>
    <row r="26" spans="1:13" x14ac:dyDescent="0.2">
      <c r="A26" s="469"/>
      <c r="B26" s="469"/>
      <c r="C26" s="469"/>
      <c r="D26" s="469"/>
      <c r="E26" s="469"/>
      <c r="F26" s="469"/>
      <c r="G26" s="469"/>
      <c r="H26" s="469"/>
      <c r="I26" s="469"/>
      <c r="J26" s="469"/>
      <c r="K26" s="469"/>
      <c r="L26" s="469"/>
      <c r="M26" s="469"/>
    </row>
    <row r="27" spans="1:13" x14ac:dyDescent="0.2">
      <c r="A27" s="469"/>
      <c r="B27" s="469"/>
      <c r="C27" s="469"/>
      <c r="D27" s="469"/>
      <c r="E27" s="469"/>
      <c r="F27" s="469"/>
      <c r="G27" s="469"/>
      <c r="H27" s="469"/>
      <c r="I27" s="469"/>
      <c r="J27" s="469"/>
      <c r="K27" s="469"/>
      <c r="L27" s="469"/>
      <c r="M27" s="469"/>
    </row>
    <row r="28" spans="1:13" x14ac:dyDescent="0.2">
      <c r="A28" s="469" t="s">
        <v>240</v>
      </c>
      <c r="B28" s="469"/>
      <c r="C28" s="469"/>
      <c r="D28" s="469"/>
      <c r="E28" s="469"/>
      <c r="F28" s="469"/>
      <c r="G28" s="469"/>
      <c r="H28" s="469"/>
      <c r="I28" s="469"/>
      <c r="J28" s="469"/>
      <c r="K28" s="469"/>
      <c r="L28" s="469"/>
      <c r="M28" s="469"/>
    </row>
    <row r="29" spans="1:13" x14ac:dyDescent="0.2">
      <c r="A29" s="1531"/>
      <c r="B29" s="1532"/>
      <c r="C29" s="1533"/>
      <c r="D29" s="1533"/>
      <c r="E29" s="1533"/>
      <c r="F29" s="1533"/>
      <c r="G29" s="1533"/>
      <c r="H29" s="1533"/>
      <c r="I29" s="1533"/>
      <c r="J29" s="1533"/>
      <c r="K29" s="1533"/>
      <c r="L29" s="1533"/>
      <c r="M29" s="1533"/>
    </row>
    <row r="30" spans="1:13" x14ac:dyDescent="0.2">
      <c r="A30" s="1531"/>
      <c r="B30" s="1532"/>
      <c r="C30" s="1533"/>
      <c r="D30" s="1533"/>
      <c r="E30" s="1533"/>
      <c r="F30" s="1533"/>
      <c r="G30" s="1533"/>
      <c r="H30" s="1533"/>
      <c r="I30" s="1533"/>
      <c r="J30" s="1533"/>
      <c r="K30" s="1533"/>
      <c r="L30" s="1533"/>
      <c r="M30" s="1533"/>
    </row>
    <row r="31" spans="1:13" x14ac:dyDescent="0.2">
      <c r="A31" s="469" t="s">
        <v>5789</v>
      </c>
      <c r="B31" s="1533"/>
      <c r="C31" s="1531"/>
      <c r="D31" s="1533"/>
      <c r="E31" s="1533"/>
      <c r="F31" s="1533"/>
      <c r="G31" s="1533"/>
      <c r="H31" s="1533"/>
      <c r="I31" s="1533"/>
      <c r="J31" s="1533"/>
      <c r="K31" s="1533"/>
      <c r="L31" s="1533"/>
      <c r="M31" s="1533"/>
    </row>
    <row r="32" spans="1:13" x14ac:dyDescent="0.2">
      <c r="A32" s="469"/>
      <c r="B32" s="469"/>
      <c r="C32" s="469"/>
      <c r="D32" s="469"/>
      <c r="E32" s="469"/>
      <c r="F32" s="469"/>
      <c r="G32" s="469"/>
      <c r="H32" s="469"/>
      <c r="I32" s="469"/>
      <c r="J32" s="469"/>
      <c r="K32" s="469"/>
      <c r="L32" s="469"/>
      <c r="M32" s="469"/>
    </row>
  </sheetData>
  <pageMargins left="0.7" right="0.7" top="0.75" bottom="0.75" header="0.3" footer="0.3"/>
  <pageSetup scale="70" orientation="landscape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79">
    <tabColor rgb="FF00B050"/>
  </sheetPr>
  <dimension ref="A1:Q55"/>
  <sheetViews>
    <sheetView view="pageBreakPreview" topLeftCell="A12" zoomScale="50" zoomScaleNormal="100" zoomScaleSheetLayoutView="50" workbookViewId="0">
      <selection activeCell="J43" sqref="J43"/>
    </sheetView>
  </sheetViews>
  <sheetFormatPr defaultColWidth="9.140625" defaultRowHeight="25.5" x14ac:dyDescent="0.35"/>
  <cols>
    <col min="1" max="1" width="7" style="33" customWidth="1"/>
    <col min="2" max="2" width="71.28515625" style="33" customWidth="1"/>
    <col min="3" max="3" width="16.85546875" style="102" customWidth="1"/>
    <col min="4" max="4" width="23" style="33" customWidth="1"/>
    <col min="5" max="5" width="21" style="33" customWidth="1"/>
    <col min="6" max="6" width="23" style="33" customWidth="1"/>
    <col min="7" max="7" width="24.140625" style="33" customWidth="1"/>
    <col min="8" max="8" width="23.5703125" style="33" bestFit="1" customWidth="1"/>
    <col min="9" max="9" width="21.28515625" style="33" bestFit="1" customWidth="1"/>
    <col min="10" max="10" width="23.5703125" style="33" bestFit="1" customWidth="1"/>
    <col min="11" max="11" width="22.42578125" style="33" customWidth="1"/>
    <col min="12" max="12" width="20.140625" style="33" customWidth="1"/>
    <col min="13" max="13" width="23" style="33" customWidth="1"/>
    <col min="14" max="14" width="26.140625" style="33" bestFit="1" customWidth="1"/>
    <col min="15" max="15" width="23" style="33" customWidth="1"/>
    <col min="16" max="16" width="23.140625" style="33" customWidth="1"/>
    <col min="17" max="17" width="9.7109375" style="33" bestFit="1" customWidth="1"/>
    <col min="18" max="16384" width="9.140625" style="33"/>
  </cols>
  <sheetData>
    <row r="1" spans="1:16" ht="26.25" x14ac:dyDescent="0.4">
      <c r="B1" s="23"/>
      <c r="C1" s="94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2" spans="1:16" ht="26.25" x14ac:dyDescent="0.4">
      <c r="B2" s="23"/>
      <c r="C2" s="94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</row>
    <row r="3" spans="1:16" ht="26.25" x14ac:dyDescent="0.4">
      <c r="A3" s="365"/>
      <c r="B3" s="432" t="s">
        <v>19</v>
      </c>
      <c r="C3" s="405"/>
      <c r="D3" s="405"/>
      <c r="E3" s="461"/>
      <c r="F3" s="365"/>
      <c r="G3" s="365"/>
      <c r="H3" s="365"/>
      <c r="I3" s="365"/>
      <c r="J3" s="365"/>
      <c r="K3" s="365"/>
      <c r="L3" s="365"/>
      <c r="M3" s="365"/>
      <c r="N3" s="365"/>
    </row>
    <row r="4" spans="1:16" s="121" customFormat="1" ht="28.5" customHeight="1" x14ac:dyDescent="0.4">
      <c r="A4" s="432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6" s="121" customFormat="1" ht="25.5" customHeight="1" x14ac:dyDescent="0.4">
      <c r="A5" s="405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6" s="121" customFormat="1" ht="26.25" x14ac:dyDescent="0.4">
      <c r="A6" s="405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6" s="121" customFormat="1" ht="26.25" x14ac:dyDescent="0.4">
      <c r="A7" s="405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6" s="121" customFormat="1" ht="26.25" x14ac:dyDescent="0.4">
      <c r="A8" s="405"/>
      <c r="B8" s="405" t="s">
        <v>24</v>
      </c>
      <c r="C8" s="405"/>
      <c r="D8" s="405"/>
      <c r="E8" s="406"/>
      <c r="F8" s="406"/>
      <c r="G8" s="406"/>
      <c r="H8" s="408"/>
      <c r="I8" s="408"/>
      <c r="J8" s="409"/>
      <c r="K8" s="409"/>
      <c r="L8" s="409"/>
      <c r="M8" s="409"/>
      <c r="N8" s="409"/>
    </row>
    <row r="9" spans="1:16" s="121" customFormat="1" ht="26.25" x14ac:dyDescent="0.4">
      <c r="A9" s="405"/>
      <c r="B9" s="405"/>
      <c r="C9" s="405"/>
      <c r="D9" s="405"/>
      <c r="E9" s="406"/>
      <c r="F9" s="406"/>
      <c r="G9" s="406"/>
      <c r="H9" s="408"/>
      <c r="I9" s="408"/>
      <c r="J9" s="409"/>
      <c r="K9" s="409"/>
      <c r="L9" s="409"/>
      <c r="M9" s="409"/>
      <c r="N9" s="409"/>
    </row>
    <row r="10" spans="1:16" s="121" customFormat="1" ht="26.25" x14ac:dyDescent="0.4">
      <c r="A10" s="405"/>
      <c r="B10" s="228" t="s">
        <v>3313</v>
      </c>
      <c r="C10" s="275"/>
      <c r="D10" s="228"/>
      <c r="E10" s="228"/>
      <c r="F10" s="406"/>
      <c r="G10" s="406"/>
      <c r="H10" s="408"/>
      <c r="I10" s="408"/>
      <c r="J10" s="409"/>
      <c r="K10" s="409"/>
      <c r="L10" s="409"/>
      <c r="M10" s="409"/>
      <c r="N10" s="409"/>
    </row>
    <row r="11" spans="1:16" s="121" customFormat="1" ht="26.25" x14ac:dyDescent="0.4">
      <c r="A11" s="405"/>
      <c r="B11" s="228" t="s">
        <v>3314</v>
      </c>
      <c r="C11" s="275"/>
      <c r="D11" s="228"/>
      <c r="E11" s="228"/>
      <c r="F11" s="406"/>
      <c r="G11" s="406"/>
      <c r="H11" s="408"/>
      <c r="I11" s="408"/>
      <c r="J11" s="409"/>
      <c r="K11" s="409"/>
      <c r="L11" s="409"/>
      <c r="M11" s="409"/>
      <c r="N11" s="409"/>
    </row>
    <row r="12" spans="1:16" s="23" customFormat="1" ht="26.25" x14ac:dyDescent="0.4">
      <c r="A12" s="228"/>
      <c r="B12" s="876" t="s">
        <v>3315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6" s="23" customFormat="1" ht="26.25" x14ac:dyDescent="0.4">
      <c r="A13" s="228"/>
      <c r="B13" s="228" t="s">
        <v>5664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6" s="23" customFormat="1" ht="26.25" x14ac:dyDescent="0.4">
      <c r="A14" s="228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6" s="23" customFormat="1" ht="26.25" x14ac:dyDescent="0.4">
      <c r="A15" s="228"/>
      <c r="B15" s="228" t="s">
        <v>5760</v>
      </c>
      <c r="C15" s="275"/>
      <c r="D15" s="228"/>
      <c r="E15" s="228"/>
      <c r="F15" s="228"/>
      <c r="G15" s="228"/>
      <c r="H15" s="367"/>
      <c r="I15" s="367"/>
      <c r="J15" s="367"/>
      <c r="K15" s="367"/>
      <c r="L15" s="367"/>
      <c r="M15" s="367"/>
      <c r="N15" s="367"/>
      <c r="O15" s="32"/>
    </row>
    <row r="16" spans="1:16" s="23" customFormat="1" ht="26.25" x14ac:dyDescent="0.4">
      <c r="A16" s="228"/>
      <c r="B16" s="228"/>
      <c r="C16" s="275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</row>
    <row r="17" spans="1:15" s="32" customFormat="1" ht="26.25" x14ac:dyDescent="0.4">
      <c r="A17" s="367"/>
      <c r="B17" s="367" t="s">
        <v>1800</v>
      </c>
      <c r="C17" s="230" t="s">
        <v>3316</v>
      </c>
      <c r="D17" s="1167" t="s">
        <v>94</v>
      </c>
      <c r="E17" s="1167" t="s">
        <v>31</v>
      </c>
      <c r="F17" s="1167" t="s">
        <v>216</v>
      </c>
      <c r="G17" s="367" t="s">
        <v>33</v>
      </c>
      <c r="H17" s="367" t="s">
        <v>1819</v>
      </c>
      <c r="I17" s="367" t="s">
        <v>131</v>
      </c>
      <c r="J17" s="367" t="s">
        <v>36</v>
      </c>
      <c r="K17" s="367" t="s">
        <v>131</v>
      </c>
      <c r="L17" s="367" t="s">
        <v>2203</v>
      </c>
      <c r="M17" s="367" t="s">
        <v>106</v>
      </c>
      <c r="N17" s="367" t="s">
        <v>133</v>
      </c>
    </row>
    <row r="18" spans="1:15" s="23" customFormat="1" ht="26.25" x14ac:dyDescent="0.4">
      <c r="A18" s="228">
        <v>1</v>
      </c>
      <c r="B18" s="228" t="s">
        <v>3317</v>
      </c>
      <c r="C18" s="275">
        <v>1033</v>
      </c>
      <c r="D18" s="500">
        <v>6000</v>
      </c>
      <c r="E18" s="500">
        <v>350</v>
      </c>
      <c r="F18" s="411">
        <v>6940</v>
      </c>
      <c r="G18" s="411">
        <v>96</v>
      </c>
      <c r="H18" s="411"/>
      <c r="I18" s="411">
        <v>0</v>
      </c>
      <c r="J18" s="411"/>
      <c r="K18" s="411"/>
      <c r="L18" s="411"/>
      <c r="M18" s="411"/>
      <c r="N18" s="500">
        <f t="shared" ref="N18:N37" si="0">SUM(D18:M18)</f>
        <v>13386</v>
      </c>
      <c r="O18" s="162"/>
    </row>
    <row r="19" spans="1:15" s="23" customFormat="1" ht="26.25" x14ac:dyDescent="0.4">
      <c r="A19" s="228">
        <v>2</v>
      </c>
      <c r="B19" s="228" t="s">
        <v>3318</v>
      </c>
      <c r="C19" s="275">
        <v>1034</v>
      </c>
      <c r="D19" s="500">
        <v>4750</v>
      </c>
      <c r="E19" s="500">
        <v>350</v>
      </c>
      <c r="F19" s="411"/>
      <c r="G19" s="411">
        <v>0</v>
      </c>
      <c r="H19" s="411">
        <v>1850</v>
      </c>
      <c r="I19" s="411">
        <v>9</v>
      </c>
      <c r="J19" s="411"/>
      <c r="K19" s="411"/>
      <c r="L19" s="411"/>
      <c r="M19" s="411"/>
      <c r="N19" s="500">
        <f t="shared" si="0"/>
        <v>6959</v>
      </c>
      <c r="O19" s="162"/>
    </row>
    <row r="20" spans="1:15" s="23" customFormat="1" ht="26.25" x14ac:dyDescent="0.4">
      <c r="A20" s="228">
        <v>3</v>
      </c>
      <c r="B20" s="228" t="s">
        <v>3319</v>
      </c>
      <c r="C20" s="275">
        <v>1035</v>
      </c>
      <c r="D20" s="500">
        <v>2500</v>
      </c>
      <c r="E20" s="500">
        <v>350</v>
      </c>
      <c r="F20" s="411"/>
      <c r="G20" s="411">
        <v>0</v>
      </c>
      <c r="H20" s="411"/>
      <c r="I20" s="411">
        <v>0</v>
      </c>
      <c r="J20" s="411"/>
      <c r="K20" s="411"/>
      <c r="L20" s="411"/>
      <c r="M20" s="411">
        <v>1680</v>
      </c>
      <c r="N20" s="500">
        <f t="shared" si="0"/>
        <v>4530</v>
      </c>
      <c r="O20" s="162"/>
    </row>
    <row r="21" spans="1:15" s="23" customFormat="1" ht="26.25" x14ac:dyDescent="0.4">
      <c r="A21" s="228">
        <v>4</v>
      </c>
      <c r="B21" s="228" t="s">
        <v>3320</v>
      </c>
      <c r="C21" s="275">
        <v>1037</v>
      </c>
      <c r="D21" s="500">
        <v>1000</v>
      </c>
      <c r="E21" s="500">
        <v>350</v>
      </c>
      <c r="F21" s="411">
        <v>16500</v>
      </c>
      <c r="G21" s="411">
        <v>2468</v>
      </c>
      <c r="H21" s="411"/>
      <c r="I21" s="411">
        <v>0</v>
      </c>
      <c r="J21" s="411"/>
      <c r="K21" s="411"/>
      <c r="L21" s="411"/>
      <c r="M21" s="411">
        <v>12335</v>
      </c>
      <c r="N21" s="500">
        <f t="shared" si="0"/>
        <v>32653</v>
      </c>
      <c r="O21" s="162"/>
    </row>
    <row r="22" spans="1:15" s="23" customFormat="1" ht="26.25" x14ac:dyDescent="0.4">
      <c r="A22" s="228">
        <v>5</v>
      </c>
      <c r="B22" s="228" t="s">
        <v>3321</v>
      </c>
      <c r="C22" s="275">
        <v>1222</v>
      </c>
      <c r="D22" s="1131">
        <v>1000</v>
      </c>
      <c r="E22" s="500">
        <v>350</v>
      </c>
      <c r="F22" s="411">
        <v>825</v>
      </c>
      <c r="G22" s="411">
        <v>465</v>
      </c>
      <c r="H22" s="411"/>
      <c r="I22" s="411">
        <v>0</v>
      </c>
      <c r="J22" s="411"/>
      <c r="K22" s="411"/>
      <c r="L22" s="411">
        <v>1055</v>
      </c>
      <c r="M22" s="411">
        <v>11580</v>
      </c>
      <c r="N22" s="500">
        <f t="shared" si="0"/>
        <v>15275</v>
      </c>
      <c r="O22" s="162"/>
    </row>
    <row r="23" spans="1:15" s="23" customFormat="1" ht="26.25" x14ac:dyDescent="0.4">
      <c r="A23" s="228">
        <v>6</v>
      </c>
      <c r="B23" s="228" t="s">
        <v>3322</v>
      </c>
      <c r="C23" s="275">
        <v>1537</v>
      </c>
      <c r="D23" s="1131">
        <v>1000</v>
      </c>
      <c r="E23" s="500">
        <v>350</v>
      </c>
      <c r="F23" s="411">
        <v>5610</v>
      </c>
      <c r="G23" s="411">
        <v>283</v>
      </c>
      <c r="H23" s="411"/>
      <c r="I23" s="411">
        <v>0</v>
      </c>
      <c r="J23" s="411"/>
      <c r="K23" s="411"/>
      <c r="L23" s="411"/>
      <c r="M23" s="411">
        <v>5290</v>
      </c>
      <c r="N23" s="500">
        <f t="shared" si="0"/>
        <v>12533</v>
      </c>
      <c r="O23" s="162"/>
    </row>
    <row r="24" spans="1:15" s="23" customFormat="1" ht="26.25" x14ac:dyDescent="0.4">
      <c r="A24" s="228">
        <v>7</v>
      </c>
      <c r="B24" s="228" t="s">
        <v>3323</v>
      </c>
      <c r="C24" s="275">
        <v>2349</v>
      </c>
      <c r="D24" s="1131">
        <v>1000</v>
      </c>
      <c r="E24" s="500">
        <v>350</v>
      </c>
      <c r="F24" s="411"/>
      <c r="G24" s="411">
        <v>0</v>
      </c>
      <c r="H24" s="411"/>
      <c r="I24" s="411">
        <v>0</v>
      </c>
      <c r="J24" s="411">
        <v>2250</v>
      </c>
      <c r="K24" s="411">
        <v>184</v>
      </c>
      <c r="L24" s="411"/>
      <c r="M24" s="411"/>
      <c r="N24" s="500">
        <f t="shared" si="0"/>
        <v>3784</v>
      </c>
      <c r="O24" s="162"/>
    </row>
    <row r="25" spans="1:15" s="23" customFormat="1" ht="26.25" x14ac:dyDescent="0.4">
      <c r="A25" s="228">
        <v>8</v>
      </c>
      <c r="B25" s="228" t="s">
        <v>3324</v>
      </c>
      <c r="C25" s="275">
        <v>3123</v>
      </c>
      <c r="D25" s="1131">
        <v>1000</v>
      </c>
      <c r="E25" s="500">
        <v>350</v>
      </c>
      <c r="F25" s="411"/>
      <c r="G25" s="411">
        <v>0</v>
      </c>
      <c r="H25" s="411"/>
      <c r="I25" s="411">
        <v>0</v>
      </c>
      <c r="J25" s="411">
        <v>1680</v>
      </c>
      <c r="K25" s="411">
        <v>165</v>
      </c>
      <c r="L25" s="411"/>
      <c r="M25" s="411"/>
      <c r="N25" s="500">
        <f t="shared" si="0"/>
        <v>3195</v>
      </c>
      <c r="O25" s="162"/>
    </row>
    <row r="26" spans="1:15" s="23" customFormat="1" ht="26.25" x14ac:dyDescent="0.4">
      <c r="A26" s="228">
        <v>9</v>
      </c>
      <c r="B26" s="228" t="s">
        <v>3325</v>
      </c>
      <c r="C26" s="275">
        <v>3133</v>
      </c>
      <c r="D26" s="1131">
        <v>1000</v>
      </c>
      <c r="E26" s="500">
        <v>350</v>
      </c>
      <c r="F26" s="411"/>
      <c r="G26" s="411">
        <v>0</v>
      </c>
      <c r="H26" s="411">
        <v>2880</v>
      </c>
      <c r="I26" s="411">
        <v>635</v>
      </c>
      <c r="J26" s="411"/>
      <c r="K26" s="411">
        <v>0</v>
      </c>
      <c r="L26" s="411"/>
      <c r="M26" s="411"/>
      <c r="N26" s="500">
        <f t="shared" si="0"/>
        <v>4865</v>
      </c>
      <c r="O26" s="162"/>
    </row>
    <row r="27" spans="1:15" s="23" customFormat="1" ht="26.25" x14ac:dyDescent="0.4">
      <c r="A27" s="228">
        <v>10</v>
      </c>
      <c r="B27" s="228" t="s">
        <v>3326</v>
      </c>
      <c r="C27" s="275">
        <v>3141</v>
      </c>
      <c r="D27" s="1131">
        <v>1000</v>
      </c>
      <c r="E27" s="500">
        <v>350</v>
      </c>
      <c r="F27" s="411"/>
      <c r="G27" s="411">
        <v>0</v>
      </c>
      <c r="H27" s="411">
        <v>1470</v>
      </c>
      <c r="I27" s="411">
        <v>210</v>
      </c>
      <c r="J27" s="411"/>
      <c r="K27" s="411">
        <v>0</v>
      </c>
      <c r="L27" s="411"/>
      <c r="M27" s="411">
        <v>960</v>
      </c>
      <c r="N27" s="500">
        <f t="shared" si="0"/>
        <v>3990</v>
      </c>
      <c r="O27" s="162"/>
    </row>
    <row r="28" spans="1:15" s="23" customFormat="1" ht="26.25" x14ac:dyDescent="0.4">
      <c r="A28" s="228">
        <v>11</v>
      </c>
      <c r="B28" s="228" t="s">
        <v>3327</v>
      </c>
      <c r="C28" s="275">
        <v>3152</v>
      </c>
      <c r="D28" s="1131">
        <v>1000</v>
      </c>
      <c r="E28" s="500">
        <v>350</v>
      </c>
      <c r="F28" s="412"/>
      <c r="G28" s="411">
        <v>0</v>
      </c>
      <c r="H28" s="412"/>
      <c r="I28" s="411">
        <v>0</v>
      </c>
      <c r="J28" s="412"/>
      <c r="K28" s="411">
        <v>0</v>
      </c>
      <c r="L28" s="412"/>
      <c r="M28" s="412"/>
      <c r="N28" s="500">
        <f t="shared" si="0"/>
        <v>1350</v>
      </c>
      <c r="O28" s="162"/>
    </row>
    <row r="29" spans="1:15" s="23" customFormat="1" ht="26.25" x14ac:dyDescent="0.4">
      <c r="A29" s="228">
        <v>12</v>
      </c>
      <c r="B29" s="228" t="s">
        <v>3328</v>
      </c>
      <c r="C29" s="275">
        <v>157422</v>
      </c>
      <c r="D29" s="500">
        <v>1000</v>
      </c>
      <c r="E29" s="500">
        <v>350</v>
      </c>
      <c r="F29" s="411"/>
      <c r="G29" s="411">
        <v>0</v>
      </c>
      <c r="H29" s="411"/>
      <c r="I29" s="411">
        <v>0</v>
      </c>
      <c r="J29" s="411"/>
      <c r="K29" s="411">
        <v>0</v>
      </c>
      <c r="L29" s="411"/>
      <c r="M29" s="411"/>
      <c r="N29" s="500">
        <f t="shared" si="0"/>
        <v>1350</v>
      </c>
      <c r="O29" s="162"/>
    </row>
    <row r="30" spans="1:15" s="23" customFormat="1" ht="26.25" x14ac:dyDescent="0.4">
      <c r="A30" s="228">
        <v>14</v>
      </c>
      <c r="B30" s="228" t="s">
        <v>3329</v>
      </c>
      <c r="C30" s="275">
        <v>409888</v>
      </c>
      <c r="D30" s="1131">
        <v>3900</v>
      </c>
      <c r="E30" s="500">
        <v>350</v>
      </c>
      <c r="F30" s="411">
        <v>7440</v>
      </c>
      <c r="G30" s="411">
        <v>4545</v>
      </c>
      <c r="H30" s="411"/>
      <c r="I30" s="411">
        <v>0</v>
      </c>
      <c r="J30" s="411"/>
      <c r="K30" s="411"/>
      <c r="L30" s="411"/>
      <c r="M30" s="411"/>
      <c r="N30" s="500">
        <f t="shared" si="0"/>
        <v>16235</v>
      </c>
      <c r="O30" s="162"/>
    </row>
    <row r="31" spans="1:15" s="23" customFormat="1" ht="26.25" x14ac:dyDescent="0.4">
      <c r="A31" s="228">
        <v>16</v>
      </c>
      <c r="B31" s="228" t="s">
        <v>3330</v>
      </c>
      <c r="C31" s="275">
        <v>738527</v>
      </c>
      <c r="D31" s="1131">
        <v>6255</v>
      </c>
      <c r="E31" s="500">
        <v>350</v>
      </c>
      <c r="F31" s="412"/>
      <c r="G31" s="411">
        <v>0</v>
      </c>
      <c r="H31" s="411">
        <v>2320</v>
      </c>
      <c r="I31" s="411">
        <v>70</v>
      </c>
      <c r="J31" s="412"/>
      <c r="K31" s="412"/>
      <c r="L31" s="412"/>
      <c r="M31" s="412"/>
      <c r="N31" s="500">
        <f t="shared" si="0"/>
        <v>8995</v>
      </c>
      <c r="O31" s="162"/>
    </row>
    <row r="32" spans="1:15" s="23" customFormat="1" ht="26.25" x14ac:dyDescent="0.4">
      <c r="A32" s="228">
        <v>17</v>
      </c>
      <c r="B32" s="228" t="s">
        <v>3331</v>
      </c>
      <c r="C32" s="275">
        <v>7920</v>
      </c>
      <c r="D32" s="1131">
        <v>3000</v>
      </c>
      <c r="E32" s="500">
        <v>350</v>
      </c>
      <c r="F32" s="412"/>
      <c r="G32" s="411"/>
      <c r="H32" s="411"/>
      <c r="I32" s="411">
        <v>0</v>
      </c>
      <c r="J32" s="412"/>
      <c r="K32" s="412"/>
      <c r="L32" s="412"/>
      <c r="M32" s="412"/>
      <c r="N32" s="500">
        <f t="shared" si="0"/>
        <v>3350</v>
      </c>
      <c r="O32" s="162"/>
    </row>
    <row r="33" spans="1:17" s="23" customFormat="1" ht="26.25" x14ac:dyDescent="0.4">
      <c r="A33" s="228">
        <v>18</v>
      </c>
      <c r="B33" s="228" t="s">
        <v>3332</v>
      </c>
      <c r="C33" s="275">
        <v>2351</v>
      </c>
      <c r="D33" s="1744">
        <v>1000</v>
      </c>
      <c r="E33" s="500">
        <v>350</v>
      </c>
      <c r="F33" s="412"/>
      <c r="G33" s="411"/>
      <c r="H33" s="412"/>
      <c r="I33" s="411">
        <v>0</v>
      </c>
      <c r="J33" s="412"/>
      <c r="K33" s="412"/>
      <c r="L33" s="412"/>
      <c r="M33" s="412"/>
      <c r="N33" s="500">
        <f t="shared" si="0"/>
        <v>1350</v>
      </c>
      <c r="O33" s="162"/>
    </row>
    <row r="34" spans="1:17" s="23" customFormat="1" ht="26.25" x14ac:dyDescent="0.4">
      <c r="A34" s="228">
        <v>19</v>
      </c>
      <c r="B34" s="228" t="s">
        <v>3333</v>
      </c>
      <c r="C34" s="275">
        <v>10293</v>
      </c>
      <c r="D34" s="1745">
        <v>6455</v>
      </c>
      <c r="E34" s="276">
        <v>350</v>
      </c>
      <c r="F34" s="276"/>
      <c r="G34" s="411"/>
      <c r="H34" s="276"/>
      <c r="I34" s="411">
        <v>0</v>
      </c>
      <c r="J34" s="276"/>
      <c r="K34" s="276"/>
      <c r="L34" s="276"/>
      <c r="M34" s="411"/>
      <c r="N34" s="500">
        <f t="shared" si="0"/>
        <v>6805</v>
      </c>
      <c r="O34" s="162"/>
    </row>
    <row r="35" spans="1:17" s="34" customFormat="1" ht="27.75" x14ac:dyDescent="0.4">
      <c r="A35" s="228">
        <v>20</v>
      </c>
      <c r="B35" s="228" t="s">
        <v>3334</v>
      </c>
      <c r="C35" s="228">
        <v>8010127</v>
      </c>
      <c r="D35" s="162">
        <v>6105</v>
      </c>
      <c r="E35" s="500">
        <v>350</v>
      </c>
      <c r="F35" s="740"/>
      <c r="G35" s="411"/>
      <c r="H35" s="740">
        <v>2720</v>
      </c>
      <c r="I35" s="411">
        <v>165</v>
      </c>
      <c r="J35" s="740"/>
      <c r="K35" s="740"/>
      <c r="L35" s="740"/>
      <c r="M35" s="740"/>
      <c r="N35" s="500">
        <f t="shared" si="0"/>
        <v>9340</v>
      </c>
      <c r="O35" s="207"/>
    </row>
    <row r="36" spans="1:17" s="23" customFormat="1" ht="26.25" x14ac:dyDescent="0.4">
      <c r="A36" s="1370">
        <v>21</v>
      </c>
      <c r="B36" s="228" t="s">
        <v>3335</v>
      </c>
      <c r="C36" s="228">
        <v>8010335</v>
      </c>
      <c r="D36" s="1746">
        <v>11650</v>
      </c>
      <c r="E36" s="500">
        <v>350</v>
      </c>
      <c r="F36" s="1167"/>
      <c r="G36" s="411"/>
      <c r="H36" s="1167"/>
      <c r="I36" s="411">
        <v>0</v>
      </c>
      <c r="J36" s="1167"/>
      <c r="K36" s="1167"/>
      <c r="L36" s="1167"/>
      <c r="M36" s="1167"/>
      <c r="N36" s="500">
        <f t="shared" si="0"/>
        <v>12000</v>
      </c>
      <c r="O36" s="162"/>
    </row>
    <row r="37" spans="1:17" s="228" customFormat="1" ht="26.25" x14ac:dyDescent="0.4">
      <c r="A37" s="228">
        <v>22</v>
      </c>
      <c r="B37" s="228" t="s">
        <v>3336</v>
      </c>
      <c r="C37" s="275" t="s">
        <v>3337</v>
      </c>
      <c r="D37" s="1744">
        <v>2000</v>
      </c>
      <c r="E37" s="500">
        <v>350</v>
      </c>
      <c r="F37" s="1167"/>
      <c r="G37" s="411"/>
      <c r="H37" s="1167"/>
      <c r="I37" s="411"/>
      <c r="J37" s="1167"/>
      <c r="K37" s="1167"/>
      <c r="L37" s="1167"/>
      <c r="M37" s="1167"/>
      <c r="N37" s="500">
        <f t="shared" si="0"/>
        <v>2350</v>
      </c>
      <c r="O37" s="1747"/>
    </row>
    <row r="38" spans="1:17" s="228" customFormat="1" ht="26.25" x14ac:dyDescent="0.4">
      <c r="C38" s="275"/>
      <c r="D38" s="1131"/>
      <c r="E38" s="500"/>
      <c r="F38" s="1167"/>
      <c r="G38" s="411"/>
      <c r="H38" s="1167"/>
      <c r="I38" s="1167"/>
      <c r="J38" s="1167"/>
      <c r="K38" s="1167"/>
      <c r="L38" s="1167"/>
      <c r="M38" s="1167"/>
      <c r="N38" s="500"/>
      <c r="O38" s="1747"/>
    </row>
    <row r="39" spans="1:17" s="23" customFormat="1" ht="26.25" x14ac:dyDescent="0.4">
      <c r="A39" s="648"/>
      <c r="B39" s="228"/>
      <c r="C39" s="275"/>
      <c r="D39" s="1131"/>
      <c r="E39" s="500"/>
      <c r="F39" s="1167"/>
      <c r="G39" s="411"/>
      <c r="H39" s="1167"/>
      <c r="I39" s="1167"/>
      <c r="J39" s="1167"/>
      <c r="K39" s="1167"/>
      <c r="L39" s="1167"/>
      <c r="M39" s="1167"/>
      <c r="N39" s="500"/>
      <c r="O39" s="162"/>
    </row>
    <row r="40" spans="1:17" s="32" customFormat="1" ht="27.75" x14ac:dyDescent="0.4">
      <c r="A40" s="367"/>
      <c r="B40" s="230" t="s">
        <v>13</v>
      </c>
      <c r="C40" s="230"/>
      <c r="D40" s="787">
        <f t="shared" ref="D40:N40" si="1">SUM(D18:D37)</f>
        <v>62615</v>
      </c>
      <c r="E40" s="787">
        <f t="shared" si="1"/>
        <v>7000</v>
      </c>
      <c r="F40" s="787">
        <f t="shared" si="1"/>
        <v>37315</v>
      </c>
      <c r="G40" s="787">
        <f>SUM(G18:G39)</f>
        <v>7857</v>
      </c>
      <c r="H40" s="787">
        <f t="shared" si="1"/>
        <v>11240</v>
      </c>
      <c r="I40" s="787">
        <f>SUM(I18:I39)</f>
        <v>1089</v>
      </c>
      <c r="J40" s="787">
        <f t="shared" si="1"/>
        <v>3930</v>
      </c>
      <c r="K40" s="787">
        <f t="shared" si="1"/>
        <v>349</v>
      </c>
      <c r="L40" s="787">
        <f t="shared" si="1"/>
        <v>1055</v>
      </c>
      <c r="M40" s="787">
        <f t="shared" si="1"/>
        <v>31845</v>
      </c>
      <c r="N40" s="787">
        <f t="shared" si="1"/>
        <v>164295</v>
      </c>
      <c r="O40" s="1166"/>
      <c r="P40" s="1166">
        <f>SUM(P18:P31)</f>
        <v>0</v>
      </c>
      <c r="Q40" s="1166">
        <f>SUM(Q18:Q31)</f>
        <v>0</v>
      </c>
    </row>
    <row r="41" spans="1:17" s="32" customFormat="1" ht="26.25" x14ac:dyDescent="0.4">
      <c r="A41" s="367"/>
      <c r="B41" s="230"/>
      <c r="C41" s="230"/>
      <c r="D41" s="1167"/>
      <c r="E41" s="1167"/>
      <c r="F41" s="1167"/>
      <c r="G41" s="1167"/>
      <c r="H41" s="1167"/>
      <c r="I41" s="1167"/>
      <c r="J41" s="1167"/>
      <c r="K41" s="1167"/>
      <c r="L41" s="1167"/>
      <c r="M41" s="1167"/>
      <c r="N41" s="1167"/>
      <c r="O41" s="1166"/>
    </row>
    <row r="42" spans="1:17" s="23" customFormat="1" ht="26.25" x14ac:dyDescent="0.4">
      <c r="A42" s="228"/>
      <c r="B42" s="228"/>
      <c r="C42" s="228"/>
      <c r="D42" s="500"/>
      <c r="E42" s="500"/>
      <c r="F42" s="500"/>
      <c r="G42" s="500"/>
      <c r="H42" s="500"/>
      <c r="I42" s="500"/>
      <c r="J42" s="500"/>
      <c r="K42" s="500"/>
      <c r="L42" s="500"/>
      <c r="M42" s="500"/>
      <c r="N42" s="500"/>
      <c r="O42" s="162"/>
    </row>
    <row r="43" spans="1:17" ht="26.25" x14ac:dyDescent="0.4">
      <c r="A43" s="365"/>
      <c r="B43" s="365"/>
      <c r="C43" s="667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500"/>
      <c r="O43" s="23"/>
      <c r="P43" s="23"/>
    </row>
    <row r="44" spans="1:17" ht="21.75" customHeight="1" x14ac:dyDescent="0.4">
      <c r="A44" s="365"/>
      <c r="B44" s="2950" t="s">
        <v>63</v>
      </c>
      <c r="C44" s="2950"/>
      <c r="D44" s="228"/>
      <c r="E44" s="228"/>
      <c r="F44" s="228"/>
      <c r="G44" s="228"/>
      <c r="H44" s="228"/>
      <c r="I44" s="228"/>
      <c r="J44" s="365"/>
      <c r="K44" s="365" t="s">
        <v>50</v>
      </c>
      <c r="L44" s="365"/>
      <c r="M44" s="365"/>
      <c r="N44" s="365"/>
      <c r="P44" s="23"/>
    </row>
    <row r="45" spans="1:17" ht="26.25" x14ac:dyDescent="0.4">
      <c r="A45" s="365"/>
      <c r="B45" s="413"/>
      <c r="C45" s="667"/>
      <c r="D45" s="365"/>
      <c r="E45" s="365" t="s">
        <v>50</v>
      </c>
      <c r="F45" s="365"/>
      <c r="G45" s="365"/>
      <c r="H45" s="365"/>
      <c r="I45" s="365"/>
      <c r="J45" s="365"/>
      <c r="K45" s="365"/>
      <c r="L45" s="365"/>
      <c r="M45" s="365"/>
      <c r="N45" s="365"/>
      <c r="P45" s="23"/>
    </row>
    <row r="46" spans="1:17" x14ac:dyDescent="0.35">
      <c r="A46" s="365"/>
      <c r="B46" s="365"/>
      <c r="C46" s="667"/>
      <c r="D46" s="365"/>
      <c r="E46" s="365"/>
      <c r="F46" s="365"/>
      <c r="G46" s="365"/>
      <c r="H46" s="365"/>
      <c r="I46" s="365"/>
      <c r="J46" s="365"/>
      <c r="K46" s="365"/>
      <c r="L46" s="365"/>
      <c r="M46" s="365"/>
      <c r="N46" s="365"/>
    </row>
    <row r="47" spans="1:17" ht="26.25" x14ac:dyDescent="0.4">
      <c r="A47" s="365"/>
      <c r="B47" s="228" t="s">
        <v>1397</v>
      </c>
      <c r="C47" s="667"/>
      <c r="D47" s="365"/>
      <c r="E47" s="365"/>
      <c r="F47" s="365"/>
      <c r="G47" s="365"/>
      <c r="H47" s="365"/>
      <c r="I47" s="365"/>
      <c r="J47" s="365"/>
      <c r="K47" s="365"/>
      <c r="L47" s="365"/>
      <c r="M47" s="365"/>
      <c r="N47" s="365"/>
    </row>
    <row r="48" spans="1:17" ht="27.6" customHeight="1" x14ac:dyDescent="0.4">
      <c r="A48" s="365"/>
      <c r="B48" s="366"/>
      <c r="C48" s="276"/>
      <c r="D48" s="365"/>
      <c r="E48" s="365"/>
      <c r="F48" s="365"/>
      <c r="G48" s="365"/>
      <c r="H48" s="365"/>
      <c r="I48" s="365"/>
      <c r="J48" s="365"/>
      <c r="K48" s="365"/>
      <c r="L48" s="365"/>
      <c r="M48" s="365"/>
      <c r="N48" s="365"/>
    </row>
    <row r="49" spans="1:15" ht="26.25" x14ac:dyDescent="0.4">
      <c r="A49" s="365"/>
      <c r="B49" s="366"/>
      <c r="C49" s="276"/>
      <c r="D49" s="365"/>
      <c r="E49" s="365"/>
      <c r="F49" s="365"/>
      <c r="G49" s="365"/>
      <c r="H49" s="365"/>
      <c r="I49" s="365"/>
      <c r="J49" s="365"/>
      <c r="K49" s="365"/>
      <c r="L49" s="365"/>
      <c r="M49" s="365"/>
      <c r="N49" s="365"/>
    </row>
    <row r="50" spans="1:15" ht="26.25" x14ac:dyDescent="0.4">
      <c r="A50" s="365"/>
      <c r="B50" s="228" t="s">
        <v>5789</v>
      </c>
      <c r="C50" s="365"/>
      <c r="D50" s="366"/>
      <c r="E50" s="365"/>
      <c r="F50" s="365"/>
      <c r="G50" s="365"/>
      <c r="H50" s="365"/>
      <c r="I50" s="365"/>
      <c r="J50" s="365"/>
      <c r="K50" s="365"/>
      <c r="L50" s="365"/>
      <c r="M50" s="365"/>
      <c r="N50" s="365"/>
    </row>
    <row r="51" spans="1:15" x14ac:dyDescent="0.35">
      <c r="A51" s="365"/>
      <c r="B51" s="365"/>
      <c r="C51" s="667"/>
      <c r="D51" s="365"/>
      <c r="E51" s="365"/>
      <c r="F51" s="365"/>
      <c r="G51" s="365"/>
      <c r="H51" s="365"/>
      <c r="I51" s="365"/>
      <c r="J51" s="365"/>
      <c r="K51" s="365"/>
      <c r="L51" s="365"/>
      <c r="M51" s="365"/>
      <c r="N51" s="365"/>
    </row>
    <row r="52" spans="1:15" s="23" customFormat="1" ht="26.25" x14ac:dyDescent="0.4">
      <c r="A52" s="23">
        <v>16</v>
      </c>
      <c r="B52" s="23" t="s">
        <v>3338</v>
      </c>
      <c r="C52" s="94">
        <v>5924</v>
      </c>
      <c r="D52" s="1134">
        <v>3000</v>
      </c>
      <c r="E52" s="162">
        <v>200</v>
      </c>
      <c r="F52" s="1166"/>
      <c r="G52" s="140" t="s">
        <v>1062</v>
      </c>
      <c r="H52" s="1166"/>
      <c r="I52" s="1166"/>
      <c r="J52" s="1166"/>
      <c r="K52" s="1166"/>
      <c r="L52" s="1166"/>
      <c r="M52" s="1166"/>
      <c r="N52" s="162">
        <f>SUM(D52:M52)</f>
        <v>3200</v>
      </c>
      <c r="O52" s="162"/>
    </row>
    <row r="53" spans="1:15" s="23" customFormat="1" ht="26.25" x14ac:dyDescent="0.4">
      <c r="A53" s="228">
        <v>17</v>
      </c>
      <c r="B53" s="228" t="s">
        <v>2533</v>
      </c>
      <c r="C53" s="275">
        <v>781647</v>
      </c>
      <c r="D53" s="1131">
        <v>5000</v>
      </c>
      <c r="E53" s="500">
        <v>350</v>
      </c>
      <c r="F53" s="1167"/>
      <c r="G53" s="411"/>
      <c r="H53" s="500">
        <v>6665</v>
      </c>
      <c r="I53" s="500">
        <v>1071</v>
      </c>
      <c r="J53" s="1167"/>
      <c r="K53" s="1167" t="s">
        <v>3339</v>
      </c>
      <c r="L53" s="1167"/>
      <c r="M53" s="1167"/>
      <c r="N53" s="500">
        <f>SUM(D53:M53)</f>
        <v>13086</v>
      </c>
      <c r="O53" s="162"/>
    </row>
    <row r="54" spans="1:15" ht="26.25" x14ac:dyDescent="0.4">
      <c r="A54" s="228">
        <v>15</v>
      </c>
      <c r="B54" s="228" t="s">
        <v>3340</v>
      </c>
      <c r="C54" s="275">
        <v>3805</v>
      </c>
      <c r="D54" s="1131">
        <v>2000</v>
      </c>
      <c r="E54" s="500">
        <v>350</v>
      </c>
      <c r="F54" s="412"/>
      <c r="G54" s="411">
        <v>0</v>
      </c>
      <c r="H54" s="411">
        <v>1595</v>
      </c>
      <c r="I54" s="411">
        <v>239</v>
      </c>
      <c r="J54" s="412" t="s">
        <v>5759</v>
      </c>
      <c r="K54" s="412"/>
      <c r="L54" s="412"/>
      <c r="M54" s="412"/>
      <c r="N54" s="500">
        <f>SUM(D54:M54)</f>
        <v>4184</v>
      </c>
    </row>
    <row r="55" spans="1:15" ht="26.25" x14ac:dyDescent="0.4">
      <c r="A55" s="228">
        <v>13</v>
      </c>
      <c r="B55" s="228" t="s">
        <v>3341</v>
      </c>
      <c r="C55" s="275">
        <v>248872</v>
      </c>
      <c r="D55" s="1131">
        <v>5905</v>
      </c>
      <c r="E55" s="500">
        <v>350</v>
      </c>
      <c r="F55" s="412"/>
      <c r="G55" s="411">
        <v>0</v>
      </c>
      <c r="H55" s="411"/>
      <c r="I55" s="411">
        <v>0</v>
      </c>
      <c r="J55" s="411" t="s">
        <v>5759</v>
      </c>
      <c r="K55" s="411">
        <v>777</v>
      </c>
      <c r="L55" s="411"/>
      <c r="M55" s="411"/>
      <c r="N55" s="500">
        <f>SUM(D55:M55)</f>
        <v>7032</v>
      </c>
    </row>
  </sheetData>
  <mergeCells count="1">
    <mergeCell ref="B44:C44"/>
  </mergeCells>
  <hyperlinks>
    <hyperlink ref="B12" r:id="rId1" xr:uid="{00000000-0004-0000-BD00-000000000000}"/>
  </hyperlinks>
  <printOptions gridLines="1"/>
  <pageMargins left="0.7" right="0.7" top="0.75" bottom="0.75" header="0.3" footer="0.3"/>
  <pageSetup paperSize="9" scale="36" orientation="landscape" r:id="rId2"/>
  <drawing r:id="rId3"/>
  <legacyDrawing r:id="rId4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02">
    <tabColor rgb="FFFF33CC"/>
  </sheetPr>
  <dimension ref="A1:O136"/>
  <sheetViews>
    <sheetView view="pageBreakPreview" topLeftCell="A11" zoomScale="37" zoomScaleNormal="100" zoomScaleSheetLayoutView="37" workbookViewId="0">
      <selection activeCell="I25" sqref="I25"/>
    </sheetView>
  </sheetViews>
  <sheetFormatPr defaultColWidth="9.140625" defaultRowHeight="32.1" customHeight="1" x14ac:dyDescent="0.2"/>
  <cols>
    <col min="1" max="1" width="7.5703125" style="252" bestFit="1" customWidth="1"/>
    <col min="2" max="2" width="109.5703125" style="251" customWidth="1"/>
    <col min="3" max="3" width="25.5703125" style="2761" bestFit="1" customWidth="1"/>
    <col min="4" max="4" width="29.42578125" style="2762" bestFit="1" customWidth="1"/>
    <col min="5" max="5" width="28.140625" style="2763" customWidth="1"/>
    <col min="6" max="6" width="29.5703125" style="2744" bestFit="1" customWidth="1"/>
    <col min="7" max="7" width="26.7109375" style="2744" bestFit="1" customWidth="1"/>
    <col min="8" max="8" width="27.140625" style="2744" customWidth="1"/>
    <col min="9" max="9" width="23.85546875" style="2744" bestFit="1" customWidth="1"/>
    <col min="10" max="10" width="29.42578125" style="2744" bestFit="1" customWidth="1"/>
    <col min="11" max="11" width="28.7109375" style="2744" customWidth="1"/>
    <col min="12" max="12" width="33" style="2744" bestFit="1" customWidth="1"/>
    <col min="13" max="13" width="29.5703125" style="251" bestFit="1" customWidth="1"/>
    <col min="14" max="14" width="41.5703125" style="2763" customWidth="1"/>
    <col min="15" max="16384" width="9.140625" style="2744"/>
  </cols>
  <sheetData>
    <row r="1" spans="1:14" s="330" customFormat="1" ht="31.5" customHeight="1" x14ac:dyDescent="0.4">
      <c r="A1" s="588"/>
      <c r="B1" s="591"/>
      <c r="C1" s="807"/>
      <c r="D1" s="2734"/>
      <c r="E1" s="877"/>
      <c r="F1" s="878"/>
      <c r="G1" s="593"/>
      <c r="H1" s="593"/>
      <c r="I1" s="879"/>
      <c r="J1" s="794"/>
      <c r="K1" s="794"/>
      <c r="L1" s="794"/>
      <c r="M1" s="586"/>
      <c r="N1" s="2735"/>
    </row>
    <row r="2" spans="1:14" s="1178" customFormat="1" ht="28.5" customHeight="1" x14ac:dyDescent="0.5">
      <c r="A2" s="2736"/>
      <c r="B2" s="2737" t="s">
        <v>19</v>
      </c>
      <c r="C2" s="2817"/>
      <c r="D2" s="2738"/>
      <c r="E2" s="1102"/>
      <c r="F2" s="1103"/>
      <c r="G2" s="1104"/>
      <c r="H2" s="1105"/>
      <c r="I2" s="1105"/>
      <c r="J2" s="1090"/>
      <c r="K2" s="1090"/>
      <c r="L2" s="1090"/>
      <c r="M2" s="1090"/>
      <c r="N2" s="2736"/>
    </row>
    <row r="3" spans="1:14" s="1178" customFormat="1" ht="25.5" customHeight="1" x14ac:dyDescent="0.5">
      <c r="A3" s="692"/>
      <c r="B3" s="591" t="s">
        <v>20</v>
      </c>
      <c r="C3" s="807"/>
      <c r="D3" s="591"/>
      <c r="E3" s="693"/>
      <c r="F3" s="693"/>
      <c r="G3" s="594"/>
      <c r="H3" s="694"/>
      <c r="I3" s="694"/>
      <c r="J3" s="330"/>
      <c r="K3" s="330"/>
      <c r="L3" s="330"/>
      <c r="M3" s="330"/>
      <c r="N3" s="692"/>
    </row>
    <row r="4" spans="1:14" s="1178" customFormat="1" ht="31.5" x14ac:dyDescent="0.5">
      <c r="A4" s="692"/>
      <c r="B4" s="591" t="s">
        <v>21</v>
      </c>
      <c r="C4" s="807"/>
      <c r="D4" s="591"/>
      <c r="E4" s="693"/>
      <c r="F4" s="693"/>
      <c r="G4" s="594"/>
      <c r="H4" s="694"/>
      <c r="I4" s="694"/>
      <c r="J4" s="330"/>
      <c r="K4" s="330"/>
      <c r="L4" s="330"/>
      <c r="M4" s="330"/>
      <c r="N4" s="692"/>
    </row>
    <row r="5" spans="1:14" s="1178" customFormat="1" ht="31.5" x14ac:dyDescent="0.5">
      <c r="A5" s="692"/>
      <c r="B5" s="591" t="s">
        <v>22</v>
      </c>
      <c r="C5" s="807"/>
      <c r="D5" s="591"/>
      <c r="E5" s="693"/>
      <c r="F5" s="693"/>
      <c r="G5" s="594"/>
      <c r="H5" s="694"/>
      <c r="I5" s="694"/>
      <c r="J5" s="330"/>
      <c r="K5" s="330"/>
      <c r="L5" s="330"/>
      <c r="M5" s="330"/>
      <c r="N5" s="692"/>
    </row>
    <row r="6" spans="1:14" s="1178" customFormat="1" ht="31.5" x14ac:dyDescent="0.5">
      <c r="A6" s="692"/>
      <c r="B6" s="591" t="s">
        <v>23</v>
      </c>
      <c r="C6" s="807"/>
      <c r="D6" s="591"/>
      <c r="E6" s="693"/>
      <c r="F6" s="693"/>
      <c r="G6" s="594"/>
      <c r="H6" s="694"/>
      <c r="I6" s="694"/>
      <c r="J6" s="330"/>
      <c r="K6" s="330"/>
      <c r="L6" s="330"/>
      <c r="M6" s="330"/>
      <c r="N6" s="692"/>
    </row>
    <row r="7" spans="1:14" s="79" customFormat="1" ht="32.1" customHeight="1" x14ac:dyDescent="0.4">
      <c r="A7" s="588"/>
      <c r="B7" s="591" t="s">
        <v>24</v>
      </c>
      <c r="C7" s="807"/>
      <c r="D7" s="2734"/>
      <c r="E7" s="877"/>
      <c r="F7" s="878"/>
      <c r="G7" s="593"/>
      <c r="H7" s="593"/>
      <c r="I7" s="879"/>
      <c r="J7" s="794"/>
      <c r="K7" s="794"/>
      <c r="L7" s="794"/>
      <c r="M7" s="586"/>
      <c r="N7" s="2735"/>
    </row>
    <row r="8" spans="1:14" s="79" customFormat="1" ht="32.1" customHeight="1" x14ac:dyDescent="0.4">
      <c r="A8" s="794"/>
      <c r="B8" s="2739"/>
      <c r="C8" s="2740"/>
      <c r="D8" s="880"/>
      <c r="E8" s="881"/>
      <c r="F8" s="882"/>
      <c r="G8" s="882"/>
      <c r="H8" s="882"/>
      <c r="I8" s="882"/>
      <c r="J8" s="882"/>
      <c r="K8" s="882"/>
      <c r="L8" s="882"/>
      <c r="M8" s="586"/>
      <c r="N8" s="881"/>
    </row>
    <row r="9" spans="1:14" s="79" customFormat="1" ht="32.1" customHeight="1" x14ac:dyDescent="0.4">
      <c r="A9" s="794"/>
      <c r="B9" s="794" t="s">
        <v>3342</v>
      </c>
      <c r="C9" s="2740"/>
      <c r="D9" s="880"/>
      <c r="E9" s="881"/>
      <c r="F9" s="882"/>
      <c r="G9" s="882"/>
      <c r="H9" s="882"/>
      <c r="I9" s="882"/>
      <c r="J9" s="882"/>
      <c r="K9" s="882"/>
      <c r="L9" s="882"/>
      <c r="M9" s="586"/>
      <c r="N9" s="881"/>
    </row>
    <row r="10" spans="1:14" s="79" customFormat="1" ht="32.1" customHeight="1" x14ac:dyDescent="0.4">
      <c r="A10" s="794"/>
      <c r="B10" s="794" t="s">
        <v>3343</v>
      </c>
      <c r="C10" s="2740"/>
      <c r="D10" s="880"/>
      <c r="E10" s="881"/>
      <c r="F10" s="882"/>
      <c r="G10" s="882"/>
      <c r="H10" s="882"/>
      <c r="I10" s="882"/>
      <c r="J10" s="882"/>
      <c r="K10" s="882"/>
      <c r="L10" s="882"/>
      <c r="M10" s="586"/>
      <c r="N10" s="881"/>
    </row>
    <row r="11" spans="1:14" s="79" customFormat="1" ht="32.1" customHeight="1" x14ac:dyDescent="0.4">
      <c r="A11" s="794"/>
      <c r="B11" s="1023" t="s">
        <v>3344</v>
      </c>
      <c r="C11" s="2740"/>
      <c r="D11" s="880"/>
      <c r="E11" s="881"/>
      <c r="F11" s="882"/>
      <c r="G11" s="882"/>
      <c r="H11" s="882"/>
      <c r="I11" s="882"/>
      <c r="J11" s="882"/>
      <c r="K11" s="882"/>
      <c r="L11" s="882"/>
      <c r="M11" s="586"/>
      <c r="N11" s="881"/>
    </row>
    <row r="12" spans="1:14" s="79" customFormat="1" ht="32.1" customHeight="1" x14ac:dyDescent="0.4">
      <c r="A12" s="794"/>
      <c r="B12" s="794" t="s">
        <v>3345</v>
      </c>
      <c r="C12" s="2740"/>
      <c r="D12" s="880"/>
      <c r="E12" s="881"/>
      <c r="F12" s="882"/>
      <c r="G12" s="882"/>
      <c r="H12" s="882"/>
      <c r="I12" s="882"/>
      <c r="J12" s="882"/>
      <c r="K12" s="882"/>
      <c r="L12" s="882"/>
      <c r="M12" s="586"/>
      <c r="N12" s="881"/>
    </row>
    <row r="13" spans="1:14" s="79" customFormat="1" ht="32.1" customHeight="1" x14ac:dyDescent="0.4">
      <c r="A13" s="794"/>
      <c r="B13" s="794"/>
      <c r="C13" s="2740"/>
      <c r="D13" s="880"/>
      <c r="E13" s="881"/>
      <c r="F13" s="882"/>
      <c r="G13" s="882"/>
      <c r="H13" s="882"/>
      <c r="I13" s="882"/>
      <c r="J13" s="882"/>
      <c r="K13" s="882"/>
      <c r="L13" s="882"/>
      <c r="M13" s="586"/>
      <c r="N13" s="881"/>
    </row>
    <row r="14" spans="1:14" s="79" customFormat="1" ht="32.1" customHeight="1" x14ac:dyDescent="0.4">
      <c r="A14" s="2741"/>
      <c r="B14" s="2996" t="s">
        <v>5779</v>
      </c>
      <c r="C14" s="2996"/>
      <c r="D14" s="2996"/>
      <c r="E14" s="877"/>
      <c r="F14" s="883"/>
      <c r="G14" s="883"/>
      <c r="H14" s="883"/>
      <c r="I14" s="883"/>
      <c r="J14" s="883"/>
      <c r="K14" s="883"/>
      <c r="L14" s="883"/>
      <c r="M14" s="594"/>
      <c r="N14" s="877"/>
    </row>
    <row r="15" spans="1:14" s="79" customFormat="1" ht="32.1" customHeight="1" x14ac:dyDescent="0.4">
      <c r="A15" s="2741"/>
      <c r="B15" s="2741"/>
      <c r="C15" s="2740"/>
      <c r="D15" s="880"/>
      <c r="E15" s="877"/>
      <c r="F15" s="883"/>
      <c r="G15" s="883"/>
      <c r="H15" s="883"/>
      <c r="I15" s="883"/>
      <c r="J15" s="883"/>
      <c r="K15" s="883"/>
      <c r="L15" s="883"/>
      <c r="M15" s="594"/>
      <c r="N15" s="877"/>
    </row>
    <row r="16" spans="1:14" s="106" customFormat="1" ht="31.5" customHeight="1" x14ac:dyDescent="0.4">
      <c r="A16" s="2742"/>
      <c r="B16" s="2742" t="s">
        <v>235</v>
      </c>
      <c r="C16" s="2743" t="s">
        <v>214</v>
      </c>
      <c r="D16" s="884" t="s">
        <v>6</v>
      </c>
      <c r="E16" s="885" t="s">
        <v>31</v>
      </c>
      <c r="F16" s="886" t="s">
        <v>216</v>
      </c>
      <c r="G16" s="886" t="s">
        <v>9</v>
      </c>
      <c r="H16" s="886" t="s">
        <v>1819</v>
      </c>
      <c r="I16" s="886" t="s">
        <v>131</v>
      </c>
      <c r="J16" s="886" t="s">
        <v>2653</v>
      </c>
      <c r="K16" s="886" t="s">
        <v>131</v>
      </c>
      <c r="L16" s="886" t="s">
        <v>3346</v>
      </c>
      <c r="M16" s="700" t="s">
        <v>1070</v>
      </c>
      <c r="N16" s="700" t="s">
        <v>39</v>
      </c>
    </row>
    <row r="17" spans="1:14" s="79" customFormat="1" ht="32.1" customHeight="1" x14ac:dyDescent="0.4">
      <c r="A17" s="794">
        <v>1</v>
      </c>
      <c r="B17" s="794" t="s">
        <v>3347</v>
      </c>
      <c r="C17" s="2740">
        <v>376045</v>
      </c>
      <c r="D17" s="887">
        <v>2000</v>
      </c>
      <c r="E17" s="586">
        <v>350</v>
      </c>
      <c r="F17" s="586">
        <v>6325</v>
      </c>
      <c r="G17" s="586">
        <v>2720</v>
      </c>
      <c r="H17" s="586"/>
      <c r="I17" s="586">
        <v>0</v>
      </c>
      <c r="J17" s="586"/>
      <c r="K17" s="586">
        <v>0</v>
      </c>
      <c r="L17" s="586"/>
      <c r="M17" s="586"/>
      <c r="N17" s="586">
        <f t="shared" ref="N17:N48" si="0">SUM(D17:M17)</f>
        <v>11395</v>
      </c>
    </row>
    <row r="18" spans="1:14" ht="32.1" customHeight="1" x14ac:dyDescent="0.4">
      <c r="A18" s="794">
        <v>2</v>
      </c>
      <c r="B18" s="794" t="s">
        <v>3348</v>
      </c>
      <c r="C18" s="2740">
        <v>471792</v>
      </c>
      <c r="D18" s="887">
        <v>2500</v>
      </c>
      <c r="E18" s="586">
        <v>350</v>
      </c>
      <c r="F18" s="586"/>
      <c r="G18" s="586">
        <v>0</v>
      </c>
      <c r="H18" s="586"/>
      <c r="I18" s="586">
        <v>0</v>
      </c>
      <c r="J18" s="586">
        <v>12670</v>
      </c>
      <c r="K18" s="586">
        <v>889</v>
      </c>
      <c r="L18" s="586"/>
      <c r="M18" s="586">
        <v>0</v>
      </c>
      <c r="N18" s="586">
        <f t="shared" si="0"/>
        <v>16409</v>
      </c>
    </row>
    <row r="19" spans="1:14" ht="31.5" customHeight="1" x14ac:dyDescent="0.4">
      <c r="A19" s="794">
        <v>3</v>
      </c>
      <c r="B19" s="794" t="s">
        <v>3349</v>
      </c>
      <c r="C19" s="2740">
        <v>476250</v>
      </c>
      <c r="D19" s="887">
        <v>1000</v>
      </c>
      <c r="E19" s="586">
        <v>350</v>
      </c>
      <c r="F19" s="586">
        <v>12625</v>
      </c>
      <c r="G19" s="586">
        <v>14646</v>
      </c>
      <c r="H19" s="586"/>
      <c r="I19" s="586">
        <v>0</v>
      </c>
      <c r="L19" s="586"/>
      <c r="M19" s="586"/>
      <c r="N19" s="586">
        <f t="shared" si="0"/>
        <v>28621</v>
      </c>
    </row>
    <row r="20" spans="1:14" ht="32.1" customHeight="1" x14ac:dyDescent="0.4">
      <c r="A20" s="794">
        <v>4</v>
      </c>
      <c r="B20" s="794" t="s">
        <v>3350</v>
      </c>
      <c r="C20" s="2740">
        <v>542396</v>
      </c>
      <c r="D20" s="887">
        <v>1000</v>
      </c>
      <c r="E20" s="586">
        <v>350</v>
      </c>
      <c r="F20" s="586">
        <v>8910</v>
      </c>
      <c r="G20" s="586">
        <v>4901</v>
      </c>
      <c r="H20" s="586"/>
      <c r="I20" s="586">
        <v>0</v>
      </c>
      <c r="J20" s="586">
        <v>2800</v>
      </c>
      <c r="K20" s="586">
        <v>1008</v>
      </c>
      <c r="L20" s="586"/>
      <c r="M20" s="586"/>
      <c r="N20" s="586">
        <f t="shared" si="0"/>
        <v>18969</v>
      </c>
    </row>
    <row r="21" spans="1:14" ht="32.1" customHeight="1" x14ac:dyDescent="0.4">
      <c r="A21" s="794">
        <v>5</v>
      </c>
      <c r="B21" s="794" t="s">
        <v>3351</v>
      </c>
      <c r="C21" s="2740">
        <v>783247</v>
      </c>
      <c r="D21" s="887">
        <v>2000</v>
      </c>
      <c r="E21" s="586">
        <v>350</v>
      </c>
      <c r="F21" s="586"/>
      <c r="G21" s="586">
        <v>0</v>
      </c>
      <c r="H21" s="586"/>
      <c r="I21" s="586">
        <v>0</v>
      </c>
      <c r="J21" s="586">
        <v>4280</v>
      </c>
      <c r="K21" s="586">
        <v>614</v>
      </c>
      <c r="L21" s="586"/>
      <c r="M21" s="586"/>
      <c r="N21" s="586">
        <f t="shared" si="0"/>
        <v>7244</v>
      </c>
    </row>
    <row r="22" spans="1:14" ht="32.1" customHeight="1" x14ac:dyDescent="0.4">
      <c r="A22" s="794">
        <v>6</v>
      </c>
      <c r="B22" s="794" t="s">
        <v>3352</v>
      </c>
      <c r="C22" s="2740">
        <v>812503</v>
      </c>
      <c r="D22" s="887">
        <v>5000</v>
      </c>
      <c r="E22" s="586">
        <v>350</v>
      </c>
      <c r="F22" s="586"/>
      <c r="G22" s="586">
        <v>0</v>
      </c>
      <c r="H22" s="586">
        <v>4245</v>
      </c>
      <c r="I22" s="586">
        <v>90</v>
      </c>
      <c r="J22" s="586"/>
      <c r="K22" s="586">
        <v>0</v>
      </c>
      <c r="L22" s="586"/>
      <c r="M22" s="586"/>
      <c r="N22" s="586">
        <f t="shared" si="0"/>
        <v>9685</v>
      </c>
    </row>
    <row r="23" spans="1:14" ht="31.5" customHeight="1" x14ac:dyDescent="0.4">
      <c r="A23" s="794">
        <v>7</v>
      </c>
      <c r="B23" s="794" t="s">
        <v>3353</v>
      </c>
      <c r="C23" s="2740">
        <v>824547</v>
      </c>
      <c r="D23" s="887">
        <v>5000</v>
      </c>
      <c r="E23" s="586">
        <v>350</v>
      </c>
      <c r="F23" s="586">
        <v>7655</v>
      </c>
      <c r="G23" s="586">
        <v>386</v>
      </c>
      <c r="H23" s="586">
        <v>1820</v>
      </c>
      <c r="I23" s="586">
        <v>183</v>
      </c>
      <c r="J23" s="586"/>
      <c r="K23" s="586">
        <v>0</v>
      </c>
      <c r="L23" s="586"/>
      <c r="M23" s="586"/>
      <c r="N23" s="586">
        <f t="shared" si="0"/>
        <v>15394</v>
      </c>
    </row>
    <row r="24" spans="1:14" ht="31.5" customHeight="1" x14ac:dyDescent="0.4">
      <c r="A24" s="794">
        <v>8</v>
      </c>
      <c r="B24" s="794" t="s">
        <v>3354</v>
      </c>
      <c r="C24" s="2740">
        <v>839319</v>
      </c>
      <c r="D24" s="887">
        <v>1000</v>
      </c>
      <c r="E24" s="586">
        <v>350</v>
      </c>
      <c r="F24" s="586"/>
      <c r="G24" s="586">
        <v>0</v>
      </c>
      <c r="H24" s="586">
        <v>1410</v>
      </c>
      <c r="I24" s="586">
        <v>339</v>
      </c>
      <c r="J24" s="586">
        <v>1285</v>
      </c>
      <c r="K24" s="586">
        <v>268</v>
      </c>
      <c r="L24" s="586"/>
      <c r="M24" s="586"/>
      <c r="N24" s="586">
        <f t="shared" si="0"/>
        <v>4652</v>
      </c>
    </row>
    <row r="25" spans="1:14" ht="32.1" customHeight="1" x14ac:dyDescent="0.4">
      <c r="A25" s="794">
        <v>9</v>
      </c>
      <c r="B25" s="794" t="s">
        <v>3355</v>
      </c>
      <c r="C25" s="2740">
        <v>839518</v>
      </c>
      <c r="D25" s="887">
        <v>3000</v>
      </c>
      <c r="E25" s="586">
        <v>350</v>
      </c>
      <c r="F25" s="586"/>
      <c r="G25" s="586">
        <v>0</v>
      </c>
      <c r="H25" s="586"/>
      <c r="I25" s="586">
        <v>0</v>
      </c>
      <c r="J25" s="586">
        <v>4080</v>
      </c>
      <c r="K25" s="586">
        <v>1064</v>
      </c>
      <c r="L25" s="586"/>
      <c r="M25" s="586"/>
      <c r="N25" s="586">
        <f t="shared" si="0"/>
        <v>8494</v>
      </c>
    </row>
    <row r="26" spans="1:14" ht="31.5" customHeight="1" x14ac:dyDescent="0.4">
      <c r="A26" s="794">
        <v>10</v>
      </c>
      <c r="B26" s="794" t="s">
        <v>3356</v>
      </c>
      <c r="C26" s="2740">
        <v>848485</v>
      </c>
      <c r="D26" s="887">
        <v>2000</v>
      </c>
      <c r="E26" s="586">
        <v>350</v>
      </c>
      <c r="F26" s="586"/>
      <c r="G26" s="586">
        <v>0</v>
      </c>
      <c r="H26" s="586"/>
      <c r="I26" s="586">
        <v>0</v>
      </c>
      <c r="J26" s="586"/>
      <c r="K26" s="586">
        <v>0</v>
      </c>
      <c r="L26" s="586">
        <v>2745</v>
      </c>
      <c r="M26" s="586"/>
      <c r="N26" s="586">
        <f t="shared" si="0"/>
        <v>5095</v>
      </c>
    </row>
    <row r="27" spans="1:14" ht="32.1" customHeight="1" x14ac:dyDescent="0.4">
      <c r="A27" s="794">
        <v>11</v>
      </c>
      <c r="B27" s="794" t="s">
        <v>3357</v>
      </c>
      <c r="C27" s="2740">
        <v>849738</v>
      </c>
      <c r="D27" s="887">
        <v>5000</v>
      </c>
      <c r="E27" s="586">
        <v>350</v>
      </c>
      <c r="F27" s="586"/>
      <c r="G27" s="586">
        <v>0</v>
      </c>
      <c r="H27" s="586"/>
      <c r="I27" s="586">
        <v>0</v>
      </c>
      <c r="J27" s="586"/>
      <c r="K27" s="586">
        <v>0</v>
      </c>
      <c r="L27" s="586">
        <v>8960</v>
      </c>
      <c r="M27" s="586"/>
      <c r="N27" s="586">
        <f t="shared" si="0"/>
        <v>14310</v>
      </c>
    </row>
    <row r="28" spans="1:14" ht="32.1" customHeight="1" x14ac:dyDescent="0.4">
      <c r="A28" s="794">
        <v>12</v>
      </c>
      <c r="B28" s="794" t="s">
        <v>3358</v>
      </c>
      <c r="C28" s="2740">
        <v>855210</v>
      </c>
      <c r="D28" s="887">
        <v>1000</v>
      </c>
      <c r="E28" s="586">
        <v>350</v>
      </c>
      <c r="F28" s="586"/>
      <c r="G28" s="586">
        <v>0</v>
      </c>
      <c r="H28" s="586">
        <v>4630</v>
      </c>
      <c r="I28" s="586">
        <v>558</v>
      </c>
      <c r="J28" s="586"/>
      <c r="K28" s="586">
        <v>0</v>
      </c>
      <c r="L28" s="586"/>
      <c r="M28" s="586"/>
      <c r="N28" s="586">
        <f t="shared" si="0"/>
        <v>6538</v>
      </c>
    </row>
    <row r="29" spans="1:14" ht="31.5" customHeight="1" x14ac:dyDescent="0.4">
      <c r="A29" s="794">
        <v>14</v>
      </c>
      <c r="B29" s="794" t="s">
        <v>3359</v>
      </c>
      <c r="C29" s="2740">
        <v>866303</v>
      </c>
      <c r="D29" s="887">
        <v>3000</v>
      </c>
      <c r="E29" s="586">
        <v>350</v>
      </c>
      <c r="F29" s="586"/>
      <c r="G29" s="586">
        <v>0</v>
      </c>
      <c r="H29" s="586">
        <v>2525</v>
      </c>
      <c r="I29" s="586">
        <v>506</v>
      </c>
      <c r="J29" s="586">
        <v>3790</v>
      </c>
      <c r="K29" s="586">
        <v>1104</v>
      </c>
      <c r="L29" s="586"/>
      <c r="M29" s="586"/>
      <c r="N29" s="586">
        <f t="shared" si="0"/>
        <v>11275</v>
      </c>
    </row>
    <row r="30" spans="1:14" ht="32.1" customHeight="1" x14ac:dyDescent="0.4">
      <c r="A30" s="794">
        <v>15</v>
      </c>
      <c r="B30" s="794" t="s">
        <v>3360</v>
      </c>
      <c r="C30" s="2740">
        <v>869941</v>
      </c>
      <c r="D30" s="887">
        <v>4000</v>
      </c>
      <c r="E30" s="586">
        <v>350</v>
      </c>
      <c r="F30" s="586"/>
      <c r="G30" s="586">
        <v>0</v>
      </c>
      <c r="H30" s="586"/>
      <c r="I30" s="586">
        <v>0</v>
      </c>
      <c r="J30" s="586"/>
      <c r="K30" s="586">
        <v>0</v>
      </c>
      <c r="L30" s="586">
        <v>9785</v>
      </c>
      <c r="M30" s="586"/>
      <c r="N30" s="586">
        <f t="shared" si="0"/>
        <v>14135</v>
      </c>
    </row>
    <row r="31" spans="1:14" ht="32.1" customHeight="1" x14ac:dyDescent="0.4">
      <c r="A31" s="794">
        <v>16</v>
      </c>
      <c r="B31" s="794" t="s">
        <v>3361</v>
      </c>
      <c r="C31" s="2740">
        <v>888404</v>
      </c>
      <c r="D31" s="887">
        <v>1000</v>
      </c>
      <c r="E31" s="586">
        <v>350</v>
      </c>
      <c r="F31" s="586">
        <v>5000</v>
      </c>
      <c r="G31" s="586">
        <v>150</v>
      </c>
      <c r="H31" s="586">
        <v>4040</v>
      </c>
      <c r="I31" s="586">
        <v>324</v>
      </c>
      <c r="J31" s="586"/>
      <c r="K31" s="586">
        <v>0</v>
      </c>
      <c r="L31" s="586"/>
      <c r="M31" s="586"/>
      <c r="N31" s="586">
        <f t="shared" si="0"/>
        <v>10864</v>
      </c>
    </row>
    <row r="32" spans="1:14" ht="32.1" customHeight="1" x14ac:dyDescent="0.4">
      <c r="A32" s="794">
        <v>17</v>
      </c>
      <c r="B32" s="794" t="s">
        <v>3362</v>
      </c>
      <c r="C32" s="2740">
        <v>888742</v>
      </c>
      <c r="D32" s="887">
        <v>1000</v>
      </c>
      <c r="E32" s="586">
        <v>350</v>
      </c>
      <c r="F32" s="586"/>
      <c r="G32" s="586">
        <v>0</v>
      </c>
      <c r="H32" s="586">
        <v>9305</v>
      </c>
      <c r="I32" s="586">
        <v>652</v>
      </c>
      <c r="J32" s="586"/>
      <c r="K32" s="586">
        <v>0</v>
      </c>
      <c r="L32" s="586" t="s">
        <v>50</v>
      </c>
      <c r="M32" s="586"/>
      <c r="N32" s="586">
        <f t="shared" si="0"/>
        <v>11307</v>
      </c>
    </row>
    <row r="33" spans="1:15" ht="32.1" customHeight="1" x14ac:dyDescent="0.4">
      <c r="A33" s="794">
        <v>18</v>
      </c>
      <c r="B33" s="2745" t="s">
        <v>3363</v>
      </c>
      <c r="C33" s="2746">
        <v>889139</v>
      </c>
      <c r="D33" s="887">
        <v>3000</v>
      </c>
      <c r="E33" s="586">
        <v>350</v>
      </c>
      <c r="F33" s="887"/>
      <c r="G33" s="586">
        <v>0</v>
      </c>
      <c r="H33" s="586"/>
      <c r="I33" s="586">
        <v>0</v>
      </c>
      <c r="J33" s="586"/>
      <c r="K33" s="586">
        <v>0</v>
      </c>
      <c r="L33" s="586"/>
      <c r="M33" s="586">
        <v>7100</v>
      </c>
      <c r="N33" s="586">
        <f t="shared" si="0"/>
        <v>10450</v>
      </c>
    </row>
    <row r="34" spans="1:15" ht="30.75" customHeight="1" x14ac:dyDescent="0.4">
      <c r="A34" s="794">
        <v>19</v>
      </c>
      <c r="B34" s="794" t="s">
        <v>3364</v>
      </c>
      <c r="C34" s="2746">
        <v>75</v>
      </c>
      <c r="D34" s="887">
        <v>26000</v>
      </c>
      <c r="E34" s="586">
        <v>350</v>
      </c>
      <c r="F34" s="586">
        <v>17530</v>
      </c>
      <c r="G34" s="586">
        <v>5968</v>
      </c>
      <c r="H34" s="586"/>
      <c r="I34" s="586">
        <v>0</v>
      </c>
      <c r="J34" s="586"/>
      <c r="K34" s="586"/>
      <c r="L34" s="586">
        <v>8945</v>
      </c>
      <c r="M34" s="586"/>
      <c r="N34" s="586">
        <f t="shared" si="0"/>
        <v>58793</v>
      </c>
      <c r="O34" s="79"/>
    </row>
    <row r="35" spans="1:15" ht="31.5" customHeight="1" x14ac:dyDescent="0.4">
      <c r="A35" s="794">
        <v>20</v>
      </c>
      <c r="B35" s="794" t="s">
        <v>3365</v>
      </c>
      <c r="C35" s="2746">
        <v>76</v>
      </c>
      <c r="D35" s="887">
        <v>36000</v>
      </c>
      <c r="E35" s="586">
        <v>350</v>
      </c>
      <c r="F35" s="586" t="s">
        <v>1649</v>
      </c>
      <c r="G35" s="586">
        <v>0</v>
      </c>
      <c r="H35" s="586"/>
      <c r="I35" s="586">
        <v>0</v>
      </c>
      <c r="J35" s="586">
        <v>24835</v>
      </c>
      <c r="K35" s="586">
        <v>2536</v>
      </c>
      <c r="L35" s="586"/>
      <c r="M35" s="586"/>
      <c r="N35" s="586">
        <f t="shared" si="0"/>
        <v>63721</v>
      </c>
      <c r="O35" s="79"/>
    </row>
    <row r="36" spans="1:15" ht="32.1" customHeight="1" x14ac:dyDescent="0.4">
      <c r="A36" s="794">
        <v>21</v>
      </c>
      <c r="B36" s="794" t="s">
        <v>3366</v>
      </c>
      <c r="C36" s="2746">
        <v>91</v>
      </c>
      <c r="D36" s="887">
        <v>2000</v>
      </c>
      <c r="E36" s="586">
        <v>350</v>
      </c>
      <c r="F36" s="586"/>
      <c r="G36" s="586">
        <v>0</v>
      </c>
      <c r="H36" s="586"/>
      <c r="I36" s="586">
        <v>0</v>
      </c>
      <c r="J36" s="586"/>
      <c r="K36" s="586">
        <v>0</v>
      </c>
      <c r="L36" s="586"/>
      <c r="M36" s="586"/>
      <c r="N36" s="586">
        <f t="shared" si="0"/>
        <v>2350</v>
      </c>
      <c r="O36" s="79"/>
    </row>
    <row r="37" spans="1:15" ht="32.1" customHeight="1" x14ac:dyDescent="0.4">
      <c r="A37" s="794">
        <v>22</v>
      </c>
      <c r="B37" s="794" t="s">
        <v>3367</v>
      </c>
      <c r="C37" s="2746">
        <v>92</v>
      </c>
      <c r="D37" s="887">
        <v>15000</v>
      </c>
      <c r="E37" s="586">
        <v>350</v>
      </c>
      <c r="F37" s="586">
        <v>17500</v>
      </c>
      <c r="G37" s="586">
        <v>4900</v>
      </c>
      <c r="H37" s="586"/>
      <c r="I37" s="586">
        <v>0</v>
      </c>
      <c r="J37" s="586"/>
      <c r="K37" s="586">
        <v>0</v>
      </c>
      <c r="L37" s="586"/>
      <c r="M37" s="586"/>
      <c r="N37" s="586">
        <f t="shared" si="0"/>
        <v>37750</v>
      </c>
      <c r="O37" s="79"/>
    </row>
    <row r="38" spans="1:15" ht="31.5" customHeight="1" x14ac:dyDescent="0.4">
      <c r="A38" s="794">
        <v>23</v>
      </c>
      <c r="B38" s="794" t="s">
        <v>3368</v>
      </c>
      <c r="C38" s="2746">
        <v>104</v>
      </c>
      <c r="D38" s="887">
        <v>1000</v>
      </c>
      <c r="E38" s="586">
        <v>350</v>
      </c>
      <c r="F38" s="586">
        <v>2525</v>
      </c>
      <c r="G38" s="586">
        <v>2654</v>
      </c>
      <c r="H38" s="586"/>
      <c r="I38" s="586">
        <v>0</v>
      </c>
      <c r="J38" s="586"/>
      <c r="K38" s="586">
        <v>0</v>
      </c>
      <c r="L38" s="586"/>
      <c r="M38" s="586"/>
      <c r="N38" s="586">
        <f t="shared" si="0"/>
        <v>6529</v>
      </c>
    </row>
    <row r="39" spans="1:15" ht="32.1" customHeight="1" x14ac:dyDescent="0.4">
      <c r="A39" s="794">
        <v>24</v>
      </c>
      <c r="B39" s="794" t="s">
        <v>3369</v>
      </c>
      <c r="C39" s="2746">
        <v>109</v>
      </c>
      <c r="D39" s="887">
        <v>2000</v>
      </c>
      <c r="E39" s="586">
        <v>350</v>
      </c>
      <c r="F39" s="586"/>
      <c r="G39" s="586">
        <v>0</v>
      </c>
      <c r="H39" s="586"/>
      <c r="I39" s="586">
        <v>0</v>
      </c>
      <c r="J39" s="586">
        <v>11140</v>
      </c>
      <c r="K39" s="586">
        <v>2899</v>
      </c>
      <c r="L39" s="586"/>
      <c r="M39" s="586"/>
      <c r="N39" s="586">
        <f t="shared" si="0"/>
        <v>16389</v>
      </c>
    </row>
    <row r="40" spans="1:15" ht="32.1" customHeight="1" x14ac:dyDescent="0.4">
      <c r="A40" s="794">
        <v>25</v>
      </c>
      <c r="B40" s="794" t="s">
        <v>3370</v>
      </c>
      <c r="C40" s="2746">
        <v>132</v>
      </c>
      <c r="D40" s="887">
        <v>50000</v>
      </c>
      <c r="E40" s="586">
        <v>350</v>
      </c>
      <c r="F40" s="586">
        <v>21250</v>
      </c>
      <c r="G40" s="586">
        <v>2009</v>
      </c>
      <c r="H40" s="586">
        <v>8415</v>
      </c>
      <c r="I40" s="586">
        <v>1432</v>
      </c>
      <c r="J40" s="586"/>
      <c r="K40" s="586">
        <v>0</v>
      </c>
      <c r="L40" s="586"/>
      <c r="M40" s="586"/>
      <c r="N40" s="586">
        <f t="shared" si="0"/>
        <v>83456</v>
      </c>
    </row>
    <row r="41" spans="1:15" ht="32.1" customHeight="1" x14ac:dyDescent="0.4">
      <c r="A41" s="794">
        <v>26</v>
      </c>
      <c r="B41" s="794" t="s">
        <v>3371</v>
      </c>
      <c r="C41" s="2746">
        <v>176</v>
      </c>
      <c r="D41" s="887">
        <v>1000</v>
      </c>
      <c r="E41" s="586">
        <v>350</v>
      </c>
      <c r="F41" s="586">
        <v>14040</v>
      </c>
      <c r="G41" s="586">
        <v>4495</v>
      </c>
      <c r="H41" s="586"/>
      <c r="I41" s="586">
        <v>0</v>
      </c>
      <c r="J41" s="586"/>
      <c r="K41" s="586">
        <v>0</v>
      </c>
      <c r="L41" s="586"/>
      <c r="M41" s="586">
        <v>18385</v>
      </c>
      <c r="N41" s="586">
        <f t="shared" si="0"/>
        <v>38270</v>
      </c>
    </row>
    <row r="42" spans="1:15" ht="32.1" customHeight="1" x14ac:dyDescent="0.4">
      <c r="A42" s="794">
        <v>27</v>
      </c>
      <c r="B42" s="794" t="s">
        <v>3372</v>
      </c>
      <c r="C42" s="2746">
        <v>193</v>
      </c>
      <c r="D42" s="887">
        <v>10000</v>
      </c>
      <c r="E42" s="586">
        <v>350</v>
      </c>
      <c r="F42" s="586">
        <v>12625</v>
      </c>
      <c r="G42" s="586">
        <v>1266</v>
      </c>
      <c r="H42" s="586">
        <v>8485</v>
      </c>
      <c r="I42" s="586">
        <v>766</v>
      </c>
      <c r="J42" s="586">
        <v>10100</v>
      </c>
      <c r="K42" s="586">
        <v>2020</v>
      </c>
      <c r="L42" s="586"/>
      <c r="M42" s="586"/>
      <c r="N42" s="586">
        <f t="shared" si="0"/>
        <v>45612</v>
      </c>
    </row>
    <row r="43" spans="1:15" ht="32.1" customHeight="1" x14ac:dyDescent="0.4">
      <c r="A43" s="794">
        <v>28</v>
      </c>
      <c r="B43" s="794" t="s">
        <v>3373</v>
      </c>
      <c r="C43" s="2746">
        <v>204</v>
      </c>
      <c r="D43" s="887">
        <v>1000</v>
      </c>
      <c r="E43" s="586">
        <v>350</v>
      </c>
      <c r="F43" s="586"/>
      <c r="G43" s="586">
        <v>0</v>
      </c>
      <c r="H43" s="586"/>
      <c r="I43" s="586">
        <v>0</v>
      </c>
      <c r="J43" s="586"/>
      <c r="K43" s="586">
        <v>0</v>
      </c>
      <c r="L43" s="586">
        <v>1290</v>
      </c>
      <c r="M43" s="586">
        <v>20965</v>
      </c>
      <c r="N43" s="586">
        <f t="shared" si="0"/>
        <v>23605</v>
      </c>
    </row>
    <row r="44" spans="1:15" ht="32.1" customHeight="1" x14ac:dyDescent="0.4">
      <c r="A44" s="794">
        <v>29</v>
      </c>
      <c r="B44" s="794" t="s">
        <v>3374</v>
      </c>
      <c r="C44" s="2746">
        <v>296</v>
      </c>
      <c r="D44" s="887">
        <v>1000</v>
      </c>
      <c r="E44" s="586">
        <v>350</v>
      </c>
      <c r="F44" s="586">
        <v>7180</v>
      </c>
      <c r="G44" s="586">
        <v>542</v>
      </c>
      <c r="H44" s="586"/>
      <c r="I44" s="586">
        <v>0</v>
      </c>
      <c r="J44" s="586"/>
      <c r="K44" s="586">
        <v>0</v>
      </c>
      <c r="L44" s="586">
        <v>4490</v>
      </c>
      <c r="M44" s="586"/>
      <c r="N44" s="586">
        <f t="shared" si="0"/>
        <v>13562</v>
      </c>
    </row>
    <row r="45" spans="1:15" ht="32.1" customHeight="1" x14ac:dyDescent="0.4">
      <c r="A45" s="794">
        <v>30</v>
      </c>
      <c r="B45" s="794" t="s">
        <v>3375</v>
      </c>
      <c r="C45" s="2746">
        <v>325</v>
      </c>
      <c r="D45" s="887">
        <v>2000</v>
      </c>
      <c r="E45" s="586">
        <v>350</v>
      </c>
      <c r="F45" s="586">
        <v>14000</v>
      </c>
      <c r="G45" s="586">
        <v>7420</v>
      </c>
      <c r="H45" s="586"/>
      <c r="I45" s="586">
        <v>0</v>
      </c>
      <c r="J45" s="586"/>
      <c r="K45" s="586">
        <v>0</v>
      </c>
      <c r="L45" s="586"/>
      <c r="M45" s="586"/>
      <c r="N45" s="586">
        <f t="shared" si="0"/>
        <v>23770</v>
      </c>
    </row>
    <row r="46" spans="1:15" ht="32.1" customHeight="1" x14ac:dyDescent="0.4">
      <c r="A46" s="794">
        <v>31</v>
      </c>
      <c r="B46" s="794" t="s">
        <v>3376</v>
      </c>
      <c r="C46" s="2746">
        <v>337</v>
      </c>
      <c r="D46" s="887">
        <v>1000</v>
      </c>
      <c r="E46" s="586">
        <v>350</v>
      </c>
      <c r="F46" s="586"/>
      <c r="G46" s="586">
        <v>0</v>
      </c>
      <c r="H46" s="586"/>
      <c r="I46" s="586">
        <v>0</v>
      </c>
      <c r="J46" s="586"/>
      <c r="K46" s="586">
        <v>0</v>
      </c>
      <c r="L46" s="586"/>
      <c r="M46" s="586"/>
      <c r="N46" s="586">
        <f t="shared" si="0"/>
        <v>1350</v>
      </c>
    </row>
    <row r="47" spans="1:15" ht="32.1" customHeight="1" x14ac:dyDescent="0.4">
      <c r="A47" s="794">
        <v>32</v>
      </c>
      <c r="B47" s="794" t="s">
        <v>3377</v>
      </c>
      <c r="C47" s="2746">
        <v>514</v>
      </c>
      <c r="D47" s="887">
        <v>1000</v>
      </c>
      <c r="E47" s="586">
        <v>350</v>
      </c>
      <c r="F47" s="586"/>
      <c r="G47" s="586">
        <v>0</v>
      </c>
      <c r="H47" s="586">
        <v>3365</v>
      </c>
      <c r="I47" s="586">
        <v>145</v>
      </c>
      <c r="J47" s="586"/>
      <c r="K47" s="586">
        <v>0</v>
      </c>
      <c r="L47" s="586">
        <v>4975</v>
      </c>
      <c r="M47" s="586"/>
      <c r="N47" s="586">
        <f t="shared" si="0"/>
        <v>9835</v>
      </c>
      <c r="O47" s="79"/>
    </row>
    <row r="48" spans="1:15" ht="32.1" customHeight="1" x14ac:dyDescent="0.4">
      <c r="A48" s="794">
        <v>33</v>
      </c>
      <c r="B48" s="794" t="s">
        <v>3378</v>
      </c>
      <c r="C48" s="2746">
        <v>540</v>
      </c>
      <c r="D48" s="887">
        <v>1000</v>
      </c>
      <c r="E48" s="586">
        <v>350</v>
      </c>
      <c r="F48" s="586">
        <v>1960</v>
      </c>
      <c r="G48" s="586">
        <v>2274</v>
      </c>
      <c r="H48" s="586"/>
      <c r="I48" s="586">
        <v>0</v>
      </c>
      <c r="J48" s="586">
        <v>2325</v>
      </c>
      <c r="K48" s="586">
        <v>653</v>
      </c>
      <c r="L48" s="586">
        <v>4000</v>
      </c>
      <c r="M48" s="586"/>
      <c r="N48" s="586">
        <f t="shared" si="0"/>
        <v>12562</v>
      </c>
    </row>
    <row r="49" spans="1:15" ht="32.1" customHeight="1" x14ac:dyDescent="0.4">
      <c r="A49" s="794">
        <v>34</v>
      </c>
      <c r="B49" s="794" t="s">
        <v>3379</v>
      </c>
      <c r="C49" s="2746">
        <v>671</v>
      </c>
      <c r="D49" s="887">
        <v>3000</v>
      </c>
      <c r="E49" s="586">
        <v>350</v>
      </c>
      <c r="F49" s="586">
        <v>6220</v>
      </c>
      <c r="G49" s="586">
        <v>5350</v>
      </c>
      <c r="H49" s="586"/>
      <c r="I49" s="586">
        <v>0</v>
      </c>
      <c r="J49" s="586">
        <v>4615</v>
      </c>
      <c r="K49" s="586">
        <v>739</v>
      </c>
      <c r="L49" s="586"/>
      <c r="M49" s="586"/>
      <c r="N49" s="586">
        <f t="shared" ref="N49:N80" si="1">SUM(D49:M49)</f>
        <v>20274</v>
      </c>
      <c r="O49" s="79"/>
    </row>
    <row r="50" spans="1:15" ht="32.1" customHeight="1" x14ac:dyDescent="0.4">
      <c r="A50" s="794">
        <v>35</v>
      </c>
      <c r="B50" s="794" t="s">
        <v>3380</v>
      </c>
      <c r="C50" s="2746">
        <v>851</v>
      </c>
      <c r="D50" s="887">
        <v>1000</v>
      </c>
      <c r="E50" s="586">
        <v>350</v>
      </c>
      <c r="F50" s="586">
        <v>1670</v>
      </c>
      <c r="G50" s="586">
        <v>549</v>
      </c>
      <c r="H50" s="586"/>
      <c r="I50" s="586">
        <v>0</v>
      </c>
      <c r="J50" s="586"/>
      <c r="K50" s="586">
        <v>0</v>
      </c>
      <c r="L50" s="586">
        <v>4205</v>
      </c>
      <c r="M50" s="586">
        <v>2550</v>
      </c>
      <c r="N50" s="586">
        <f t="shared" si="1"/>
        <v>10324</v>
      </c>
      <c r="O50" s="79"/>
    </row>
    <row r="51" spans="1:15" ht="32.1" customHeight="1" x14ac:dyDescent="0.4">
      <c r="A51" s="794">
        <v>36</v>
      </c>
      <c r="B51" s="794" t="s">
        <v>3381</v>
      </c>
      <c r="C51" s="2746">
        <v>853</v>
      </c>
      <c r="D51" s="887">
        <v>1000</v>
      </c>
      <c r="E51" s="586">
        <v>350</v>
      </c>
      <c r="F51" s="586"/>
      <c r="G51" s="586">
        <v>0</v>
      </c>
      <c r="H51" s="586"/>
      <c r="I51" s="586">
        <v>0</v>
      </c>
      <c r="J51" s="586"/>
      <c r="K51" s="586">
        <v>0</v>
      </c>
      <c r="L51" s="586"/>
      <c r="M51" s="586">
        <v>3695</v>
      </c>
      <c r="N51" s="586">
        <f t="shared" si="1"/>
        <v>5045</v>
      </c>
      <c r="O51" s="79"/>
    </row>
    <row r="52" spans="1:15" ht="32.1" customHeight="1" x14ac:dyDescent="0.4">
      <c r="A52" s="794">
        <v>37</v>
      </c>
      <c r="B52" s="794" t="s">
        <v>3382</v>
      </c>
      <c r="C52" s="2746">
        <v>872</v>
      </c>
      <c r="D52" s="887">
        <v>3000</v>
      </c>
      <c r="E52" s="586">
        <v>350</v>
      </c>
      <c r="F52" s="586"/>
      <c r="G52" s="586">
        <v>0</v>
      </c>
      <c r="H52" s="586"/>
      <c r="I52" s="586">
        <v>0</v>
      </c>
      <c r="J52" s="586"/>
      <c r="K52" s="586">
        <v>0</v>
      </c>
      <c r="L52" s="586"/>
      <c r="M52" s="586"/>
      <c r="N52" s="586">
        <f t="shared" si="1"/>
        <v>3350</v>
      </c>
      <c r="O52" s="79"/>
    </row>
    <row r="53" spans="1:15" ht="32.1" customHeight="1" x14ac:dyDescent="0.4">
      <c r="A53" s="794">
        <v>38</v>
      </c>
      <c r="B53" s="586" t="s">
        <v>3383</v>
      </c>
      <c r="C53" s="2746">
        <v>973</v>
      </c>
      <c r="D53" s="887">
        <v>1000</v>
      </c>
      <c r="E53" s="586">
        <v>350</v>
      </c>
      <c r="F53" s="586">
        <v>2450</v>
      </c>
      <c r="G53" s="586">
        <v>2602</v>
      </c>
      <c r="H53" s="586"/>
      <c r="I53" s="586">
        <v>0</v>
      </c>
      <c r="J53" s="586">
        <v>890</v>
      </c>
      <c r="K53" s="586">
        <v>279</v>
      </c>
      <c r="L53" s="586">
        <v>3155</v>
      </c>
      <c r="M53" s="586">
        <v>6300</v>
      </c>
      <c r="N53" s="586">
        <f t="shared" si="1"/>
        <v>17026</v>
      </c>
    </row>
    <row r="54" spans="1:15" ht="32.1" customHeight="1" x14ac:dyDescent="0.4">
      <c r="A54" s="794">
        <v>39</v>
      </c>
      <c r="B54" s="586" t="s">
        <v>3384</v>
      </c>
      <c r="C54" s="2746">
        <v>1227</v>
      </c>
      <c r="D54" s="887">
        <v>5000</v>
      </c>
      <c r="E54" s="586">
        <v>350</v>
      </c>
      <c r="F54" s="586">
        <v>5475</v>
      </c>
      <c r="G54" s="586">
        <v>6029</v>
      </c>
      <c r="H54" s="586"/>
      <c r="I54" s="586">
        <v>0</v>
      </c>
      <c r="J54" s="586"/>
      <c r="K54" s="586">
        <v>0</v>
      </c>
      <c r="L54" s="586"/>
      <c r="M54" s="586"/>
      <c r="N54" s="586">
        <f t="shared" si="1"/>
        <v>16854</v>
      </c>
    </row>
    <row r="55" spans="1:15" ht="32.1" customHeight="1" x14ac:dyDescent="0.4">
      <c r="A55" s="794">
        <v>40</v>
      </c>
      <c r="B55" s="794" t="s">
        <v>3385</v>
      </c>
      <c r="C55" s="2746">
        <v>1392</v>
      </c>
      <c r="D55" s="887">
        <v>5000</v>
      </c>
      <c r="E55" s="586">
        <v>350</v>
      </c>
      <c r="F55" s="586"/>
      <c r="G55" s="586">
        <v>0</v>
      </c>
      <c r="H55" s="586"/>
      <c r="I55" s="586">
        <v>0</v>
      </c>
      <c r="J55" s="586"/>
      <c r="K55" s="586">
        <v>0</v>
      </c>
      <c r="L55" s="586"/>
      <c r="M55" s="586"/>
      <c r="N55" s="586">
        <f t="shared" si="1"/>
        <v>5350</v>
      </c>
    </row>
    <row r="56" spans="1:15" ht="32.1" customHeight="1" x14ac:dyDescent="0.4">
      <c r="A56" s="794">
        <v>41</v>
      </c>
      <c r="B56" s="794" t="s">
        <v>3386</v>
      </c>
      <c r="C56" s="2746">
        <v>1611</v>
      </c>
      <c r="D56" s="887">
        <v>1000</v>
      </c>
      <c r="E56" s="586">
        <v>350</v>
      </c>
      <c r="F56" s="586"/>
      <c r="G56" s="586">
        <v>0</v>
      </c>
      <c r="H56" s="586"/>
      <c r="I56" s="586">
        <v>0</v>
      </c>
      <c r="J56" s="586" t="s">
        <v>50</v>
      </c>
      <c r="K56" s="586">
        <v>0</v>
      </c>
      <c r="L56" s="586"/>
      <c r="M56" s="586"/>
      <c r="N56" s="586">
        <f t="shared" si="1"/>
        <v>1350</v>
      </c>
    </row>
    <row r="57" spans="1:15" ht="31.5" customHeight="1" x14ac:dyDescent="0.4">
      <c r="A57" s="794">
        <v>42</v>
      </c>
      <c r="B57" s="794" t="s">
        <v>3387</v>
      </c>
      <c r="C57" s="2746">
        <v>1653</v>
      </c>
      <c r="D57" s="887">
        <v>6500</v>
      </c>
      <c r="E57" s="586">
        <v>350</v>
      </c>
      <c r="F57" s="586"/>
      <c r="G57" s="586">
        <v>0</v>
      </c>
      <c r="H57" s="586"/>
      <c r="I57" s="586">
        <v>0</v>
      </c>
      <c r="J57" s="586"/>
      <c r="K57" s="586">
        <v>0</v>
      </c>
      <c r="L57" s="586"/>
      <c r="M57" s="586"/>
      <c r="N57" s="586">
        <f t="shared" si="1"/>
        <v>6850</v>
      </c>
    </row>
    <row r="58" spans="1:15" ht="31.5" customHeight="1" x14ac:dyDescent="0.4">
      <c r="A58" s="794">
        <v>43</v>
      </c>
      <c r="B58" s="794" t="s">
        <v>3388</v>
      </c>
      <c r="C58" s="2746">
        <v>1790</v>
      </c>
      <c r="D58" s="887">
        <v>4000</v>
      </c>
      <c r="E58" s="586">
        <v>350</v>
      </c>
      <c r="F58" s="586">
        <v>2450</v>
      </c>
      <c r="G58" s="586">
        <v>1496</v>
      </c>
      <c r="H58" s="586"/>
      <c r="I58" s="586">
        <v>0</v>
      </c>
      <c r="J58" s="586"/>
      <c r="K58" s="586">
        <v>0</v>
      </c>
      <c r="L58" s="586">
        <v>2645</v>
      </c>
      <c r="M58" s="586">
        <v>4090</v>
      </c>
      <c r="N58" s="586">
        <f t="shared" si="1"/>
        <v>15031</v>
      </c>
    </row>
    <row r="59" spans="1:15" ht="31.5" customHeight="1" x14ac:dyDescent="0.4">
      <c r="A59" s="794">
        <v>44</v>
      </c>
      <c r="B59" s="794" t="s">
        <v>3389</v>
      </c>
      <c r="C59" s="2746">
        <v>1897</v>
      </c>
      <c r="D59" s="887">
        <v>1000</v>
      </c>
      <c r="E59" s="586">
        <v>350</v>
      </c>
      <c r="F59" s="586">
        <v>2485</v>
      </c>
      <c r="G59" s="586">
        <v>1615</v>
      </c>
      <c r="H59" s="586"/>
      <c r="I59" s="586">
        <v>0</v>
      </c>
      <c r="J59" s="586">
        <v>1400</v>
      </c>
      <c r="K59" s="586">
        <v>336</v>
      </c>
      <c r="L59" s="586"/>
      <c r="M59" s="586">
        <v>15420</v>
      </c>
      <c r="N59" s="586">
        <f t="shared" si="1"/>
        <v>22606</v>
      </c>
    </row>
    <row r="60" spans="1:15" ht="32.1" customHeight="1" x14ac:dyDescent="0.4">
      <c r="A60" s="794">
        <v>45</v>
      </c>
      <c r="B60" s="794" t="s">
        <v>3390</v>
      </c>
      <c r="C60" s="2746">
        <v>2307</v>
      </c>
      <c r="D60" s="887">
        <v>5000</v>
      </c>
      <c r="E60" s="586">
        <v>350</v>
      </c>
      <c r="F60" s="586"/>
      <c r="G60" s="586">
        <v>0</v>
      </c>
      <c r="H60" s="586"/>
      <c r="I60" s="586">
        <v>0</v>
      </c>
      <c r="J60" s="586"/>
      <c r="K60" s="586">
        <v>0</v>
      </c>
      <c r="L60" s="586"/>
      <c r="M60" s="586"/>
      <c r="N60" s="586">
        <f t="shared" si="1"/>
        <v>5350</v>
      </c>
    </row>
    <row r="61" spans="1:15" s="79" customFormat="1" ht="31.5" customHeight="1" x14ac:dyDescent="0.4">
      <c r="A61" s="794">
        <v>46</v>
      </c>
      <c r="B61" s="794" t="s">
        <v>3391</v>
      </c>
      <c r="C61" s="2746">
        <v>2415</v>
      </c>
      <c r="D61" s="887">
        <v>1000</v>
      </c>
      <c r="E61" s="586">
        <v>350</v>
      </c>
      <c r="F61" s="586"/>
      <c r="G61" s="586">
        <v>0</v>
      </c>
      <c r="H61" s="586"/>
      <c r="I61" s="586">
        <v>0</v>
      </c>
      <c r="J61" s="586">
        <v>3770</v>
      </c>
      <c r="K61" s="586">
        <v>725</v>
      </c>
      <c r="L61" s="586"/>
      <c r="M61" s="586"/>
      <c r="N61" s="586">
        <f t="shared" si="1"/>
        <v>5845</v>
      </c>
      <c r="O61" s="2744"/>
    </row>
    <row r="62" spans="1:15" s="79" customFormat="1" ht="32.1" customHeight="1" x14ac:dyDescent="0.4">
      <c r="A62" s="794">
        <v>47</v>
      </c>
      <c r="B62" s="794" t="s">
        <v>3392</v>
      </c>
      <c r="C62" s="2746">
        <v>2806</v>
      </c>
      <c r="D62" s="887">
        <v>3000</v>
      </c>
      <c r="E62" s="586">
        <v>350</v>
      </c>
      <c r="F62" s="586">
        <v>3875</v>
      </c>
      <c r="G62" s="586">
        <v>2211</v>
      </c>
      <c r="H62" s="586"/>
      <c r="I62" s="586">
        <v>0</v>
      </c>
      <c r="J62" s="586"/>
      <c r="K62" s="586">
        <v>0</v>
      </c>
      <c r="L62" s="586"/>
      <c r="M62" s="586">
        <v>5400</v>
      </c>
      <c r="N62" s="586">
        <f t="shared" si="1"/>
        <v>14836</v>
      </c>
      <c r="O62" s="2744"/>
    </row>
    <row r="63" spans="1:15" s="79" customFormat="1" ht="32.1" customHeight="1" x14ac:dyDescent="0.4">
      <c r="A63" s="794">
        <v>48</v>
      </c>
      <c r="B63" s="794" t="s">
        <v>3393</v>
      </c>
      <c r="C63" s="2746">
        <v>3193</v>
      </c>
      <c r="D63" s="887">
        <v>2000</v>
      </c>
      <c r="E63" s="586">
        <v>350</v>
      </c>
      <c r="F63" s="586">
        <v>3600</v>
      </c>
      <c r="G63" s="586">
        <v>2988</v>
      </c>
      <c r="H63" s="586">
        <v>2105</v>
      </c>
      <c r="I63" s="586">
        <v>379</v>
      </c>
      <c r="J63" s="586">
        <v>1675</v>
      </c>
      <c r="K63" s="586">
        <v>425</v>
      </c>
      <c r="L63" s="586">
        <v>5100</v>
      </c>
      <c r="M63" s="586"/>
      <c r="N63" s="586">
        <f t="shared" si="1"/>
        <v>18622</v>
      </c>
      <c r="O63" s="2744"/>
    </row>
    <row r="64" spans="1:15" s="79" customFormat="1" ht="32.1" customHeight="1" x14ac:dyDescent="0.4">
      <c r="A64" s="794">
        <v>49</v>
      </c>
      <c r="B64" s="794" t="s">
        <v>3394</v>
      </c>
      <c r="C64" s="2746">
        <v>3412</v>
      </c>
      <c r="D64" s="887">
        <v>2000</v>
      </c>
      <c r="E64" s="586">
        <v>350</v>
      </c>
      <c r="F64" s="586"/>
      <c r="G64" s="586">
        <v>0</v>
      </c>
      <c r="H64" s="586"/>
      <c r="I64" s="586">
        <v>0</v>
      </c>
      <c r="J64" s="155">
        <v>2245</v>
      </c>
      <c r="K64" s="586">
        <v>1112</v>
      </c>
      <c r="L64" s="586">
        <v>1355</v>
      </c>
      <c r="M64" s="586"/>
      <c r="N64" s="586">
        <f t="shared" si="1"/>
        <v>7062</v>
      </c>
      <c r="O64" s="2744"/>
    </row>
    <row r="65" spans="1:15" s="79" customFormat="1" ht="31.5" customHeight="1" x14ac:dyDescent="0.4">
      <c r="A65" s="794">
        <v>50</v>
      </c>
      <c r="B65" s="794" t="s">
        <v>3395</v>
      </c>
      <c r="C65" s="2746">
        <v>3552</v>
      </c>
      <c r="D65" s="887">
        <v>2000</v>
      </c>
      <c r="E65" s="586">
        <v>350</v>
      </c>
      <c r="F65" s="586"/>
      <c r="G65" s="586">
        <v>0</v>
      </c>
      <c r="H65" s="586"/>
      <c r="I65" s="586">
        <v>0</v>
      </c>
      <c r="J65" s="586"/>
      <c r="K65" s="586">
        <v>0</v>
      </c>
      <c r="L65" s="586">
        <v>1110</v>
      </c>
      <c r="M65" s="586">
        <v>8770</v>
      </c>
      <c r="N65" s="586">
        <f t="shared" si="1"/>
        <v>12230</v>
      </c>
      <c r="O65" s="2744"/>
    </row>
    <row r="66" spans="1:15" s="79" customFormat="1" ht="32.1" customHeight="1" x14ac:dyDescent="0.4">
      <c r="A66" s="794">
        <v>51</v>
      </c>
      <c r="B66" s="794" t="s">
        <v>3396</v>
      </c>
      <c r="C66" s="2746">
        <v>3614</v>
      </c>
      <c r="D66" s="887">
        <v>2000</v>
      </c>
      <c r="E66" s="586">
        <v>350</v>
      </c>
      <c r="F66" s="586"/>
      <c r="G66" s="586">
        <v>0</v>
      </c>
      <c r="H66" s="586"/>
      <c r="I66" s="586">
        <v>0</v>
      </c>
      <c r="J66" s="586">
        <v>2950</v>
      </c>
      <c r="K66" s="586">
        <v>587</v>
      </c>
      <c r="L66" s="586"/>
      <c r="M66" s="586"/>
      <c r="N66" s="586">
        <f t="shared" si="1"/>
        <v>5887</v>
      </c>
      <c r="O66" s="2744"/>
    </row>
    <row r="67" spans="1:15" s="79" customFormat="1" ht="32.1" customHeight="1" x14ac:dyDescent="0.4">
      <c r="A67" s="794">
        <v>52</v>
      </c>
      <c r="B67" s="794" t="s">
        <v>3397</v>
      </c>
      <c r="C67" s="2746">
        <v>3616</v>
      </c>
      <c r="D67" s="887">
        <v>1000</v>
      </c>
      <c r="E67" s="586">
        <v>350</v>
      </c>
      <c r="F67" s="586">
        <v>2950</v>
      </c>
      <c r="G67" s="586">
        <v>3016</v>
      </c>
      <c r="H67" s="586"/>
      <c r="I67" s="586">
        <v>0</v>
      </c>
      <c r="J67" s="586"/>
      <c r="K67" s="586">
        <v>0</v>
      </c>
      <c r="L67" s="586"/>
      <c r="M67" s="586">
        <v>9510</v>
      </c>
      <c r="N67" s="586">
        <f t="shared" si="1"/>
        <v>16826</v>
      </c>
      <c r="O67" s="2744"/>
    </row>
    <row r="68" spans="1:15" s="79" customFormat="1" ht="31.5" customHeight="1" x14ac:dyDescent="0.4">
      <c r="A68" s="794">
        <v>53</v>
      </c>
      <c r="B68" s="794" t="s">
        <v>3398</v>
      </c>
      <c r="C68" s="2746">
        <v>3855</v>
      </c>
      <c r="D68" s="887">
        <v>1000</v>
      </c>
      <c r="E68" s="586">
        <v>350</v>
      </c>
      <c r="F68" s="586"/>
      <c r="G68" s="586">
        <v>0</v>
      </c>
      <c r="H68" s="586">
        <v>4185</v>
      </c>
      <c r="I68" s="586">
        <v>799</v>
      </c>
      <c r="J68" s="586"/>
      <c r="K68" s="586">
        <v>0</v>
      </c>
      <c r="L68" s="586"/>
      <c r="M68" s="586">
        <v>7220</v>
      </c>
      <c r="N68" s="586">
        <f t="shared" si="1"/>
        <v>13554</v>
      </c>
    </row>
    <row r="69" spans="1:15" s="79" customFormat="1" ht="32.1" customHeight="1" x14ac:dyDescent="0.4">
      <c r="A69" s="794">
        <v>54</v>
      </c>
      <c r="B69" s="794" t="s">
        <v>3399</v>
      </c>
      <c r="C69" s="2746">
        <v>4910</v>
      </c>
      <c r="D69" s="887">
        <v>2000</v>
      </c>
      <c r="E69" s="586">
        <v>350</v>
      </c>
      <c r="F69" s="586"/>
      <c r="G69" s="586">
        <v>0</v>
      </c>
      <c r="H69" s="586"/>
      <c r="I69" s="586">
        <v>0</v>
      </c>
      <c r="J69" s="586">
        <v>1400</v>
      </c>
      <c r="K69" s="586">
        <v>420</v>
      </c>
      <c r="L69" s="586"/>
      <c r="M69" s="586">
        <v>5965</v>
      </c>
      <c r="N69" s="586">
        <f t="shared" si="1"/>
        <v>10135</v>
      </c>
    </row>
    <row r="70" spans="1:15" s="79" customFormat="1" ht="31.5" customHeight="1" x14ac:dyDescent="0.4">
      <c r="A70" s="794">
        <v>55</v>
      </c>
      <c r="B70" s="586" t="s">
        <v>3400</v>
      </c>
      <c r="C70" s="2746">
        <v>4912</v>
      </c>
      <c r="D70" s="887">
        <v>2000</v>
      </c>
      <c r="E70" s="586">
        <v>350</v>
      </c>
      <c r="F70" s="586"/>
      <c r="G70" s="586">
        <v>0</v>
      </c>
      <c r="H70" s="586"/>
      <c r="I70" s="586">
        <v>0</v>
      </c>
      <c r="J70" s="586"/>
      <c r="K70" s="586">
        <v>0</v>
      </c>
      <c r="L70" s="586"/>
      <c r="M70" s="586">
        <v>7975</v>
      </c>
      <c r="N70" s="586">
        <f t="shared" si="1"/>
        <v>10325</v>
      </c>
    </row>
    <row r="71" spans="1:15" s="79" customFormat="1" ht="31.5" customHeight="1" x14ac:dyDescent="0.4">
      <c r="A71" s="794">
        <v>56</v>
      </c>
      <c r="B71" s="794" t="s">
        <v>3401</v>
      </c>
      <c r="C71" s="2746">
        <v>4962</v>
      </c>
      <c r="D71" s="887">
        <v>10000</v>
      </c>
      <c r="E71" s="586">
        <v>350</v>
      </c>
      <c r="F71" s="586"/>
      <c r="G71" s="586">
        <v>0</v>
      </c>
      <c r="H71" s="586"/>
      <c r="I71" s="586">
        <v>0</v>
      </c>
      <c r="J71" s="586"/>
      <c r="K71" s="586">
        <v>0</v>
      </c>
      <c r="L71" s="586"/>
      <c r="M71" s="586"/>
      <c r="N71" s="586">
        <f t="shared" si="1"/>
        <v>10350</v>
      </c>
    </row>
    <row r="72" spans="1:15" s="79" customFormat="1" ht="32.1" customHeight="1" x14ac:dyDescent="0.4">
      <c r="A72" s="794">
        <v>57</v>
      </c>
      <c r="B72" s="586" t="s">
        <v>3402</v>
      </c>
      <c r="C72" s="2746">
        <v>5045</v>
      </c>
      <c r="D72" s="887">
        <v>1500</v>
      </c>
      <c r="E72" s="586">
        <v>350</v>
      </c>
      <c r="F72" s="586">
        <v>3360</v>
      </c>
      <c r="G72" s="586">
        <v>774</v>
      </c>
      <c r="H72" s="586"/>
      <c r="I72" s="586">
        <v>0</v>
      </c>
      <c r="J72" s="586"/>
      <c r="K72" s="586">
        <v>0</v>
      </c>
      <c r="L72" s="586"/>
      <c r="M72" s="586"/>
      <c r="N72" s="586">
        <f t="shared" si="1"/>
        <v>5984</v>
      </c>
    </row>
    <row r="73" spans="1:15" s="79" customFormat="1" ht="32.1" customHeight="1" x14ac:dyDescent="0.4">
      <c r="A73" s="794">
        <v>58</v>
      </c>
      <c r="B73" s="794" t="s">
        <v>3403</v>
      </c>
      <c r="C73" s="2746">
        <v>5603</v>
      </c>
      <c r="D73" s="887">
        <v>2000</v>
      </c>
      <c r="E73" s="586">
        <v>350</v>
      </c>
      <c r="F73" s="586"/>
      <c r="G73" s="586">
        <v>0</v>
      </c>
      <c r="H73" s="586"/>
      <c r="I73" s="586">
        <v>0</v>
      </c>
      <c r="J73" s="586"/>
      <c r="K73" s="586">
        <v>0</v>
      </c>
      <c r="L73" s="586"/>
      <c r="M73" s="586">
        <v>2785</v>
      </c>
      <c r="N73" s="586">
        <f t="shared" si="1"/>
        <v>5135</v>
      </c>
    </row>
    <row r="74" spans="1:15" s="79" customFormat="1" ht="32.1" customHeight="1" x14ac:dyDescent="0.4">
      <c r="A74" s="794">
        <v>60</v>
      </c>
      <c r="B74" s="2745" t="s">
        <v>3405</v>
      </c>
      <c r="C74" s="2746">
        <v>6586</v>
      </c>
      <c r="D74" s="887">
        <v>4000</v>
      </c>
      <c r="E74" s="586">
        <v>350</v>
      </c>
      <c r="F74" s="887"/>
      <c r="G74" s="586">
        <v>0</v>
      </c>
      <c r="H74" s="586"/>
      <c r="I74" s="586">
        <v>0</v>
      </c>
      <c r="J74" s="586"/>
      <c r="K74" s="586">
        <v>0</v>
      </c>
      <c r="L74" s="586">
        <v>3825</v>
      </c>
      <c r="M74" s="586"/>
      <c r="N74" s="586">
        <f t="shared" si="1"/>
        <v>8175</v>
      </c>
      <c r="O74" s="2744"/>
    </row>
    <row r="75" spans="1:15" s="79" customFormat="1" ht="32.1" customHeight="1" x14ac:dyDescent="0.4">
      <c r="A75" s="794">
        <v>61</v>
      </c>
      <c r="B75" s="794" t="s">
        <v>3406</v>
      </c>
      <c r="C75" s="2746">
        <v>7709</v>
      </c>
      <c r="D75" s="887">
        <v>2000</v>
      </c>
      <c r="E75" s="586">
        <v>350</v>
      </c>
      <c r="F75" s="586"/>
      <c r="G75" s="586">
        <v>0</v>
      </c>
      <c r="H75" s="586"/>
      <c r="I75" s="586">
        <v>0</v>
      </c>
      <c r="J75" s="586"/>
      <c r="K75" s="586">
        <v>0</v>
      </c>
      <c r="L75" s="586">
        <v>18230</v>
      </c>
      <c r="M75" s="586"/>
      <c r="N75" s="586">
        <f t="shared" si="1"/>
        <v>20580</v>
      </c>
    </row>
    <row r="76" spans="1:15" s="79" customFormat="1" ht="31.5" customHeight="1" x14ac:dyDescent="0.4">
      <c r="A76" s="794">
        <v>62</v>
      </c>
      <c r="B76" s="794" t="s">
        <v>3407</v>
      </c>
      <c r="C76" s="2746">
        <v>7754</v>
      </c>
      <c r="D76" s="887">
        <v>1000</v>
      </c>
      <c r="E76" s="586">
        <v>350</v>
      </c>
      <c r="F76" s="586"/>
      <c r="G76" s="586">
        <v>0</v>
      </c>
      <c r="H76" s="586"/>
      <c r="I76" s="586">
        <v>0</v>
      </c>
      <c r="J76" s="586">
        <v>3460</v>
      </c>
      <c r="K76" s="586">
        <v>1041</v>
      </c>
      <c r="L76" s="586"/>
      <c r="M76" s="586"/>
      <c r="N76" s="586">
        <f t="shared" si="1"/>
        <v>5851</v>
      </c>
    </row>
    <row r="77" spans="1:15" s="79" customFormat="1" ht="32.1" customHeight="1" x14ac:dyDescent="0.4">
      <c r="A77" s="794">
        <v>63</v>
      </c>
      <c r="B77" s="794" t="s">
        <v>3408</v>
      </c>
      <c r="C77" s="2746">
        <v>8149</v>
      </c>
      <c r="D77" s="887">
        <v>1000</v>
      </c>
      <c r="E77" s="586">
        <v>350</v>
      </c>
      <c r="F77" s="586"/>
      <c r="G77" s="586"/>
      <c r="H77" s="586">
        <v>2010</v>
      </c>
      <c r="I77" s="586">
        <v>21</v>
      </c>
      <c r="J77" s="586"/>
      <c r="K77" s="586">
        <v>0</v>
      </c>
      <c r="L77" s="586"/>
      <c r="M77" s="586"/>
      <c r="N77" s="586">
        <f t="shared" si="1"/>
        <v>3381</v>
      </c>
    </row>
    <row r="78" spans="1:15" s="79" customFormat="1" ht="31.15" customHeight="1" x14ac:dyDescent="0.4">
      <c r="A78" s="794">
        <v>64</v>
      </c>
      <c r="B78" s="794" t="s">
        <v>3409</v>
      </c>
      <c r="C78" s="2746">
        <v>8150</v>
      </c>
      <c r="D78" s="887">
        <v>2000</v>
      </c>
      <c r="E78" s="586">
        <v>350</v>
      </c>
      <c r="F78" s="586"/>
      <c r="G78" s="586"/>
      <c r="H78" s="586"/>
      <c r="I78" s="586">
        <v>0</v>
      </c>
      <c r="J78" s="586"/>
      <c r="K78" s="586">
        <v>0</v>
      </c>
      <c r="L78" s="586"/>
      <c r="M78" s="586"/>
      <c r="N78" s="586">
        <f t="shared" si="1"/>
        <v>2350</v>
      </c>
    </row>
    <row r="79" spans="1:15" s="79" customFormat="1" ht="32.1" customHeight="1" x14ac:dyDescent="0.4">
      <c r="A79" s="794">
        <v>65</v>
      </c>
      <c r="B79" s="794" t="s">
        <v>3410</v>
      </c>
      <c r="C79" s="2746">
        <v>8151</v>
      </c>
      <c r="D79" s="887">
        <v>2000</v>
      </c>
      <c r="E79" s="586">
        <v>350</v>
      </c>
      <c r="F79" s="586"/>
      <c r="G79" s="586"/>
      <c r="H79" s="586"/>
      <c r="I79" s="586">
        <v>0</v>
      </c>
      <c r="J79" s="586"/>
      <c r="K79" s="586">
        <v>0</v>
      </c>
      <c r="L79" s="586"/>
      <c r="M79" s="586"/>
      <c r="N79" s="586">
        <f t="shared" si="1"/>
        <v>2350</v>
      </c>
    </row>
    <row r="80" spans="1:15" s="79" customFormat="1" ht="32.1" customHeight="1" x14ac:dyDescent="0.4">
      <c r="A80" s="794">
        <v>66</v>
      </c>
      <c r="B80" s="794" t="s">
        <v>3411</v>
      </c>
      <c r="C80" s="2746">
        <v>8160</v>
      </c>
      <c r="D80" s="887">
        <v>1000</v>
      </c>
      <c r="E80" s="586">
        <v>350</v>
      </c>
      <c r="F80" s="586"/>
      <c r="G80" s="586"/>
      <c r="H80" s="586"/>
      <c r="I80" s="586">
        <v>0</v>
      </c>
      <c r="J80" s="586">
        <v>1265</v>
      </c>
      <c r="K80" s="586">
        <v>102</v>
      </c>
      <c r="L80" s="586"/>
      <c r="M80" s="586"/>
      <c r="N80" s="586">
        <f t="shared" si="1"/>
        <v>2717</v>
      </c>
    </row>
    <row r="81" spans="1:14" s="79" customFormat="1" ht="32.1" customHeight="1" x14ac:dyDescent="0.4">
      <c r="A81" s="794">
        <v>67</v>
      </c>
      <c r="B81" s="794" t="s">
        <v>3412</v>
      </c>
      <c r="C81" s="2746">
        <v>8278</v>
      </c>
      <c r="D81" s="887">
        <v>5000</v>
      </c>
      <c r="E81" s="586">
        <v>350</v>
      </c>
      <c r="F81" s="586"/>
      <c r="G81" s="586"/>
      <c r="H81" s="586"/>
      <c r="I81" s="586">
        <v>0</v>
      </c>
      <c r="J81" s="586"/>
      <c r="K81" s="586">
        <v>0</v>
      </c>
      <c r="L81" s="586"/>
      <c r="M81" s="586"/>
      <c r="N81" s="586">
        <f t="shared" ref="N81:N99" si="2">SUM(D81:M81)</f>
        <v>5350</v>
      </c>
    </row>
    <row r="82" spans="1:14" s="79" customFormat="1" ht="32.1" customHeight="1" x14ac:dyDescent="0.4">
      <c r="A82" s="794">
        <v>68</v>
      </c>
      <c r="B82" s="794" t="s">
        <v>3413</v>
      </c>
      <c r="C82" s="2746">
        <v>8689</v>
      </c>
      <c r="D82" s="887">
        <v>5000</v>
      </c>
      <c r="E82" s="586">
        <v>350</v>
      </c>
      <c r="F82" s="586"/>
      <c r="G82" s="586"/>
      <c r="H82" s="586">
        <v>3160</v>
      </c>
      <c r="I82" s="586">
        <v>474</v>
      </c>
      <c r="J82" s="586"/>
      <c r="K82" s="586">
        <v>0</v>
      </c>
      <c r="L82" s="586"/>
      <c r="M82" s="586"/>
      <c r="N82" s="586">
        <f t="shared" si="2"/>
        <v>8984</v>
      </c>
    </row>
    <row r="83" spans="1:14" s="79" customFormat="1" ht="32.1" customHeight="1" x14ac:dyDescent="0.4">
      <c r="A83" s="794">
        <v>69</v>
      </c>
      <c r="B83" s="794" t="s">
        <v>3414</v>
      </c>
      <c r="C83" s="2746">
        <v>9026</v>
      </c>
      <c r="D83" s="887">
        <v>2000</v>
      </c>
      <c r="E83" s="586">
        <v>350</v>
      </c>
      <c r="F83" s="586"/>
      <c r="G83" s="586"/>
      <c r="H83" s="586"/>
      <c r="I83" s="586">
        <v>0</v>
      </c>
      <c r="J83" s="586">
        <v>3490</v>
      </c>
      <c r="K83" s="586">
        <v>984</v>
      </c>
      <c r="L83" s="586"/>
      <c r="M83" s="586"/>
      <c r="N83" s="586">
        <f t="shared" si="2"/>
        <v>6824</v>
      </c>
    </row>
    <row r="84" spans="1:14" s="79" customFormat="1" ht="32.1" customHeight="1" x14ac:dyDescent="0.4">
      <c r="A84" s="794">
        <v>70</v>
      </c>
      <c r="B84" s="794" t="s">
        <v>3415</v>
      </c>
      <c r="C84" s="2746">
        <v>9857</v>
      </c>
      <c r="D84" s="887">
        <v>3000</v>
      </c>
      <c r="E84" s="586">
        <v>350</v>
      </c>
      <c r="F84" s="586"/>
      <c r="G84" s="586"/>
      <c r="H84" s="586"/>
      <c r="I84" s="586">
        <v>0</v>
      </c>
      <c r="J84" s="586"/>
      <c r="K84" s="586">
        <v>0</v>
      </c>
      <c r="L84" s="586"/>
      <c r="M84" s="586"/>
      <c r="N84" s="586">
        <f t="shared" si="2"/>
        <v>3350</v>
      </c>
    </row>
    <row r="85" spans="1:14" s="79" customFormat="1" ht="32.1" customHeight="1" x14ac:dyDescent="0.4">
      <c r="A85" s="794">
        <v>71</v>
      </c>
      <c r="B85" s="2747" t="s">
        <v>3416</v>
      </c>
      <c r="C85" s="2818">
        <v>865573</v>
      </c>
      <c r="D85" s="887">
        <v>5000</v>
      </c>
      <c r="E85" s="586">
        <v>350</v>
      </c>
      <c r="F85" s="586"/>
      <c r="G85" s="586"/>
      <c r="H85" s="586"/>
      <c r="I85" s="586">
        <v>0</v>
      </c>
      <c r="J85" s="586"/>
      <c r="K85" s="586">
        <v>0</v>
      </c>
      <c r="L85" s="586"/>
      <c r="M85" s="586"/>
      <c r="N85" s="586">
        <f t="shared" si="2"/>
        <v>5350</v>
      </c>
    </row>
    <row r="86" spans="1:14" s="79" customFormat="1" ht="32.1" customHeight="1" x14ac:dyDescent="0.4">
      <c r="A86" s="794">
        <v>72</v>
      </c>
      <c r="B86" s="1209" t="s">
        <v>3417</v>
      </c>
      <c r="C86" s="2749">
        <v>930987</v>
      </c>
      <c r="D86" s="887">
        <v>5000</v>
      </c>
      <c r="E86" s="586">
        <v>350</v>
      </c>
      <c r="F86" s="586"/>
      <c r="G86" s="586"/>
      <c r="H86" s="586"/>
      <c r="I86" s="586">
        <v>0</v>
      </c>
      <c r="J86" s="586"/>
      <c r="K86" s="586">
        <v>0</v>
      </c>
      <c r="L86" s="586"/>
      <c r="M86" s="586"/>
      <c r="N86" s="586">
        <f t="shared" si="2"/>
        <v>5350</v>
      </c>
    </row>
    <row r="87" spans="1:14" s="79" customFormat="1" ht="31.5" customHeight="1" x14ac:dyDescent="0.4">
      <c r="A87" s="794">
        <v>73</v>
      </c>
      <c r="B87" s="1209" t="s">
        <v>3418</v>
      </c>
      <c r="C87" s="2749">
        <v>966469</v>
      </c>
      <c r="D87" s="887">
        <v>5000</v>
      </c>
      <c r="E87" s="586">
        <v>350</v>
      </c>
      <c r="F87" s="586"/>
      <c r="G87" s="586"/>
      <c r="H87" s="586">
        <v>8000</v>
      </c>
      <c r="I87" s="586">
        <v>320</v>
      </c>
      <c r="J87" s="586"/>
      <c r="K87" s="586">
        <v>0</v>
      </c>
      <c r="L87" s="586"/>
      <c r="M87" s="586"/>
      <c r="N87" s="586">
        <f t="shared" si="2"/>
        <v>13670</v>
      </c>
    </row>
    <row r="88" spans="1:14" s="79" customFormat="1" ht="31.5" customHeight="1" x14ac:dyDescent="0.4">
      <c r="A88" s="794">
        <v>74</v>
      </c>
      <c r="B88" s="1209" t="s">
        <v>3419</v>
      </c>
      <c r="C88" s="2749">
        <v>10403</v>
      </c>
      <c r="D88" s="887">
        <v>1000</v>
      </c>
      <c r="E88" s="586">
        <v>350</v>
      </c>
      <c r="F88" s="586"/>
      <c r="G88" s="586"/>
      <c r="H88" s="586"/>
      <c r="I88" s="586">
        <v>0</v>
      </c>
      <c r="J88" s="586"/>
      <c r="K88" s="586">
        <v>0</v>
      </c>
      <c r="L88" s="586"/>
      <c r="M88" s="586"/>
      <c r="N88" s="586">
        <f t="shared" si="2"/>
        <v>1350</v>
      </c>
    </row>
    <row r="89" spans="1:14" s="79" customFormat="1" ht="31.5" customHeight="1" x14ac:dyDescent="0.4">
      <c r="A89" s="794">
        <v>75</v>
      </c>
      <c r="B89" s="2748" t="s">
        <v>3420</v>
      </c>
      <c r="C89" s="171">
        <v>776005</v>
      </c>
      <c r="D89" s="887">
        <v>1000</v>
      </c>
      <c r="E89" s="586">
        <v>350</v>
      </c>
      <c r="F89" s="586"/>
      <c r="G89" s="586"/>
      <c r="H89" s="586"/>
      <c r="I89" s="586">
        <v>0</v>
      </c>
      <c r="J89" s="586">
        <v>930</v>
      </c>
      <c r="K89" s="586">
        <v>308</v>
      </c>
      <c r="L89" s="586"/>
      <c r="M89" s="586"/>
      <c r="N89" s="586">
        <f t="shared" si="2"/>
        <v>2588</v>
      </c>
    </row>
    <row r="90" spans="1:14" s="79" customFormat="1" ht="31.5" customHeight="1" x14ac:dyDescent="0.4">
      <c r="A90" s="794">
        <v>76</v>
      </c>
      <c r="B90" s="1209" t="s">
        <v>3421</v>
      </c>
      <c r="C90" s="695">
        <v>10646</v>
      </c>
      <c r="D90" s="887">
        <v>2000</v>
      </c>
      <c r="E90" s="586">
        <v>350</v>
      </c>
      <c r="F90" s="586"/>
      <c r="G90" s="586"/>
      <c r="H90" s="586"/>
      <c r="I90" s="586">
        <v>0</v>
      </c>
      <c r="J90" s="586"/>
      <c r="K90" s="586">
        <v>0</v>
      </c>
      <c r="L90" s="586">
        <v>3475</v>
      </c>
      <c r="M90" s="586"/>
      <c r="N90" s="586">
        <f t="shared" si="2"/>
        <v>5825</v>
      </c>
    </row>
    <row r="91" spans="1:14" s="79" customFormat="1" ht="31.5" customHeight="1" x14ac:dyDescent="0.4">
      <c r="A91" s="794">
        <v>77</v>
      </c>
      <c r="B91" s="1209" t="s">
        <v>3422</v>
      </c>
      <c r="C91" s="695">
        <v>1027033</v>
      </c>
      <c r="D91" s="887">
        <v>1000</v>
      </c>
      <c r="E91" s="586">
        <v>350</v>
      </c>
      <c r="F91" s="586"/>
      <c r="G91" s="586"/>
      <c r="H91" s="586"/>
      <c r="I91" s="586"/>
      <c r="J91" s="586"/>
      <c r="K91" s="586">
        <v>0</v>
      </c>
      <c r="L91" s="586"/>
      <c r="M91" s="586"/>
      <c r="N91" s="586">
        <f t="shared" si="2"/>
        <v>1350</v>
      </c>
    </row>
    <row r="92" spans="1:14" s="79" customFormat="1" ht="31.5" customHeight="1" x14ac:dyDescent="0.4">
      <c r="A92" s="794">
        <v>79</v>
      </c>
      <c r="B92" s="330" t="s">
        <v>3423</v>
      </c>
      <c r="C92" s="695">
        <v>11119</v>
      </c>
      <c r="D92" s="887">
        <v>1000</v>
      </c>
      <c r="E92" s="586">
        <v>350</v>
      </c>
      <c r="F92" s="586"/>
      <c r="G92" s="586"/>
      <c r="H92" s="586"/>
      <c r="I92" s="586"/>
      <c r="J92" s="586"/>
      <c r="K92" s="586">
        <v>0</v>
      </c>
      <c r="L92" s="586"/>
      <c r="M92" s="586"/>
      <c r="N92" s="586">
        <f t="shared" si="2"/>
        <v>1350</v>
      </c>
    </row>
    <row r="93" spans="1:14" s="79" customFormat="1" ht="31.5" customHeight="1" x14ac:dyDescent="0.4">
      <c r="A93" s="794">
        <v>80</v>
      </c>
      <c r="B93" s="330" t="s">
        <v>3424</v>
      </c>
      <c r="C93" s="695">
        <v>11111</v>
      </c>
      <c r="D93" s="887">
        <v>1000</v>
      </c>
      <c r="E93" s="586">
        <v>350</v>
      </c>
      <c r="F93" s="586"/>
      <c r="G93" s="586"/>
      <c r="H93" s="586"/>
      <c r="I93" s="586"/>
      <c r="J93" s="586"/>
      <c r="K93" s="586">
        <v>0</v>
      </c>
      <c r="L93" s="586"/>
      <c r="M93" s="586"/>
      <c r="N93" s="586">
        <f t="shared" si="2"/>
        <v>1350</v>
      </c>
    </row>
    <row r="94" spans="1:14" s="79" customFormat="1" ht="31.5" customHeight="1" x14ac:dyDescent="0.4">
      <c r="A94" s="794">
        <v>81</v>
      </c>
      <c r="B94" s="330" t="s">
        <v>3425</v>
      </c>
      <c r="C94" s="695">
        <v>11109</v>
      </c>
      <c r="D94" s="887">
        <v>1000</v>
      </c>
      <c r="E94" s="586">
        <v>350</v>
      </c>
      <c r="F94" s="586"/>
      <c r="G94" s="586"/>
      <c r="H94" s="586"/>
      <c r="I94" s="586"/>
      <c r="J94" s="586"/>
      <c r="K94" s="586">
        <v>0</v>
      </c>
      <c r="L94" s="586"/>
      <c r="M94" s="586"/>
      <c r="N94" s="586">
        <f t="shared" si="2"/>
        <v>1350</v>
      </c>
    </row>
    <row r="95" spans="1:14" s="79" customFormat="1" ht="31.5" customHeight="1" x14ac:dyDescent="0.4">
      <c r="A95" s="794">
        <v>82</v>
      </c>
      <c r="B95" s="330" t="s">
        <v>3426</v>
      </c>
      <c r="C95" s="695">
        <v>11150</v>
      </c>
      <c r="D95" s="887">
        <v>7000</v>
      </c>
      <c r="E95" s="586">
        <v>350</v>
      </c>
      <c r="F95" s="586"/>
      <c r="G95" s="586"/>
      <c r="H95" s="586"/>
      <c r="I95" s="586"/>
      <c r="J95" s="586"/>
      <c r="K95" s="586">
        <v>0</v>
      </c>
      <c r="L95" s="586"/>
      <c r="M95" s="586"/>
      <c r="N95" s="586">
        <f t="shared" si="2"/>
        <v>7350</v>
      </c>
    </row>
    <row r="96" spans="1:14" s="79" customFormat="1" ht="31.5" customHeight="1" x14ac:dyDescent="0.4">
      <c r="A96" s="794">
        <v>83</v>
      </c>
      <c r="B96" s="330" t="s">
        <v>3427</v>
      </c>
      <c r="C96" s="695">
        <v>11518</v>
      </c>
      <c r="D96" s="887">
        <v>5500</v>
      </c>
      <c r="E96" s="586">
        <v>350</v>
      </c>
      <c r="F96" s="586"/>
      <c r="G96" s="586"/>
      <c r="H96" s="586">
        <v>8485</v>
      </c>
      <c r="I96" s="586">
        <v>1018</v>
      </c>
      <c r="J96" s="586"/>
      <c r="K96" s="586"/>
      <c r="L96" s="586"/>
      <c r="M96" s="586"/>
      <c r="N96" s="586">
        <f t="shared" si="2"/>
        <v>15353</v>
      </c>
    </row>
    <row r="97" spans="1:14" s="79" customFormat="1" ht="31.5" customHeight="1" x14ac:dyDescent="0.4">
      <c r="A97" s="794">
        <v>84</v>
      </c>
      <c r="B97" s="330" t="s">
        <v>3428</v>
      </c>
      <c r="C97" s="695">
        <v>724705</v>
      </c>
      <c r="D97" s="887">
        <v>3000</v>
      </c>
      <c r="E97" s="586">
        <v>350</v>
      </c>
      <c r="F97" s="586"/>
      <c r="G97" s="586"/>
      <c r="H97" s="586"/>
      <c r="I97" s="586"/>
      <c r="J97" s="586"/>
      <c r="K97" s="586"/>
      <c r="L97" s="586"/>
      <c r="M97" s="586"/>
      <c r="N97" s="586">
        <f t="shared" si="2"/>
        <v>3350</v>
      </c>
    </row>
    <row r="98" spans="1:14" s="79" customFormat="1" ht="31.5" customHeight="1" x14ac:dyDescent="0.4">
      <c r="A98" s="794">
        <v>85</v>
      </c>
      <c r="B98" s="2814" t="s">
        <v>3429</v>
      </c>
      <c r="C98" s="2819">
        <v>567753</v>
      </c>
      <c r="D98" s="2816">
        <v>8000</v>
      </c>
      <c r="E98" s="854">
        <v>350</v>
      </c>
      <c r="F98" s="2815"/>
      <c r="G98" s="586"/>
      <c r="H98" s="2815"/>
      <c r="I98" s="2815"/>
      <c r="J98" s="2815"/>
      <c r="K98" s="2815"/>
      <c r="L98" s="2815"/>
      <c r="M98" s="2815"/>
      <c r="N98" s="854">
        <f t="shared" si="2"/>
        <v>8350</v>
      </c>
    </row>
    <row r="99" spans="1:14" s="79" customFormat="1" ht="32.1" customHeight="1" x14ac:dyDescent="0.4">
      <c r="A99" s="794">
        <v>86</v>
      </c>
      <c r="B99" s="2814" t="s">
        <v>3430</v>
      </c>
      <c r="C99" s="2819" t="s">
        <v>3431</v>
      </c>
      <c r="D99" s="2816">
        <v>5000</v>
      </c>
      <c r="E99" s="854">
        <v>350</v>
      </c>
      <c r="F99" s="2815"/>
      <c r="G99" s="2815"/>
      <c r="H99" s="2815"/>
      <c r="I99" s="2815"/>
      <c r="J99" s="2815"/>
      <c r="K99" s="2815"/>
      <c r="L99" s="2815"/>
      <c r="M99" s="2815"/>
      <c r="N99" s="854">
        <f t="shared" si="2"/>
        <v>5350</v>
      </c>
    </row>
    <row r="100" spans="1:14" s="79" customFormat="1" ht="32.1" customHeight="1" x14ac:dyDescent="0.4">
      <c r="A100" s="794">
        <v>87</v>
      </c>
      <c r="B100" s="1209" t="s">
        <v>5669</v>
      </c>
      <c r="C100" s="695">
        <v>956640</v>
      </c>
      <c r="D100" s="887">
        <v>2000</v>
      </c>
      <c r="E100" s="586">
        <v>350</v>
      </c>
      <c r="F100" s="586"/>
      <c r="G100" s="586"/>
      <c r="H100" s="586"/>
      <c r="I100" s="586">
        <v>0</v>
      </c>
      <c r="J100" s="586"/>
      <c r="K100" s="586">
        <v>0</v>
      </c>
      <c r="L100" s="586">
        <v>4995</v>
      </c>
      <c r="N100" s="586">
        <f>SUM(D100:L100)</f>
        <v>7345</v>
      </c>
    </row>
    <row r="101" spans="1:14" s="79" customFormat="1" ht="32.1" customHeight="1" x14ac:dyDescent="0.4">
      <c r="A101" s="794">
        <v>88</v>
      </c>
      <c r="B101" s="1209" t="s">
        <v>5735</v>
      </c>
      <c r="C101" s="695">
        <v>12093</v>
      </c>
      <c r="D101" s="887">
        <v>1000</v>
      </c>
      <c r="E101" s="586">
        <v>350</v>
      </c>
      <c r="F101" s="586"/>
      <c r="G101" s="586"/>
      <c r="H101" s="586"/>
      <c r="I101" s="586"/>
      <c r="J101" s="586"/>
      <c r="K101" s="586"/>
      <c r="L101" s="586"/>
      <c r="M101" s="586"/>
      <c r="N101" s="586">
        <f>SUM(D101:M101)</f>
        <v>1350</v>
      </c>
    </row>
    <row r="102" spans="1:14" s="79" customFormat="1" ht="31.5" customHeight="1" x14ac:dyDescent="0.4">
      <c r="A102" s="794">
        <v>89</v>
      </c>
      <c r="B102" s="1209" t="s">
        <v>5752</v>
      </c>
      <c r="C102" s="695">
        <v>827473</v>
      </c>
      <c r="D102" s="887">
        <v>3000</v>
      </c>
      <c r="E102" s="586">
        <v>350</v>
      </c>
      <c r="F102" s="586"/>
      <c r="G102" s="586"/>
      <c r="H102" s="586"/>
      <c r="I102" s="586"/>
      <c r="J102" s="586"/>
      <c r="K102" s="586"/>
      <c r="L102" s="586"/>
      <c r="M102" s="586"/>
      <c r="N102" s="586">
        <f>SUM(D102:M102)</f>
        <v>3350</v>
      </c>
    </row>
    <row r="103" spans="1:14" s="79" customFormat="1" ht="31.5" customHeight="1" x14ac:dyDescent="0.4">
      <c r="A103" s="794"/>
      <c r="B103" s="1209"/>
      <c r="C103" s="695"/>
      <c r="D103" s="887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</row>
    <row r="104" spans="1:14" s="79" customFormat="1" ht="32.1" customHeight="1" x14ac:dyDescent="0.4">
      <c r="A104" s="794"/>
      <c r="B104" s="2742" t="s">
        <v>483</v>
      </c>
      <c r="C104" s="2743"/>
      <c r="D104" s="888">
        <f>SUM(D17:D102)</f>
        <v>346000</v>
      </c>
      <c r="E104" s="888">
        <f>SUM(E17:E102)</f>
        <v>30100</v>
      </c>
      <c r="F104" s="888">
        <f>SUM(F17:F96)</f>
        <v>183660</v>
      </c>
      <c r="G104" s="888">
        <f>SUM(G17:G100)</f>
        <v>80961</v>
      </c>
      <c r="H104" s="888">
        <f>SUM(H17:H96)</f>
        <v>76185</v>
      </c>
      <c r="I104" s="888">
        <f>SUM(I17:I100)</f>
        <v>8006</v>
      </c>
      <c r="J104" s="888">
        <f>SUM(J17:J96)</f>
        <v>105395</v>
      </c>
      <c r="K104" s="888">
        <f>SUM(K17:K100)</f>
        <v>20113</v>
      </c>
      <c r="L104" s="888">
        <f>SUM(L17:L101)</f>
        <v>93285</v>
      </c>
      <c r="M104" s="888">
        <f>SUM(M17:M96)</f>
        <v>126130</v>
      </c>
      <c r="N104" s="888">
        <f>SUM(N17:N102)</f>
        <v>1069835</v>
      </c>
    </row>
    <row r="105" spans="1:14" s="79" customFormat="1" ht="32.1" customHeight="1" x14ac:dyDescent="0.4">
      <c r="A105" s="794"/>
      <c r="B105" s="794"/>
      <c r="C105" s="2740"/>
      <c r="D105" s="880"/>
      <c r="E105" s="881"/>
      <c r="F105" s="882"/>
      <c r="G105" s="882"/>
      <c r="H105" s="882"/>
      <c r="I105" s="882"/>
      <c r="J105" s="882"/>
      <c r="K105" s="882"/>
      <c r="L105" s="882"/>
      <c r="M105" s="586"/>
      <c r="N105" s="881"/>
    </row>
    <row r="106" spans="1:14" s="79" customFormat="1" ht="32.1" customHeight="1" x14ac:dyDescent="0.4">
      <c r="A106" s="794"/>
      <c r="B106" s="330"/>
      <c r="C106" s="2740"/>
      <c r="D106" s="880"/>
      <c r="E106" s="881"/>
      <c r="F106" s="882" t="s">
        <v>50</v>
      </c>
      <c r="G106" s="882"/>
      <c r="H106" s="882"/>
      <c r="I106" s="882"/>
      <c r="J106" s="882"/>
      <c r="K106" s="882"/>
      <c r="L106" s="882"/>
      <c r="M106" s="586"/>
      <c r="N106" s="881"/>
    </row>
    <row r="107" spans="1:14" s="79" customFormat="1" ht="32.1" customHeight="1" x14ac:dyDescent="0.4">
      <c r="A107" s="794"/>
      <c r="B107" s="794" t="s">
        <v>3432</v>
      </c>
      <c r="C107" s="2740"/>
      <c r="D107" s="880"/>
      <c r="E107" s="881"/>
      <c r="F107" s="882"/>
      <c r="G107" s="882"/>
      <c r="H107" s="882"/>
      <c r="I107" s="882"/>
      <c r="J107" s="882"/>
      <c r="K107" s="882"/>
      <c r="L107" s="882"/>
      <c r="M107" s="586"/>
      <c r="N107" s="881"/>
    </row>
    <row r="108" spans="1:14" s="79" customFormat="1" ht="31.5" customHeight="1" x14ac:dyDescent="0.4">
      <c r="A108" s="889"/>
      <c r="B108" s="794"/>
      <c r="C108" s="2740"/>
      <c r="D108" s="880"/>
      <c r="E108" s="881"/>
      <c r="F108" s="882"/>
      <c r="G108" s="882"/>
      <c r="H108" s="882"/>
      <c r="I108" s="882"/>
      <c r="J108" s="882"/>
      <c r="K108" s="882"/>
      <c r="L108" s="882"/>
      <c r="M108" s="586"/>
      <c r="N108" s="881"/>
    </row>
    <row r="109" spans="1:14" s="81" customFormat="1" ht="27.6" customHeight="1" x14ac:dyDescent="0.4">
      <c r="A109" s="377"/>
      <c r="B109" s="794"/>
      <c r="C109" s="2740"/>
      <c r="D109" s="880"/>
      <c r="E109" s="881"/>
      <c r="F109" s="882"/>
      <c r="G109" s="882"/>
      <c r="H109" s="882"/>
      <c r="I109" s="882"/>
      <c r="J109" s="882"/>
      <c r="K109" s="882"/>
      <c r="L109" s="882"/>
      <c r="M109" s="586"/>
      <c r="N109" s="881"/>
    </row>
    <row r="110" spans="1:14" s="81" customFormat="1" ht="30" x14ac:dyDescent="0.4">
      <c r="A110" s="377"/>
      <c r="B110" s="587" t="s">
        <v>3433</v>
      </c>
      <c r="C110" s="695"/>
      <c r="D110" s="2750"/>
      <c r="E110" s="339"/>
      <c r="F110" s="330"/>
      <c r="G110" s="330"/>
      <c r="H110" s="330"/>
      <c r="I110" s="330"/>
      <c r="J110" s="330"/>
      <c r="K110" s="330"/>
      <c r="L110" s="330"/>
      <c r="M110" s="586"/>
      <c r="N110" s="339"/>
    </row>
    <row r="111" spans="1:14" s="54" customFormat="1" ht="33" x14ac:dyDescent="0.45">
      <c r="A111" s="481"/>
      <c r="B111" s="565"/>
      <c r="C111" s="1139"/>
      <c r="D111" s="377"/>
      <c r="E111" s="377"/>
      <c r="F111" s="377"/>
      <c r="G111" s="377"/>
      <c r="H111" s="377"/>
      <c r="I111" s="377"/>
      <c r="J111" s="377"/>
      <c r="K111" s="377"/>
      <c r="L111" s="377"/>
      <c r="M111" s="377"/>
      <c r="N111" s="377"/>
    </row>
    <row r="112" spans="1:14" s="79" customFormat="1" ht="32.1" customHeight="1" x14ac:dyDescent="0.4">
      <c r="A112" s="889"/>
      <c r="B112" s="565"/>
      <c r="C112" s="1139"/>
      <c r="D112" s="377"/>
      <c r="E112" s="377"/>
      <c r="F112" s="377"/>
      <c r="G112" s="377"/>
      <c r="H112" s="377"/>
      <c r="I112" s="377"/>
      <c r="J112" s="377"/>
      <c r="K112" s="377"/>
      <c r="L112" s="377"/>
      <c r="M112" s="377"/>
      <c r="N112" s="377"/>
    </row>
    <row r="113" spans="1:14" ht="33.75" customHeight="1" x14ac:dyDescent="0.5">
      <c r="A113" s="2751">
        <v>8</v>
      </c>
      <c r="B113" s="479" t="s">
        <v>5789</v>
      </c>
      <c r="C113" s="721"/>
      <c r="D113" s="473"/>
      <c r="E113" s="481"/>
      <c r="F113" s="481"/>
      <c r="G113" s="481"/>
      <c r="H113" s="481"/>
      <c r="I113" s="481"/>
      <c r="J113" s="481"/>
      <c r="K113" s="481"/>
      <c r="L113" s="481"/>
      <c r="M113" s="481"/>
      <c r="N113" s="481"/>
    </row>
    <row r="114" spans="1:14" s="79" customFormat="1" ht="32.1" customHeight="1" x14ac:dyDescent="0.4">
      <c r="A114" s="2751">
        <v>63</v>
      </c>
      <c r="B114" s="2751" t="s">
        <v>3434</v>
      </c>
      <c r="C114" s="2752">
        <v>730829</v>
      </c>
      <c r="D114" s="167">
        <v>2000</v>
      </c>
      <c r="E114" s="168">
        <v>200</v>
      </c>
      <c r="F114" s="169"/>
      <c r="G114" s="169"/>
      <c r="H114" s="169"/>
      <c r="I114" s="169"/>
      <c r="J114" s="169"/>
      <c r="K114" s="169"/>
      <c r="L114" s="169">
        <v>4865</v>
      </c>
      <c r="M114" s="155"/>
      <c r="N114" s="155">
        <f t="shared" ref="N114:N128" si="3">SUM(D114:M114)</f>
        <v>7065</v>
      </c>
    </row>
    <row r="115" spans="1:14" ht="32.1" customHeight="1" x14ac:dyDescent="0.4">
      <c r="A115" s="2751">
        <v>52</v>
      </c>
      <c r="B115" s="2751" t="s">
        <v>3435</v>
      </c>
      <c r="C115" s="2752">
        <v>1015</v>
      </c>
      <c r="D115" s="167">
        <v>1000</v>
      </c>
      <c r="E115" s="168">
        <v>200</v>
      </c>
      <c r="F115" s="169"/>
      <c r="G115" s="155">
        <v>0</v>
      </c>
      <c r="H115" s="2995" t="s">
        <v>3436</v>
      </c>
      <c r="I115" s="2995"/>
      <c r="J115" s="2995"/>
      <c r="K115" s="2995"/>
      <c r="L115" s="169"/>
      <c r="M115" s="155"/>
      <c r="N115" s="155">
        <f t="shared" si="3"/>
        <v>1200</v>
      </c>
    </row>
    <row r="116" spans="1:14" ht="32.1" customHeight="1" x14ac:dyDescent="0.4">
      <c r="A116" s="2751">
        <v>44</v>
      </c>
      <c r="B116" s="2751" t="s">
        <v>3437</v>
      </c>
      <c r="C116" s="2752">
        <v>7773</v>
      </c>
      <c r="D116" s="167">
        <v>3000</v>
      </c>
      <c r="E116" s="168">
        <v>200</v>
      </c>
      <c r="F116" s="169"/>
      <c r="G116" s="169"/>
      <c r="H116" s="2995" t="s">
        <v>3436</v>
      </c>
      <c r="I116" s="2995"/>
      <c r="J116" s="2995"/>
      <c r="K116" s="2995"/>
      <c r="L116" s="169"/>
      <c r="M116" s="155"/>
      <c r="N116" s="155">
        <f t="shared" si="3"/>
        <v>3200</v>
      </c>
    </row>
    <row r="117" spans="1:14" s="79" customFormat="1" ht="32.1" customHeight="1" x14ac:dyDescent="0.4">
      <c r="A117" s="2751">
        <v>65</v>
      </c>
      <c r="B117" s="2751" t="s">
        <v>3438</v>
      </c>
      <c r="C117" s="2752">
        <v>482104</v>
      </c>
      <c r="D117" s="167">
        <v>1000</v>
      </c>
      <c r="E117" s="168">
        <v>200</v>
      </c>
      <c r="F117" s="169">
        <v>7945</v>
      </c>
      <c r="G117" s="155">
        <v>1201</v>
      </c>
      <c r="H117" s="2995" t="s">
        <v>3436</v>
      </c>
      <c r="I117" s="2995"/>
      <c r="J117" s="2995"/>
      <c r="K117" s="2995"/>
      <c r="L117" s="169"/>
      <c r="M117" s="155"/>
      <c r="N117" s="155">
        <f t="shared" si="3"/>
        <v>10346</v>
      </c>
    </row>
    <row r="118" spans="1:14" s="79" customFormat="1" ht="32.1" customHeight="1" x14ac:dyDescent="0.4">
      <c r="A118" s="2751">
        <v>74</v>
      </c>
      <c r="B118" s="2753" t="s">
        <v>3439</v>
      </c>
      <c r="C118" s="2754">
        <v>824082</v>
      </c>
      <c r="D118" s="2755">
        <v>1000</v>
      </c>
      <c r="E118" s="154">
        <v>200</v>
      </c>
      <c r="F118" s="170"/>
      <c r="G118" s="155">
        <v>0</v>
      </c>
      <c r="H118" s="2995" t="s">
        <v>3436</v>
      </c>
      <c r="I118" s="2995"/>
      <c r="J118" s="2995"/>
      <c r="K118" s="2995"/>
      <c r="L118" s="155"/>
      <c r="M118" s="155"/>
      <c r="N118" s="155">
        <f t="shared" si="3"/>
        <v>1200</v>
      </c>
    </row>
    <row r="119" spans="1:14" ht="31.5" customHeight="1" x14ac:dyDescent="0.4">
      <c r="A119" s="2751">
        <v>7</v>
      </c>
      <c r="B119" s="2751" t="s">
        <v>3440</v>
      </c>
      <c r="C119" s="2754">
        <v>7140</v>
      </c>
      <c r="D119" s="170">
        <v>1000</v>
      </c>
      <c r="E119" s="155">
        <v>200</v>
      </c>
      <c r="F119" s="155"/>
      <c r="G119" s="155">
        <v>0</v>
      </c>
      <c r="H119" s="2995" t="s">
        <v>3436</v>
      </c>
      <c r="I119" s="2995"/>
      <c r="J119" s="2995"/>
      <c r="K119" s="2995"/>
      <c r="L119" s="155">
        <v>6330</v>
      </c>
      <c r="M119" s="155"/>
      <c r="N119" s="155">
        <f t="shared" si="3"/>
        <v>7530</v>
      </c>
    </row>
    <row r="120" spans="1:14" ht="32.1" customHeight="1" x14ac:dyDescent="0.4">
      <c r="A120" s="794">
        <v>4</v>
      </c>
      <c r="B120" s="2751" t="s">
        <v>3441</v>
      </c>
      <c r="C120" s="2754">
        <v>8842</v>
      </c>
      <c r="D120" s="170">
        <v>1000</v>
      </c>
      <c r="E120" s="155">
        <v>200</v>
      </c>
      <c r="F120" s="155"/>
      <c r="G120" s="155">
        <v>0</v>
      </c>
      <c r="H120" s="2995" t="s">
        <v>3436</v>
      </c>
      <c r="I120" s="2995"/>
      <c r="J120" s="2995"/>
      <c r="K120" s="2995"/>
      <c r="L120" s="155">
        <v>2275</v>
      </c>
      <c r="M120" s="155"/>
      <c r="N120" s="155">
        <f t="shared" si="3"/>
        <v>3475</v>
      </c>
    </row>
    <row r="121" spans="1:14" s="79" customFormat="1" ht="32.1" customHeight="1" x14ac:dyDescent="0.4">
      <c r="A121" s="794">
        <v>71</v>
      </c>
      <c r="B121" s="2751" t="s">
        <v>3442</v>
      </c>
      <c r="C121" s="2752">
        <v>670042</v>
      </c>
      <c r="D121" s="170">
        <v>5000</v>
      </c>
      <c r="E121" s="155">
        <v>200</v>
      </c>
      <c r="F121" s="155"/>
      <c r="G121" s="155">
        <v>0</v>
      </c>
      <c r="H121" s="2995" t="s">
        <v>3443</v>
      </c>
      <c r="I121" s="2995"/>
      <c r="J121" s="2995"/>
      <c r="K121" s="2995"/>
      <c r="L121" s="155"/>
      <c r="M121" s="155"/>
      <c r="N121" s="155">
        <f t="shared" si="3"/>
        <v>5200</v>
      </c>
    </row>
    <row r="122" spans="1:14" ht="32.1" customHeight="1" x14ac:dyDescent="0.4">
      <c r="A122" s="794">
        <v>11</v>
      </c>
      <c r="B122" s="794" t="s">
        <v>3444</v>
      </c>
      <c r="C122" s="2740">
        <v>507797</v>
      </c>
      <c r="D122" s="887">
        <v>5000</v>
      </c>
      <c r="E122" s="586">
        <v>350</v>
      </c>
      <c r="F122" s="586">
        <v>1315</v>
      </c>
      <c r="G122" s="586">
        <v>1012</v>
      </c>
      <c r="H122" s="586" t="s">
        <v>3445</v>
      </c>
      <c r="I122" s="586"/>
      <c r="J122" s="586"/>
      <c r="K122" s="586"/>
      <c r="L122" s="586">
        <v>6150</v>
      </c>
      <c r="M122" s="586"/>
      <c r="N122" s="586">
        <f t="shared" si="3"/>
        <v>13827</v>
      </c>
    </row>
    <row r="123" spans="1:14" s="2758" customFormat="1" ht="32.1" customHeight="1" x14ac:dyDescent="0.4">
      <c r="A123" s="2756">
        <v>4</v>
      </c>
      <c r="B123" s="794" t="s">
        <v>3446</v>
      </c>
      <c r="C123" s="2746">
        <v>8972</v>
      </c>
      <c r="D123" s="887">
        <v>6000</v>
      </c>
      <c r="E123" s="586">
        <v>350</v>
      </c>
      <c r="F123" s="586"/>
      <c r="G123" s="586">
        <v>0</v>
      </c>
      <c r="H123" s="586" t="s">
        <v>3447</v>
      </c>
      <c r="I123" s="586">
        <v>0</v>
      </c>
      <c r="J123" s="586"/>
      <c r="K123" s="586"/>
      <c r="L123" s="586">
        <v>4515</v>
      </c>
      <c r="M123" s="586"/>
      <c r="N123" s="586">
        <f t="shared" si="3"/>
        <v>10865</v>
      </c>
    </row>
    <row r="124" spans="1:14" s="79" customFormat="1" ht="32.1" customHeight="1" x14ac:dyDescent="0.4">
      <c r="A124" s="250"/>
      <c r="B124" s="586" t="s">
        <v>3448</v>
      </c>
      <c r="C124" s="695">
        <v>845581</v>
      </c>
      <c r="D124" s="887">
        <v>1000</v>
      </c>
      <c r="E124" s="586">
        <v>350</v>
      </c>
      <c r="F124" s="586"/>
      <c r="G124" s="586">
        <v>0</v>
      </c>
      <c r="H124" s="586" t="s">
        <v>3449</v>
      </c>
      <c r="I124" s="586"/>
      <c r="J124" s="586"/>
      <c r="K124" s="586"/>
      <c r="L124" s="586"/>
      <c r="M124" s="586"/>
      <c r="N124" s="586">
        <f t="shared" si="3"/>
        <v>1350</v>
      </c>
    </row>
    <row r="125" spans="1:14" s="79" customFormat="1" ht="32.1" customHeight="1" x14ac:dyDescent="0.4">
      <c r="A125" s="250"/>
      <c r="B125" s="2756" t="s">
        <v>3450</v>
      </c>
      <c r="C125" s="2757">
        <v>535584</v>
      </c>
      <c r="D125" s="1590">
        <v>3000</v>
      </c>
      <c r="E125" s="1078">
        <v>350</v>
      </c>
      <c r="F125" s="1078"/>
      <c r="G125" s="1078">
        <v>0</v>
      </c>
      <c r="H125" s="1078" t="s">
        <v>3451</v>
      </c>
      <c r="I125" s="1078">
        <v>0</v>
      </c>
      <c r="J125" s="1078"/>
      <c r="K125" s="1078"/>
      <c r="L125" s="1078"/>
      <c r="M125" s="1078"/>
      <c r="N125" s="1078">
        <f t="shared" si="3"/>
        <v>3350</v>
      </c>
    </row>
    <row r="126" spans="1:14" ht="32.1" customHeight="1" x14ac:dyDescent="0.4">
      <c r="A126" s="794">
        <v>13</v>
      </c>
      <c r="B126" s="794" t="s">
        <v>3452</v>
      </c>
      <c r="C126" s="2740">
        <v>860076</v>
      </c>
      <c r="D126" s="887">
        <v>3000</v>
      </c>
      <c r="E126" s="586">
        <v>350</v>
      </c>
      <c r="F126" s="586"/>
      <c r="G126" s="586"/>
      <c r="H126" s="586" t="s">
        <v>3453</v>
      </c>
      <c r="I126" s="586">
        <v>0</v>
      </c>
      <c r="J126" s="586"/>
      <c r="K126" s="586">
        <v>0</v>
      </c>
      <c r="L126" s="586"/>
      <c r="M126" s="586"/>
      <c r="N126" s="586">
        <f t="shared" si="3"/>
        <v>3350</v>
      </c>
    </row>
    <row r="127" spans="1:14" s="79" customFormat="1" ht="31.5" customHeight="1" x14ac:dyDescent="0.4">
      <c r="A127" s="794">
        <v>78</v>
      </c>
      <c r="B127" s="330" t="s">
        <v>3401</v>
      </c>
      <c r="C127" s="695">
        <v>4962</v>
      </c>
      <c r="D127" s="887">
        <v>7000</v>
      </c>
      <c r="E127" s="586">
        <v>350</v>
      </c>
      <c r="F127" s="586"/>
      <c r="G127" s="586">
        <v>0</v>
      </c>
      <c r="H127" s="586"/>
      <c r="I127" s="586">
        <v>0</v>
      </c>
      <c r="J127" s="586"/>
      <c r="K127" s="586">
        <v>0</v>
      </c>
      <c r="L127" s="586"/>
      <c r="M127" s="586"/>
      <c r="N127" s="586">
        <f t="shared" si="3"/>
        <v>7350</v>
      </c>
    </row>
    <row r="128" spans="1:14" s="79" customFormat="1" ht="32.1" customHeight="1" x14ac:dyDescent="0.4">
      <c r="A128" s="794">
        <v>59</v>
      </c>
      <c r="B128" s="2745" t="s">
        <v>3404</v>
      </c>
      <c r="C128" s="2746">
        <v>5863</v>
      </c>
      <c r="D128" s="887">
        <v>1000</v>
      </c>
      <c r="E128" s="586">
        <v>350</v>
      </c>
      <c r="F128" s="887"/>
      <c r="G128" s="586">
        <v>0</v>
      </c>
      <c r="H128" s="586"/>
      <c r="I128" s="586">
        <v>0</v>
      </c>
      <c r="J128" s="586"/>
      <c r="K128" s="586">
        <v>0</v>
      </c>
      <c r="L128" s="586">
        <v>2420</v>
      </c>
      <c r="M128" s="586">
        <v>1875</v>
      </c>
      <c r="N128" s="586">
        <f t="shared" si="3"/>
        <v>5645</v>
      </c>
    </row>
    <row r="129" spans="1:14" s="79" customFormat="1" ht="32.1" customHeight="1" x14ac:dyDescent="0.4">
      <c r="A129" s="250"/>
      <c r="B129" s="155"/>
      <c r="C129" s="171"/>
      <c r="D129" s="2759"/>
      <c r="E129" s="133"/>
      <c r="M129" s="155"/>
      <c r="N129" s="133"/>
    </row>
    <row r="130" spans="1:14" ht="32.1" customHeight="1" x14ac:dyDescent="0.4">
      <c r="B130" s="155"/>
      <c r="C130" s="171"/>
      <c r="D130" s="2759"/>
      <c r="E130" s="133"/>
      <c r="F130" s="79"/>
      <c r="G130" s="79"/>
      <c r="H130" s="79"/>
      <c r="I130" s="79"/>
      <c r="J130" s="79"/>
      <c r="K130" s="79"/>
      <c r="L130" s="79"/>
      <c r="M130" s="155"/>
      <c r="N130" s="133"/>
    </row>
    <row r="131" spans="1:14" ht="32.1" customHeight="1" x14ac:dyDescent="0.4">
      <c r="B131" s="155"/>
      <c r="C131" s="171"/>
      <c r="D131" s="2759"/>
      <c r="E131" s="133"/>
      <c r="F131" s="79"/>
      <c r="G131" s="79"/>
      <c r="H131" s="79"/>
      <c r="I131" s="79"/>
      <c r="J131" s="79"/>
      <c r="K131" s="79"/>
      <c r="L131" s="79"/>
      <c r="M131" s="155"/>
      <c r="N131" s="133"/>
    </row>
    <row r="136" spans="1:14" ht="32.1" customHeight="1" x14ac:dyDescent="0.2">
      <c r="A136" s="2760"/>
    </row>
  </sheetData>
  <sortState xmlns:xlrd2="http://schemas.microsoft.com/office/spreadsheetml/2017/richdata2" ref="A11:N81">
    <sortCondition ref="A11:A81"/>
  </sortState>
  <mergeCells count="8">
    <mergeCell ref="H121:K121"/>
    <mergeCell ref="H119:K119"/>
    <mergeCell ref="H120:K120"/>
    <mergeCell ref="B14:D14"/>
    <mergeCell ref="H115:K115"/>
    <mergeCell ref="H116:K116"/>
    <mergeCell ref="H117:K117"/>
    <mergeCell ref="H118:K118"/>
  </mergeCells>
  <hyperlinks>
    <hyperlink ref="B11" r:id="rId1" xr:uid="{00000000-0004-0000-BF00-000000000000}"/>
  </hyperlinks>
  <printOptions gridLines="1"/>
  <pageMargins left="0.7" right="0.7" top="0.75" bottom="0.75" header="0.3" footer="0.3"/>
  <pageSetup paperSize="9" scale="23" orientation="landscape" r:id="rId2"/>
  <rowBreaks count="1" manualBreakCount="1">
    <brk id="46" max="13" man="1"/>
  </rowBreaks>
  <drawing r:id="rId3"/>
  <legacyDrawing r:id="rId4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83">
    <tabColor rgb="FF00B050"/>
  </sheetPr>
  <dimension ref="A2:Q139"/>
  <sheetViews>
    <sheetView view="pageBreakPreview" topLeftCell="A42" zoomScale="39" zoomScaleNormal="100" zoomScaleSheetLayoutView="39" workbookViewId="0">
      <selection activeCell="G54" sqref="G54"/>
    </sheetView>
  </sheetViews>
  <sheetFormatPr defaultColWidth="9.140625" defaultRowHeight="33.75" x14ac:dyDescent="0.2"/>
  <cols>
    <col min="1" max="1" width="8" style="1812" bestFit="1" customWidth="1"/>
    <col min="2" max="2" width="94.5703125" style="1812" customWidth="1"/>
    <col min="3" max="3" width="24" style="1822" bestFit="1" customWidth="1"/>
    <col min="4" max="4" width="33" style="2137" bestFit="1" customWidth="1"/>
    <col min="5" max="5" width="30.140625" style="2180" bestFit="1" customWidth="1"/>
    <col min="6" max="6" width="33.5703125" style="2180" customWidth="1"/>
    <col min="7" max="7" width="29.42578125" style="2180" customWidth="1"/>
    <col min="8" max="8" width="40.7109375" style="2180" customWidth="1"/>
    <col min="9" max="9" width="27.85546875" style="2180" customWidth="1"/>
    <col min="10" max="10" width="32" style="2180" bestFit="1" customWidth="1"/>
    <col min="11" max="11" width="31.28515625" style="2180" customWidth="1"/>
    <col min="12" max="13" width="33.5703125" style="2180" customWidth="1"/>
    <col min="14" max="14" width="33" style="2180" bestFit="1" customWidth="1"/>
    <col min="15" max="15" width="17.28515625" style="1812" customWidth="1"/>
    <col min="16" max="16" width="36.7109375" style="1812" hidden="1" customWidth="1"/>
    <col min="17" max="17" width="0.140625" style="2503" customWidth="1"/>
    <col min="18" max="16384" width="9.140625" style="1812"/>
  </cols>
  <sheetData>
    <row r="2" spans="1:17" ht="37.700000000000003" customHeight="1" x14ac:dyDescent="0.2">
      <c r="A2" s="1808"/>
      <c r="B2" s="2496"/>
      <c r="C2" s="1814"/>
      <c r="D2" s="2133"/>
      <c r="E2" s="1810"/>
      <c r="F2" s="1810"/>
      <c r="G2" s="1810"/>
      <c r="H2" s="1810"/>
      <c r="I2" s="1810"/>
      <c r="J2" s="1810"/>
      <c r="K2" s="1810"/>
      <c r="L2" s="1810"/>
      <c r="M2" s="1810"/>
      <c r="N2" s="1810"/>
      <c r="Q2" s="1812"/>
    </row>
    <row r="3" spans="1:17" ht="37.700000000000003" customHeight="1" x14ac:dyDescent="0.2">
      <c r="A3" s="1808"/>
      <c r="B3" s="2497" t="s">
        <v>19</v>
      </c>
      <c r="C3" s="1817"/>
      <c r="D3" s="2133"/>
      <c r="E3" s="1810"/>
      <c r="F3" s="1810"/>
      <c r="G3" s="1810"/>
      <c r="H3" s="1810"/>
      <c r="I3" s="1810"/>
      <c r="J3" s="1810"/>
      <c r="K3" s="1810"/>
      <c r="L3" s="1810"/>
      <c r="M3" s="1810"/>
      <c r="N3" s="1810"/>
      <c r="Q3" s="1812"/>
    </row>
    <row r="4" spans="1:17" s="2499" customFormat="1" ht="37.700000000000003" customHeight="1" x14ac:dyDescent="0.2">
      <c r="A4" s="2497"/>
      <c r="B4" s="2498" t="s">
        <v>20</v>
      </c>
      <c r="C4" s="1817"/>
      <c r="D4" s="2133"/>
      <c r="E4" s="1810"/>
      <c r="F4" s="2133"/>
      <c r="G4" s="2133"/>
      <c r="H4" s="2181"/>
      <c r="I4" s="2182"/>
      <c r="J4" s="2182"/>
      <c r="K4" s="2182"/>
      <c r="L4" s="2182"/>
      <c r="M4" s="2182"/>
      <c r="N4" s="2182"/>
    </row>
    <row r="5" spans="1:17" s="2499" customFormat="1" ht="37.700000000000003" customHeight="1" x14ac:dyDescent="0.2">
      <c r="A5" s="2498"/>
      <c r="B5" s="2498" t="s">
        <v>21</v>
      </c>
      <c r="C5" s="1817"/>
      <c r="D5" s="2133"/>
      <c r="E5" s="1810"/>
      <c r="F5" s="2133"/>
      <c r="G5" s="2133"/>
      <c r="H5" s="2181"/>
      <c r="I5" s="2182"/>
      <c r="J5" s="2182"/>
      <c r="K5" s="2182"/>
      <c r="L5" s="2182"/>
      <c r="M5" s="2182"/>
      <c r="N5" s="2182"/>
    </row>
    <row r="6" spans="1:17" s="2499" customFormat="1" ht="37.700000000000003" customHeight="1" x14ac:dyDescent="0.2">
      <c r="A6" s="2498"/>
      <c r="B6" s="2498" t="s">
        <v>22</v>
      </c>
      <c r="C6" s="1817"/>
      <c r="D6" s="2133"/>
      <c r="E6" s="1810"/>
      <c r="F6" s="2133"/>
      <c r="G6" s="2133"/>
      <c r="H6" s="2181"/>
      <c r="I6" s="2182"/>
      <c r="J6" s="2182"/>
      <c r="K6" s="2182"/>
      <c r="L6" s="2182"/>
      <c r="M6" s="2182"/>
      <c r="N6" s="2182"/>
    </row>
    <row r="7" spans="1:17" s="2499" customFormat="1" ht="37.700000000000003" customHeight="1" x14ac:dyDescent="0.2">
      <c r="A7" s="2498"/>
      <c r="B7" s="2498" t="s">
        <v>23</v>
      </c>
      <c r="C7" s="1817"/>
      <c r="D7" s="2133"/>
      <c r="E7" s="1810"/>
      <c r="F7" s="2133"/>
      <c r="G7" s="2133"/>
      <c r="H7" s="2181"/>
      <c r="I7" s="2182"/>
      <c r="J7" s="2182"/>
      <c r="K7" s="2182"/>
      <c r="L7" s="2182"/>
      <c r="M7" s="2182"/>
      <c r="N7" s="2182"/>
    </row>
    <row r="8" spans="1:17" s="2499" customFormat="1" ht="37.700000000000003" customHeight="1" x14ac:dyDescent="0.2">
      <c r="A8" s="2498"/>
      <c r="B8" s="2498" t="s">
        <v>24</v>
      </c>
      <c r="C8" s="1817"/>
      <c r="D8" s="2133"/>
      <c r="E8" s="1810"/>
      <c r="F8" s="2133"/>
      <c r="G8" s="2133"/>
      <c r="H8" s="2181"/>
      <c r="I8" s="2182"/>
      <c r="J8" s="2182"/>
      <c r="K8" s="2182"/>
      <c r="L8" s="2182"/>
      <c r="M8" s="2182"/>
      <c r="N8" s="2182"/>
    </row>
    <row r="9" spans="1:17" ht="37.700000000000003" customHeight="1" x14ac:dyDescent="0.2">
      <c r="A9" s="1808"/>
      <c r="B9" s="1808"/>
      <c r="C9" s="1814"/>
      <c r="D9" s="2133"/>
      <c r="E9" s="1810"/>
      <c r="F9" s="1810"/>
      <c r="G9" s="1810"/>
      <c r="H9" s="1810"/>
      <c r="I9" s="1810"/>
      <c r="J9" s="1810"/>
      <c r="K9" s="1810"/>
      <c r="L9" s="1810"/>
      <c r="M9" s="1810"/>
      <c r="N9" s="1810"/>
      <c r="Q9" s="1812"/>
    </row>
    <row r="10" spans="1:17" ht="37.700000000000003" customHeight="1" x14ac:dyDescent="0.2">
      <c r="A10" s="1808"/>
      <c r="B10" s="1808" t="s">
        <v>3454</v>
      </c>
      <c r="C10" s="1814"/>
      <c r="D10" s="2133"/>
      <c r="E10" s="1810"/>
      <c r="F10" s="1810"/>
      <c r="G10" s="1810"/>
      <c r="H10" s="1810"/>
      <c r="I10" s="1810"/>
      <c r="J10" s="1810"/>
      <c r="K10" s="1810"/>
      <c r="L10" s="1810"/>
      <c r="M10" s="1810"/>
      <c r="N10" s="1810"/>
      <c r="Q10" s="1812"/>
    </row>
    <row r="11" spans="1:17" ht="37.700000000000003" customHeight="1" x14ac:dyDescent="0.2">
      <c r="A11" s="1808"/>
      <c r="B11" s="1808" t="s">
        <v>3455</v>
      </c>
      <c r="C11" s="1814"/>
      <c r="D11" s="2133"/>
      <c r="E11" s="1810"/>
      <c r="F11" s="1810"/>
      <c r="G11" s="1810"/>
      <c r="H11" s="1810"/>
      <c r="I11" s="1810"/>
      <c r="J11" s="1810"/>
      <c r="K11" s="1810"/>
      <c r="L11" s="1810"/>
      <c r="M11" s="1810"/>
      <c r="N11" s="1810"/>
      <c r="Q11" s="1812"/>
    </row>
    <row r="12" spans="1:17" ht="37.700000000000003" customHeight="1" x14ac:dyDescent="0.2">
      <c r="A12" s="1808"/>
      <c r="B12" s="2183" t="s">
        <v>3456</v>
      </c>
      <c r="C12" s="1814"/>
      <c r="D12" s="2133"/>
      <c r="E12" s="1810"/>
      <c r="F12" s="1810"/>
      <c r="G12" s="1810"/>
      <c r="H12" s="1810"/>
      <c r="I12" s="1810"/>
      <c r="J12" s="1810"/>
      <c r="K12" s="1810"/>
      <c r="L12" s="1810"/>
      <c r="M12" s="1810"/>
      <c r="N12" s="1810"/>
      <c r="Q12" s="1812"/>
    </row>
    <row r="13" spans="1:17" ht="37.700000000000003" customHeight="1" x14ac:dyDescent="0.2">
      <c r="A13" s="1808"/>
      <c r="B13" s="1808" t="s">
        <v>3457</v>
      </c>
      <c r="C13" s="1814"/>
      <c r="D13" s="2133"/>
      <c r="E13" s="1810"/>
      <c r="F13" s="1810"/>
      <c r="G13" s="1810"/>
      <c r="H13" s="1810"/>
      <c r="I13" s="1810"/>
      <c r="J13" s="1810"/>
      <c r="K13" s="1810"/>
      <c r="L13" s="1810"/>
      <c r="M13" s="1810"/>
      <c r="N13" s="1810"/>
      <c r="Q13" s="1812"/>
    </row>
    <row r="14" spans="1:17" ht="37.700000000000003" customHeight="1" x14ac:dyDescent="0.2">
      <c r="A14" s="1808"/>
      <c r="B14" s="1808"/>
      <c r="C14" s="1814"/>
      <c r="D14" s="2133"/>
      <c r="E14" s="1810"/>
      <c r="F14" s="1810"/>
      <c r="G14" s="1810"/>
      <c r="H14" s="1810"/>
      <c r="I14" s="1810"/>
      <c r="J14" s="1810"/>
      <c r="K14" s="1810"/>
      <c r="L14" s="1810"/>
      <c r="M14" s="1810"/>
      <c r="N14" s="1810"/>
      <c r="Q14" s="1812"/>
    </row>
    <row r="15" spans="1:17" ht="37.700000000000003" customHeight="1" x14ac:dyDescent="0.2">
      <c r="A15" s="1808"/>
      <c r="B15" s="1808" t="s">
        <v>5739</v>
      </c>
      <c r="C15" s="1814"/>
      <c r="D15" s="2133"/>
      <c r="E15" s="1810"/>
      <c r="F15" s="1810"/>
      <c r="G15" s="1810"/>
      <c r="H15" s="1810"/>
      <c r="I15" s="1810"/>
      <c r="J15" s="1810"/>
      <c r="K15" s="1810"/>
      <c r="L15" s="1810"/>
      <c r="M15" s="1810"/>
      <c r="N15" s="1810"/>
      <c r="Q15" s="1812"/>
    </row>
    <row r="16" spans="1:17" ht="37.700000000000003" customHeight="1" x14ac:dyDescent="0.2">
      <c r="A16" s="1808"/>
      <c r="B16" s="1808"/>
      <c r="C16" s="1814"/>
      <c r="D16" s="2133"/>
      <c r="E16" s="1810"/>
      <c r="F16" s="1810"/>
      <c r="G16" s="1810"/>
      <c r="H16" s="1810"/>
      <c r="I16" s="1810"/>
      <c r="J16" s="1810"/>
      <c r="K16" s="1810"/>
      <c r="L16" s="1810"/>
      <c r="M16" s="1810"/>
      <c r="N16" s="1810"/>
      <c r="Q16" s="1812"/>
    </row>
    <row r="17" spans="1:17" s="2500" customFormat="1" ht="37.700000000000003" customHeight="1" x14ac:dyDescent="0.2">
      <c r="A17" s="1809"/>
      <c r="B17" s="1809" t="s">
        <v>3458</v>
      </c>
      <c r="C17" s="1818" t="s">
        <v>3459</v>
      </c>
      <c r="D17" s="2134" t="s">
        <v>6</v>
      </c>
      <c r="E17" s="2179" t="s">
        <v>3460</v>
      </c>
      <c r="F17" s="2179" t="s">
        <v>32</v>
      </c>
      <c r="G17" s="2179" t="s">
        <v>131</v>
      </c>
      <c r="H17" s="2179" t="s">
        <v>2699</v>
      </c>
      <c r="I17" s="2179" t="s">
        <v>33</v>
      </c>
      <c r="J17" s="2179" t="s">
        <v>3461</v>
      </c>
      <c r="K17" s="2179" t="s">
        <v>9</v>
      </c>
      <c r="L17" s="2179" t="s">
        <v>97</v>
      </c>
      <c r="M17" s="2179" t="s">
        <v>389</v>
      </c>
      <c r="N17" s="2179" t="s">
        <v>133</v>
      </c>
    </row>
    <row r="18" spans="1:17" ht="37.700000000000003" customHeight="1" x14ac:dyDescent="0.2">
      <c r="A18" s="1808">
        <v>1</v>
      </c>
      <c r="B18" s="1808" t="s">
        <v>3462</v>
      </c>
      <c r="C18" s="1814">
        <v>1100</v>
      </c>
      <c r="D18" s="2133">
        <v>1000</v>
      </c>
      <c r="E18" s="1810">
        <v>350</v>
      </c>
      <c r="F18" s="1810">
        <v>6265</v>
      </c>
      <c r="G18" s="1810">
        <v>6272</v>
      </c>
      <c r="H18" s="1810"/>
      <c r="I18" s="1810">
        <v>0</v>
      </c>
      <c r="J18" s="1810"/>
      <c r="K18" s="1810">
        <v>0</v>
      </c>
      <c r="L18" s="1810"/>
      <c r="M18" s="1810"/>
      <c r="N18" s="1810">
        <f t="shared" ref="N18:N48" si="0">SUM(D18:M18)</f>
        <v>13887</v>
      </c>
      <c r="Q18" s="1812"/>
    </row>
    <row r="19" spans="1:17" ht="37.700000000000003" customHeight="1" x14ac:dyDescent="0.2">
      <c r="A19" s="1808">
        <v>2</v>
      </c>
      <c r="B19" s="1808" t="s">
        <v>3463</v>
      </c>
      <c r="C19" s="1814">
        <v>1377</v>
      </c>
      <c r="D19" s="2133">
        <v>20000</v>
      </c>
      <c r="E19" s="1810">
        <v>350</v>
      </c>
      <c r="F19" s="1810"/>
      <c r="G19" s="1810">
        <v>0</v>
      </c>
      <c r="H19" s="1810"/>
      <c r="I19" s="1810">
        <v>0</v>
      </c>
      <c r="J19" s="1810"/>
      <c r="K19" s="1810">
        <v>0</v>
      </c>
      <c r="L19" s="1810"/>
      <c r="M19" s="1810"/>
      <c r="N19" s="1810">
        <f t="shared" si="0"/>
        <v>20350</v>
      </c>
      <c r="Q19" s="1812"/>
    </row>
    <row r="20" spans="1:17" ht="37.700000000000003" customHeight="1" x14ac:dyDescent="0.2">
      <c r="A20" s="1808">
        <v>3</v>
      </c>
      <c r="B20" s="1808" t="s">
        <v>3464</v>
      </c>
      <c r="C20" s="1814">
        <v>1654</v>
      </c>
      <c r="D20" s="2133">
        <v>20000</v>
      </c>
      <c r="E20" s="1810">
        <v>350</v>
      </c>
      <c r="F20" s="1810">
        <v>28785</v>
      </c>
      <c r="G20" s="1810">
        <v>8074</v>
      </c>
      <c r="H20" s="1810"/>
      <c r="I20" s="1810">
        <v>0</v>
      </c>
      <c r="J20" s="1810"/>
      <c r="K20" s="1810">
        <v>0</v>
      </c>
      <c r="L20" s="1810"/>
      <c r="M20" s="1810"/>
      <c r="N20" s="1810">
        <f t="shared" si="0"/>
        <v>57209</v>
      </c>
      <c r="Q20" s="1812"/>
    </row>
    <row r="21" spans="1:17" ht="37.700000000000003" customHeight="1" x14ac:dyDescent="0.2">
      <c r="A21" s="1808">
        <v>4</v>
      </c>
      <c r="B21" s="1808" t="s">
        <v>3465</v>
      </c>
      <c r="C21" s="1814">
        <v>1966</v>
      </c>
      <c r="D21" s="2133">
        <v>1000</v>
      </c>
      <c r="E21" s="1810">
        <v>350</v>
      </c>
      <c r="F21" s="1810">
        <v>1995</v>
      </c>
      <c r="G21" s="1810">
        <v>1705</v>
      </c>
      <c r="H21" s="1810"/>
      <c r="I21" s="1810">
        <v>0</v>
      </c>
      <c r="J21" s="1810"/>
      <c r="K21" s="1810">
        <v>0</v>
      </c>
      <c r="L21" s="1810">
        <v>5080</v>
      </c>
      <c r="M21" s="1810">
        <v>1145</v>
      </c>
      <c r="N21" s="1810">
        <f t="shared" si="0"/>
        <v>11275</v>
      </c>
      <c r="Q21" s="1812"/>
    </row>
    <row r="22" spans="1:17" ht="37.700000000000003" customHeight="1" x14ac:dyDescent="0.2">
      <c r="A22" s="1808">
        <v>5</v>
      </c>
      <c r="B22" s="1808" t="s">
        <v>3466</v>
      </c>
      <c r="C22" s="1814">
        <v>2010</v>
      </c>
      <c r="D22" s="2133">
        <v>1000</v>
      </c>
      <c r="E22" s="1810">
        <v>350</v>
      </c>
      <c r="F22" s="1810">
        <v>550</v>
      </c>
      <c r="G22" s="1810">
        <v>312</v>
      </c>
      <c r="H22" s="1810"/>
      <c r="I22" s="1810">
        <v>0</v>
      </c>
      <c r="J22" s="1810"/>
      <c r="K22" s="1810">
        <v>0</v>
      </c>
      <c r="L22" s="1810"/>
      <c r="M22" s="1810">
        <v>13620</v>
      </c>
      <c r="N22" s="1810">
        <f t="shared" si="0"/>
        <v>15832</v>
      </c>
      <c r="Q22" s="1812"/>
    </row>
    <row r="23" spans="1:17" ht="37.700000000000003" customHeight="1" x14ac:dyDescent="0.2">
      <c r="A23" s="1808">
        <v>6</v>
      </c>
      <c r="B23" s="1808" t="s">
        <v>3467</v>
      </c>
      <c r="C23" s="1814">
        <v>2123</v>
      </c>
      <c r="D23" s="2133">
        <v>1000</v>
      </c>
      <c r="E23" s="1810">
        <v>350</v>
      </c>
      <c r="F23" s="1810"/>
      <c r="G23" s="1810">
        <v>0</v>
      </c>
      <c r="H23" s="1810"/>
      <c r="I23" s="1810">
        <v>0</v>
      </c>
      <c r="J23" s="1810"/>
      <c r="K23" s="1810">
        <v>0</v>
      </c>
      <c r="L23" s="1810"/>
      <c r="M23" s="1810"/>
      <c r="N23" s="1810">
        <f t="shared" si="0"/>
        <v>1350</v>
      </c>
      <c r="Q23" s="1812"/>
    </row>
    <row r="24" spans="1:17" ht="37.700000000000003" customHeight="1" x14ac:dyDescent="0.2">
      <c r="A24" s="1808">
        <v>7</v>
      </c>
      <c r="B24" s="1808" t="s">
        <v>3468</v>
      </c>
      <c r="C24" s="1814">
        <v>2132</v>
      </c>
      <c r="D24" s="2133">
        <v>3000</v>
      </c>
      <c r="E24" s="1810">
        <v>350</v>
      </c>
      <c r="F24" s="1810"/>
      <c r="G24" s="1810">
        <v>0</v>
      </c>
      <c r="H24" s="1810">
        <v>5455</v>
      </c>
      <c r="I24" s="1810">
        <v>1148</v>
      </c>
      <c r="J24" s="1810">
        <v>5630</v>
      </c>
      <c r="K24" s="1810">
        <v>1578</v>
      </c>
      <c r="L24" s="1810">
        <v>11335</v>
      </c>
      <c r="M24" s="1810">
        <v>9400</v>
      </c>
      <c r="N24" s="1810">
        <f t="shared" si="0"/>
        <v>37896</v>
      </c>
      <c r="Q24" s="1812"/>
    </row>
    <row r="25" spans="1:17" ht="37.700000000000003" customHeight="1" x14ac:dyDescent="0.2">
      <c r="A25" s="1808">
        <v>8</v>
      </c>
      <c r="B25" s="1808" t="s">
        <v>3469</v>
      </c>
      <c r="C25" s="1814">
        <v>2264</v>
      </c>
      <c r="D25" s="2133">
        <v>1000</v>
      </c>
      <c r="E25" s="1810">
        <v>350</v>
      </c>
      <c r="F25" s="1810">
        <v>2530</v>
      </c>
      <c r="G25" s="1810">
        <v>1984</v>
      </c>
      <c r="H25" s="1810"/>
      <c r="I25" s="1810">
        <v>0</v>
      </c>
      <c r="J25" s="1810"/>
      <c r="K25" s="1810">
        <v>0</v>
      </c>
      <c r="L25" s="1810">
        <v>2860</v>
      </c>
      <c r="M25" s="1810">
        <v>1505</v>
      </c>
      <c r="N25" s="1810">
        <f t="shared" si="0"/>
        <v>10229</v>
      </c>
      <c r="Q25" s="1812"/>
    </row>
    <row r="26" spans="1:17" ht="37.700000000000003" customHeight="1" x14ac:dyDescent="0.2">
      <c r="A26" s="1808">
        <v>9</v>
      </c>
      <c r="B26" s="1808" t="s">
        <v>3470</v>
      </c>
      <c r="C26" s="1814">
        <v>2336</v>
      </c>
      <c r="D26" s="2133">
        <v>1000</v>
      </c>
      <c r="E26" s="1810">
        <v>350</v>
      </c>
      <c r="F26" s="1810"/>
      <c r="G26" s="1810">
        <v>0</v>
      </c>
      <c r="H26" s="1810"/>
      <c r="I26" s="1810">
        <v>0</v>
      </c>
      <c r="J26" s="1810"/>
      <c r="K26" s="1810">
        <v>0</v>
      </c>
      <c r="L26" s="1810">
        <v>4200</v>
      </c>
      <c r="M26" s="1810">
        <v>5100</v>
      </c>
      <c r="N26" s="1810">
        <f t="shared" si="0"/>
        <v>10650</v>
      </c>
      <c r="Q26" s="1812"/>
    </row>
    <row r="27" spans="1:17" ht="37.700000000000003" customHeight="1" x14ac:dyDescent="0.2">
      <c r="A27" s="1808">
        <v>10</v>
      </c>
      <c r="B27" s="1808" t="s">
        <v>3471</v>
      </c>
      <c r="C27" s="1814">
        <v>2574</v>
      </c>
      <c r="D27" s="2133">
        <v>1000</v>
      </c>
      <c r="E27" s="1810">
        <v>350</v>
      </c>
      <c r="F27" s="1810"/>
      <c r="G27" s="1810">
        <v>0</v>
      </c>
      <c r="H27" s="1810"/>
      <c r="I27" s="1810">
        <v>0</v>
      </c>
      <c r="J27" s="1810"/>
      <c r="K27" s="1810">
        <v>0</v>
      </c>
      <c r="L27" s="1810"/>
      <c r="M27" s="1810"/>
      <c r="N27" s="1810">
        <f t="shared" si="0"/>
        <v>1350</v>
      </c>
      <c r="Q27" s="1812"/>
    </row>
    <row r="28" spans="1:17" ht="37.700000000000003" customHeight="1" x14ac:dyDescent="0.2">
      <c r="A28" s="1808">
        <v>12</v>
      </c>
      <c r="B28" s="1808" t="s">
        <v>3473</v>
      </c>
      <c r="C28" s="1814">
        <v>3512</v>
      </c>
      <c r="D28" s="2133">
        <v>2000</v>
      </c>
      <c r="E28" s="1810">
        <v>350</v>
      </c>
      <c r="F28" s="1810"/>
      <c r="G28" s="1810">
        <v>0</v>
      </c>
      <c r="H28" s="1810"/>
      <c r="I28" s="1810">
        <v>0</v>
      </c>
      <c r="J28" s="1810">
        <v>5855</v>
      </c>
      <c r="K28" s="1810">
        <v>550</v>
      </c>
      <c r="L28" s="1810"/>
      <c r="M28" s="1810">
        <v>7310</v>
      </c>
      <c r="N28" s="1810">
        <f t="shared" si="0"/>
        <v>16065</v>
      </c>
      <c r="Q28" s="1812"/>
    </row>
    <row r="29" spans="1:17" ht="37.700000000000003" customHeight="1" x14ac:dyDescent="0.2">
      <c r="A29" s="1808">
        <v>13</v>
      </c>
      <c r="B29" s="1808" t="s">
        <v>3474</v>
      </c>
      <c r="C29" s="1814">
        <v>3615</v>
      </c>
      <c r="D29" s="2133">
        <v>1000</v>
      </c>
      <c r="E29" s="1810">
        <v>350</v>
      </c>
      <c r="F29" s="1810">
        <v>6550</v>
      </c>
      <c r="G29" s="1810">
        <v>6833</v>
      </c>
      <c r="H29" s="1810"/>
      <c r="I29" s="1810">
        <v>0</v>
      </c>
      <c r="J29" s="1810"/>
      <c r="K29" s="1810">
        <v>1079</v>
      </c>
      <c r="L29" s="1810"/>
      <c r="M29" s="1810">
        <v>19735</v>
      </c>
      <c r="N29" s="1810">
        <f t="shared" si="0"/>
        <v>35547</v>
      </c>
      <c r="Q29" s="1812"/>
    </row>
    <row r="30" spans="1:17" ht="37.700000000000003" customHeight="1" x14ac:dyDescent="0.2">
      <c r="A30" s="1808">
        <v>14</v>
      </c>
      <c r="B30" s="1808" t="s">
        <v>3475</v>
      </c>
      <c r="C30" s="1814">
        <v>3813</v>
      </c>
      <c r="D30" s="2133">
        <v>10000</v>
      </c>
      <c r="E30" s="1810">
        <v>350</v>
      </c>
      <c r="F30" s="1810">
        <v>17170</v>
      </c>
      <c r="G30" s="1810">
        <v>10823</v>
      </c>
      <c r="H30" s="1810"/>
      <c r="I30" s="1810">
        <v>0</v>
      </c>
      <c r="J30" s="1810"/>
      <c r="K30" s="1810">
        <v>0</v>
      </c>
      <c r="L30" s="1810"/>
      <c r="M30" s="1810"/>
      <c r="N30" s="1810">
        <f t="shared" si="0"/>
        <v>38343</v>
      </c>
      <c r="Q30" s="1812"/>
    </row>
    <row r="31" spans="1:17" ht="37.700000000000003" customHeight="1" x14ac:dyDescent="0.2">
      <c r="A31" s="1808">
        <v>15</v>
      </c>
      <c r="B31" s="1808" t="s">
        <v>3476</v>
      </c>
      <c r="C31" s="1814">
        <v>4119</v>
      </c>
      <c r="D31" s="2133">
        <v>10000</v>
      </c>
      <c r="E31" s="1810">
        <v>350</v>
      </c>
      <c r="F31" s="1810">
        <v>11795</v>
      </c>
      <c r="G31" s="1810">
        <v>5670</v>
      </c>
      <c r="H31" s="1810"/>
      <c r="I31" s="1810">
        <v>0</v>
      </c>
      <c r="J31" s="1810"/>
      <c r="K31" s="1810">
        <v>0</v>
      </c>
      <c r="L31" s="1810"/>
      <c r="M31" s="1810"/>
      <c r="N31" s="1810">
        <f t="shared" si="0"/>
        <v>27815</v>
      </c>
      <c r="Q31" s="1812"/>
    </row>
    <row r="32" spans="1:17" ht="37.700000000000003" customHeight="1" x14ac:dyDescent="0.2">
      <c r="A32" s="1808">
        <v>16</v>
      </c>
      <c r="B32" s="1808" t="s">
        <v>3477</v>
      </c>
      <c r="C32" s="1814">
        <v>4126</v>
      </c>
      <c r="D32" s="2133">
        <v>1000</v>
      </c>
      <c r="E32" s="1810">
        <v>350</v>
      </c>
      <c r="F32" s="1810"/>
      <c r="G32" s="1810">
        <v>0</v>
      </c>
      <c r="H32" s="1810">
        <v>5050</v>
      </c>
      <c r="I32" s="1810">
        <v>55</v>
      </c>
      <c r="J32" s="1810"/>
      <c r="K32" s="1810">
        <v>0</v>
      </c>
      <c r="L32" s="1810"/>
      <c r="M32" s="1810"/>
      <c r="N32" s="1810">
        <f t="shared" si="0"/>
        <v>6455</v>
      </c>
      <c r="Q32" s="1812"/>
    </row>
    <row r="33" spans="1:17" ht="37.700000000000003" customHeight="1" x14ac:dyDescent="0.2">
      <c r="A33" s="1808">
        <v>17</v>
      </c>
      <c r="B33" s="1808" t="s">
        <v>3478</v>
      </c>
      <c r="C33" s="1814">
        <v>4129</v>
      </c>
      <c r="D33" s="2133">
        <v>1000</v>
      </c>
      <c r="E33" s="1810">
        <v>350</v>
      </c>
      <c r="F33" s="1810"/>
      <c r="G33" s="1810">
        <v>0</v>
      </c>
      <c r="H33" s="1810"/>
      <c r="I33" s="1810">
        <v>0</v>
      </c>
      <c r="J33" s="1810"/>
      <c r="K33" s="1810">
        <v>0</v>
      </c>
      <c r="L33" s="1810"/>
      <c r="M33" s="1810"/>
      <c r="N33" s="1810">
        <f t="shared" si="0"/>
        <v>1350</v>
      </c>
      <c r="Q33" s="1812"/>
    </row>
    <row r="34" spans="1:17" ht="37.700000000000003" customHeight="1" x14ac:dyDescent="0.2">
      <c r="A34" s="1808">
        <v>18</v>
      </c>
      <c r="B34" s="1808" t="s">
        <v>3479</v>
      </c>
      <c r="C34" s="1814">
        <v>4137</v>
      </c>
      <c r="D34" s="2133">
        <v>2000</v>
      </c>
      <c r="E34" s="1810">
        <v>350</v>
      </c>
      <c r="F34" s="1810"/>
      <c r="G34" s="1810">
        <v>0</v>
      </c>
      <c r="H34" s="1810"/>
      <c r="I34" s="1810">
        <v>0</v>
      </c>
      <c r="J34" s="1810"/>
      <c r="K34" s="1810">
        <v>0</v>
      </c>
      <c r="L34" s="1810"/>
      <c r="M34" s="1810"/>
      <c r="N34" s="1810">
        <f t="shared" si="0"/>
        <v>2350</v>
      </c>
      <c r="Q34" s="1812"/>
    </row>
    <row r="35" spans="1:17" ht="37.700000000000003" customHeight="1" x14ac:dyDescent="0.2">
      <c r="A35" s="1808">
        <v>19</v>
      </c>
      <c r="B35" s="1808" t="s">
        <v>3480</v>
      </c>
      <c r="C35" s="1814">
        <v>4166</v>
      </c>
      <c r="D35" s="2133">
        <v>1000</v>
      </c>
      <c r="E35" s="1810">
        <v>350</v>
      </c>
      <c r="F35" s="1810"/>
      <c r="G35" s="1810">
        <v>0</v>
      </c>
      <c r="H35" s="1810"/>
      <c r="I35" s="1810">
        <v>0</v>
      </c>
      <c r="J35" s="1810"/>
      <c r="K35" s="1810">
        <v>0</v>
      </c>
      <c r="L35" s="1810"/>
      <c r="M35" s="1810"/>
      <c r="N35" s="1810">
        <f t="shared" si="0"/>
        <v>1350</v>
      </c>
      <c r="Q35" s="1812"/>
    </row>
    <row r="36" spans="1:17" ht="37.700000000000003" customHeight="1" x14ac:dyDescent="0.2">
      <c r="A36" s="1808">
        <v>20</v>
      </c>
      <c r="B36" s="1808" t="s">
        <v>3481</v>
      </c>
      <c r="C36" s="1814">
        <v>4837</v>
      </c>
      <c r="D36" s="2133">
        <v>3000</v>
      </c>
      <c r="E36" s="1810">
        <v>350</v>
      </c>
      <c r="F36" s="1810"/>
      <c r="G36" s="1810">
        <v>0</v>
      </c>
      <c r="H36" s="1810"/>
      <c r="I36" s="1810">
        <v>0</v>
      </c>
      <c r="J36" s="1810"/>
      <c r="K36" s="1810">
        <v>0</v>
      </c>
      <c r="L36" s="1810">
        <v>21235</v>
      </c>
      <c r="M36" s="1810"/>
      <c r="N36" s="1810">
        <f t="shared" si="0"/>
        <v>24585</v>
      </c>
      <c r="Q36" s="1812"/>
    </row>
    <row r="37" spans="1:17" ht="37.700000000000003" customHeight="1" x14ac:dyDescent="0.2">
      <c r="A37" s="1808">
        <v>21</v>
      </c>
      <c r="B37" s="1808" t="s">
        <v>3482</v>
      </c>
      <c r="C37" s="1814">
        <v>4913</v>
      </c>
      <c r="D37" s="2133">
        <v>1000</v>
      </c>
      <c r="E37" s="1810">
        <v>350</v>
      </c>
      <c r="F37" s="1810">
        <v>3175</v>
      </c>
      <c r="G37" s="1810">
        <v>1539</v>
      </c>
      <c r="H37" s="1810"/>
      <c r="I37" s="1810">
        <v>0</v>
      </c>
      <c r="J37" s="1810"/>
      <c r="K37" s="1810">
        <v>0</v>
      </c>
      <c r="L37" s="1810"/>
      <c r="M37" s="1810"/>
      <c r="N37" s="1810">
        <f t="shared" si="0"/>
        <v>6064</v>
      </c>
      <c r="Q37" s="1812"/>
    </row>
    <row r="38" spans="1:17" ht="37.700000000000003" customHeight="1" x14ac:dyDescent="0.2">
      <c r="A38" s="1808">
        <v>22</v>
      </c>
      <c r="B38" s="1808" t="s">
        <v>3483</v>
      </c>
      <c r="C38" s="1814">
        <v>4915</v>
      </c>
      <c r="D38" s="2133">
        <v>1000</v>
      </c>
      <c r="E38" s="1810">
        <v>350</v>
      </c>
      <c r="F38" s="1810">
        <v>3855</v>
      </c>
      <c r="G38" s="1810">
        <v>4129</v>
      </c>
      <c r="H38" s="1810"/>
      <c r="I38" s="1810">
        <v>0</v>
      </c>
      <c r="J38" s="1810"/>
      <c r="K38" s="1810">
        <v>0</v>
      </c>
      <c r="L38" s="1810">
        <v>5390</v>
      </c>
      <c r="M38" s="1810">
        <v>22710</v>
      </c>
      <c r="N38" s="1810">
        <f t="shared" si="0"/>
        <v>37434</v>
      </c>
      <c r="Q38" s="1812"/>
    </row>
    <row r="39" spans="1:17" ht="37.700000000000003" customHeight="1" x14ac:dyDescent="0.2">
      <c r="A39" s="1808">
        <v>23</v>
      </c>
      <c r="B39" s="1808" t="s">
        <v>3484</v>
      </c>
      <c r="C39" s="1814">
        <v>4916</v>
      </c>
      <c r="D39" s="2133">
        <v>1000</v>
      </c>
      <c r="E39" s="1810">
        <v>350</v>
      </c>
      <c r="F39" s="1810"/>
      <c r="G39" s="1810">
        <v>0</v>
      </c>
      <c r="H39" s="1810"/>
      <c r="I39" s="1810">
        <v>0</v>
      </c>
      <c r="J39" s="1810"/>
      <c r="K39" s="1810">
        <v>0</v>
      </c>
      <c r="L39" s="1810"/>
      <c r="M39" s="1810">
        <v>12595</v>
      </c>
      <c r="N39" s="1810">
        <f t="shared" si="0"/>
        <v>13945</v>
      </c>
      <c r="Q39" s="1812"/>
    </row>
    <row r="40" spans="1:17" ht="37.700000000000003" customHeight="1" x14ac:dyDescent="0.2">
      <c r="A40" s="1808">
        <v>24</v>
      </c>
      <c r="B40" s="1808" t="s">
        <v>3485</v>
      </c>
      <c r="C40" s="1814">
        <v>5051</v>
      </c>
      <c r="D40" s="2133">
        <v>1000</v>
      </c>
      <c r="E40" s="1810">
        <v>350</v>
      </c>
      <c r="F40" s="1810"/>
      <c r="G40" s="1810">
        <v>0</v>
      </c>
      <c r="H40" s="1810"/>
      <c r="I40" s="1810">
        <v>0</v>
      </c>
      <c r="J40" s="1810"/>
      <c r="K40" s="1810">
        <v>0</v>
      </c>
      <c r="L40" s="1810"/>
      <c r="M40" s="1810"/>
      <c r="N40" s="1810">
        <f t="shared" si="0"/>
        <v>1350</v>
      </c>
      <c r="Q40" s="1812"/>
    </row>
    <row r="41" spans="1:17" ht="37.700000000000003" customHeight="1" x14ac:dyDescent="0.2">
      <c r="A41" s="1808">
        <v>25</v>
      </c>
      <c r="B41" s="1808" t="s">
        <v>3486</v>
      </c>
      <c r="C41" s="1814">
        <v>5201</v>
      </c>
      <c r="D41" s="2133">
        <v>2000</v>
      </c>
      <c r="E41" s="1810">
        <v>350</v>
      </c>
      <c r="F41" s="1810"/>
      <c r="G41" s="1810">
        <v>0</v>
      </c>
      <c r="H41" s="1810"/>
      <c r="I41" s="1810">
        <v>0</v>
      </c>
      <c r="J41" s="1810"/>
      <c r="K41" s="1810">
        <v>0</v>
      </c>
      <c r="L41" s="1810">
        <v>1610</v>
      </c>
      <c r="M41" s="1810"/>
      <c r="N41" s="1810">
        <f t="shared" si="0"/>
        <v>3960</v>
      </c>
      <c r="Q41" s="1812"/>
    </row>
    <row r="42" spans="1:17" ht="37.700000000000003" customHeight="1" x14ac:dyDescent="0.2">
      <c r="A42" s="1808">
        <v>27</v>
      </c>
      <c r="B42" s="1808" t="s">
        <v>3488</v>
      </c>
      <c r="C42" s="1814">
        <v>5694</v>
      </c>
      <c r="D42" s="2133">
        <v>2000</v>
      </c>
      <c r="E42" s="1810">
        <v>350</v>
      </c>
      <c r="F42" s="1810"/>
      <c r="G42" s="1810">
        <v>0</v>
      </c>
      <c r="H42" s="1810">
        <v>4190</v>
      </c>
      <c r="I42" s="1810">
        <v>636</v>
      </c>
      <c r="J42" s="1810">
        <v>7160</v>
      </c>
      <c r="K42" s="1810">
        <v>1508</v>
      </c>
      <c r="L42" s="1810"/>
      <c r="M42" s="1810"/>
      <c r="N42" s="1810">
        <f t="shared" si="0"/>
        <v>15844</v>
      </c>
      <c r="Q42" s="1812"/>
    </row>
    <row r="43" spans="1:17" ht="37.700000000000003" customHeight="1" x14ac:dyDescent="0.2">
      <c r="A43" s="1808">
        <v>28</v>
      </c>
      <c r="B43" s="1808" t="s">
        <v>3489</v>
      </c>
      <c r="C43" s="1814">
        <v>5808</v>
      </c>
      <c r="D43" s="2133">
        <v>4000</v>
      </c>
      <c r="E43" s="1810">
        <v>350</v>
      </c>
      <c r="F43" s="1810"/>
      <c r="G43" s="1810">
        <v>0</v>
      </c>
      <c r="H43" s="1810">
        <v>8185</v>
      </c>
      <c r="I43" s="1810">
        <v>1397</v>
      </c>
      <c r="J43" s="1810"/>
      <c r="K43" s="1810">
        <v>0</v>
      </c>
      <c r="L43" s="1810"/>
      <c r="M43" s="1810"/>
      <c r="N43" s="1810">
        <f t="shared" si="0"/>
        <v>13932</v>
      </c>
      <c r="Q43" s="1812"/>
    </row>
    <row r="44" spans="1:17" ht="37.700000000000003" customHeight="1" x14ac:dyDescent="0.2">
      <c r="A44" s="1808">
        <v>29</v>
      </c>
      <c r="B44" s="1808" t="s">
        <v>3490</v>
      </c>
      <c r="C44" s="1814">
        <v>5841</v>
      </c>
      <c r="D44" s="2133">
        <v>1000</v>
      </c>
      <c r="E44" s="1810">
        <v>350</v>
      </c>
      <c r="F44" s="1810"/>
      <c r="G44" s="1810">
        <v>0</v>
      </c>
      <c r="H44" s="1810"/>
      <c r="I44" s="1810">
        <v>0</v>
      </c>
      <c r="J44" s="1810"/>
      <c r="K44" s="1810">
        <v>0</v>
      </c>
      <c r="L44" s="1810"/>
      <c r="M44" s="1810"/>
      <c r="N44" s="1810">
        <f t="shared" si="0"/>
        <v>1350</v>
      </c>
      <c r="Q44" s="1812"/>
    </row>
    <row r="45" spans="1:17" ht="37.700000000000003" customHeight="1" x14ac:dyDescent="0.2">
      <c r="A45" s="1808">
        <v>30</v>
      </c>
      <c r="B45" s="1808" t="s">
        <v>3491</v>
      </c>
      <c r="C45" s="1814">
        <v>5975</v>
      </c>
      <c r="D45" s="2133">
        <v>1000</v>
      </c>
      <c r="E45" s="1810">
        <v>350</v>
      </c>
      <c r="F45" s="1810">
        <v>3000</v>
      </c>
      <c r="G45" s="1810">
        <v>3510</v>
      </c>
      <c r="H45" s="2184"/>
      <c r="I45" s="1810">
        <v>0</v>
      </c>
      <c r="J45" s="1810"/>
      <c r="K45" s="1810">
        <v>0</v>
      </c>
      <c r="L45" s="1810">
        <v>1200</v>
      </c>
      <c r="M45" s="1810">
        <v>17710</v>
      </c>
      <c r="N45" s="1810">
        <f t="shared" si="0"/>
        <v>26770</v>
      </c>
      <c r="Q45" s="1812"/>
    </row>
    <row r="46" spans="1:17" ht="37.700000000000003" customHeight="1" x14ac:dyDescent="0.2">
      <c r="A46" s="1808">
        <v>31</v>
      </c>
      <c r="B46" s="1808" t="s">
        <v>3492</v>
      </c>
      <c r="C46" s="1814">
        <v>6065</v>
      </c>
      <c r="D46" s="2133">
        <v>1500</v>
      </c>
      <c r="E46" s="1810">
        <v>350</v>
      </c>
      <c r="F46" s="1810">
        <v>3205</v>
      </c>
      <c r="G46" s="1810">
        <v>1252</v>
      </c>
      <c r="H46" s="1810"/>
      <c r="I46" s="1810">
        <v>0</v>
      </c>
      <c r="J46" s="1810"/>
      <c r="K46" s="1810">
        <v>0</v>
      </c>
      <c r="L46" s="1810"/>
      <c r="M46" s="1810"/>
      <c r="N46" s="1810">
        <f t="shared" si="0"/>
        <v>6307</v>
      </c>
      <c r="Q46" s="1812"/>
    </row>
    <row r="47" spans="1:17" ht="37.700000000000003" customHeight="1" x14ac:dyDescent="0.2">
      <c r="A47" s="1808">
        <v>32</v>
      </c>
      <c r="B47" s="1808" t="s">
        <v>3493</v>
      </c>
      <c r="C47" s="1814">
        <v>471181</v>
      </c>
      <c r="D47" s="2133">
        <v>1000</v>
      </c>
      <c r="E47" s="1810">
        <v>350</v>
      </c>
      <c r="F47" s="1810">
        <v>5405</v>
      </c>
      <c r="G47" s="1810">
        <v>2865</v>
      </c>
      <c r="H47" s="1810"/>
      <c r="I47" s="1810">
        <v>0</v>
      </c>
      <c r="J47" s="1810"/>
      <c r="K47" s="1810">
        <v>0</v>
      </c>
      <c r="L47" s="1810"/>
      <c r="M47" s="1810">
        <v>2990</v>
      </c>
      <c r="N47" s="1810">
        <f t="shared" si="0"/>
        <v>12610</v>
      </c>
      <c r="Q47" s="1812"/>
    </row>
    <row r="48" spans="1:17" ht="37.700000000000003" customHeight="1" x14ac:dyDescent="0.2">
      <c r="A48" s="1808">
        <v>33</v>
      </c>
      <c r="B48" s="1808" t="s">
        <v>3494</v>
      </c>
      <c r="C48" s="1814">
        <v>517643</v>
      </c>
      <c r="D48" s="2133">
        <v>1500</v>
      </c>
      <c r="E48" s="1810">
        <v>350</v>
      </c>
      <c r="F48" s="1810"/>
      <c r="G48" s="1810">
        <v>0</v>
      </c>
      <c r="H48" s="1810"/>
      <c r="I48" s="1810">
        <v>0</v>
      </c>
      <c r="J48" s="1810">
        <v>5570</v>
      </c>
      <c r="K48" s="1810">
        <v>1454</v>
      </c>
      <c r="L48" s="1810"/>
      <c r="M48" s="1810"/>
      <c r="N48" s="1810">
        <f t="shared" si="0"/>
        <v>8874</v>
      </c>
      <c r="Q48" s="1812"/>
    </row>
    <row r="49" spans="1:17" ht="37.700000000000003" customHeight="1" x14ac:dyDescent="0.2">
      <c r="A49" s="1808">
        <v>34</v>
      </c>
      <c r="B49" s="1808" t="s">
        <v>3495</v>
      </c>
      <c r="C49" s="1814">
        <v>7003</v>
      </c>
      <c r="D49" s="2133">
        <v>1000</v>
      </c>
      <c r="E49" s="1810">
        <v>350</v>
      </c>
      <c r="F49" s="1810" t="s">
        <v>50</v>
      </c>
      <c r="G49" s="1810">
        <v>0</v>
      </c>
      <c r="H49" s="1810"/>
      <c r="I49" s="1810">
        <v>0</v>
      </c>
      <c r="J49" s="1810"/>
      <c r="K49" s="1810">
        <v>1896</v>
      </c>
      <c r="L49" s="1810">
        <v>2700</v>
      </c>
      <c r="M49" s="1810">
        <v>11295</v>
      </c>
      <c r="N49" s="1810">
        <f t="shared" ref="N49:N79" si="1">SUM(D49:M49)</f>
        <v>17241</v>
      </c>
      <c r="Q49" s="1812"/>
    </row>
    <row r="50" spans="1:17" ht="37.15" customHeight="1" x14ac:dyDescent="0.2">
      <c r="A50" s="1808">
        <v>35</v>
      </c>
      <c r="B50" s="1808" t="s">
        <v>2296</v>
      </c>
      <c r="C50" s="1814">
        <v>7010</v>
      </c>
      <c r="D50" s="2133">
        <v>2500</v>
      </c>
      <c r="E50" s="1810">
        <v>350</v>
      </c>
      <c r="F50" s="1810">
        <v>3185</v>
      </c>
      <c r="G50" s="1810">
        <v>3476</v>
      </c>
      <c r="H50" s="1810"/>
      <c r="I50" s="1810">
        <v>0</v>
      </c>
      <c r="J50" s="1810"/>
      <c r="K50" s="1810">
        <v>0</v>
      </c>
      <c r="L50" s="1810"/>
      <c r="M50" s="1810">
        <v>7150</v>
      </c>
      <c r="N50" s="1810">
        <f t="shared" si="1"/>
        <v>16661</v>
      </c>
      <c r="Q50" s="1812"/>
    </row>
    <row r="51" spans="1:17" ht="37.700000000000003" customHeight="1" x14ac:dyDescent="0.2">
      <c r="A51" s="1808">
        <v>36</v>
      </c>
      <c r="B51" s="1808" t="s">
        <v>3496</v>
      </c>
      <c r="C51" s="1814">
        <v>7731</v>
      </c>
      <c r="D51" s="2133">
        <v>1000</v>
      </c>
      <c r="E51" s="1810">
        <v>350</v>
      </c>
      <c r="F51" s="1810"/>
      <c r="G51" s="1810">
        <v>0</v>
      </c>
      <c r="H51" s="1810"/>
      <c r="I51" s="1810">
        <v>0</v>
      </c>
      <c r="J51" s="1810"/>
      <c r="K51" s="1810">
        <v>0</v>
      </c>
      <c r="L51" s="1810"/>
      <c r="M51" s="1810"/>
      <c r="N51" s="1810">
        <f t="shared" si="1"/>
        <v>1350</v>
      </c>
      <c r="Q51" s="1812"/>
    </row>
    <row r="52" spans="1:17" ht="37.700000000000003" customHeight="1" x14ac:dyDescent="0.2">
      <c r="A52" s="1808">
        <v>37</v>
      </c>
      <c r="B52" s="1808" t="s">
        <v>3497</v>
      </c>
      <c r="C52" s="1814">
        <v>7861</v>
      </c>
      <c r="D52" s="2133">
        <v>1000</v>
      </c>
      <c r="E52" s="1810">
        <v>350</v>
      </c>
      <c r="F52" s="1810"/>
      <c r="G52" s="1810">
        <v>0</v>
      </c>
      <c r="H52" s="1810"/>
      <c r="I52" s="1810">
        <v>0</v>
      </c>
      <c r="J52" s="1810"/>
      <c r="K52" s="1810">
        <v>0</v>
      </c>
      <c r="L52" s="1810"/>
      <c r="M52" s="1810"/>
      <c r="N52" s="1810">
        <f t="shared" si="1"/>
        <v>1350</v>
      </c>
      <c r="Q52" s="1812"/>
    </row>
    <row r="53" spans="1:17" ht="37.700000000000003" customHeight="1" x14ac:dyDescent="0.2">
      <c r="A53" s="1808">
        <v>38</v>
      </c>
      <c r="B53" s="1808" t="s">
        <v>3498</v>
      </c>
      <c r="C53" s="1814">
        <v>7849</v>
      </c>
      <c r="D53" s="2133">
        <v>1000</v>
      </c>
      <c r="E53" s="1810">
        <v>350</v>
      </c>
      <c r="F53" s="1810">
        <v>3600</v>
      </c>
      <c r="G53" s="1810">
        <v>4320</v>
      </c>
      <c r="H53" s="1810"/>
      <c r="I53" s="1810">
        <v>0</v>
      </c>
      <c r="J53" s="1810"/>
      <c r="K53" s="1810">
        <v>0</v>
      </c>
      <c r="L53" s="1810">
        <v>7980</v>
      </c>
      <c r="M53" s="1810">
        <v>5875</v>
      </c>
      <c r="N53" s="1810">
        <f t="shared" si="1"/>
        <v>23125</v>
      </c>
      <c r="Q53" s="1812"/>
    </row>
    <row r="54" spans="1:17" ht="37.700000000000003" customHeight="1" x14ac:dyDescent="0.2">
      <c r="A54" s="1808">
        <v>39</v>
      </c>
      <c r="B54" s="1808" t="s">
        <v>3499</v>
      </c>
      <c r="C54" s="1814">
        <v>7787</v>
      </c>
      <c r="D54" s="2133">
        <v>2000</v>
      </c>
      <c r="E54" s="1810">
        <v>350</v>
      </c>
      <c r="F54" s="1810"/>
      <c r="G54" s="1810">
        <v>0</v>
      </c>
      <c r="H54" s="1810">
        <v>5660</v>
      </c>
      <c r="I54" s="1810">
        <v>570</v>
      </c>
      <c r="J54" s="1810"/>
      <c r="K54" s="1810">
        <v>0</v>
      </c>
      <c r="L54" s="1810"/>
      <c r="M54" s="1810"/>
      <c r="N54" s="1810">
        <f t="shared" si="1"/>
        <v>8580</v>
      </c>
      <c r="Q54" s="1812"/>
    </row>
    <row r="55" spans="1:17" ht="37.700000000000003" customHeight="1" x14ac:dyDescent="0.2">
      <c r="A55" s="1808">
        <v>40</v>
      </c>
      <c r="B55" s="1808" t="s">
        <v>3500</v>
      </c>
      <c r="C55" s="1814">
        <v>7788</v>
      </c>
      <c r="D55" s="2133">
        <v>2000</v>
      </c>
      <c r="E55" s="1810">
        <v>350</v>
      </c>
      <c r="F55" s="1810">
        <v>2095</v>
      </c>
      <c r="G55" s="1810">
        <v>946</v>
      </c>
      <c r="H55" s="1810"/>
      <c r="I55" s="1810">
        <v>0</v>
      </c>
      <c r="J55" s="1810"/>
      <c r="K55" s="1810">
        <v>0</v>
      </c>
      <c r="L55" s="1810">
        <v>5300</v>
      </c>
      <c r="M55" s="1810">
        <v>7670</v>
      </c>
      <c r="N55" s="1810">
        <f t="shared" si="1"/>
        <v>18361</v>
      </c>
      <c r="Q55" s="1812"/>
    </row>
    <row r="56" spans="1:17" ht="37.700000000000003" customHeight="1" x14ac:dyDescent="0.2">
      <c r="A56" s="1808">
        <v>41</v>
      </c>
      <c r="B56" s="1808" t="s">
        <v>3501</v>
      </c>
      <c r="C56" s="1814">
        <v>7941</v>
      </c>
      <c r="D56" s="2133">
        <v>1000</v>
      </c>
      <c r="E56" s="1810">
        <v>350</v>
      </c>
      <c r="F56" s="1810"/>
      <c r="G56" s="1810">
        <v>0</v>
      </c>
      <c r="H56" s="1810"/>
      <c r="I56" s="1810">
        <v>0</v>
      </c>
      <c r="J56" s="1810"/>
      <c r="K56" s="1810">
        <v>0</v>
      </c>
      <c r="L56" s="1810"/>
      <c r="M56" s="1810"/>
      <c r="N56" s="1810">
        <f t="shared" si="1"/>
        <v>1350</v>
      </c>
      <c r="Q56" s="1812"/>
    </row>
    <row r="57" spans="1:17" ht="37.700000000000003" customHeight="1" x14ac:dyDescent="0.2">
      <c r="A57" s="1808">
        <v>42</v>
      </c>
      <c r="B57" s="1808" t="s">
        <v>3502</v>
      </c>
      <c r="C57" s="1814">
        <v>7943</v>
      </c>
      <c r="D57" s="2133">
        <v>20000</v>
      </c>
      <c r="E57" s="1810">
        <v>350</v>
      </c>
      <c r="F57" s="1810"/>
      <c r="G57" s="1810">
        <v>0</v>
      </c>
      <c r="H57" s="1810"/>
      <c r="I57" s="1810">
        <v>0</v>
      </c>
      <c r="J57" s="1810"/>
      <c r="K57" s="1810">
        <v>0</v>
      </c>
      <c r="L57" s="1810"/>
      <c r="M57" s="1810"/>
      <c r="N57" s="1810">
        <f t="shared" si="1"/>
        <v>20350</v>
      </c>
      <c r="Q57" s="1812"/>
    </row>
    <row r="58" spans="1:17" ht="37.15" customHeight="1" x14ac:dyDescent="0.2">
      <c r="A58" s="1808">
        <v>43</v>
      </c>
      <c r="B58" s="1808" t="s">
        <v>3503</v>
      </c>
      <c r="C58" s="1814">
        <v>1054</v>
      </c>
      <c r="D58" s="2133">
        <v>1000</v>
      </c>
      <c r="E58" s="1810">
        <v>350</v>
      </c>
      <c r="F58" s="1810">
        <v>1590</v>
      </c>
      <c r="G58" s="1810">
        <v>1727</v>
      </c>
      <c r="H58" s="1810"/>
      <c r="I58" s="1810">
        <v>0</v>
      </c>
      <c r="J58" s="1810"/>
      <c r="K58" s="1810">
        <v>0</v>
      </c>
      <c r="L58" s="1810">
        <v>2275</v>
      </c>
      <c r="M58" s="1810">
        <v>12605</v>
      </c>
      <c r="N58" s="1810">
        <f t="shared" si="1"/>
        <v>19547</v>
      </c>
      <c r="Q58" s="1812"/>
    </row>
    <row r="59" spans="1:17" ht="37.700000000000003" customHeight="1" x14ac:dyDescent="0.2">
      <c r="A59" s="1808">
        <v>44</v>
      </c>
      <c r="B59" s="1808" t="s">
        <v>3504</v>
      </c>
      <c r="C59" s="1814">
        <v>8041</v>
      </c>
      <c r="D59" s="2133">
        <v>2000</v>
      </c>
      <c r="E59" s="1810">
        <v>350</v>
      </c>
      <c r="F59" s="1810"/>
      <c r="G59" s="1810">
        <v>0</v>
      </c>
      <c r="H59" s="1810"/>
      <c r="I59" s="1810">
        <v>0</v>
      </c>
      <c r="J59" s="1810"/>
      <c r="K59" s="1810">
        <v>0</v>
      </c>
      <c r="L59" s="1810"/>
      <c r="M59" s="1810"/>
      <c r="N59" s="1810">
        <f t="shared" si="1"/>
        <v>2350</v>
      </c>
      <c r="Q59" s="1812"/>
    </row>
    <row r="60" spans="1:17" ht="37.700000000000003" customHeight="1" x14ac:dyDescent="0.2">
      <c r="A60" s="1808">
        <v>45</v>
      </c>
      <c r="B60" s="1808" t="s">
        <v>3505</v>
      </c>
      <c r="C60" s="1814">
        <v>8185</v>
      </c>
      <c r="D60" s="2133">
        <v>1000</v>
      </c>
      <c r="E60" s="1810">
        <v>350</v>
      </c>
      <c r="F60" s="1810"/>
      <c r="G60" s="1810">
        <v>0</v>
      </c>
      <c r="H60" s="1810"/>
      <c r="I60" s="1810">
        <v>0</v>
      </c>
      <c r="J60" s="1810"/>
      <c r="K60" s="1810">
        <v>0</v>
      </c>
      <c r="L60" s="1810">
        <v>22755</v>
      </c>
      <c r="M60" s="1810"/>
      <c r="N60" s="1810">
        <f t="shared" si="1"/>
        <v>24105</v>
      </c>
      <c r="Q60" s="1812"/>
    </row>
    <row r="61" spans="1:17" ht="37.700000000000003" customHeight="1" x14ac:dyDescent="0.2">
      <c r="A61" s="1808">
        <v>46</v>
      </c>
      <c r="B61" s="1808" t="s">
        <v>3506</v>
      </c>
      <c r="C61" s="1814">
        <v>8650</v>
      </c>
      <c r="D61" s="2133">
        <v>6000</v>
      </c>
      <c r="E61" s="1810">
        <v>350</v>
      </c>
      <c r="F61" s="1810"/>
      <c r="G61" s="1810">
        <v>0</v>
      </c>
      <c r="H61" s="1810">
        <v>6525</v>
      </c>
      <c r="I61" s="1810">
        <v>1306</v>
      </c>
      <c r="J61" s="1810">
        <v>2820</v>
      </c>
      <c r="K61" s="1810">
        <v>1015</v>
      </c>
      <c r="L61" s="1810"/>
      <c r="M61" s="1810"/>
      <c r="N61" s="1810">
        <f t="shared" si="1"/>
        <v>18016</v>
      </c>
      <c r="Q61" s="1812"/>
    </row>
    <row r="62" spans="1:17" ht="37.700000000000003" customHeight="1" x14ac:dyDescent="0.2">
      <c r="A62" s="1808">
        <v>47</v>
      </c>
      <c r="B62" s="1808" t="s">
        <v>3507</v>
      </c>
      <c r="C62" s="1814">
        <v>8987</v>
      </c>
      <c r="D62" s="2133">
        <v>4000</v>
      </c>
      <c r="E62" s="1810">
        <v>350</v>
      </c>
      <c r="F62" s="1810"/>
      <c r="G62" s="1810">
        <v>0</v>
      </c>
      <c r="H62" s="1810"/>
      <c r="I62" s="1810">
        <v>0</v>
      </c>
      <c r="J62" s="1810"/>
      <c r="K62" s="1810">
        <v>0</v>
      </c>
      <c r="L62" s="1810"/>
      <c r="M62" s="1810"/>
      <c r="N62" s="1810">
        <f t="shared" si="1"/>
        <v>4350</v>
      </c>
      <c r="Q62" s="1812"/>
    </row>
    <row r="63" spans="1:17" ht="37.700000000000003" customHeight="1" x14ac:dyDescent="0.2">
      <c r="A63" s="1808">
        <v>48</v>
      </c>
      <c r="B63" s="1808" t="s">
        <v>3508</v>
      </c>
      <c r="C63" s="1814">
        <v>9073</v>
      </c>
      <c r="D63" s="2133">
        <v>3000</v>
      </c>
      <c r="E63" s="1810">
        <v>350</v>
      </c>
      <c r="F63" s="1810">
        <v>8670</v>
      </c>
      <c r="G63" s="1810">
        <v>4425</v>
      </c>
      <c r="H63" s="1810"/>
      <c r="I63" s="1810">
        <v>0</v>
      </c>
      <c r="J63" s="1810"/>
      <c r="K63" s="1810">
        <v>0</v>
      </c>
      <c r="L63" s="1810"/>
      <c r="M63" s="1810"/>
      <c r="N63" s="1810">
        <f t="shared" si="1"/>
        <v>16445</v>
      </c>
      <c r="Q63" s="1812"/>
    </row>
    <row r="64" spans="1:17" ht="37.700000000000003" customHeight="1" x14ac:dyDescent="0.2">
      <c r="A64" s="1808">
        <v>49</v>
      </c>
      <c r="B64" s="1808" t="s">
        <v>3509</v>
      </c>
      <c r="C64" s="1814">
        <v>6360</v>
      </c>
      <c r="D64" s="2133">
        <v>1000</v>
      </c>
      <c r="E64" s="1810">
        <v>350</v>
      </c>
      <c r="F64" s="1810"/>
      <c r="G64" s="1810">
        <v>0</v>
      </c>
      <c r="H64" s="1810"/>
      <c r="I64" s="1810">
        <v>0</v>
      </c>
      <c r="J64" s="1810"/>
      <c r="K64" s="1810">
        <v>0</v>
      </c>
      <c r="L64" s="1810"/>
      <c r="M64" s="1810"/>
      <c r="N64" s="1810">
        <f t="shared" si="1"/>
        <v>1350</v>
      </c>
      <c r="Q64" s="1812"/>
    </row>
    <row r="65" spans="1:17" ht="37.700000000000003" customHeight="1" x14ac:dyDescent="0.2">
      <c r="A65" s="1808">
        <v>50</v>
      </c>
      <c r="B65" s="2501" t="s">
        <v>3510</v>
      </c>
      <c r="C65" s="2502">
        <v>9147</v>
      </c>
      <c r="D65" s="2133">
        <v>1500</v>
      </c>
      <c r="E65" s="1810">
        <v>350</v>
      </c>
      <c r="F65" s="1810"/>
      <c r="G65" s="1810">
        <v>0</v>
      </c>
      <c r="H65" s="1810"/>
      <c r="I65" s="1810">
        <v>0</v>
      </c>
      <c r="J65" s="1810"/>
      <c r="K65" s="1810">
        <v>0</v>
      </c>
      <c r="L65" s="1810">
        <v>13945</v>
      </c>
      <c r="M65" s="1810"/>
      <c r="N65" s="1810">
        <f t="shared" si="1"/>
        <v>15795</v>
      </c>
      <c r="Q65" s="1812"/>
    </row>
    <row r="66" spans="1:17" ht="37.700000000000003" customHeight="1" x14ac:dyDescent="0.2">
      <c r="A66" s="1808">
        <v>52</v>
      </c>
      <c r="B66" s="2501" t="s">
        <v>3512</v>
      </c>
      <c r="C66" s="2502">
        <v>6724</v>
      </c>
      <c r="D66" s="2133">
        <v>3500</v>
      </c>
      <c r="E66" s="1810">
        <v>350</v>
      </c>
      <c r="F66" s="1810"/>
      <c r="G66" s="1810">
        <v>0</v>
      </c>
      <c r="H66" s="1810"/>
      <c r="I66" s="1810">
        <v>0</v>
      </c>
      <c r="J66" s="1810"/>
      <c r="K66" s="1810">
        <v>0</v>
      </c>
      <c r="L66" s="1810"/>
      <c r="M66" s="1810"/>
      <c r="N66" s="1810">
        <f t="shared" si="1"/>
        <v>3850</v>
      </c>
      <c r="Q66" s="1812"/>
    </row>
    <row r="67" spans="1:17" ht="37.700000000000003" customHeight="1" x14ac:dyDescent="0.2">
      <c r="A67" s="1808">
        <v>53</v>
      </c>
      <c r="B67" s="2501" t="s">
        <v>3513</v>
      </c>
      <c r="C67" s="2502">
        <v>9445</v>
      </c>
      <c r="D67" s="2133">
        <v>1000</v>
      </c>
      <c r="E67" s="1810">
        <v>350</v>
      </c>
      <c r="F67" s="1810"/>
      <c r="G67" s="1810">
        <v>0</v>
      </c>
      <c r="H67" s="1810"/>
      <c r="I67" s="1810">
        <v>0</v>
      </c>
      <c r="J67" s="1810"/>
      <c r="K67" s="1810">
        <v>0</v>
      </c>
      <c r="L67" s="1810"/>
      <c r="M67" s="1810"/>
      <c r="N67" s="1810">
        <f t="shared" si="1"/>
        <v>1350</v>
      </c>
      <c r="Q67" s="1812"/>
    </row>
    <row r="68" spans="1:17" ht="37.700000000000003" customHeight="1" x14ac:dyDescent="0.2">
      <c r="A68" s="1808">
        <v>54</v>
      </c>
      <c r="B68" s="2501" t="s">
        <v>3514</v>
      </c>
      <c r="C68" s="2502">
        <v>9448</v>
      </c>
      <c r="D68" s="2133">
        <v>5000</v>
      </c>
      <c r="E68" s="1810">
        <v>350</v>
      </c>
      <c r="F68" s="1810"/>
      <c r="G68" s="1810">
        <v>0</v>
      </c>
      <c r="H68" s="1810">
        <v>8415</v>
      </c>
      <c r="I68" s="1810">
        <v>758</v>
      </c>
      <c r="J68" s="1810"/>
      <c r="K68" s="1810">
        <v>0</v>
      </c>
      <c r="L68" s="1810"/>
      <c r="M68" s="1810"/>
      <c r="N68" s="1810">
        <f t="shared" si="1"/>
        <v>14523</v>
      </c>
      <c r="Q68" s="1812"/>
    </row>
    <row r="69" spans="1:17" ht="37.700000000000003" customHeight="1" x14ac:dyDescent="0.2">
      <c r="A69" s="1808">
        <v>55</v>
      </c>
      <c r="B69" s="2501" t="s">
        <v>3515</v>
      </c>
      <c r="C69" s="2502">
        <v>9450</v>
      </c>
      <c r="D69" s="2133">
        <v>1500</v>
      </c>
      <c r="E69" s="1810">
        <v>350</v>
      </c>
      <c r="F69" s="1810"/>
      <c r="G69" s="1810">
        <v>0</v>
      </c>
      <c r="H69" s="1810"/>
      <c r="I69" s="1810">
        <v>0</v>
      </c>
      <c r="J69" s="1810"/>
      <c r="K69" s="1810">
        <v>0</v>
      </c>
      <c r="L69" s="1810"/>
      <c r="M69" s="1810"/>
      <c r="N69" s="1810">
        <f t="shared" si="1"/>
        <v>1850</v>
      </c>
      <c r="Q69" s="1812"/>
    </row>
    <row r="70" spans="1:17" ht="37.700000000000003" customHeight="1" x14ac:dyDescent="0.2">
      <c r="A70" s="1808">
        <v>56</v>
      </c>
      <c r="B70" s="2501" t="s">
        <v>3516</v>
      </c>
      <c r="C70" s="2502">
        <v>9451</v>
      </c>
      <c r="D70" s="2133">
        <v>2000</v>
      </c>
      <c r="E70" s="1810">
        <v>350</v>
      </c>
      <c r="F70" s="1810"/>
      <c r="G70" s="1810">
        <v>0</v>
      </c>
      <c r="H70" s="1810"/>
      <c r="I70" s="1810">
        <v>0</v>
      </c>
      <c r="J70" s="1810"/>
      <c r="K70" s="1810">
        <v>0</v>
      </c>
      <c r="L70" s="1810">
        <v>15030</v>
      </c>
      <c r="M70" s="1810"/>
      <c r="N70" s="1810">
        <f t="shared" si="1"/>
        <v>17380</v>
      </c>
      <c r="Q70" s="1812"/>
    </row>
    <row r="71" spans="1:17" ht="37.700000000000003" customHeight="1" x14ac:dyDescent="0.2">
      <c r="A71" s="1808">
        <v>57</v>
      </c>
      <c r="B71" s="2501" t="s">
        <v>3517</v>
      </c>
      <c r="C71" s="2502">
        <v>9452</v>
      </c>
      <c r="D71" s="2133">
        <v>1000</v>
      </c>
      <c r="E71" s="1810">
        <v>350</v>
      </c>
      <c r="F71" s="1810">
        <v>505</v>
      </c>
      <c r="G71" s="1810">
        <v>404</v>
      </c>
      <c r="H71" s="1810"/>
      <c r="I71" s="1810">
        <v>0</v>
      </c>
      <c r="J71" s="1810"/>
      <c r="K71" s="1810">
        <v>0</v>
      </c>
      <c r="L71" s="1810">
        <v>4175</v>
      </c>
      <c r="M71" s="1810">
        <v>1990</v>
      </c>
      <c r="N71" s="1810">
        <f t="shared" si="1"/>
        <v>8424</v>
      </c>
      <c r="Q71" s="1812"/>
    </row>
    <row r="72" spans="1:17" ht="37.700000000000003" customHeight="1" x14ac:dyDescent="0.2">
      <c r="A72" s="1808">
        <v>58</v>
      </c>
      <c r="B72" s="2501" t="s">
        <v>3518</v>
      </c>
      <c r="C72" s="2502">
        <v>9456</v>
      </c>
      <c r="D72" s="2133">
        <v>1500</v>
      </c>
      <c r="E72" s="1810">
        <v>350</v>
      </c>
      <c r="F72" s="1810"/>
      <c r="G72" s="1810">
        <v>0</v>
      </c>
      <c r="H72" s="1810"/>
      <c r="I72" s="1810">
        <v>0</v>
      </c>
      <c r="J72" s="1810"/>
      <c r="K72" s="1810">
        <v>0</v>
      </c>
      <c r="L72" s="1810"/>
      <c r="M72" s="1810"/>
      <c r="N72" s="1810">
        <f t="shared" si="1"/>
        <v>1850</v>
      </c>
      <c r="Q72" s="1812"/>
    </row>
    <row r="73" spans="1:17" ht="37.700000000000003" customHeight="1" x14ac:dyDescent="0.2">
      <c r="A73" s="1808">
        <v>59</v>
      </c>
      <c r="B73" s="2501" t="s">
        <v>3519</v>
      </c>
      <c r="C73" s="2502">
        <v>9458</v>
      </c>
      <c r="D73" s="2133">
        <v>2000</v>
      </c>
      <c r="E73" s="1810">
        <v>350</v>
      </c>
      <c r="F73" s="1810"/>
      <c r="G73" s="1810">
        <v>0</v>
      </c>
      <c r="H73" s="1810">
        <v>1940</v>
      </c>
      <c r="I73" s="1810">
        <v>138</v>
      </c>
      <c r="J73" s="1810"/>
      <c r="K73" s="1810">
        <v>0</v>
      </c>
      <c r="L73" s="1810"/>
      <c r="M73" s="1810"/>
      <c r="N73" s="1810">
        <f t="shared" si="1"/>
        <v>4428</v>
      </c>
      <c r="Q73" s="1812"/>
    </row>
    <row r="74" spans="1:17" ht="37.700000000000003" customHeight="1" x14ac:dyDescent="0.2">
      <c r="A74" s="1808">
        <v>60</v>
      </c>
      <c r="B74" s="2501" t="s">
        <v>3520</v>
      </c>
      <c r="C74" s="2502">
        <v>9460</v>
      </c>
      <c r="D74" s="2133">
        <v>5000</v>
      </c>
      <c r="E74" s="1810">
        <v>350</v>
      </c>
      <c r="F74" s="1810">
        <v>3085</v>
      </c>
      <c r="G74" s="1810">
        <v>1848</v>
      </c>
      <c r="H74" s="1810"/>
      <c r="I74" s="1810"/>
      <c r="J74" s="1810"/>
      <c r="K74" s="1810">
        <v>0</v>
      </c>
      <c r="L74" s="1810"/>
      <c r="M74" s="1810"/>
      <c r="N74" s="1810">
        <f t="shared" si="1"/>
        <v>10283</v>
      </c>
      <c r="Q74" s="1812"/>
    </row>
    <row r="75" spans="1:17" ht="37.700000000000003" customHeight="1" x14ac:dyDescent="0.2">
      <c r="A75" s="1808">
        <v>61</v>
      </c>
      <c r="B75" s="2501" t="s">
        <v>3521</v>
      </c>
      <c r="C75" s="2502">
        <v>9506</v>
      </c>
      <c r="D75" s="2133">
        <v>2500</v>
      </c>
      <c r="E75" s="1810">
        <v>350</v>
      </c>
      <c r="F75" s="1810"/>
      <c r="G75" s="1810">
        <v>0</v>
      </c>
      <c r="H75" s="1810">
        <v>8720</v>
      </c>
      <c r="I75" s="1810">
        <v>523</v>
      </c>
      <c r="J75" s="1810"/>
      <c r="K75" s="1810">
        <v>0</v>
      </c>
      <c r="L75" s="1810"/>
      <c r="M75" s="1810"/>
      <c r="N75" s="1810">
        <f t="shared" si="1"/>
        <v>12093</v>
      </c>
      <c r="Q75" s="1812"/>
    </row>
    <row r="76" spans="1:17" ht="37.700000000000003" customHeight="1" x14ac:dyDescent="0.2">
      <c r="A76" s="1808">
        <v>62</v>
      </c>
      <c r="B76" s="2501" t="s">
        <v>3522</v>
      </c>
      <c r="C76" s="2502">
        <v>9507</v>
      </c>
      <c r="D76" s="2133">
        <v>5000</v>
      </c>
      <c r="E76" s="1810">
        <v>350</v>
      </c>
      <c r="F76" s="1810"/>
      <c r="G76" s="1810">
        <v>0</v>
      </c>
      <c r="H76" s="1810">
        <v>4545</v>
      </c>
      <c r="I76" s="1810">
        <v>185</v>
      </c>
      <c r="J76" s="1810"/>
      <c r="K76" s="1810">
        <v>0</v>
      </c>
      <c r="L76" s="1810"/>
      <c r="M76" s="1810"/>
      <c r="N76" s="1810">
        <f t="shared" si="1"/>
        <v>10080</v>
      </c>
      <c r="Q76" s="1812"/>
    </row>
    <row r="77" spans="1:17" ht="37.700000000000003" customHeight="1" x14ac:dyDescent="0.2">
      <c r="A77" s="1808">
        <v>63</v>
      </c>
      <c r="B77" s="2501" t="s">
        <v>3523</v>
      </c>
      <c r="C77" s="2502">
        <v>9508</v>
      </c>
      <c r="D77" s="2133">
        <v>5000</v>
      </c>
      <c r="E77" s="1810">
        <v>350</v>
      </c>
      <c r="F77" s="1810"/>
      <c r="G77" s="1810">
        <v>0</v>
      </c>
      <c r="H77" s="1810"/>
      <c r="I77" s="1810">
        <v>0</v>
      </c>
      <c r="J77" s="1810"/>
      <c r="K77" s="1810">
        <v>0</v>
      </c>
      <c r="L77" s="1810">
        <v>4675</v>
      </c>
      <c r="M77" s="1810"/>
      <c r="N77" s="1810">
        <f t="shared" si="1"/>
        <v>10025</v>
      </c>
      <c r="Q77" s="1812"/>
    </row>
    <row r="78" spans="1:17" ht="37.700000000000003" customHeight="1" x14ac:dyDescent="0.2">
      <c r="A78" s="1808">
        <v>64</v>
      </c>
      <c r="B78" s="2501" t="s">
        <v>3524</v>
      </c>
      <c r="C78" s="2502">
        <v>9509</v>
      </c>
      <c r="D78" s="2133">
        <v>1500</v>
      </c>
      <c r="E78" s="1810">
        <v>350</v>
      </c>
      <c r="F78" s="1810"/>
      <c r="G78" s="1810">
        <v>0</v>
      </c>
      <c r="H78" s="1810"/>
      <c r="I78" s="1810">
        <v>0</v>
      </c>
      <c r="J78" s="1810"/>
      <c r="K78" s="1810">
        <v>0</v>
      </c>
      <c r="L78" s="1810"/>
      <c r="M78" s="1810"/>
      <c r="N78" s="1810">
        <f t="shared" si="1"/>
        <v>1850</v>
      </c>
      <c r="Q78" s="1812"/>
    </row>
    <row r="79" spans="1:17" ht="37.5" customHeight="1" x14ac:dyDescent="0.2">
      <c r="A79" s="1808">
        <v>65</v>
      </c>
      <c r="B79" s="2501" t="s">
        <v>3525</v>
      </c>
      <c r="C79" s="2502">
        <v>9510</v>
      </c>
      <c r="D79" s="2133">
        <v>1000</v>
      </c>
      <c r="E79" s="1810">
        <v>350</v>
      </c>
      <c r="F79" s="1810">
        <v>5050</v>
      </c>
      <c r="G79" s="1810">
        <v>5810</v>
      </c>
      <c r="H79" s="1810"/>
      <c r="I79" s="1810">
        <v>0</v>
      </c>
      <c r="J79" s="1810"/>
      <c r="K79" s="1810">
        <v>0</v>
      </c>
      <c r="L79" s="1810">
        <v>10520</v>
      </c>
      <c r="M79" s="1810"/>
      <c r="N79" s="1810">
        <f t="shared" si="1"/>
        <v>22730</v>
      </c>
      <c r="Q79" s="1812"/>
    </row>
    <row r="80" spans="1:17" s="2947" customFormat="1" ht="37.700000000000003" customHeight="1" x14ac:dyDescent="0.2">
      <c r="A80" s="2501">
        <v>67</v>
      </c>
      <c r="B80" s="2501" t="s">
        <v>3527</v>
      </c>
      <c r="C80" s="2502">
        <v>9518</v>
      </c>
      <c r="D80" s="2945">
        <v>1000</v>
      </c>
      <c r="E80" s="2946">
        <v>350</v>
      </c>
      <c r="F80" s="2946"/>
      <c r="G80" s="2946">
        <v>0</v>
      </c>
      <c r="H80" s="2946"/>
      <c r="I80" s="2946">
        <v>0</v>
      </c>
      <c r="J80" s="2946"/>
      <c r="K80" s="2946">
        <v>0</v>
      </c>
      <c r="L80" s="2946"/>
      <c r="M80" s="2946"/>
      <c r="N80" s="2946">
        <f t="shared" ref="N80:N100" si="2">SUM(D80:M80)</f>
        <v>1350</v>
      </c>
    </row>
    <row r="81" spans="1:17" ht="37.700000000000003" customHeight="1" x14ac:dyDescent="0.2">
      <c r="A81" s="1808">
        <v>68</v>
      </c>
      <c r="B81" s="2501" t="s">
        <v>3528</v>
      </c>
      <c r="C81" s="2502">
        <v>9695</v>
      </c>
      <c r="D81" s="2133">
        <v>2000</v>
      </c>
      <c r="E81" s="1810">
        <v>350</v>
      </c>
      <c r="F81" s="1810"/>
      <c r="G81" s="1810"/>
      <c r="H81" s="1810"/>
      <c r="I81" s="1810">
        <v>0</v>
      </c>
      <c r="J81" s="1810"/>
      <c r="K81" s="1810">
        <v>0</v>
      </c>
      <c r="L81" s="1810"/>
      <c r="M81" s="1810"/>
      <c r="N81" s="1810">
        <f t="shared" si="2"/>
        <v>2350</v>
      </c>
      <c r="Q81" s="1812"/>
    </row>
    <row r="82" spans="1:17" ht="37.700000000000003" customHeight="1" x14ac:dyDescent="0.2">
      <c r="A82" s="1808">
        <v>69</v>
      </c>
      <c r="B82" s="2501" t="s">
        <v>3529</v>
      </c>
      <c r="C82" s="2502">
        <v>10062</v>
      </c>
      <c r="D82" s="2133">
        <v>1000</v>
      </c>
      <c r="E82" s="1810">
        <v>350</v>
      </c>
      <c r="F82" s="1810"/>
      <c r="G82" s="1810"/>
      <c r="H82" s="1810"/>
      <c r="I82" s="1810">
        <v>0</v>
      </c>
      <c r="J82" s="1810"/>
      <c r="K82" s="1810">
        <v>0</v>
      </c>
      <c r="L82" s="1810"/>
      <c r="M82" s="1810"/>
      <c r="N82" s="1810">
        <f t="shared" si="2"/>
        <v>1350</v>
      </c>
      <c r="Q82" s="1812"/>
    </row>
    <row r="83" spans="1:17" ht="37.700000000000003" customHeight="1" x14ac:dyDescent="0.2">
      <c r="A83" s="1808">
        <v>70</v>
      </c>
      <c r="B83" s="1808" t="s">
        <v>3530</v>
      </c>
      <c r="C83" s="1814">
        <v>2122</v>
      </c>
      <c r="D83" s="2133">
        <v>1000</v>
      </c>
      <c r="E83" s="1810">
        <v>350</v>
      </c>
      <c r="F83" s="1810"/>
      <c r="G83" s="1810"/>
      <c r="H83" s="1810"/>
      <c r="I83" s="1810">
        <v>0</v>
      </c>
      <c r="J83" s="1810"/>
      <c r="K83" s="1810">
        <v>0</v>
      </c>
      <c r="L83" s="1810"/>
      <c r="M83" s="1810">
        <v>3815</v>
      </c>
      <c r="N83" s="1810">
        <f t="shared" si="2"/>
        <v>5165</v>
      </c>
      <c r="Q83" s="1812"/>
    </row>
    <row r="84" spans="1:17" x14ac:dyDescent="0.2">
      <c r="A84" s="1808">
        <v>71</v>
      </c>
      <c r="B84" s="1808" t="s">
        <v>3531</v>
      </c>
      <c r="C84" s="1814">
        <v>10418</v>
      </c>
      <c r="D84" s="2133">
        <v>1000</v>
      </c>
      <c r="E84" s="1810">
        <v>350</v>
      </c>
      <c r="F84" s="1810"/>
      <c r="G84" s="1810"/>
      <c r="H84" s="1810">
        <v>1720</v>
      </c>
      <c r="I84" s="1810">
        <v>159</v>
      </c>
      <c r="J84" s="1810"/>
      <c r="K84" s="1810">
        <v>0</v>
      </c>
      <c r="L84" s="1810">
        <v>4910</v>
      </c>
      <c r="M84" s="1810"/>
      <c r="N84" s="1810">
        <f t="shared" si="2"/>
        <v>8139</v>
      </c>
    </row>
    <row r="85" spans="1:17" ht="37.700000000000003" customHeight="1" x14ac:dyDescent="0.2">
      <c r="A85" s="1808">
        <v>72</v>
      </c>
      <c r="B85" s="1808" t="s">
        <v>3532</v>
      </c>
      <c r="C85" s="1814">
        <v>10409</v>
      </c>
      <c r="D85" s="2133">
        <v>3650</v>
      </c>
      <c r="E85" s="1810">
        <v>350</v>
      </c>
      <c r="F85" s="1810"/>
      <c r="G85" s="1810"/>
      <c r="H85" s="1810">
        <v>7850</v>
      </c>
      <c r="I85" s="1810">
        <v>6</v>
      </c>
      <c r="J85" s="1810"/>
      <c r="K85" s="1810">
        <v>0</v>
      </c>
      <c r="L85" s="1810"/>
      <c r="M85" s="1810"/>
      <c r="N85" s="1810">
        <f t="shared" si="2"/>
        <v>11856</v>
      </c>
      <c r="Q85" s="1812"/>
    </row>
    <row r="86" spans="1:17" ht="37.700000000000003" customHeight="1" x14ac:dyDescent="0.2">
      <c r="A86" s="1808">
        <v>73</v>
      </c>
      <c r="B86" s="1808" t="s">
        <v>3533</v>
      </c>
      <c r="C86" s="1814">
        <v>10421</v>
      </c>
      <c r="D86" s="2133">
        <v>3000</v>
      </c>
      <c r="E86" s="1810">
        <v>350</v>
      </c>
      <c r="F86" s="1810"/>
      <c r="G86" s="1810"/>
      <c r="H86" s="1810"/>
      <c r="I86" s="1810">
        <v>0</v>
      </c>
      <c r="J86" s="1810"/>
      <c r="K86" s="1810">
        <v>0</v>
      </c>
      <c r="L86" s="1810"/>
      <c r="M86" s="1810"/>
      <c r="N86" s="1810">
        <f t="shared" si="2"/>
        <v>3350</v>
      </c>
      <c r="Q86" s="1812"/>
    </row>
    <row r="87" spans="1:17" ht="37.5" customHeight="1" x14ac:dyDescent="0.2">
      <c r="A87" s="1808">
        <v>74</v>
      </c>
      <c r="B87" s="1808" t="s">
        <v>3534</v>
      </c>
      <c r="C87" s="1814">
        <v>10410</v>
      </c>
      <c r="D87" s="2133">
        <v>2000</v>
      </c>
      <c r="E87" s="1810">
        <v>350</v>
      </c>
      <c r="F87" s="1810"/>
      <c r="G87" s="1810"/>
      <c r="H87" s="1810"/>
      <c r="I87" s="1810">
        <v>0</v>
      </c>
      <c r="J87" s="1810"/>
      <c r="K87" s="1810">
        <v>0</v>
      </c>
      <c r="L87" s="1810"/>
      <c r="M87" s="1810"/>
      <c r="N87" s="1810">
        <f t="shared" si="2"/>
        <v>2350</v>
      </c>
      <c r="Q87" s="1812"/>
    </row>
    <row r="88" spans="1:17" ht="37.700000000000003" customHeight="1" x14ac:dyDescent="0.2">
      <c r="A88" s="1808">
        <v>75</v>
      </c>
      <c r="B88" s="1808" t="s">
        <v>3535</v>
      </c>
      <c r="C88" s="1814">
        <v>10411</v>
      </c>
      <c r="D88" s="2133">
        <v>1000</v>
      </c>
      <c r="E88" s="1810">
        <v>350</v>
      </c>
      <c r="F88" s="1810"/>
      <c r="G88" s="1810"/>
      <c r="H88" s="1810">
        <v>10755</v>
      </c>
      <c r="I88" s="1810">
        <v>753</v>
      </c>
      <c r="J88" s="1810"/>
      <c r="K88" s="1810">
        <v>0</v>
      </c>
      <c r="L88" s="1810">
        <v>3545</v>
      </c>
      <c r="M88" s="1810"/>
      <c r="N88" s="1810">
        <f t="shared" si="2"/>
        <v>16403</v>
      </c>
      <c r="Q88" s="1812"/>
    </row>
    <row r="89" spans="1:17" ht="37.700000000000003" customHeight="1" x14ac:dyDescent="0.2">
      <c r="A89" s="1808">
        <v>76</v>
      </c>
      <c r="B89" s="1808" t="s">
        <v>3536</v>
      </c>
      <c r="C89" s="1814">
        <v>10516</v>
      </c>
      <c r="D89" s="2133">
        <v>3500</v>
      </c>
      <c r="E89" s="1810">
        <v>350</v>
      </c>
      <c r="F89" s="1810"/>
      <c r="G89" s="1810"/>
      <c r="H89" s="1810"/>
      <c r="I89" s="1810"/>
      <c r="J89" s="1810"/>
      <c r="K89" s="1810">
        <v>0</v>
      </c>
      <c r="L89" s="1810"/>
      <c r="M89" s="1810"/>
      <c r="N89" s="1810">
        <f t="shared" si="2"/>
        <v>3850</v>
      </c>
      <c r="Q89" s="1812"/>
    </row>
    <row r="90" spans="1:17" ht="37.5" customHeight="1" x14ac:dyDescent="0.2">
      <c r="A90" s="1808">
        <v>77</v>
      </c>
      <c r="B90" s="1808" t="s">
        <v>3537</v>
      </c>
      <c r="C90" s="1814">
        <v>10719</v>
      </c>
      <c r="D90" s="2133">
        <v>3000</v>
      </c>
      <c r="E90" s="1810">
        <v>350</v>
      </c>
      <c r="F90" s="1810"/>
      <c r="G90" s="1810"/>
      <c r="H90" s="1810"/>
      <c r="I90" s="1810"/>
      <c r="J90" s="1810">
        <v>2930</v>
      </c>
      <c r="K90" s="1810">
        <v>1026</v>
      </c>
      <c r="L90" s="1810">
        <v>8190</v>
      </c>
      <c r="M90" s="1810">
        <v>18965</v>
      </c>
      <c r="N90" s="1810">
        <f t="shared" si="2"/>
        <v>34461</v>
      </c>
      <c r="Q90" s="1812"/>
    </row>
    <row r="91" spans="1:17" ht="37.5" customHeight="1" x14ac:dyDescent="0.2">
      <c r="A91" s="1808">
        <v>78</v>
      </c>
      <c r="B91" s="1808" t="s">
        <v>3538</v>
      </c>
      <c r="C91" s="1814">
        <v>10353</v>
      </c>
      <c r="D91" s="2133">
        <v>10000</v>
      </c>
      <c r="E91" s="1810">
        <v>350</v>
      </c>
      <c r="F91" s="1810"/>
      <c r="G91" s="1810"/>
      <c r="H91" s="1810"/>
      <c r="I91" s="1810"/>
      <c r="J91" s="1810"/>
      <c r="K91" s="1810">
        <v>0</v>
      </c>
      <c r="L91" s="1810"/>
      <c r="M91" s="1810"/>
      <c r="N91" s="1810">
        <f t="shared" si="2"/>
        <v>10350</v>
      </c>
      <c r="Q91" s="1812"/>
    </row>
    <row r="92" spans="1:17" ht="37.5" customHeight="1" x14ac:dyDescent="0.2">
      <c r="A92" s="1808">
        <v>79</v>
      </c>
      <c r="B92" s="1808" t="s">
        <v>3539</v>
      </c>
      <c r="C92" s="1814">
        <v>10770</v>
      </c>
      <c r="D92" s="2133">
        <v>2500</v>
      </c>
      <c r="E92" s="1810">
        <v>350</v>
      </c>
      <c r="F92" s="1810">
        <v>3225</v>
      </c>
      <c r="G92" s="1810">
        <v>1935</v>
      </c>
      <c r="H92" s="1810"/>
      <c r="I92" s="1810"/>
      <c r="J92" s="1810"/>
      <c r="K92" s="1810">
        <v>0</v>
      </c>
      <c r="L92" s="1810">
        <v>8060</v>
      </c>
      <c r="M92" s="1810"/>
      <c r="N92" s="1810">
        <f t="shared" si="2"/>
        <v>16070</v>
      </c>
      <c r="Q92" s="1812"/>
    </row>
    <row r="93" spans="1:17" ht="37.5" customHeight="1" x14ac:dyDescent="0.2">
      <c r="A93" s="1808">
        <v>80</v>
      </c>
      <c r="B93" s="2504" t="s">
        <v>3540</v>
      </c>
      <c r="C93" s="2502">
        <v>10392</v>
      </c>
      <c r="D93" s="2505">
        <v>3000</v>
      </c>
      <c r="E93" s="2506">
        <v>350</v>
      </c>
      <c r="F93" s="2507"/>
      <c r="G93" s="1810"/>
      <c r="H93" s="2507"/>
      <c r="I93" s="1810"/>
      <c r="J93" s="2507"/>
      <c r="K93" s="2917"/>
      <c r="L93" s="2508"/>
      <c r="M93" s="2509"/>
      <c r="N93" s="2510">
        <f t="shared" si="2"/>
        <v>3350</v>
      </c>
      <c r="Q93" s="1812"/>
    </row>
    <row r="94" spans="1:17" ht="37.5" customHeight="1" x14ac:dyDescent="0.2">
      <c r="A94" s="1808">
        <v>81</v>
      </c>
      <c r="B94" s="2511" t="s">
        <v>3541</v>
      </c>
      <c r="C94" s="2512">
        <v>10889</v>
      </c>
      <c r="D94" s="2513">
        <v>2000</v>
      </c>
      <c r="E94" s="2514">
        <v>350</v>
      </c>
      <c r="F94" s="2508"/>
      <c r="G94" s="1810"/>
      <c r="H94" s="2508"/>
      <c r="I94" s="1810"/>
      <c r="J94" s="2508"/>
      <c r="K94" s="1810"/>
      <c r="L94" s="2507"/>
      <c r="M94" s="2515"/>
      <c r="N94" s="2515">
        <f t="shared" si="2"/>
        <v>2350</v>
      </c>
      <c r="Q94" s="1812"/>
    </row>
    <row r="95" spans="1:17" ht="37.5" customHeight="1" x14ac:dyDescent="0.2">
      <c r="A95" s="1808">
        <v>82</v>
      </c>
      <c r="B95" s="2511" t="s">
        <v>3542</v>
      </c>
      <c r="C95" s="2512">
        <v>9304</v>
      </c>
      <c r="D95" s="2513">
        <v>3000</v>
      </c>
      <c r="E95" s="2514">
        <v>350</v>
      </c>
      <c r="F95" s="2508"/>
      <c r="G95" s="1810"/>
      <c r="H95" s="2508"/>
      <c r="I95" s="1810"/>
      <c r="J95" s="2508"/>
      <c r="K95" s="1810"/>
      <c r="L95" s="2507"/>
      <c r="M95" s="2515"/>
      <c r="N95" s="2515">
        <f t="shared" si="2"/>
        <v>3350</v>
      </c>
      <c r="Q95" s="1812"/>
    </row>
    <row r="96" spans="1:17" ht="37.5" customHeight="1" x14ac:dyDescent="0.2">
      <c r="A96" s="1808">
        <v>83</v>
      </c>
      <c r="B96" s="2511" t="s">
        <v>3543</v>
      </c>
      <c r="C96" s="2512">
        <v>11222</v>
      </c>
      <c r="D96" s="2513">
        <v>6500</v>
      </c>
      <c r="E96" s="2514">
        <v>350</v>
      </c>
      <c r="F96" s="2508"/>
      <c r="G96" s="1810"/>
      <c r="H96" s="2508"/>
      <c r="I96" s="1810"/>
      <c r="J96" s="2508"/>
      <c r="K96" s="1810"/>
      <c r="L96" s="2507"/>
      <c r="M96" s="2515"/>
      <c r="N96" s="2515">
        <f t="shared" si="2"/>
        <v>6850</v>
      </c>
      <c r="Q96" s="1812"/>
    </row>
    <row r="97" spans="1:17" ht="37.5" customHeight="1" x14ac:dyDescent="0.2">
      <c r="A97" s="1808">
        <v>84</v>
      </c>
      <c r="B97" s="2511" t="s">
        <v>3544</v>
      </c>
      <c r="C97" s="2512">
        <v>11581</v>
      </c>
      <c r="D97" s="2513">
        <v>2000</v>
      </c>
      <c r="E97" s="2514">
        <v>350</v>
      </c>
      <c r="F97" s="2508"/>
      <c r="G97" s="1810"/>
      <c r="H97" s="2508"/>
      <c r="I97" s="1810"/>
      <c r="J97" s="2508"/>
      <c r="K97" s="1810"/>
      <c r="L97" s="2507"/>
      <c r="M97" s="2515"/>
      <c r="N97" s="2515">
        <f t="shared" si="2"/>
        <v>2350</v>
      </c>
      <c r="Q97" s="1812"/>
    </row>
    <row r="98" spans="1:17" ht="37.5" customHeight="1" x14ac:dyDescent="0.2">
      <c r="A98" s="1808">
        <v>85</v>
      </c>
      <c r="B98" s="2511" t="s">
        <v>3545</v>
      </c>
      <c r="C98" s="2512">
        <v>11762</v>
      </c>
      <c r="D98" s="2513">
        <v>15000</v>
      </c>
      <c r="E98" s="2514">
        <v>350</v>
      </c>
      <c r="F98" s="2508"/>
      <c r="G98" s="1810"/>
      <c r="H98" s="2508"/>
      <c r="I98" s="1810"/>
      <c r="J98" s="2508"/>
      <c r="K98" s="1810"/>
      <c r="L98" s="2507"/>
      <c r="M98" s="2515"/>
      <c r="N98" s="2515">
        <f t="shared" si="2"/>
        <v>15350</v>
      </c>
      <c r="Q98" s="1812"/>
    </row>
    <row r="99" spans="1:17" ht="37.5" customHeight="1" x14ac:dyDescent="0.2">
      <c r="A99" s="1808">
        <v>86</v>
      </c>
      <c r="B99" s="2511" t="s">
        <v>3546</v>
      </c>
      <c r="C99" s="2512">
        <v>11763</v>
      </c>
      <c r="D99" s="2513">
        <v>5000</v>
      </c>
      <c r="E99" s="2514">
        <v>350</v>
      </c>
      <c r="F99" s="2508"/>
      <c r="G99" s="1810"/>
      <c r="H99" s="2508"/>
      <c r="I99" s="1810"/>
      <c r="J99" s="2508"/>
      <c r="K99" s="1810"/>
      <c r="L99" s="2507"/>
      <c r="M99" s="2515"/>
      <c r="N99" s="2515">
        <f t="shared" si="2"/>
        <v>5350</v>
      </c>
      <c r="Q99" s="1812"/>
    </row>
    <row r="100" spans="1:17" ht="37.5" customHeight="1" x14ac:dyDescent="0.2">
      <c r="A100" s="1808">
        <v>87</v>
      </c>
      <c r="B100" s="2511" t="s">
        <v>3547</v>
      </c>
      <c r="C100" s="2512">
        <v>11771</v>
      </c>
      <c r="D100" s="2513">
        <v>2000</v>
      </c>
      <c r="E100" s="2514">
        <v>350</v>
      </c>
      <c r="F100" s="2508"/>
      <c r="G100" s="1810"/>
      <c r="H100" s="2508"/>
      <c r="I100" s="1810"/>
      <c r="J100" s="2508"/>
      <c r="K100" s="1810">
        <v>0</v>
      </c>
      <c r="L100" s="2507"/>
      <c r="M100" s="2515"/>
      <c r="N100" s="2515">
        <f t="shared" si="2"/>
        <v>2350</v>
      </c>
      <c r="Q100" s="1812"/>
    </row>
    <row r="101" spans="1:17" ht="37.700000000000003" customHeight="1" x14ac:dyDescent="0.2">
      <c r="A101" s="1808">
        <v>88</v>
      </c>
      <c r="B101" s="1808" t="s">
        <v>5751</v>
      </c>
      <c r="C101" s="1814">
        <v>12135</v>
      </c>
      <c r="D101" s="2133">
        <v>2000</v>
      </c>
      <c r="E101" s="1810">
        <v>350</v>
      </c>
      <c r="F101" s="1810"/>
      <c r="G101" s="1810"/>
      <c r="H101" s="1810"/>
      <c r="I101" s="1810"/>
      <c r="J101" s="1810"/>
      <c r="K101" s="1810"/>
      <c r="L101" s="1810"/>
      <c r="M101" s="1810"/>
      <c r="N101" s="1810">
        <f>SUM(D101:M101)</f>
        <v>2350</v>
      </c>
      <c r="Q101" s="1812"/>
    </row>
    <row r="102" spans="1:17" ht="37.700000000000003" customHeight="1" x14ac:dyDescent="0.2">
      <c r="A102" s="1808"/>
      <c r="B102" s="1808"/>
      <c r="C102" s="1814"/>
      <c r="D102" s="2133"/>
      <c r="E102" s="1810"/>
      <c r="F102" s="1810"/>
      <c r="G102" s="1810"/>
      <c r="H102" s="1810"/>
      <c r="I102" s="1810"/>
      <c r="J102" s="1810"/>
      <c r="K102" s="1810"/>
      <c r="L102" s="1810"/>
      <c r="M102" s="1810"/>
      <c r="N102" s="1810"/>
      <c r="Q102" s="1812"/>
    </row>
    <row r="103" spans="1:17" s="2500" customFormat="1" ht="37.700000000000003" customHeight="1" x14ac:dyDescent="0.2">
      <c r="A103" s="1809"/>
      <c r="B103" s="1808" t="s">
        <v>167</v>
      </c>
      <c r="C103" s="1818"/>
      <c r="D103" s="2135">
        <f t="shared" ref="D103:M103" si="3">SUM(D18:D101)</f>
        <v>262650</v>
      </c>
      <c r="E103" s="2178">
        <f t="shared" si="3"/>
        <v>29400</v>
      </c>
      <c r="F103" s="2135">
        <f t="shared" si="3"/>
        <v>125285</v>
      </c>
      <c r="G103" s="2135">
        <f t="shared" si="3"/>
        <v>79859</v>
      </c>
      <c r="H103" s="2135">
        <f t="shared" si="3"/>
        <v>79010</v>
      </c>
      <c r="I103" s="2135">
        <f t="shared" si="3"/>
        <v>7634</v>
      </c>
      <c r="J103" s="2135">
        <f t="shared" si="3"/>
        <v>29965</v>
      </c>
      <c r="K103" s="2135">
        <f t="shared" si="3"/>
        <v>10106</v>
      </c>
      <c r="L103" s="2135">
        <f t="shared" si="3"/>
        <v>166970</v>
      </c>
      <c r="M103" s="2135">
        <f t="shared" si="3"/>
        <v>183185</v>
      </c>
      <c r="N103" s="2178">
        <f>SUM(D18:M101)</f>
        <v>974064</v>
      </c>
    </row>
    <row r="104" spans="1:17" s="2500" customFormat="1" ht="37.700000000000003" customHeight="1" x14ac:dyDescent="0.2">
      <c r="A104" s="1809"/>
      <c r="B104" s="1808"/>
      <c r="C104" s="1818"/>
      <c r="D104" s="2135"/>
      <c r="E104" s="2178"/>
      <c r="F104" s="2178"/>
      <c r="G104" s="2178"/>
      <c r="H104" s="2178"/>
      <c r="I104" s="2178"/>
      <c r="J104" s="2178"/>
      <c r="K104" s="2178"/>
      <c r="L104" s="2178"/>
      <c r="M104" s="2178"/>
      <c r="N104" s="2178"/>
    </row>
    <row r="105" spans="1:17" s="2500" customFormat="1" ht="37.700000000000003" customHeight="1" x14ac:dyDescent="0.2">
      <c r="A105" s="1809"/>
      <c r="B105" s="1808"/>
      <c r="C105" s="1818"/>
      <c r="D105" s="2135"/>
      <c r="E105" s="2178"/>
      <c r="F105" s="2178"/>
      <c r="G105" s="2178"/>
      <c r="H105" s="2178"/>
      <c r="I105" s="2178"/>
      <c r="J105" s="2178"/>
      <c r="K105" s="2178"/>
      <c r="L105" s="2178"/>
      <c r="M105" s="2178"/>
      <c r="N105" s="2178"/>
    </row>
    <row r="106" spans="1:17" s="2500" customFormat="1" ht="37.700000000000003" customHeight="1" x14ac:dyDescent="0.2">
      <c r="A106" s="1809"/>
      <c r="B106" s="1808" t="s">
        <v>63</v>
      </c>
      <c r="C106" s="1818"/>
      <c r="D106" s="2135"/>
      <c r="E106" s="2178"/>
      <c r="F106" s="2178"/>
      <c r="G106" s="2178"/>
      <c r="H106" s="2178"/>
      <c r="I106" s="2178"/>
      <c r="J106" s="2178"/>
      <c r="K106" s="2178"/>
      <c r="L106" s="2178"/>
      <c r="M106" s="2178"/>
      <c r="N106" s="2178"/>
    </row>
    <row r="107" spans="1:17" s="2500" customFormat="1" ht="37.700000000000003" customHeight="1" x14ac:dyDescent="0.2">
      <c r="A107" s="1809"/>
      <c r="B107" s="1808"/>
      <c r="C107" s="1818"/>
      <c r="D107" s="2135"/>
      <c r="E107" s="2178"/>
      <c r="F107" s="2178"/>
      <c r="G107" s="2178"/>
      <c r="H107" s="2178"/>
      <c r="I107" s="2178"/>
      <c r="J107" s="2178"/>
      <c r="K107" s="2178"/>
      <c r="L107" s="2178"/>
      <c r="M107" s="2178"/>
      <c r="N107" s="2178"/>
    </row>
    <row r="108" spans="1:17" ht="37.700000000000003" customHeight="1" x14ac:dyDescent="0.2">
      <c r="A108" s="1808"/>
      <c r="B108" s="1808"/>
      <c r="C108" s="1814"/>
      <c r="D108" s="2133"/>
      <c r="E108" s="1810"/>
      <c r="F108" s="1810"/>
      <c r="G108" s="1810"/>
      <c r="H108" s="1810"/>
      <c r="I108" s="1810"/>
      <c r="J108" s="1810"/>
      <c r="K108" s="1810"/>
      <c r="L108" s="1810"/>
      <c r="M108" s="1810"/>
      <c r="N108" s="1810"/>
      <c r="Q108" s="1812"/>
    </row>
    <row r="109" spans="1:17" ht="37.700000000000003" customHeight="1" x14ac:dyDescent="0.2">
      <c r="A109" s="1808"/>
      <c r="B109" s="1808" t="s">
        <v>240</v>
      </c>
      <c r="C109" s="1814"/>
      <c r="D109" s="2133"/>
      <c r="E109" s="1810"/>
      <c r="F109" s="1810"/>
      <c r="G109" s="1810"/>
      <c r="H109" s="1810"/>
      <c r="I109" s="1810"/>
      <c r="J109" s="1810"/>
      <c r="K109" s="1810"/>
      <c r="L109" s="1810"/>
      <c r="M109" s="1810"/>
      <c r="N109" s="1810"/>
      <c r="Q109" s="1812"/>
    </row>
    <row r="110" spans="1:17" ht="37.700000000000003" customHeight="1" x14ac:dyDescent="0.2">
      <c r="A110" s="1808"/>
      <c r="B110" s="1087"/>
      <c r="C110" s="1814"/>
      <c r="D110" s="2133"/>
      <c r="E110" s="1810"/>
      <c r="F110" s="1810"/>
      <c r="G110" s="1810" t="s">
        <v>3548</v>
      </c>
      <c r="H110" s="1810"/>
      <c r="I110" s="1810"/>
      <c r="J110" s="1810"/>
      <c r="K110" s="1810"/>
      <c r="L110" s="1810"/>
      <c r="M110" s="1810"/>
      <c r="N110" s="1810"/>
      <c r="Q110" s="1812"/>
    </row>
    <row r="111" spans="1:17" ht="37.700000000000003" customHeight="1" x14ac:dyDescent="0.2">
      <c r="A111" s="1808"/>
      <c r="B111" s="1087"/>
      <c r="C111" s="1814"/>
      <c r="D111" s="2133"/>
      <c r="E111" s="1810"/>
      <c r="F111" s="1810"/>
      <c r="G111" s="1810"/>
      <c r="H111" s="1810"/>
      <c r="I111" s="1810"/>
      <c r="J111" s="1810"/>
      <c r="K111" s="1810"/>
      <c r="L111" s="1810"/>
      <c r="M111" s="1810"/>
      <c r="N111" s="1810"/>
      <c r="Q111" s="1812"/>
    </row>
    <row r="112" spans="1:17" s="2528" customFormat="1" ht="37.700000000000003" customHeight="1" x14ac:dyDescent="0.2">
      <c r="A112" s="2525"/>
      <c r="B112" s="1808" t="s">
        <v>3549</v>
      </c>
      <c r="C112" s="1887"/>
      <c r="D112" s="2526"/>
      <c r="E112" s="2527"/>
      <c r="F112" s="2525"/>
      <c r="G112" s="2525"/>
      <c r="H112" s="2525"/>
      <c r="I112" s="2525"/>
      <c r="J112" s="2525"/>
      <c r="K112" s="2525"/>
      <c r="L112" s="2525"/>
      <c r="M112" s="2525"/>
      <c r="N112" s="2525"/>
    </row>
    <row r="113" spans="1:17" ht="37.700000000000003" customHeight="1" x14ac:dyDescent="0.2">
      <c r="A113" s="1808"/>
      <c r="B113" s="1808"/>
      <c r="C113" s="1814"/>
      <c r="D113" s="2133"/>
      <c r="E113" s="1810"/>
      <c r="F113" s="1810"/>
      <c r="G113" s="1810"/>
      <c r="H113" s="1810"/>
      <c r="I113" s="1810"/>
      <c r="J113" s="1810"/>
      <c r="K113" s="1810"/>
      <c r="L113" s="1810"/>
      <c r="M113" s="1810"/>
      <c r="N113" s="1810"/>
      <c r="Q113" s="1812"/>
    </row>
    <row r="117" spans="1:17" x14ac:dyDescent="0.2">
      <c r="B117" s="2501" t="s">
        <v>3550</v>
      </c>
      <c r="C117" s="2502">
        <v>9511</v>
      </c>
      <c r="D117" s="2133">
        <v>3000</v>
      </c>
      <c r="E117" s="1810">
        <v>350</v>
      </c>
      <c r="F117" s="3000" t="s">
        <v>3551</v>
      </c>
      <c r="G117" s="3001"/>
      <c r="H117" s="3001"/>
      <c r="I117" s="3001"/>
      <c r="J117" s="3001"/>
      <c r="K117" s="3001"/>
      <c r="L117" s="3002"/>
      <c r="M117" s="1810"/>
      <c r="N117" s="1810">
        <f t="shared" ref="N117:N135" si="4">SUM(D117:M117)</f>
        <v>3350</v>
      </c>
    </row>
    <row r="118" spans="1:17" s="2524" customFormat="1" ht="37.700000000000003" customHeight="1" x14ac:dyDescent="0.2">
      <c r="A118" s="2516">
        <v>44</v>
      </c>
      <c r="B118" s="2516" t="s">
        <v>3552</v>
      </c>
      <c r="C118" s="1816">
        <v>7805</v>
      </c>
      <c r="D118" s="2136">
        <v>2500</v>
      </c>
      <c r="E118" s="1811">
        <v>350</v>
      </c>
      <c r="F118" s="2997" t="s">
        <v>3553</v>
      </c>
      <c r="G118" s="2998"/>
      <c r="H118" s="2998"/>
      <c r="I118" s="2998"/>
      <c r="J118" s="2998"/>
      <c r="K118" s="2998"/>
      <c r="L118" s="2999"/>
      <c r="M118" s="1811"/>
      <c r="N118" s="1811">
        <f t="shared" si="4"/>
        <v>2850</v>
      </c>
    </row>
    <row r="119" spans="1:17" s="2524" customFormat="1" ht="37.700000000000003" customHeight="1" x14ac:dyDescent="0.2">
      <c r="A119" s="2516">
        <v>48</v>
      </c>
      <c r="B119" s="2516" t="s">
        <v>3554</v>
      </c>
      <c r="C119" s="1816">
        <v>6136</v>
      </c>
      <c r="D119" s="2136">
        <v>20000</v>
      </c>
      <c r="E119" s="1811">
        <v>350</v>
      </c>
      <c r="F119" s="2997" t="s">
        <v>3553</v>
      </c>
      <c r="G119" s="2998"/>
      <c r="H119" s="2998"/>
      <c r="I119" s="2998"/>
      <c r="J119" s="2998"/>
      <c r="K119" s="2998"/>
      <c r="L119" s="2999"/>
      <c r="M119" s="1811"/>
      <c r="N119" s="1811">
        <f t="shared" si="4"/>
        <v>20350</v>
      </c>
    </row>
    <row r="120" spans="1:17" s="2524" customFormat="1" ht="37.700000000000003" customHeight="1" x14ac:dyDescent="0.2">
      <c r="A120" s="2516">
        <v>62</v>
      </c>
      <c r="B120" s="2529" t="s">
        <v>3555</v>
      </c>
      <c r="C120" s="2530">
        <v>9453</v>
      </c>
      <c r="D120" s="2136">
        <v>1500</v>
      </c>
      <c r="E120" s="1811">
        <v>350</v>
      </c>
      <c r="F120" s="2997" t="s">
        <v>3553</v>
      </c>
      <c r="G120" s="2998"/>
      <c r="H120" s="2998"/>
      <c r="I120" s="2998"/>
      <c r="J120" s="2998"/>
      <c r="K120" s="2998"/>
      <c r="L120" s="2999"/>
      <c r="M120" s="1811"/>
      <c r="N120" s="1811">
        <f t="shared" si="4"/>
        <v>1850</v>
      </c>
    </row>
    <row r="121" spans="1:17" s="2524" customFormat="1" ht="37.700000000000003" customHeight="1" x14ac:dyDescent="0.2">
      <c r="A121" s="2516">
        <v>66</v>
      </c>
      <c r="B121" s="2529" t="s">
        <v>3556</v>
      </c>
      <c r="C121" s="2530">
        <v>9459</v>
      </c>
      <c r="D121" s="2136">
        <v>4000</v>
      </c>
      <c r="E121" s="1811">
        <v>350</v>
      </c>
      <c r="F121" s="2997" t="s">
        <v>3553</v>
      </c>
      <c r="G121" s="2998"/>
      <c r="H121" s="2998"/>
      <c r="I121" s="2998"/>
      <c r="J121" s="2998"/>
      <c r="K121" s="2998"/>
      <c r="L121" s="2999"/>
      <c r="M121" s="1811"/>
      <c r="N121" s="1811">
        <f t="shared" si="4"/>
        <v>4350</v>
      </c>
    </row>
    <row r="122" spans="1:17" s="2524" customFormat="1" x14ac:dyDescent="0.2">
      <c r="A122" s="2516">
        <v>82</v>
      </c>
      <c r="B122" s="2516" t="s">
        <v>3557</v>
      </c>
      <c r="C122" s="1816">
        <v>10419</v>
      </c>
      <c r="D122" s="2136">
        <v>5000</v>
      </c>
      <c r="E122" s="1811">
        <v>350</v>
      </c>
      <c r="F122" s="2997" t="s">
        <v>3553</v>
      </c>
      <c r="G122" s="2998"/>
      <c r="H122" s="2998"/>
      <c r="I122" s="2998"/>
      <c r="J122" s="2998"/>
      <c r="K122" s="2998"/>
      <c r="L122" s="2999"/>
      <c r="M122" s="1811"/>
      <c r="N122" s="1811">
        <f t="shared" si="4"/>
        <v>5350</v>
      </c>
      <c r="Q122" s="2531"/>
    </row>
    <row r="123" spans="1:17" s="2524" customFormat="1" ht="37.700000000000003" customHeight="1" x14ac:dyDescent="0.2">
      <c r="A123" s="2516">
        <v>76</v>
      </c>
      <c r="B123" s="2529" t="s">
        <v>3558</v>
      </c>
      <c r="C123" s="2530">
        <v>10201</v>
      </c>
      <c r="D123" s="2136">
        <v>1000</v>
      </c>
      <c r="E123" s="1811">
        <v>350</v>
      </c>
      <c r="F123" s="2997" t="s">
        <v>3559</v>
      </c>
      <c r="G123" s="2998"/>
      <c r="H123" s="2998"/>
      <c r="I123" s="2998"/>
      <c r="J123" s="2998"/>
      <c r="K123" s="2998"/>
      <c r="L123" s="2999"/>
      <c r="M123" s="1811"/>
      <c r="N123" s="1811">
        <f t="shared" si="4"/>
        <v>1350</v>
      </c>
    </row>
    <row r="124" spans="1:17" s="2524" customFormat="1" ht="37.700000000000003" customHeight="1" x14ac:dyDescent="0.2">
      <c r="A124" s="2516">
        <v>51</v>
      </c>
      <c r="B124" s="2516" t="s">
        <v>3560</v>
      </c>
      <c r="C124" s="1816">
        <v>9275</v>
      </c>
      <c r="D124" s="2136">
        <v>1000</v>
      </c>
      <c r="E124" s="1811">
        <v>350</v>
      </c>
      <c r="F124" s="1811"/>
      <c r="G124" s="1811"/>
      <c r="H124" s="1811"/>
      <c r="I124" s="1811"/>
      <c r="J124" s="1811"/>
      <c r="K124" s="1811"/>
      <c r="L124" s="1811"/>
      <c r="M124" s="1811"/>
      <c r="N124" s="1811">
        <f t="shared" si="4"/>
        <v>1350</v>
      </c>
    </row>
    <row r="125" spans="1:17" s="2524" customFormat="1" ht="37.700000000000003" customHeight="1" x14ac:dyDescent="0.2">
      <c r="A125" s="2516">
        <v>81</v>
      </c>
      <c r="B125" s="2516" t="s">
        <v>3561</v>
      </c>
      <c r="C125" s="1816">
        <v>10407</v>
      </c>
      <c r="D125" s="2136">
        <v>2000</v>
      </c>
      <c r="E125" s="1811">
        <v>350</v>
      </c>
      <c r="F125" s="1811"/>
      <c r="G125" s="1811"/>
      <c r="H125" s="1811"/>
      <c r="I125" s="1811"/>
      <c r="J125" s="1811"/>
      <c r="K125" s="1811"/>
      <c r="L125" s="1811"/>
      <c r="M125" s="1811"/>
      <c r="N125" s="1811">
        <f t="shared" si="4"/>
        <v>2350</v>
      </c>
    </row>
    <row r="126" spans="1:17" x14ac:dyDescent="0.2">
      <c r="A126" s="1808">
        <v>59</v>
      </c>
      <c r="B126" s="2501" t="s">
        <v>3562</v>
      </c>
      <c r="C126" s="2502">
        <v>9449</v>
      </c>
      <c r="D126" s="2133">
        <v>1000</v>
      </c>
      <c r="E126" s="1810">
        <v>350</v>
      </c>
      <c r="F126" s="1810"/>
      <c r="G126" s="1810" t="s">
        <v>3563</v>
      </c>
      <c r="H126" s="1810"/>
      <c r="I126" s="1810"/>
      <c r="J126" s="1810"/>
      <c r="K126" s="1810"/>
      <c r="L126" s="1810"/>
      <c r="M126" s="1810"/>
      <c r="N126" s="1810">
        <f t="shared" si="4"/>
        <v>1350</v>
      </c>
      <c r="Q126" s="1812"/>
    </row>
    <row r="127" spans="1:17" s="2524" customFormat="1" ht="37.700000000000003" customHeight="1" x14ac:dyDescent="0.2">
      <c r="A127" s="2516">
        <v>60</v>
      </c>
      <c r="B127" s="2529" t="s">
        <v>3564</v>
      </c>
      <c r="C127" s="2530">
        <v>9457</v>
      </c>
      <c r="D127" s="2136">
        <v>2700</v>
      </c>
      <c r="E127" s="1811">
        <v>350</v>
      </c>
      <c r="F127" s="1811" t="s">
        <v>3565</v>
      </c>
      <c r="G127" s="1811"/>
      <c r="H127" s="1811"/>
      <c r="I127" s="1811"/>
      <c r="J127" s="1811"/>
      <c r="K127" s="1811"/>
      <c r="L127" s="1811"/>
      <c r="M127" s="1811"/>
      <c r="N127" s="1811">
        <f t="shared" si="4"/>
        <v>3050</v>
      </c>
    </row>
    <row r="128" spans="1:17" s="2524" customFormat="1" ht="37.700000000000003" customHeight="1" x14ac:dyDescent="0.2">
      <c r="A128" s="2516">
        <v>68</v>
      </c>
      <c r="B128" s="2529" t="s">
        <v>3566</v>
      </c>
      <c r="C128" s="2530">
        <v>9516</v>
      </c>
      <c r="D128" s="2136">
        <v>10000</v>
      </c>
      <c r="E128" s="1811">
        <v>350</v>
      </c>
      <c r="F128" s="1811" t="s">
        <v>3565</v>
      </c>
      <c r="G128" s="1811"/>
      <c r="H128" s="1811">
        <v>6750</v>
      </c>
      <c r="I128" s="1811">
        <v>182</v>
      </c>
      <c r="J128" s="1811"/>
      <c r="K128" s="1811"/>
      <c r="L128" s="1811"/>
      <c r="M128" s="1811"/>
      <c r="N128" s="1811">
        <f t="shared" si="4"/>
        <v>17282</v>
      </c>
    </row>
    <row r="129" spans="1:17" s="2524" customFormat="1" ht="37.700000000000003" customHeight="1" x14ac:dyDescent="0.2">
      <c r="A129" s="2516">
        <v>70</v>
      </c>
      <c r="B129" s="2529" t="s">
        <v>3567</v>
      </c>
      <c r="C129" s="2530">
        <v>9792</v>
      </c>
      <c r="D129" s="2136">
        <v>2000</v>
      </c>
      <c r="E129" s="1811">
        <v>350</v>
      </c>
      <c r="F129" s="2997" t="s">
        <v>3568</v>
      </c>
      <c r="G129" s="2998"/>
      <c r="H129" s="2998"/>
      <c r="I129" s="2998"/>
      <c r="J129" s="2998"/>
      <c r="K129" s="2998"/>
      <c r="L129" s="2999"/>
      <c r="M129" s="1811"/>
      <c r="N129" s="1811">
        <f t="shared" si="4"/>
        <v>2350</v>
      </c>
    </row>
    <row r="130" spans="1:17" s="2524" customFormat="1" ht="37.700000000000003" customHeight="1" x14ac:dyDescent="0.2">
      <c r="A130" s="2516">
        <v>20</v>
      </c>
      <c r="B130" s="2516" t="s">
        <v>3569</v>
      </c>
      <c r="C130" s="1816">
        <v>4172</v>
      </c>
      <c r="D130" s="2136">
        <v>10000</v>
      </c>
      <c r="E130" s="1811">
        <v>350</v>
      </c>
      <c r="F130" s="1811"/>
      <c r="G130" s="1811">
        <v>0</v>
      </c>
      <c r="H130" s="1811"/>
      <c r="I130" s="1811">
        <v>0</v>
      </c>
      <c r="J130" s="1811"/>
      <c r="K130" s="1811">
        <v>0</v>
      </c>
      <c r="L130" s="1811"/>
      <c r="M130" s="1811"/>
      <c r="N130" s="1811">
        <f t="shared" si="4"/>
        <v>10350</v>
      </c>
    </row>
    <row r="131" spans="1:17" s="2524" customFormat="1" ht="37.700000000000003" customHeight="1" x14ac:dyDescent="0.2">
      <c r="A131" s="2516">
        <v>73</v>
      </c>
      <c r="B131" s="2516" t="s">
        <v>3570</v>
      </c>
      <c r="C131" s="1816">
        <v>10420</v>
      </c>
      <c r="D131" s="2136">
        <v>2000</v>
      </c>
      <c r="E131" s="1811">
        <v>350</v>
      </c>
      <c r="F131" s="1811"/>
      <c r="G131" s="1811">
        <v>0</v>
      </c>
      <c r="H131" s="1811"/>
      <c r="I131" s="1811">
        <v>0</v>
      </c>
      <c r="J131" s="1811"/>
      <c r="K131" s="1811">
        <v>0</v>
      </c>
      <c r="L131" s="1811">
        <v>13395</v>
      </c>
      <c r="M131" s="1811"/>
      <c r="N131" s="1811">
        <f t="shared" si="4"/>
        <v>15745</v>
      </c>
    </row>
    <row r="132" spans="1:17" s="2524" customFormat="1" ht="37.5" customHeight="1" x14ac:dyDescent="0.2">
      <c r="A132" s="2516">
        <v>85</v>
      </c>
      <c r="B132" s="2517" t="s">
        <v>3557</v>
      </c>
      <c r="C132" s="2518">
        <v>10419</v>
      </c>
      <c r="D132" s="2519">
        <v>6500</v>
      </c>
      <c r="E132" s="2520">
        <v>350</v>
      </c>
      <c r="F132" s="2521" t="s">
        <v>3571</v>
      </c>
      <c r="G132" s="1811"/>
      <c r="H132" s="2521"/>
      <c r="I132" s="1811"/>
      <c r="J132" s="2521"/>
      <c r="K132" s="1811"/>
      <c r="L132" s="2522"/>
      <c r="M132" s="2523"/>
      <c r="N132" s="2523">
        <f t="shared" si="4"/>
        <v>6850</v>
      </c>
    </row>
    <row r="133" spans="1:17" s="2524" customFormat="1" ht="37.5" customHeight="1" x14ac:dyDescent="0.2">
      <c r="A133" s="2516">
        <v>86</v>
      </c>
      <c r="B133" s="2517" t="s">
        <v>3572</v>
      </c>
      <c r="C133" s="2518">
        <v>11332</v>
      </c>
      <c r="D133" s="2519">
        <v>3000</v>
      </c>
      <c r="E133" s="2520">
        <v>350</v>
      </c>
      <c r="F133" s="2521" t="s">
        <v>3571</v>
      </c>
      <c r="G133" s="1810"/>
      <c r="H133" s="2521"/>
      <c r="I133" s="1810"/>
      <c r="J133" s="2521"/>
      <c r="K133" s="1810"/>
      <c r="L133" s="2522"/>
      <c r="M133" s="2523"/>
      <c r="N133" s="2523">
        <f t="shared" si="4"/>
        <v>3350</v>
      </c>
    </row>
    <row r="134" spans="1:17" s="2524" customFormat="1" ht="37.5" customHeight="1" x14ac:dyDescent="0.2">
      <c r="A134" s="2516">
        <v>87</v>
      </c>
      <c r="B134" s="2517" t="s">
        <v>3573</v>
      </c>
      <c r="C134" s="2518">
        <v>11343</v>
      </c>
      <c r="D134" s="2519">
        <v>1000</v>
      </c>
      <c r="E134" s="2520">
        <v>350</v>
      </c>
      <c r="F134" s="2521" t="s">
        <v>3571</v>
      </c>
      <c r="G134" s="1810"/>
      <c r="H134" s="2521"/>
      <c r="I134" s="1810"/>
      <c r="J134" s="2521"/>
      <c r="K134" s="1810"/>
      <c r="L134" s="2522"/>
      <c r="M134" s="2523"/>
      <c r="N134" s="2523">
        <f t="shared" si="4"/>
        <v>1350</v>
      </c>
    </row>
    <row r="135" spans="1:17" ht="37.5" customHeight="1" x14ac:dyDescent="0.2">
      <c r="A135" s="1808">
        <v>69</v>
      </c>
      <c r="B135" s="2501" t="s">
        <v>3574</v>
      </c>
      <c r="C135" s="2502">
        <v>9793</v>
      </c>
      <c r="D135" s="2133">
        <v>2000</v>
      </c>
      <c r="E135" s="1810">
        <v>350</v>
      </c>
      <c r="F135" s="1810"/>
      <c r="G135" s="1810" t="s">
        <v>3575</v>
      </c>
      <c r="H135" s="1810"/>
      <c r="I135" s="1810"/>
      <c r="J135" s="1810"/>
      <c r="K135" s="1810"/>
      <c r="L135" s="1810"/>
      <c r="M135" s="1810"/>
      <c r="N135" s="1810">
        <f t="shared" si="4"/>
        <v>2350</v>
      </c>
      <c r="Q135" s="1812"/>
    </row>
    <row r="136" spans="1:17" x14ac:dyDescent="0.2">
      <c r="A136" s="1808">
        <v>11</v>
      </c>
      <c r="B136" s="1808" t="s">
        <v>3472</v>
      </c>
      <c r="C136" s="1814">
        <v>2603</v>
      </c>
      <c r="D136" s="2133">
        <v>45000</v>
      </c>
      <c r="E136" s="1810">
        <v>350</v>
      </c>
      <c r="F136" s="1810"/>
      <c r="G136" s="1810">
        <v>0</v>
      </c>
      <c r="H136" s="1810" t="s">
        <v>1909</v>
      </c>
      <c r="I136" s="1810"/>
      <c r="J136" s="1810"/>
      <c r="K136" s="1810">
        <v>0</v>
      </c>
      <c r="L136" s="1810"/>
      <c r="M136" s="1810"/>
      <c r="N136" s="1810">
        <f>SUM(D136:M136)</f>
        <v>45350</v>
      </c>
    </row>
    <row r="137" spans="1:17" x14ac:dyDescent="0.2">
      <c r="A137" s="1808">
        <v>26</v>
      </c>
      <c r="B137" s="1808" t="s">
        <v>3487</v>
      </c>
      <c r="C137" s="1814">
        <v>5690</v>
      </c>
      <c r="D137" s="2133">
        <v>2000</v>
      </c>
      <c r="E137" s="1810">
        <v>350</v>
      </c>
      <c r="F137" s="1810"/>
      <c r="G137" s="1810">
        <v>0</v>
      </c>
      <c r="H137" s="1810" t="s">
        <v>5741</v>
      </c>
      <c r="I137" s="1810">
        <v>0</v>
      </c>
      <c r="J137" s="1810"/>
      <c r="K137" s="1810">
        <v>0</v>
      </c>
      <c r="L137" s="1810">
        <v>1550</v>
      </c>
      <c r="M137" s="1810">
        <v>2920</v>
      </c>
      <c r="N137" s="1810">
        <f>SUM(D137:M137)</f>
        <v>6820</v>
      </c>
    </row>
    <row r="138" spans="1:17" x14ac:dyDescent="0.2">
      <c r="A138" s="1808">
        <v>51</v>
      </c>
      <c r="B138" s="2501" t="s">
        <v>3511</v>
      </c>
      <c r="C138" s="2502">
        <v>7830</v>
      </c>
      <c r="D138" s="2133">
        <v>1000</v>
      </c>
      <c r="E138" s="1810">
        <v>350</v>
      </c>
      <c r="F138" s="1810"/>
      <c r="G138" s="1810">
        <v>0</v>
      </c>
      <c r="H138" s="1810" t="s">
        <v>5741</v>
      </c>
      <c r="I138" s="1810">
        <v>0</v>
      </c>
      <c r="J138" s="1810"/>
      <c r="K138" s="1810">
        <v>0</v>
      </c>
      <c r="L138" s="1810"/>
      <c r="M138" s="1810"/>
      <c r="N138" s="1810">
        <f>SUM(D138:M138)</f>
        <v>1350</v>
      </c>
    </row>
    <row r="139" spans="1:17" x14ac:dyDescent="0.2">
      <c r="A139" s="1808">
        <v>66</v>
      </c>
      <c r="B139" s="2501" t="s">
        <v>3526</v>
      </c>
      <c r="C139" s="2502">
        <v>9512</v>
      </c>
      <c r="D139" s="2133">
        <v>2000</v>
      </c>
      <c r="E139" s="1810">
        <v>350</v>
      </c>
      <c r="F139" s="1810"/>
      <c r="G139" s="1810">
        <v>0</v>
      </c>
      <c r="H139" s="1810" t="s">
        <v>5741</v>
      </c>
      <c r="I139" s="1810">
        <v>0</v>
      </c>
      <c r="J139" s="1810"/>
      <c r="K139" s="1810">
        <v>0</v>
      </c>
      <c r="L139" s="1810"/>
      <c r="M139" s="1810"/>
      <c r="N139" s="1810">
        <f>SUM(D139:M139)</f>
        <v>2350</v>
      </c>
    </row>
  </sheetData>
  <sortState xmlns:xlrd2="http://schemas.microsoft.com/office/spreadsheetml/2017/richdata2" ref="A66:N80">
    <sortCondition ref="C66:C80"/>
  </sortState>
  <mergeCells count="8">
    <mergeCell ref="F129:L129"/>
    <mergeCell ref="F123:L123"/>
    <mergeCell ref="F122:L122"/>
    <mergeCell ref="F117:L117"/>
    <mergeCell ref="F118:L118"/>
    <mergeCell ref="F119:L119"/>
    <mergeCell ref="F120:L120"/>
    <mergeCell ref="F121:L121"/>
  </mergeCells>
  <hyperlinks>
    <hyperlink ref="B12" r:id="rId1" display="nyerinp@gmail.com;nyeritti@yahoo.com;igikaria@thenyeripoly.ac.ke" xr:uid="{00000000-0004-0000-C300-000000000000}"/>
  </hyperlinks>
  <printOptions gridLines="1"/>
  <pageMargins left="0.7" right="0.7" top="0.75" bottom="0.75" header="0.3" footer="0.3"/>
  <pageSetup scale="21" orientation="landscape" r:id="rId2"/>
  <rowBreaks count="1" manualBreakCount="1">
    <brk id="55" min="2" max="13" man="1"/>
  </rowBreaks>
  <drawing r:id="rId3"/>
  <legacyDrawing r:id="rId4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84">
    <tabColor rgb="FFFF0000"/>
  </sheetPr>
  <dimension ref="A2:P41"/>
  <sheetViews>
    <sheetView view="pageBreakPreview" topLeftCell="A7" zoomScale="50" zoomScaleNormal="100" zoomScaleSheetLayoutView="50" workbookViewId="0">
      <selection activeCell="K34" sqref="K34"/>
    </sheetView>
  </sheetViews>
  <sheetFormatPr defaultColWidth="9.140625" defaultRowHeight="27" x14ac:dyDescent="0.35"/>
  <cols>
    <col min="1" max="1" width="7.7109375" style="81" customWidth="1"/>
    <col min="2" max="2" width="79" style="81" customWidth="1"/>
    <col min="3" max="3" width="19.42578125" style="101" customWidth="1"/>
    <col min="4" max="4" width="25" style="81" customWidth="1"/>
    <col min="5" max="5" width="21.28515625" style="332" customWidth="1"/>
    <col min="6" max="6" width="24.140625" style="81" customWidth="1"/>
    <col min="7" max="7" width="25" style="223" customWidth="1"/>
    <col min="8" max="8" width="22" style="81" bestFit="1" customWidth="1"/>
    <col min="9" max="9" width="18.28515625" style="81" bestFit="1" customWidth="1"/>
    <col min="10" max="10" width="21.28515625" style="81" bestFit="1" customWidth="1"/>
    <col min="11" max="11" width="18.85546875" style="81" customWidth="1"/>
    <col min="12" max="12" width="24" style="81" customWidth="1"/>
    <col min="13" max="13" width="24.85546875" style="81" customWidth="1"/>
    <col min="14" max="14" width="24.42578125" style="81" bestFit="1" customWidth="1"/>
    <col min="15" max="15" width="22.42578125" style="81" customWidth="1"/>
    <col min="16" max="16" width="11.140625" style="81" bestFit="1" customWidth="1"/>
    <col min="17" max="16384" width="9.140625" style="81"/>
  </cols>
  <sheetData>
    <row r="2" spans="1:16" x14ac:dyDescent="0.35">
      <c r="A2" s="377"/>
      <c r="B2" s="377"/>
      <c r="C2" s="382"/>
      <c r="D2" s="377"/>
      <c r="E2" s="530"/>
      <c r="F2" s="377"/>
      <c r="G2" s="651"/>
      <c r="H2" s="377"/>
      <c r="I2" s="377"/>
      <c r="J2" s="377"/>
      <c r="K2" s="377"/>
      <c r="L2" s="377"/>
      <c r="M2" s="377"/>
      <c r="N2" s="377"/>
    </row>
    <row r="3" spans="1:16" s="124" customFormat="1" ht="28.5" customHeight="1" x14ac:dyDescent="0.45">
      <c r="A3" s="385"/>
      <c r="B3" s="386"/>
      <c r="C3" s="386"/>
      <c r="D3" s="647"/>
      <c r="E3" s="508"/>
      <c r="F3" s="508"/>
      <c r="G3" s="598"/>
      <c r="H3" s="509"/>
      <c r="I3" s="509"/>
      <c r="J3" s="379"/>
      <c r="K3" s="379"/>
      <c r="L3" s="379"/>
      <c r="M3" s="379"/>
      <c r="N3" s="759"/>
    </row>
    <row r="4" spans="1:16" s="124" customFormat="1" ht="28.5" customHeight="1" x14ac:dyDescent="0.45">
      <c r="A4" s="759"/>
      <c r="B4" s="385" t="s">
        <v>19</v>
      </c>
      <c r="C4" s="386"/>
      <c r="D4" s="386"/>
      <c r="E4" s="508"/>
      <c r="F4" s="508"/>
      <c r="G4" s="598"/>
      <c r="H4" s="509"/>
      <c r="I4" s="509"/>
      <c r="J4" s="379"/>
      <c r="K4" s="379"/>
      <c r="L4" s="379"/>
      <c r="M4" s="379"/>
      <c r="N4" s="759"/>
    </row>
    <row r="5" spans="1:16" s="124" customFormat="1" ht="25.5" customHeight="1" x14ac:dyDescent="0.45">
      <c r="A5" s="759"/>
      <c r="B5" s="386" t="s">
        <v>20</v>
      </c>
      <c r="C5" s="386"/>
      <c r="D5" s="386"/>
      <c r="E5" s="508"/>
      <c r="F5" s="508"/>
      <c r="G5" s="598"/>
      <c r="H5" s="509"/>
      <c r="I5" s="509"/>
      <c r="J5" s="379"/>
      <c r="K5" s="379"/>
      <c r="L5" s="379"/>
      <c r="M5" s="379"/>
      <c r="N5" s="759"/>
    </row>
    <row r="6" spans="1:16" s="124" customFormat="1" ht="28.5" x14ac:dyDescent="0.45">
      <c r="A6" s="759"/>
      <c r="B6" s="386" t="s">
        <v>21</v>
      </c>
      <c r="C6" s="386"/>
      <c r="D6" s="386"/>
      <c r="E6" s="508"/>
      <c r="F6" s="508"/>
      <c r="G6" s="598"/>
      <c r="H6" s="509"/>
      <c r="I6" s="509"/>
      <c r="J6" s="379"/>
      <c r="K6" s="379"/>
      <c r="L6" s="379"/>
      <c r="M6" s="379"/>
      <c r="N6" s="759"/>
    </row>
    <row r="7" spans="1:16" s="124" customFormat="1" ht="28.5" x14ac:dyDescent="0.45">
      <c r="A7" s="759"/>
      <c r="B7" s="386" t="s">
        <v>22</v>
      </c>
      <c r="C7" s="386"/>
      <c r="D7" s="386"/>
      <c r="E7" s="508"/>
      <c r="F7" s="508"/>
      <c r="G7" s="598"/>
      <c r="H7" s="509"/>
      <c r="I7" s="509"/>
      <c r="J7" s="379"/>
      <c r="K7" s="379"/>
      <c r="L7" s="379"/>
      <c r="M7" s="379"/>
      <c r="N7" s="759"/>
    </row>
    <row r="8" spans="1:16" s="124" customFormat="1" ht="28.5" x14ac:dyDescent="0.45">
      <c r="A8" s="759"/>
      <c r="B8" s="386" t="s">
        <v>23</v>
      </c>
      <c r="C8" s="386"/>
      <c r="D8" s="386"/>
      <c r="E8" s="508"/>
      <c r="F8" s="508"/>
      <c r="G8" s="598"/>
      <c r="H8" s="509"/>
      <c r="I8" s="509"/>
      <c r="J8" s="379"/>
      <c r="K8" s="379"/>
      <c r="L8" s="379"/>
      <c r="M8" s="379"/>
      <c r="N8" s="759"/>
    </row>
    <row r="9" spans="1:16" s="34" customFormat="1" ht="27.75" x14ac:dyDescent="0.4">
      <c r="A9" s="379"/>
      <c r="B9" s="386" t="s">
        <v>24</v>
      </c>
      <c r="C9" s="386"/>
      <c r="D9" s="386"/>
      <c r="E9" s="508"/>
      <c r="F9" s="379"/>
      <c r="G9" s="445"/>
      <c r="H9" s="379"/>
      <c r="I9" s="379"/>
      <c r="J9" s="379"/>
      <c r="K9" s="379"/>
      <c r="L9" s="379"/>
      <c r="M9" s="379"/>
      <c r="N9" s="379"/>
    </row>
    <row r="10" spans="1:16" ht="27.75" x14ac:dyDescent="0.4">
      <c r="A10" s="377"/>
      <c r="B10" s="379"/>
      <c r="C10" s="401"/>
      <c r="D10" s="379"/>
      <c r="E10" s="536"/>
      <c r="F10" s="379"/>
      <c r="G10" s="445"/>
      <c r="H10" s="379"/>
      <c r="I10" s="379"/>
      <c r="J10" s="379"/>
      <c r="K10" s="379"/>
      <c r="L10" s="379"/>
      <c r="M10" s="379"/>
      <c r="N10" s="379"/>
      <c r="O10" s="34"/>
      <c r="P10" s="34"/>
    </row>
    <row r="11" spans="1:16" ht="27.75" x14ac:dyDescent="0.4">
      <c r="A11" s="377"/>
      <c r="B11" s="379" t="s">
        <v>3576</v>
      </c>
      <c r="C11" s="401"/>
      <c r="D11" s="379"/>
      <c r="E11" s="536"/>
      <c r="F11" s="379"/>
      <c r="G11" s="445"/>
      <c r="H11" s="379"/>
      <c r="I11" s="379"/>
      <c r="J11" s="379"/>
      <c r="K11" s="379"/>
      <c r="L11" s="379"/>
      <c r="M11" s="379"/>
      <c r="N11" s="379"/>
      <c r="O11" s="34"/>
      <c r="P11" s="34"/>
    </row>
    <row r="12" spans="1:16" ht="27.75" x14ac:dyDescent="0.4">
      <c r="A12" s="377"/>
      <c r="B12" s="975" t="s">
        <v>3577</v>
      </c>
      <c r="C12" s="401"/>
      <c r="D12" s="379"/>
      <c r="E12" s="536"/>
      <c r="F12" s="379"/>
      <c r="G12" s="445"/>
      <c r="H12" s="379"/>
      <c r="I12" s="379"/>
      <c r="J12" s="379"/>
      <c r="K12" s="379"/>
      <c r="L12" s="379"/>
      <c r="M12" s="379"/>
      <c r="N12" s="379"/>
      <c r="O12" s="34"/>
      <c r="P12" s="34"/>
    </row>
    <row r="13" spans="1:16" ht="27.75" x14ac:dyDescent="0.4">
      <c r="A13" s="377"/>
      <c r="B13" s="379" t="s">
        <v>3578</v>
      </c>
      <c r="C13" s="401"/>
      <c r="D13" s="379"/>
      <c r="E13" s="536"/>
      <c r="F13" s="379"/>
      <c r="G13" s="445"/>
      <c r="H13" s="379"/>
      <c r="I13" s="379"/>
      <c r="J13" s="379"/>
      <c r="K13" s="379"/>
      <c r="L13" s="379"/>
      <c r="M13" s="379"/>
      <c r="N13" s="379"/>
      <c r="O13" s="34"/>
      <c r="P13" s="34"/>
    </row>
    <row r="14" spans="1:16" ht="27.75" x14ac:dyDescent="0.4">
      <c r="A14" s="377"/>
      <c r="B14" s="379"/>
      <c r="C14" s="401"/>
      <c r="D14" s="379"/>
      <c r="E14" s="536"/>
      <c r="F14" s="379"/>
      <c r="G14" s="445"/>
      <c r="H14" s="379"/>
      <c r="I14" s="379"/>
      <c r="J14" s="379"/>
      <c r="K14" s="379"/>
      <c r="L14" s="379"/>
      <c r="M14" s="379"/>
      <c r="N14" s="379"/>
      <c r="O14" s="34"/>
      <c r="P14" s="34"/>
    </row>
    <row r="15" spans="1:16" ht="27.75" x14ac:dyDescent="0.4">
      <c r="A15" s="377"/>
      <c r="B15" s="2951" t="s">
        <v>5739</v>
      </c>
      <c r="C15" s="2951"/>
      <c r="D15" s="2951"/>
      <c r="E15" s="536"/>
      <c r="F15" s="379"/>
      <c r="G15" s="445"/>
      <c r="H15" s="379"/>
      <c r="I15" s="379"/>
      <c r="J15" s="379"/>
      <c r="K15" s="379"/>
      <c r="L15" s="379"/>
      <c r="M15" s="379"/>
      <c r="N15" s="379"/>
      <c r="O15" s="34"/>
      <c r="P15" s="34"/>
    </row>
    <row r="16" spans="1:16" ht="27.75" x14ac:dyDescent="0.4">
      <c r="A16" s="377"/>
      <c r="B16" s="379"/>
      <c r="C16" s="401"/>
      <c r="D16" s="379"/>
      <c r="E16" s="536"/>
      <c r="F16" s="379"/>
      <c r="G16" s="445"/>
      <c r="H16" s="379"/>
      <c r="I16" s="379"/>
      <c r="J16" s="379"/>
      <c r="K16" s="379"/>
      <c r="L16" s="379"/>
      <c r="M16" s="379"/>
      <c r="N16" s="379"/>
      <c r="O16" s="34"/>
      <c r="P16" s="34"/>
    </row>
    <row r="17" spans="1:16" s="86" customFormat="1" ht="27.75" x14ac:dyDescent="0.4">
      <c r="A17" s="396"/>
      <c r="B17" s="396" t="s">
        <v>29</v>
      </c>
      <c r="C17" s="900" t="s">
        <v>387</v>
      </c>
      <c r="D17" s="396" t="s">
        <v>6</v>
      </c>
      <c r="E17" s="541" t="s">
        <v>3460</v>
      </c>
      <c r="F17" s="396" t="s">
        <v>32</v>
      </c>
      <c r="G17" s="539" t="s">
        <v>131</v>
      </c>
      <c r="H17" s="396" t="s">
        <v>2699</v>
      </c>
      <c r="I17" s="396" t="s">
        <v>33</v>
      </c>
      <c r="J17" s="396" t="s">
        <v>3579</v>
      </c>
      <c r="K17" s="396" t="s">
        <v>33</v>
      </c>
      <c r="L17" s="396" t="s">
        <v>97</v>
      </c>
      <c r="M17" s="396" t="s">
        <v>1070</v>
      </c>
      <c r="N17" s="396" t="s">
        <v>39</v>
      </c>
    </row>
    <row r="18" spans="1:16" s="34" customFormat="1" ht="27.75" x14ac:dyDescent="0.4">
      <c r="A18" s="379">
        <v>1</v>
      </c>
      <c r="B18" s="379" t="s">
        <v>3580</v>
      </c>
      <c r="C18" s="401">
        <v>637</v>
      </c>
      <c r="D18" s="445">
        <v>2000</v>
      </c>
      <c r="E18" s="598">
        <v>350</v>
      </c>
      <c r="F18" s="445">
        <v>3470</v>
      </c>
      <c r="G18" s="445">
        <v>152.30000000000001</v>
      </c>
      <c r="H18" s="445"/>
      <c r="I18" s="445">
        <v>0</v>
      </c>
      <c r="J18" s="445"/>
      <c r="K18" s="445"/>
      <c r="L18" s="445"/>
      <c r="M18" s="445"/>
      <c r="N18" s="445">
        <f t="shared" ref="N18:N27" si="0">SUM(D18:M18)</f>
        <v>5972.3</v>
      </c>
      <c r="O18" s="207"/>
    </row>
    <row r="19" spans="1:16" s="34" customFormat="1" ht="27.75" x14ac:dyDescent="0.4">
      <c r="A19" s="379">
        <v>2</v>
      </c>
      <c r="B19" s="379" t="s">
        <v>3581</v>
      </c>
      <c r="C19" s="401">
        <v>654</v>
      </c>
      <c r="D19" s="445">
        <v>2000</v>
      </c>
      <c r="E19" s="598">
        <v>350</v>
      </c>
      <c r="F19" s="445">
        <v>5605</v>
      </c>
      <c r="G19" s="445">
        <v>278</v>
      </c>
      <c r="H19" s="445">
        <v>1265</v>
      </c>
      <c r="I19" s="445">
        <v>67.349999999999994</v>
      </c>
      <c r="J19" s="445"/>
      <c r="K19" s="445"/>
      <c r="L19" s="445"/>
      <c r="M19" s="445"/>
      <c r="N19" s="445">
        <f t="shared" si="0"/>
        <v>9565.35</v>
      </c>
      <c r="O19" s="82"/>
    </row>
    <row r="20" spans="1:16" s="34" customFormat="1" ht="27.75" x14ac:dyDescent="0.4">
      <c r="A20" s="379">
        <v>3</v>
      </c>
      <c r="B20" s="379" t="s">
        <v>3582</v>
      </c>
      <c r="C20" s="401">
        <v>1214</v>
      </c>
      <c r="D20" s="445">
        <v>1000</v>
      </c>
      <c r="E20" s="598">
        <v>350</v>
      </c>
      <c r="F20" s="445">
        <v>7930</v>
      </c>
      <c r="G20" s="445">
        <v>6581</v>
      </c>
      <c r="H20" s="445"/>
      <c r="I20" s="445">
        <v>0</v>
      </c>
      <c r="J20" s="445">
        <v>1905</v>
      </c>
      <c r="K20" s="445">
        <v>360</v>
      </c>
      <c r="L20" s="445">
        <v>4455</v>
      </c>
      <c r="M20" s="445">
        <v>4510</v>
      </c>
      <c r="N20" s="445">
        <f t="shared" si="0"/>
        <v>27091</v>
      </c>
      <c r="O20" s="207"/>
    </row>
    <row r="21" spans="1:16" s="34" customFormat="1" ht="27.75" x14ac:dyDescent="0.4">
      <c r="A21" s="379">
        <v>4</v>
      </c>
      <c r="B21" s="379" t="s">
        <v>3583</v>
      </c>
      <c r="C21" s="401">
        <v>1389</v>
      </c>
      <c r="D21" s="445">
        <v>1000</v>
      </c>
      <c r="E21" s="598">
        <v>350</v>
      </c>
      <c r="F21" s="445"/>
      <c r="G21" s="445">
        <v>0</v>
      </c>
      <c r="H21" s="445"/>
      <c r="I21" s="445">
        <v>0</v>
      </c>
      <c r="J21" s="445"/>
      <c r="K21" s="445"/>
      <c r="L21" s="445"/>
      <c r="M21" s="445">
        <v>16455</v>
      </c>
      <c r="N21" s="445">
        <f t="shared" si="0"/>
        <v>17805</v>
      </c>
      <c r="O21" s="207"/>
    </row>
    <row r="22" spans="1:16" s="34" customFormat="1" ht="27.75" x14ac:dyDescent="0.4">
      <c r="A22" s="379">
        <v>5</v>
      </c>
      <c r="B22" s="379" t="s">
        <v>3584</v>
      </c>
      <c r="C22" s="401">
        <v>2027</v>
      </c>
      <c r="D22" s="445">
        <v>1000</v>
      </c>
      <c r="E22" s="598">
        <v>350</v>
      </c>
      <c r="F22" s="445">
        <v>7165</v>
      </c>
      <c r="G22" s="445">
        <v>3811</v>
      </c>
      <c r="H22" s="445">
        <v>2020</v>
      </c>
      <c r="I22" s="445">
        <v>203</v>
      </c>
      <c r="J22" s="445"/>
      <c r="K22" s="445"/>
      <c r="L22" s="445"/>
      <c r="M22" s="445"/>
      <c r="N22" s="445">
        <f t="shared" si="0"/>
        <v>14549</v>
      </c>
      <c r="O22" s="207"/>
    </row>
    <row r="23" spans="1:16" s="34" customFormat="1" ht="27.75" x14ac:dyDescent="0.4">
      <c r="A23" s="379">
        <v>6</v>
      </c>
      <c r="B23" s="379" t="s">
        <v>3585</v>
      </c>
      <c r="C23" s="401">
        <v>4091</v>
      </c>
      <c r="D23" s="445">
        <v>2000</v>
      </c>
      <c r="E23" s="598">
        <v>350</v>
      </c>
      <c r="F23" s="445"/>
      <c r="G23" s="445"/>
      <c r="H23" s="445"/>
      <c r="I23" s="445">
        <v>0</v>
      </c>
      <c r="J23" s="445"/>
      <c r="K23" s="445"/>
      <c r="L23" s="445"/>
      <c r="M23" s="445"/>
      <c r="N23" s="445">
        <f t="shared" si="0"/>
        <v>2350</v>
      </c>
      <c r="O23" s="207"/>
    </row>
    <row r="24" spans="1:16" s="34" customFormat="1" ht="27.75" x14ac:dyDescent="0.4">
      <c r="A24" s="379">
        <v>7</v>
      </c>
      <c r="B24" s="379" t="s">
        <v>3586</v>
      </c>
      <c r="C24" s="401">
        <v>6079</v>
      </c>
      <c r="D24" s="445">
        <v>1000</v>
      </c>
      <c r="E24" s="598">
        <v>350</v>
      </c>
      <c r="F24" s="445"/>
      <c r="G24" s="445"/>
      <c r="H24" s="445">
        <v>2125</v>
      </c>
      <c r="I24" s="445">
        <v>446</v>
      </c>
      <c r="J24" s="445"/>
      <c r="K24" s="445"/>
      <c r="L24" s="445"/>
      <c r="M24" s="445"/>
      <c r="N24" s="445">
        <f t="shared" si="0"/>
        <v>3921</v>
      </c>
      <c r="O24" s="207"/>
    </row>
    <row r="25" spans="1:16" s="34" customFormat="1" ht="27.75" x14ac:dyDescent="0.4">
      <c r="A25" s="379">
        <v>8</v>
      </c>
      <c r="B25" s="379" t="s">
        <v>3587</v>
      </c>
      <c r="C25" s="401">
        <v>1441</v>
      </c>
      <c r="D25" s="445">
        <v>2000</v>
      </c>
      <c r="E25" s="598">
        <v>350</v>
      </c>
      <c r="F25" s="445"/>
      <c r="G25" s="445"/>
      <c r="H25" s="445"/>
      <c r="I25" s="445"/>
      <c r="J25" s="445"/>
      <c r="K25" s="445"/>
      <c r="L25" s="445"/>
      <c r="M25" s="445"/>
      <c r="N25" s="445">
        <f t="shared" si="0"/>
        <v>2350</v>
      </c>
      <c r="O25" s="207"/>
    </row>
    <row r="26" spans="1:16" s="34" customFormat="1" ht="27.75" x14ac:dyDescent="0.4">
      <c r="A26" s="379">
        <v>9</v>
      </c>
      <c r="B26" s="379" t="s">
        <v>3588</v>
      </c>
      <c r="C26" s="401">
        <v>11401</v>
      </c>
      <c r="D26" s="445">
        <v>1000</v>
      </c>
      <c r="E26" s="598">
        <v>350</v>
      </c>
      <c r="F26" s="445"/>
      <c r="G26" s="445"/>
      <c r="H26" s="445"/>
      <c r="I26" s="445"/>
      <c r="J26" s="445"/>
      <c r="K26" s="445"/>
      <c r="L26" s="445"/>
      <c r="M26" s="445"/>
      <c r="N26" s="445">
        <f t="shared" si="0"/>
        <v>1350</v>
      </c>
      <c r="O26" s="207"/>
    </row>
    <row r="27" spans="1:16" s="34" customFormat="1" ht="27.75" x14ac:dyDescent="0.4">
      <c r="A27" s="379">
        <v>10</v>
      </c>
      <c r="B27" s="379" t="s">
        <v>5675</v>
      </c>
      <c r="C27" s="401">
        <v>11530</v>
      </c>
      <c r="D27" s="445">
        <v>1000</v>
      </c>
      <c r="E27" s="568">
        <v>350</v>
      </c>
      <c r="F27" s="403"/>
      <c r="G27" s="445"/>
      <c r="H27" s="403"/>
      <c r="I27" s="403"/>
      <c r="J27" s="403"/>
      <c r="K27" s="403"/>
      <c r="L27" s="403"/>
      <c r="M27" s="445"/>
      <c r="N27" s="445">
        <f t="shared" si="0"/>
        <v>1350</v>
      </c>
      <c r="O27" s="207"/>
    </row>
    <row r="28" spans="1:16" s="34" customFormat="1" ht="27.75" x14ac:dyDescent="0.4">
      <c r="A28" s="379"/>
      <c r="B28" s="379"/>
      <c r="C28" s="401"/>
      <c r="D28" s="445"/>
      <c r="E28" s="568"/>
      <c r="F28" s="403"/>
      <c r="G28" s="445"/>
      <c r="H28" s="403"/>
      <c r="I28" s="403"/>
      <c r="J28" s="403"/>
      <c r="K28" s="403"/>
      <c r="L28" s="403"/>
      <c r="M28" s="445"/>
      <c r="N28" s="445"/>
      <c r="O28" s="207"/>
    </row>
    <row r="29" spans="1:16" s="86" customFormat="1" ht="27.75" x14ac:dyDescent="0.4">
      <c r="A29" s="396"/>
      <c r="B29" s="396" t="s">
        <v>227</v>
      </c>
      <c r="C29" s="900"/>
      <c r="D29" s="539">
        <f t="shared" ref="D29:N29" si="1">SUM(D18:D27)</f>
        <v>14000</v>
      </c>
      <c r="E29" s="597">
        <f t="shared" si="1"/>
        <v>3500</v>
      </c>
      <c r="F29" s="539">
        <f t="shared" si="1"/>
        <v>24170</v>
      </c>
      <c r="G29" s="539">
        <f>SUM(G18:G27)</f>
        <v>10822.3</v>
      </c>
      <c r="H29" s="539">
        <f t="shared" si="1"/>
        <v>5410</v>
      </c>
      <c r="I29" s="539">
        <f>SUM(I18:I27)</f>
        <v>716.35</v>
      </c>
      <c r="J29" s="539">
        <f t="shared" si="1"/>
        <v>1905</v>
      </c>
      <c r="K29" s="539">
        <f t="shared" si="1"/>
        <v>360</v>
      </c>
      <c r="L29" s="539">
        <f t="shared" si="1"/>
        <v>4455</v>
      </c>
      <c r="M29" s="539">
        <f t="shared" si="1"/>
        <v>20965</v>
      </c>
      <c r="N29" s="539">
        <f t="shared" si="1"/>
        <v>86303.65</v>
      </c>
      <c r="O29" s="174"/>
      <c r="P29" s="174">
        <f>SUM(P18:P27)</f>
        <v>0</v>
      </c>
    </row>
    <row r="30" spans="1:16" s="34" customFormat="1" ht="27.75" x14ac:dyDescent="0.4">
      <c r="A30" s="379"/>
      <c r="B30" s="379"/>
      <c r="C30" s="401"/>
      <c r="D30" s="379"/>
      <c r="E30" s="536"/>
      <c r="F30" s="379"/>
      <c r="G30" s="445"/>
      <c r="H30" s="379"/>
      <c r="I30" s="379"/>
      <c r="J30" s="379"/>
      <c r="K30" s="379"/>
      <c r="L30" s="379"/>
      <c r="M30" s="379"/>
      <c r="N30" s="379"/>
    </row>
    <row r="31" spans="1:16" s="34" customFormat="1" ht="27.75" x14ac:dyDescent="0.4">
      <c r="A31" s="379"/>
      <c r="B31" s="379"/>
      <c r="C31" s="379"/>
      <c r="D31" s="379"/>
      <c r="E31" s="536"/>
      <c r="F31" s="379"/>
      <c r="G31" s="445"/>
      <c r="H31" s="379"/>
      <c r="I31" s="379"/>
      <c r="J31" s="379"/>
      <c r="K31" s="379"/>
      <c r="L31" s="379"/>
      <c r="M31" s="379"/>
      <c r="N31" s="379"/>
    </row>
    <row r="32" spans="1:16" s="34" customFormat="1" ht="27.75" x14ac:dyDescent="0.4">
      <c r="A32" s="379"/>
      <c r="B32" s="379"/>
      <c r="C32" s="379"/>
      <c r="D32" s="379"/>
      <c r="E32" s="536"/>
      <c r="F32" s="379"/>
      <c r="G32" s="445"/>
      <c r="H32" s="379"/>
      <c r="I32" s="379"/>
      <c r="J32" s="379"/>
      <c r="K32" s="379"/>
      <c r="L32" s="379"/>
      <c r="M32" s="379"/>
      <c r="N32" s="379"/>
    </row>
    <row r="33" spans="1:16" s="34" customFormat="1" ht="27.75" x14ac:dyDescent="0.4">
      <c r="A33" s="379"/>
      <c r="B33" s="2951" t="s">
        <v>63</v>
      </c>
      <c r="C33" s="2951"/>
      <c r="D33" s="379"/>
      <c r="E33" s="536"/>
      <c r="F33" s="379"/>
      <c r="G33" s="445"/>
      <c r="H33" s="379"/>
      <c r="I33" s="379"/>
      <c r="J33" s="379"/>
      <c r="K33" s="379" t="s">
        <v>242</v>
      </c>
      <c r="L33" s="379"/>
      <c r="M33" s="379"/>
      <c r="N33" s="379"/>
    </row>
    <row r="34" spans="1:16" s="34" customFormat="1" ht="27.75" x14ac:dyDescent="0.4">
      <c r="A34" s="379"/>
      <c r="B34" s="379"/>
      <c r="C34" s="401"/>
      <c r="D34" s="379"/>
      <c r="E34" s="536"/>
      <c r="F34" s="379" t="s">
        <v>50</v>
      </c>
      <c r="G34" s="445"/>
      <c r="H34" s="379"/>
      <c r="I34" s="379"/>
      <c r="J34" s="379"/>
      <c r="K34" s="379"/>
      <c r="L34" s="379"/>
      <c r="M34" s="379"/>
      <c r="N34" s="379"/>
    </row>
    <row r="35" spans="1:16" ht="27.75" x14ac:dyDescent="0.4">
      <c r="A35" s="377"/>
      <c r="B35" s="379"/>
      <c r="C35" s="401"/>
      <c r="D35" s="379"/>
      <c r="E35" s="536"/>
      <c r="F35" s="379"/>
      <c r="G35" s="445"/>
      <c r="H35" s="379"/>
      <c r="I35" s="379"/>
      <c r="J35" s="379"/>
      <c r="K35" s="379"/>
      <c r="L35" s="379"/>
      <c r="M35" s="379"/>
      <c r="N35" s="379"/>
      <c r="O35" s="34"/>
      <c r="P35" s="34"/>
    </row>
    <row r="36" spans="1:16" ht="27.75" x14ac:dyDescent="0.4">
      <c r="A36" s="377"/>
      <c r="B36" s="379" t="s">
        <v>1397</v>
      </c>
      <c r="C36" s="401"/>
      <c r="D36" s="379"/>
      <c r="E36" s="536"/>
      <c r="F36" s="379"/>
      <c r="G36" s="445"/>
      <c r="H36" s="379"/>
      <c r="I36" s="379"/>
      <c r="J36" s="379"/>
      <c r="K36" s="379"/>
      <c r="L36" s="379"/>
      <c r="M36" s="379" t="s">
        <v>3589</v>
      </c>
      <c r="N36" s="379"/>
      <c r="O36" s="34"/>
      <c r="P36" s="34"/>
    </row>
    <row r="37" spans="1:16" ht="27.6" customHeight="1" x14ac:dyDescent="0.4">
      <c r="A37" s="377"/>
      <c r="B37" s="565"/>
      <c r="C37" s="403"/>
      <c r="D37" s="377"/>
      <c r="E37" s="530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6" ht="27.75" x14ac:dyDescent="0.4">
      <c r="A38" s="377"/>
      <c r="B38" s="565"/>
      <c r="C38" s="403"/>
      <c r="D38" s="377"/>
      <c r="E38" s="530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6" ht="27.75" x14ac:dyDescent="0.4">
      <c r="A39" s="377"/>
      <c r="B39" s="379" t="s">
        <v>5789</v>
      </c>
      <c r="C39" s="377"/>
      <c r="D39" s="565"/>
      <c r="E39" s="530"/>
      <c r="F39" s="377"/>
      <c r="G39" s="377"/>
      <c r="H39" s="377"/>
      <c r="I39" s="377"/>
      <c r="J39" s="377"/>
      <c r="K39" s="377"/>
      <c r="L39" s="377"/>
      <c r="M39" s="377"/>
      <c r="N39" s="377"/>
    </row>
    <row r="40" spans="1:16" ht="27.75" x14ac:dyDescent="0.4">
      <c r="A40" s="377"/>
      <c r="B40" s="379"/>
      <c r="C40" s="401"/>
      <c r="D40" s="379"/>
      <c r="E40" s="536"/>
      <c r="F40" s="379"/>
      <c r="G40" s="445"/>
      <c r="H40" s="379"/>
      <c r="I40" s="379"/>
      <c r="J40" s="379"/>
      <c r="K40" s="379"/>
      <c r="L40" s="379"/>
      <c r="M40" s="379"/>
      <c r="N40" s="379"/>
      <c r="O40" s="34"/>
      <c r="P40" s="34"/>
    </row>
    <row r="41" spans="1:16" ht="27.75" x14ac:dyDescent="0.4">
      <c r="B41" s="34"/>
      <c r="C41" s="208"/>
      <c r="D41" s="34"/>
      <c r="E41" s="225"/>
      <c r="F41" s="34" t="s">
        <v>3590</v>
      </c>
      <c r="G41" s="207"/>
      <c r="H41" s="34"/>
      <c r="I41" s="34"/>
      <c r="J41" s="34"/>
      <c r="K41" s="34"/>
      <c r="L41" s="34"/>
      <c r="M41" s="34"/>
      <c r="N41" s="34"/>
      <c r="O41" s="34"/>
      <c r="P41" s="34"/>
    </row>
  </sheetData>
  <mergeCells count="2">
    <mergeCell ref="B15:D15"/>
    <mergeCell ref="B33:C33"/>
  </mergeCells>
  <phoneticPr fontId="0" type="noConversion"/>
  <hyperlinks>
    <hyperlink ref="B12" r:id="rId1" xr:uid="{00000000-0004-0000-C0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82">
    <tabColor rgb="FF0070C0"/>
  </sheetPr>
  <dimension ref="A2:O43"/>
  <sheetViews>
    <sheetView view="pageBreakPreview" topLeftCell="A11" zoomScale="55" zoomScaleNormal="100" zoomScaleSheetLayoutView="55" workbookViewId="0">
      <selection activeCell="C24" sqref="C24"/>
    </sheetView>
  </sheetViews>
  <sheetFormatPr defaultColWidth="9.140625" defaultRowHeight="23.25" x14ac:dyDescent="0.35"/>
  <cols>
    <col min="1" max="1" width="6.5703125" style="15" customWidth="1"/>
    <col min="2" max="2" width="62.140625" style="15" customWidth="1"/>
    <col min="3" max="3" width="17" style="2189" bestFit="1" customWidth="1"/>
    <col min="4" max="4" width="18.85546875" style="15" bestFit="1" customWidth="1"/>
    <col min="5" max="5" width="17.28515625" style="15" customWidth="1"/>
    <col min="6" max="6" width="19.85546875" style="15" customWidth="1"/>
    <col min="7" max="7" width="20.85546875" style="15" customWidth="1"/>
    <col min="8" max="8" width="18.7109375" style="15" customWidth="1"/>
    <col min="9" max="9" width="17.140625" style="15" bestFit="1" customWidth="1"/>
    <col min="10" max="10" width="22" style="15" customWidth="1"/>
    <col min="11" max="11" width="16.7109375" style="15" customWidth="1"/>
    <col min="12" max="12" width="19.28515625" style="15" bestFit="1" customWidth="1"/>
    <col min="13" max="13" width="21" style="15" bestFit="1" customWidth="1"/>
    <col min="14" max="14" width="21.42578125" style="890" customWidth="1"/>
    <col min="15" max="15" width="9.140625" style="15" hidden="1" customWidth="1"/>
    <col min="16" max="16" width="11.140625" style="15" bestFit="1" customWidth="1"/>
    <col min="17" max="16384" width="9.140625" style="15"/>
  </cols>
  <sheetData>
    <row r="2" spans="1:14" s="24" customFormat="1" x14ac:dyDescent="0.35">
      <c r="A2" s="48"/>
      <c r="B2" s="48"/>
      <c r="C2" s="2063"/>
      <c r="D2" s="48"/>
      <c r="E2" s="48"/>
      <c r="F2" s="48"/>
      <c r="G2" s="48"/>
      <c r="H2" s="48"/>
      <c r="I2" s="48"/>
      <c r="J2" s="48"/>
      <c r="K2" s="48"/>
      <c r="L2" s="48"/>
      <c r="M2" s="48"/>
      <c r="N2" s="302"/>
    </row>
    <row r="3" spans="1:14" x14ac:dyDescent="0.35">
      <c r="A3" s="425"/>
      <c r="B3" s="414" t="s">
        <v>19</v>
      </c>
      <c r="C3" s="1829"/>
      <c r="D3" s="1210"/>
      <c r="E3" s="521"/>
      <c r="F3" s="425"/>
      <c r="G3" s="425"/>
      <c r="H3" s="425"/>
      <c r="I3" s="425"/>
      <c r="J3" s="425"/>
      <c r="K3" s="425"/>
      <c r="L3" s="425"/>
      <c r="M3" s="425"/>
      <c r="N3" s="426"/>
    </row>
    <row r="4" spans="1:14" s="118" customFormat="1" ht="28.5" customHeight="1" x14ac:dyDescent="0.35">
      <c r="A4" s="414"/>
      <c r="B4" s="415" t="s">
        <v>20</v>
      </c>
      <c r="C4" s="1829"/>
      <c r="D4" s="1210"/>
      <c r="E4" s="421"/>
      <c r="F4" s="421"/>
      <c r="G4" s="421"/>
      <c r="H4" s="524"/>
      <c r="I4" s="524"/>
      <c r="J4" s="522"/>
      <c r="K4" s="522"/>
      <c r="L4" s="522"/>
      <c r="M4" s="522"/>
      <c r="N4" s="608"/>
    </row>
    <row r="5" spans="1:14" s="118" customFormat="1" ht="25.5" customHeight="1" x14ac:dyDescent="0.35">
      <c r="A5" s="415"/>
      <c r="B5" s="415" t="s">
        <v>21</v>
      </c>
      <c r="C5" s="1829"/>
      <c r="D5" s="1210"/>
      <c r="E5" s="421"/>
      <c r="F5" s="421"/>
      <c r="G5" s="421"/>
      <c r="H5" s="524"/>
      <c r="I5" s="524"/>
      <c r="J5" s="522"/>
      <c r="K5" s="522"/>
      <c r="L5" s="522"/>
      <c r="M5" s="522"/>
      <c r="N5" s="608"/>
    </row>
    <row r="6" spans="1:14" s="118" customFormat="1" x14ac:dyDescent="0.35">
      <c r="A6" s="415"/>
      <c r="B6" s="415" t="s">
        <v>22</v>
      </c>
      <c r="C6" s="1829"/>
      <c r="D6" s="1210"/>
      <c r="E6" s="421"/>
      <c r="F6" s="421"/>
      <c r="G6" s="421"/>
      <c r="H6" s="524"/>
      <c r="I6" s="524"/>
      <c r="J6" s="522"/>
      <c r="K6" s="522"/>
      <c r="L6" s="522"/>
      <c r="M6" s="522"/>
      <c r="N6" s="608"/>
    </row>
    <row r="7" spans="1:14" s="118" customFormat="1" x14ac:dyDescent="0.35">
      <c r="A7" s="415"/>
      <c r="B7" s="415" t="s">
        <v>23</v>
      </c>
      <c r="C7" s="1829"/>
      <c r="D7" s="1210"/>
      <c r="E7" s="421"/>
      <c r="F7" s="421"/>
      <c r="G7" s="421"/>
      <c r="H7" s="524"/>
      <c r="I7" s="524"/>
      <c r="J7" s="522"/>
      <c r="K7" s="522"/>
      <c r="L7" s="522"/>
      <c r="M7" s="522"/>
      <c r="N7" s="608"/>
    </row>
    <row r="8" spans="1:14" s="118" customFormat="1" x14ac:dyDescent="0.35">
      <c r="A8" s="415"/>
      <c r="B8" s="415" t="s">
        <v>24</v>
      </c>
      <c r="C8" s="1829"/>
      <c r="D8" s="1210"/>
      <c r="E8" s="421"/>
      <c r="F8" s="421"/>
      <c r="G8" s="421"/>
      <c r="H8" s="524"/>
      <c r="I8" s="524"/>
      <c r="J8" s="522"/>
      <c r="K8" s="522"/>
      <c r="L8" s="522"/>
      <c r="M8" s="522"/>
      <c r="N8" s="608"/>
    </row>
    <row r="9" spans="1:14" s="118" customFormat="1" x14ac:dyDescent="0.35">
      <c r="A9" s="415"/>
      <c r="B9" s="415"/>
      <c r="C9" s="1829"/>
      <c r="D9" s="1210"/>
      <c r="E9" s="421"/>
      <c r="F9" s="421"/>
      <c r="G9" s="421"/>
      <c r="H9" s="524"/>
      <c r="I9" s="524"/>
      <c r="J9" s="522"/>
      <c r="K9" s="522"/>
      <c r="L9" s="522"/>
      <c r="M9" s="522"/>
      <c r="N9" s="608"/>
    </row>
    <row r="10" spans="1:14" s="118" customFormat="1" x14ac:dyDescent="0.35">
      <c r="A10" s="415"/>
      <c r="B10" s="48" t="s">
        <v>3591</v>
      </c>
      <c r="C10" s="2063"/>
      <c r="D10" s="48"/>
      <c r="E10" s="421"/>
      <c r="F10" s="421"/>
      <c r="G10" s="421"/>
      <c r="H10" s="524"/>
      <c r="I10" s="524"/>
      <c r="J10" s="522"/>
      <c r="K10" s="522"/>
      <c r="L10" s="522"/>
      <c r="M10" s="522"/>
      <c r="N10" s="608"/>
    </row>
    <row r="11" spans="1:14" s="118" customFormat="1" x14ac:dyDescent="0.35">
      <c r="A11" s="415"/>
      <c r="B11" s="48" t="s">
        <v>3592</v>
      </c>
      <c r="C11" s="2063"/>
      <c r="D11" s="48"/>
      <c r="E11" s="421"/>
      <c r="F11" s="421"/>
      <c r="G11" s="421"/>
      <c r="H11" s="524"/>
      <c r="I11" s="524"/>
      <c r="J11" s="522"/>
      <c r="K11" s="522"/>
      <c r="L11" s="522"/>
      <c r="M11" s="522"/>
      <c r="N11" s="608"/>
    </row>
    <row r="12" spans="1:14" s="24" customFormat="1" x14ac:dyDescent="0.35">
      <c r="A12" s="48"/>
      <c r="B12" s="876" t="s">
        <v>3593</v>
      </c>
      <c r="C12" s="2063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302"/>
    </row>
    <row r="13" spans="1:14" s="24" customFormat="1" x14ac:dyDescent="0.35">
      <c r="A13" s="48"/>
      <c r="B13" s="48"/>
      <c r="C13" s="2063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302"/>
    </row>
    <row r="14" spans="1:14" s="24" customFormat="1" x14ac:dyDescent="0.35">
      <c r="A14" s="48"/>
      <c r="B14" s="2952" t="s">
        <v>5761</v>
      </c>
      <c r="C14" s="2952"/>
      <c r="D14" s="2952"/>
      <c r="E14" s="1211"/>
      <c r="F14" s="1211"/>
      <c r="G14" s="1211"/>
      <c r="H14" s="857"/>
      <c r="I14" s="857"/>
      <c r="J14" s="465"/>
      <c r="K14" s="465"/>
      <c r="L14" s="465"/>
      <c r="M14" s="465"/>
      <c r="N14" s="466"/>
    </row>
    <row r="15" spans="1:14" s="24" customFormat="1" ht="27.75" customHeight="1" x14ac:dyDescent="0.35">
      <c r="A15" s="48"/>
      <c r="B15" s="48"/>
      <c r="C15" s="2063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302"/>
    </row>
    <row r="16" spans="1:14" s="28" customFormat="1" x14ac:dyDescent="0.35">
      <c r="A16" s="465"/>
      <c r="B16" s="465" t="s">
        <v>92</v>
      </c>
      <c r="C16" s="1824" t="s">
        <v>214</v>
      </c>
      <c r="D16" s="666" t="s">
        <v>6</v>
      </c>
      <c r="E16" s="465" t="s">
        <v>215</v>
      </c>
      <c r="F16" s="465" t="s">
        <v>216</v>
      </c>
      <c r="G16" s="666" t="s">
        <v>9</v>
      </c>
      <c r="H16" s="465" t="s">
        <v>217</v>
      </c>
      <c r="I16" s="465" t="s">
        <v>131</v>
      </c>
      <c r="J16" s="584" t="s">
        <v>11</v>
      </c>
      <c r="K16" s="465" t="s">
        <v>131</v>
      </c>
      <c r="L16" s="465" t="s">
        <v>3594</v>
      </c>
      <c r="M16" s="465" t="s">
        <v>1070</v>
      </c>
      <c r="N16" s="466" t="s">
        <v>252</v>
      </c>
    </row>
    <row r="17" spans="1:14" s="24" customFormat="1" x14ac:dyDescent="0.35">
      <c r="A17" s="48">
        <v>1</v>
      </c>
      <c r="B17" s="48" t="s">
        <v>3595</v>
      </c>
      <c r="C17" s="2063">
        <v>1375</v>
      </c>
      <c r="D17" s="464">
        <v>1000</v>
      </c>
      <c r="E17" s="302">
        <v>350</v>
      </c>
      <c r="F17" s="302">
        <v>12170</v>
      </c>
      <c r="G17" s="302">
        <v>6570</v>
      </c>
      <c r="H17" s="302"/>
      <c r="I17" s="302"/>
      <c r="J17" s="302"/>
      <c r="K17" s="302"/>
      <c r="L17" s="302"/>
      <c r="M17" s="302"/>
      <c r="N17" s="302">
        <f t="shared" ref="N17:N27" si="0">SUM(D17:M17)</f>
        <v>20090</v>
      </c>
    </row>
    <row r="18" spans="1:14" s="24" customFormat="1" x14ac:dyDescent="0.35">
      <c r="A18" s="48">
        <v>2</v>
      </c>
      <c r="B18" s="48" t="s">
        <v>3596</v>
      </c>
      <c r="C18" s="2063">
        <v>2139</v>
      </c>
      <c r="D18" s="464">
        <v>1000</v>
      </c>
      <c r="E18" s="302">
        <v>350</v>
      </c>
      <c r="F18" s="302"/>
      <c r="G18" s="302"/>
      <c r="H18" s="302">
        <v>2200</v>
      </c>
      <c r="I18" s="302">
        <v>176</v>
      </c>
      <c r="J18" s="302"/>
      <c r="K18" s="302"/>
      <c r="L18" s="302"/>
      <c r="M18" s="302">
        <v>8070</v>
      </c>
      <c r="N18" s="302">
        <f t="shared" si="0"/>
        <v>11796</v>
      </c>
    </row>
    <row r="19" spans="1:14" s="24" customFormat="1" x14ac:dyDescent="0.35">
      <c r="A19" s="48">
        <v>3</v>
      </c>
      <c r="B19" s="48" t="s">
        <v>3597</v>
      </c>
      <c r="C19" s="2063">
        <v>2915</v>
      </c>
      <c r="D19" s="464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</row>
    <row r="20" spans="1:14" s="1230" customFormat="1" x14ac:dyDescent="0.35">
      <c r="A20" s="1225">
        <v>4</v>
      </c>
      <c r="B20" s="1225" t="s">
        <v>3598</v>
      </c>
      <c r="C20" s="2185">
        <v>3622</v>
      </c>
      <c r="D20" s="2190">
        <v>1000</v>
      </c>
      <c r="E20" s="1226">
        <v>350</v>
      </c>
      <c r="F20" s="1226">
        <v>17905</v>
      </c>
      <c r="G20" s="1226">
        <v>6364</v>
      </c>
      <c r="H20" s="1226"/>
      <c r="I20" s="1226"/>
      <c r="J20" s="1226"/>
      <c r="K20" s="1226"/>
      <c r="L20" s="1226"/>
      <c r="M20" s="1226"/>
      <c r="N20" s="302">
        <f t="shared" si="0"/>
        <v>25619</v>
      </c>
    </row>
    <row r="21" spans="1:14" s="24" customFormat="1" x14ac:dyDescent="0.35">
      <c r="A21" s="48">
        <v>5</v>
      </c>
      <c r="B21" s="48" t="s">
        <v>3599</v>
      </c>
      <c r="C21" s="2063">
        <v>3716</v>
      </c>
      <c r="D21" s="464">
        <v>1000</v>
      </c>
      <c r="E21" s="302">
        <v>350</v>
      </c>
      <c r="F21" s="302">
        <v>10100</v>
      </c>
      <c r="G21" s="302">
        <v>4747</v>
      </c>
      <c r="H21" s="302"/>
      <c r="I21" s="302"/>
      <c r="J21" s="302"/>
      <c r="K21" s="302"/>
      <c r="L21" s="302"/>
      <c r="M21" s="302"/>
      <c r="N21" s="302">
        <f t="shared" si="0"/>
        <v>16197</v>
      </c>
    </row>
    <row r="22" spans="1:14" s="24" customFormat="1" x14ac:dyDescent="0.35">
      <c r="A22" s="48">
        <v>6</v>
      </c>
      <c r="B22" s="48" t="s">
        <v>3600</v>
      </c>
      <c r="C22" s="2063">
        <v>3789</v>
      </c>
      <c r="D22" s="464">
        <v>10000</v>
      </c>
      <c r="E22" s="302">
        <v>350</v>
      </c>
      <c r="F22" s="302"/>
      <c r="G22" s="302"/>
      <c r="H22" s="302"/>
      <c r="I22" s="302"/>
      <c r="J22" s="1524">
        <v>4060</v>
      </c>
      <c r="K22" s="302">
        <v>245</v>
      </c>
      <c r="L22" s="1524"/>
      <c r="M22" s="302"/>
      <c r="N22" s="302">
        <f t="shared" si="0"/>
        <v>14655</v>
      </c>
    </row>
    <row r="23" spans="1:14" s="74" customFormat="1" x14ac:dyDescent="0.35">
      <c r="A23" s="48">
        <v>7</v>
      </c>
      <c r="B23" s="128" t="s">
        <v>3601</v>
      </c>
      <c r="C23" s="2186">
        <v>5119</v>
      </c>
      <c r="D23" s="2191">
        <v>1000</v>
      </c>
      <c r="E23" s="302">
        <v>350</v>
      </c>
      <c r="F23" s="418"/>
      <c r="G23" s="418"/>
      <c r="H23" s="418">
        <v>11820</v>
      </c>
      <c r="I23" s="418">
        <v>118</v>
      </c>
      <c r="J23" s="418">
        <v>7495</v>
      </c>
      <c r="K23" s="418">
        <v>1799</v>
      </c>
      <c r="L23" s="418"/>
      <c r="M23" s="418">
        <v>59145</v>
      </c>
      <c r="N23" s="302">
        <f t="shared" si="0"/>
        <v>81727</v>
      </c>
    </row>
    <row r="24" spans="1:14" s="24" customFormat="1" x14ac:dyDescent="0.35">
      <c r="A24" s="48">
        <v>8</v>
      </c>
      <c r="B24" s="48" t="s">
        <v>3602</v>
      </c>
      <c r="C24" s="2063">
        <v>5893</v>
      </c>
      <c r="D24" s="464">
        <v>1000</v>
      </c>
      <c r="E24" s="302">
        <v>350</v>
      </c>
      <c r="F24" s="302"/>
      <c r="G24" s="302"/>
      <c r="H24" s="302">
        <v>5355</v>
      </c>
      <c r="I24" s="302">
        <v>860</v>
      </c>
      <c r="J24" s="302"/>
      <c r="K24" s="302"/>
      <c r="L24" s="302">
        <v>5325</v>
      </c>
      <c r="M24" s="302"/>
      <c r="N24" s="302">
        <f t="shared" si="0"/>
        <v>12890</v>
      </c>
    </row>
    <row r="25" spans="1:14" s="24" customFormat="1" ht="27.75" x14ac:dyDescent="0.4">
      <c r="A25" s="48">
        <v>9</v>
      </c>
      <c r="B25" s="48" t="s">
        <v>957</v>
      </c>
      <c r="C25" s="2187">
        <v>5128</v>
      </c>
      <c r="D25" s="464">
        <v>5000</v>
      </c>
      <c r="E25" s="302">
        <v>350</v>
      </c>
      <c r="F25" s="445"/>
      <c r="G25" s="302">
        <v>0</v>
      </c>
      <c r="H25" s="302">
        <v>8440</v>
      </c>
      <c r="I25" s="302">
        <v>1522</v>
      </c>
      <c r="J25" s="302"/>
      <c r="K25" s="302">
        <v>0</v>
      </c>
      <c r="L25" s="302"/>
      <c r="M25" s="302"/>
      <c r="N25" s="302">
        <f t="shared" si="0"/>
        <v>15312</v>
      </c>
    </row>
    <row r="26" spans="1:14" s="24" customFormat="1" ht="27.75" x14ac:dyDescent="0.4">
      <c r="A26" s="48">
        <v>10</v>
      </c>
      <c r="B26" s="48" t="s">
        <v>3603</v>
      </c>
      <c r="C26" s="2187">
        <v>3001495</v>
      </c>
      <c r="D26" s="464">
        <v>1000</v>
      </c>
      <c r="E26" s="302">
        <v>350</v>
      </c>
      <c r="F26" s="445"/>
      <c r="G26" s="302"/>
      <c r="H26" s="302"/>
      <c r="I26" s="302"/>
      <c r="J26" s="302"/>
      <c r="K26" s="302"/>
      <c r="L26" s="302"/>
      <c r="M26" s="302"/>
      <c r="N26" s="302">
        <f t="shared" si="0"/>
        <v>1350</v>
      </c>
    </row>
    <row r="27" spans="1:14" s="24" customFormat="1" ht="27.75" x14ac:dyDescent="0.4">
      <c r="A27" s="48">
        <v>11</v>
      </c>
      <c r="B27" s="48" t="s">
        <v>3604</v>
      </c>
      <c r="C27" s="2187">
        <v>9811</v>
      </c>
      <c r="D27" s="464">
        <v>1500</v>
      </c>
      <c r="E27" s="302">
        <v>350</v>
      </c>
      <c r="F27" s="445"/>
      <c r="G27" s="302"/>
      <c r="H27" s="302"/>
      <c r="I27" s="302"/>
      <c r="J27" s="302"/>
      <c r="K27" s="302"/>
      <c r="L27" s="302"/>
      <c r="M27" s="302"/>
      <c r="N27" s="302">
        <f t="shared" si="0"/>
        <v>1850</v>
      </c>
    </row>
    <row r="28" spans="1:14" s="24" customFormat="1" ht="27.75" x14ac:dyDescent="0.4">
      <c r="A28" s="48"/>
      <c r="B28" s="48"/>
      <c r="C28" s="2063"/>
      <c r="D28" s="464"/>
      <c r="E28" s="302"/>
      <c r="F28" s="302"/>
      <c r="G28" s="445"/>
      <c r="H28" s="302"/>
      <c r="I28" s="302"/>
      <c r="J28" s="302"/>
      <c r="K28" s="302"/>
      <c r="L28" s="302"/>
      <c r="M28" s="302"/>
      <c r="N28" s="302"/>
    </row>
    <row r="29" spans="1:14" s="24" customFormat="1" x14ac:dyDescent="0.35">
      <c r="A29" s="48"/>
      <c r="B29" s="48" t="s">
        <v>137</v>
      </c>
      <c r="C29" s="2063"/>
      <c r="D29" s="467">
        <f>SUM(D17:D28)</f>
        <v>24500</v>
      </c>
      <c r="E29" s="466">
        <f t="shared" ref="E29:N29" si="1">SUM(E17:E28)</f>
        <v>3850</v>
      </c>
      <c r="F29" s="466">
        <f t="shared" si="1"/>
        <v>40175</v>
      </c>
      <c r="G29" s="466">
        <f t="shared" si="1"/>
        <v>17681</v>
      </c>
      <c r="H29" s="466">
        <f t="shared" si="1"/>
        <v>27815</v>
      </c>
      <c r="I29" s="466">
        <f t="shared" si="1"/>
        <v>2676</v>
      </c>
      <c r="J29" s="466">
        <f t="shared" si="1"/>
        <v>11555</v>
      </c>
      <c r="K29" s="466">
        <f t="shared" si="1"/>
        <v>2044</v>
      </c>
      <c r="L29" s="466">
        <f t="shared" si="1"/>
        <v>5325</v>
      </c>
      <c r="M29" s="466">
        <f t="shared" si="1"/>
        <v>67215</v>
      </c>
      <c r="N29" s="466">
        <f t="shared" si="1"/>
        <v>202836</v>
      </c>
    </row>
    <row r="30" spans="1:14" s="24" customFormat="1" ht="27.75" x14ac:dyDescent="0.4">
      <c r="A30" s="48"/>
      <c r="B30" s="48"/>
      <c r="C30" s="2063"/>
      <c r="D30" s="464"/>
      <c r="E30" s="302"/>
      <c r="F30" s="302"/>
      <c r="G30" s="445"/>
      <c r="H30" s="302"/>
      <c r="I30" s="302"/>
      <c r="J30" s="302"/>
      <c r="K30" s="302"/>
      <c r="L30" s="302"/>
      <c r="M30" s="302"/>
      <c r="N30" s="302"/>
    </row>
    <row r="31" spans="1:14" s="24" customFormat="1" ht="27.75" x14ac:dyDescent="0.4">
      <c r="A31" s="48"/>
      <c r="B31" s="48"/>
      <c r="C31" s="2063"/>
      <c r="D31" s="464"/>
      <c r="E31" s="302"/>
      <c r="F31" s="302"/>
      <c r="G31" s="445"/>
      <c r="H31" s="302"/>
      <c r="I31" s="302"/>
      <c r="J31" s="302"/>
      <c r="K31" s="302"/>
      <c r="L31" s="302"/>
      <c r="M31" s="302"/>
      <c r="N31" s="302"/>
    </row>
    <row r="32" spans="1:14" s="24" customFormat="1" x14ac:dyDescent="0.35">
      <c r="A32" s="48"/>
      <c r="B32" s="48"/>
      <c r="C32" s="2063"/>
      <c r="D32" s="48"/>
      <c r="E32" s="48"/>
      <c r="F32" s="48"/>
      <c r="G32" s="48"/>
      <c r="H32" s="425"/>
      <c r="I32" s="48"/>
      <c r="J32" s="48"/>
      <c r="K32" s="48"/>
      <c r="L32" s="48"/>
      <c r="M32" s="48"/>
      <c r="N32" s="302"/>
    </row>
    <row r="33" spans="1:14" s="24" customFormat="1" x14ac:dyDescent="0.35">
      <c r="A33" s="48"/>
      <c r="B33" s="2952" t="s">
        <v>63</v>
      </c>
      <c r="C33" s="2952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302"/>
    </row>
    <row r="34" spans="1:14" s="24" customFormat="1" x14ac:dyDescent="0.35">
      <c r="A34" s="48"/>
      <c r="B34" s="48"/>
      <c r="C34" s="2063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302"/>
    </row>
    <row r="35" spans="1:14" s="24" customFormat="1" x14ac:dyDescent="0.35">
      <c r="A35" s="48"/>
      <c r="B35" s="48"/>
      <c r="C35" s="2063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302"/>
    </row>
    <row r="36" spans="1:14" s="24" customFormat="1" x14ac:dyDescent="0.35">
      <c r="A36" s="48"/>
      <c r="B36" s="48" t="s">
        <v>64</v>
      </c>
      <c r="C36" s="2063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302"/>
    </row>
    <row r="37" spans="1:14" s="81" customFormat="1" ht="27.6" customHeight="1" x14ac:dyDescent="0.4">
      <c r="A37" s="377"/>
      <c r="B37" s="565"/>
      <c r="C37" s="1886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4" s="81" customFormat="1" ht="27.75" x14ac:dyDescent="0.4">
      <c r="A38" s="377"/>
      <c r="B38" s="565"/>
      <c r="C38" s="1886"/>
      <c r="D38" s="377"/>
      <c r="E38" s="377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4" s="54" customFormat="1" ht="33.75" x14ac:dyDescent="0.5">
      <c r="A39" s="481"/>
      <c r="B39" s="479" t="s">
        <v>5789</v>
      </c>
      <c r="C39" s="1887"/>
      <c r="D39" s="479"/>
      <c r="E39" s="481"/>
      <c r="F39" s="481"/>
      <c r="G39" s="481"/>
      <c r="H39" s="481"/>
      <c r="I39" s="481"/>
      <c r="J39" s="481"/>
      <c r="K39" s="481"/>
      <c r="L39" s="481"/>
      <c r="M39" s="481"/>
      <c r="N39" s="481"/>
    </row>
    <row r="40" spans="1:14" s="54" customFormat="1" ht="33.75" x14ac:dyDescent="0.5">
      <c r="A40" s="481"/>
      <c r="B40" s="479"/>
      <c r="C40" s="1887"/>
      <c r="D40" s="479"/>
      <c r="E40" s="481"/>
      <c r="F40" s="481"/>
      <c r="G40" s="481"/>
      <c r="H40" s="481"/>
      <c r="I40" s="481"/>
      <c r="J40" s="481"/>
      <c r="K40" s="481"/>
      <c r="L40" s="481"/>
      <c r="M40" s="481"/>
      <c r="N40" s="481"/>
    </row>
    <row r="41" spans="1:14" s="54" customFormat="1" ht="33.75" x14ac:dyDescent="0.5">
      <c r="A41" s="481"/>
      <c r="B41" s="479"/>
      <c r="C41" s="1887"/>
      <c r="D41" s="479"/>
      <c r="E41" s="481"/>
      <c r="F41" s="481"/>
      <c r="G41" s="481"/>
      <c r="H41" s="481"/>
      <c r="I41" s="481"/>
      <c r="J41" s="481"/>
      <c r="K41" s="481"/>
      <c r="L41" s="481"/>
      <c r="M41" s="481"/>
      <c r="N41" s="481"/>
    </row>
    <row r="42" spans="1:14" s="24" customFormat="1" x14ac:dyDescent="0.35">
      <c r="A42" s="48"/>
      <c r="B42" s="48"/>
      <c r="C42" s="2063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302"/>
    </row>
    <row r="43" spans="1:14" s="141" customFormat="1" ht="27.75" x14ac:dyDescent="0.4">
      <c r="A43" s="706">
        <v>9</v>
      </c>
      <c r="B43" s="706" t="s">
        <v>3605</v>
      </c>
      <c r="C43" s="2188">
        <v>91064487</v>
      </c>
      <c r="D43" s="2192">
        <v>1000</v>
      </c>
      <c r="E43" s="762">
        <v>350</v>
      </c>
      <c r="F43" s="762" t="s">
        <v>2127</v>
      </c>
      <c r="G43" s="599"/>
      <c r="H43" s="762"/>
      <c r="I43" s="762"/>
      <c r="J43" s="762"/>
      <c r="K43" s="762"/>
      <c r="L43" s="762"/>
      <c r="M43" s="762"/>
      <c r="N43" s="762">
        <f>SUM(D43:M43)</f>
        <v>1350</v>
      </c>
    </row>
  </sheetData>
  <mergeCells count="2">
    <mergeCell ref="B14:D14"/>
    <mergeCell ref="B33:C33"/>
  </mergeCells>
  <hyperlinks>
    <hyperlink ref="B12" r:id="rId1" xr:uid="{00000000-0004-0000-C100-000000000000}"/>
  </hyperlinks>
  <printOptions gridLines="1"/>
  <pageMargins left="0.7" right="0.7" top="0.75" bottom="0.75" header="0.3" footer="0.3"/>
  <pageSetup scale="40" orientation="landscape" r:id="rId2"/>
  <drawing r:id="rId3"/>
  <legacyDrawing r:id="rId4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33">
    <tabColor rgb="FFFF33CC"/>
  </sheetPr>
  <dimension ref="A1:X79"/>
  <sheetViews>
    <sheetView view="pageBreakPreview" topLeftCell="A16" zoomScale="60" zoomScaleNormal="100" workbookViewId="0">
      <selection activeCell="K38" sqref="K38"/>
    </sheetView>
  </sheetViews>
  <sheetFormatPr defaultColWidth="9.140625" defaultRowHeight="23.25" x14ac:dyDescent="0.35"/>
  <cols>
    <col min="1" max="1" width="7.28515625" style="15" customWidth="1"/>
    <col min="2" max="2" width="60" style="15" customWidth="1"/>
    <col min="3" max="3" width="23.28515625" style="1164" customWidth="1"/>
    <col min="4" max="4" width="19.42578125" style="15" bestFit="1" customWidth="1"/>
    <col min="5" max="5" width="17.5703125" style="15" bestFit="1" customWidth="1"/>
    <col min="6" max="6" width="19.42578125" style="15" bestFit="1" customWidth="1"/>
    <col min="7" max="7" width="25.28515625" style="15" customWidth="1"/>
    <col min="8" max="8" width="22.28515625" style="15" customWidth="1"/>
    <col min="9" max="9" width="17.42578125" style="15" customWidth="1"/>
    <col min="10" max="10" width="18.85546875" style="15" customWidth="1"/>
    <col min="11" max="11" width="18.42578125" style="15" customWidth="1"/>
    <col min="12" max="12" width="19.5703125" style="15" customWidth="1"/>
    <col min="13" max="13" width="19.42578125" style="15" bestFit="1" customWidth="1"/>
    <col min="14" max="14" width="21.5703125" style="15" bestFit="1" customWidth="1"/>
    <col min="15" max="15" width="22.140625" style="15" customWidth="1"/>
    <col min="16" max="16384" width="9.140625" style="15"/>
  </cols>
  <sheetData>
    <row r="1" spans="1:15" ht="21" customHeight="1" x14ac:dyDescent="0.35">
      <c r="A1" s="126"/>
      <c r="B1" s="126"/>
      <c r="C1" s="1374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</row>
    <row r="2" spans="1:15" s="24" customFormat="1" ht="28.5" customHeight="1" x14ac:dyDescent="0.35">
      <c r="A2" s="130"/>
      <c r="B2" s="723" t="s">
        <v>19</v>
      </c>
      <c r="C2" s="1375"/>
      <c r="D2" s="724"/>
      <c r="E2" s="416"/>
      <c r="F2" s="725"/>
      <c r="G2" s="725"/>
      <c r="H2" s="814"/>
      <c r="I2" s="814"/>
      <c r="J2" s="128"/>
      <c r="K2" s="128"/>
      <c r="L2" s="128"/>
      <c r="M2" s="128"/>
      <c r="N2" s="128"/>
    </row>
    <row r="3" spans="1:15" s="24" customFormat="1" ht="25.5" customHeight="1" x14ac:dyDescent="0.35">
      <c r="A3" s="130"/>
      <c r="B3" s="724" t="s">
        <v>20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5" s="24" customFormat="1" x14ac:dyDescent="0.35">
      <c r="A4" s="130"/>
      <c r="B4" s="724" t="s">
        <v>21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5" s="24" customFormat="1" x14ac:dyDescent="0.35">
      <c r="A5" s="130"/>
      <c r="B5" s="724" t="s">
        <v>22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5" s="24" customFormat="1" x14ac:dyDescent="0.35">
      <c r="A6" s="130"/>
      <c r="B6" s="724" t="s">
        <v>23</v>
      </c>
      <c r="C6" s="1375"/>
      <c r="D6" s="724"/>
      <c r="E6" s="725"/>
      <c r="F6" s="725"/>
      <c r="G6" s="725"/>
      <c r="H6" s="814"/>
      <c r="I6" s="814"/>
      <c r="J6" s="128"/>
      <c r="K6" s="128"/>
      <c r="L6" s="128"/>
      <c r="M6" s="128"/>
      <c r="N6" s="128"/>
    </row>
    <row r="7" spans="1:15" s="24" customFormat="1" x14ac:dyDescent="0.35">
      <c r="A7" s="128"/>
      <c r="B7" s="724" t="s">
        <v>24</v>
      </c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5" s="24" customFormat="1" x14ac:dyDescent="0.35">
      <c r="A8" s="128"/>
      <c r="B8" s="724"/>
      <c r="C8" s="1375"/>
      <c r="D8" s="724"/>
      <c r="E8" s="725"/>
      <c r="F8" s="128"/>
      <c r="G8" s="128"/>
      <c r="H8" s="128"/>
      <c r="I8" s="128"/>
      <c r="J8" s="128"/>
      <c r="K8" s="128"/>
      <c r="L8" s="128"/>
      <c r="M8" s="128"/>
      <c r="N8" s="128"/>
    </row>
    <row r="9" spans="1:15" s="24" customFormat="1" x14ac:dyDescent="0.35">
      <c r="A9" s="128"/>
      <c r="B9" s="128" t="s">
        <v>3627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5" s="24" customFormat="1" x14ac:dyDescent="0.35">
      <c r="A10" s="128"/>
      <c r="B10" s="128" t="s">
        <v>3628</v>
      </c>
      <c r="C10" s="1376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</row>
    <row r="11" spans="1:15" x14ac:dyDescent="0.35">
      <c r="A11" s="815"/>
      <c r="B11" s="504" t="s">
        <v>3629</v>
      </c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5" x14ac:dyDescent="0.35">
      <c r="A12" s="815"/>
      <c r="B12" s="128" t="s">
        <v>3630</v>
      </c>
      <c r="C12" s="1376"/>
      <c r="D12" s="128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5" x14ac:dyDescent="0.35">
      <c r="A13" s="815"/>
      <c r="B13" s="128"/>
      <c r="C13" s="1376"/>
      <c r="D13" s="128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5" x14ac:dyDescent="0.35">
      <c r="A14" s="815"/>
      <c r="B14" s="3003" t="s">
        <v>5760</v>
      </c>
      <c r="C14" s="3003"/>
      <c r="D14" s="3003"/>
      <c r="E14" s="128"/>
      <c r="F14" s="128"/>
      <c r="G14" s="128"/>
      <c r="H14" s="128"/>
      <c r="I14" s="815"/>
      <c r="J14" s="815"/>
      <c r="K14" s="815"/>
      <c r="L14" s="815"/>
      <c r="M14" s="815"/>
      <c r="N14" s="815"/>
    </row>
    <row r="15" spans="1:15" x14ac:dyDescent="0.35">
      <c r="A15" s="815"/>
      <c r="B15" s="128"/>
      <c r="C15" s="1376"/>
      <c r="D15" s="128"/>
      <c r="E15" s="128"/>
      <c r="F15" s="128"/>
      <c r="G15" s="128"/>
      <c r="H15" s="128"/>
      <c r="I15" s="815"/>
      <c r="J15" s="815"/>
      <c r="K15" s="815"/>
      <c r="L15" s="815"/>
      <c r="M15" s="815"/>
      <c r="N15" s="815"/>
    </row>
    <row r="16" spans="1:15" s="30" customFormat="1" x14ac:dyDescent="0.35">
      <c r="A16" s="891"/>
      <c r="B16" s="129" t="s">
        <v>92</v>
      </c>
      <c r="C16" s="1377" t="s">
        <v>127</v>
      </c>
      <c r="D16" s="129" t="s">
        <v>128</v>
      </c>
      <c r="E16" s="129" t="s">
        <v>31</v>
      </c>
      <c r="F16" s="129" t="s">
        <v>129</v>
      </c>
      <c r="G16" s="129" t="s">
        <v>33</v>
      </c>
      <c r="H16" s="129" t="s">
        <v>130</v>
      </c>
      <c r="I16" s="129" t="s">
        <v>131</v>
      </c>
      <c r="J16" s="129" t="s">
        <v>11</v>
      </c>
      <c r="K16" s="129" t="s">
        <v>33</v>
      </c>
      <c r="L16" s="129" t="s">
        <v>97</v>
      </c>
      <c r="M16" s="129" t="s">
        <v>74</v>
      </c>
      <c r="N16" s="129" t="s">
        <v>133</v>
      </c>
      <c r="O16" s="28"/>
    </row>
    <row r="17" spans="1:15" x14ac:dyDescent="0.35">
      <c r="A17" s="128">
        <v>1</v>
      </c>
      <c r="B17" s="48" t="s">
        <v>3631</v>
      </c>
      <c r="C17" s="644">
        <v>243</v>
      </c>
      <c r="D17" s="302">
        <v>3000</v>
      </c>
      <c r="E17" s="302">
        <v>350</v>
      </c>
      <c r="F17" s="302"/>
      <c r="G17" s="302"/>
      <c r="H17" s="302"/>
      <c r="I17" s="302"/>
      <c r="J17" s="426"/>
      <c r="K17" s="426"/>
      <c r="L17" s="426"/>
      <c r="M17" s="426"/>
      <c r="N17" s="302">
        <f>SUM(D17:M17)</f>
        <v>3350</v>
      </c>
      <c r="O17" s="120"/>
    </row>
    <row r="18" spans="1:15" x14ac:dyDescent="0.35">
      <c r="A18" s="128">
        <v>2</v>
      </c>
      <c r="B18" s="48" t="s">
        <v>3632</v>
      </c>
      <c r="C18" s="644">
        <v>718</v>
      </c>
      <c r="D18" s="302">
        <v>1000</v>
      </c>
      <c r="E18" s="302">
        <v>350</v>
      </c>
      <c r="F18" s="302"/>
      <c r="G18" s="302"/>
      <c r="H18" s="302">
        <v>3375</v>
      </c>
      <c r="I18" s="302">
        <v>312</v>
      </c>
      <c r="J18" s="302"/>
      <c r="K18" s="302"/>
      <c r="L18" s="302"/>
      <c r="M18" s="302"/>
      <c r="N18" s="302">
        <f t="shared" ref="N18:N33" si="0">SUM(D18:M18)</f>
        <v>5037</v>
      </c>
      <c r="O18" s="120"/>
    </row>
    <row r="19" spans="1:15" x14ac:dyDescent="0.35">
      <c r="A19" s="128">
        <v>3</v>
      </c>
      <c r="B19" s="48" t="s">
        <v>3633</v>
      </c>
      <c r="C19" s="644">
        <v>719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  <c r="O19" s="120"/>
    </row>
    <row r="20" spans="1:15" x14ac:dyDescent="0.35">
      <c r="A20" s="128">
        <v>4</v>
      </c>
      <c r="B20" s="48" t="s">
        <v>3634</v>
      </c>
      <c r="C20" s="644">
        <v>792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302">
        <f t="shared" si="0"/>
        <v>1350</v>
      </c>
      <c r="O20" s="120"/>
    </row>
    <row r="21" spans="1:15" x14ac:dyDescent="0.35">
      <c r="A21" s="128">
        <v>5</v>
      </c>
      <c r="B21" s="48" t="s">
        <v>3635</v>
      </c>
      <c r="C21" s="644">
        <v>800</v>
      </c>
      <c r="D21" s="302">
        <v>1000</v>
      </c>
      <c r="E21" s="302">
        <v>350</v>
      </c>
      <c r="F21" s="302">
        <v>10190</v>
      </c>
      <c r="G21" s="302">
        <v>4045</v>
      </c>
      <c r="H21" s="302"/>
      <c r="I21" s="302"/>
      <c r="J21" s="302"/>
      <c r="K21" s="302"/>
      <c r="L21" s="302"/>
      <c r="M21" s="302">
        <v>1020</v>
      </c>
      <c r="N21" s="302">
        <f t="shared" si="0"/>
        <v>16605</v>
      </c>
      <c r="O21" s="206"/>
    </row>
    <row r="22" spans="1:15" ht="24.75" customHeight="1" x14ac:dyDescent="0.35">
      <c r="A22" s="128">
        <v>6</v>
      </c>
      <c r="B22" s="48" t="s">
        <v>3636</v>
      </c>
      <c r="C22" s="644">
        <v>908</v>
      </c>
      <c r="D22" s="302">
        <v>1000</v>
      </c>
      <c r="E22" s="302">
        <v>350</v>
      </c>
      <c r="F22" s="302"/>
      <c r="H22" s="302"/>
      <c r="I22" s="302"/>
      <c r="J22" s="302"/>
      <c r="K22" s="302"/>
      <c r="L22" s="302">
        <v>1040</v>
      </c>
      <c r="M22" s="302">
        <v>4910</v>
      </c>
      <c r="N22" s="302">
        <f t="shared" si="0"/>
        <v>7300</v>
      </c>
      <c r="O22" s="120"/>
    </row>
    <row r="23" spans="1:15" x14ac:dyDescent="0.35">
      <c r="A23" s="128">
        <v>7</v>
      </c>
      <c r="B23" s="48" t="s">
        <v>3637</v>
      </c>
      <c r="C23" s="644">
        <v>959</v>
      </c>
      <c r="D23" s="302">
        <v>1000</v>
      </c>
      <c r="E23" s="302">
        <v>350</v>
      </c>
      <c r="F23" s="302">
        <v>1925</v>
      </c>
      <c r="G23" s="302">
        <v>1285</v>
      </c>
      <c r="H23" s="302"/>
      <c r="I23" s="302"/>
      <c r="J23" s="302"/>
      <c r="K23" s="302"/>
      <c r="L23" s="302"/>
      <c r="M23" s="302">
        <v>3600</v>
      </c>
      <c r="N23" s="302">
        <f t="shared" si="0"/>
        <v>8160</v>
      </c>
      <c r="O23" s="120"/>
    </row>
    <row r="24" spans="1:15" x14ac:dyDescent="0.35">
      <c r="A24" s="128">
        <v>8</v>
      </c>
      <c r="B24" s="48" t="s">
        <v>3638</v>
      </c>
      <c r="C24" s="644">
        <v>1008</v>
      </c>
      <c r="D24" s="302">
        <v>5000</v>
      </c>
      <c r="E24" s="302">
        <v>350</v>
      </c>
      <c r="F24" s="302"/>
      <c r="G24" s="302"/>
      <c r="H24" s="302"/>
      <c r="I24" s="302"/>
      <c r="J24" s="302"/>
      <c r="K24" s="302"/>
      <c r="L24" s="302"/>
      <c r="M24" s="302"/>
      <c r="N24" s="302">
        <f t="shared" si="0"/>
        <v>5350</v>
      </c>
      <c r="O24" s="120"/>
    </row>
    <row r="25" spans="1:15" x14ac:dyDescent="0.35">
      <c r="A25" s="128">
        <v>9</v>
      </c>
      <c r="B25" s="48" t="s">
        <v>3639</v>
      </c>
      <c r="C25" s="644">
        <v>1364</v>
      </c>
      <c r="D25" s="302">
        <v>3000</v>
      </c>
      <c r="E25" s="302">
        <v>350</v>
      </c>
      <c r="F25" s="302"/>
      <c r="G25" s="302"/>
      <c r="H25" s="302"/>
      <c r="I25" s="302"/>
      <c r="J25" s="302"/>
      <c r="K25" s="302"/>
      <c r="L25" s="302"/>
      <c r="M25" s="302">
        <v>9140</v>
      </c>
      <c r="N25" s="302">
        <f t="shared" si="0"/>
        <v>12490</v>
      </c>
      <c r="O25" s="120"/>
    </row>
    <row r="26" spans="1:15" x14ac:dyDescent="0.35">
      <c r="A26" s="128">
        <v>10</v>
      </c>
      <c r="B26" s="48" t="s">
        <v>3640</v>
      </c>
      <c r="C26" s="644">
        <v>1428</v>
      </c>
      <c r="D26" s="302">
        <v>1000</v>
      </c>
      <c r="E26" s="302">
        <v>350</v>
      </c>
      <c r="F26" s="302">
        <v>190</v>
      </c>
      <c r="G26" s="302">
        <v>127</v>
      </c>
      <c r="H26" s="302"/>
      <c r="I26" s="302"/>
      <c r="J26" s="302"/>
      <c r="K26" s="302"/>
      <c r="L26" s="302"/>
      <c r="M26" s="302">
        <v>6760</v>
      </c>
      <c r="N26" s="302">
        <f t="shared" si="0"/>
        <v>8427</v>
      </c>
      <c r="O26" s="120"/>
    </row>
    <row r="27" spans="1:15" x14ac:dyDescent="0.35">
      <c r="A27" s="128">
        <v>11</v>
      </c>
      <c r="B27" s="48" t="s">
        <v>3641</v>
      </c>
      <c r="C27" s="644">
        <v>1572</v>
      </c>
      <c r="D27" s="302">
        <v>1200</v>
      </c>
      <c r="E27" s="302">
        <v>350</v>
      </c>
      <c r="F27" s="302"/>
      <c r="G27" s="302"/>
      <c r="H27" s="302"/>
      <c r="I27" s="302"/>
      <c r="J27" s="302"/>
      <c r="K27" s="302"/>
      <c r="L27" s="302"/>
      <c r="M27" s="302"/>
      <c r="N27" s="302">
        <f t="shared" si="0"/>
        <v>1550</v>
      </c>
      <c r="O27" s="120"/>
    </row>
    <row r="28" spans="1:15" x14ac:dyDescent="0.35">
      <c r="A28" s="128">
        <v>12</v>
      </c>
      <c r="B28" s="48" t="s">
        <v>3642</v>
      </c>
      <c r="C28" s="644">
        <v>1604</v>
      </c>
      <c r="D28" s="302">
        <v>1000</v>
      </c>
      <c r="E28" s="302">
        <v>350</v>
      </c>
      <c r="F28" s="302"/>
      <c r="G28" s="302"/>
      <c r="H28" s="302"/>
      <c r="I28" s="302"/>
      <c r="J28" s="302"/>
      <c r="K28" s="302"/>
      <c r="L28" s="302"/>
      <c r="M28" s="302">
        <v>6845</v>
      </c>
      <c r="N28" s="302">
        <f t="shared" si="0"/>
        <v>8195</v>
      </c>
      <c r="O28" s="120"/>
    </row>
    <row r="29" spans="1:15" x14ac:dyDescent="0.35">
      <c r="A29" s="128">
        <v>13</v>
      </c>
      <c r="B29" s="48" t="s">
        <v>3643</v>
      </c>
      <c r="C29" s="644">
        <v>5029</v>
      </c>
      <c r="D29" s="302">
        <v>2000</v>
      </c>
      <c r="E29" s="302">
        <v>350</v>
      </c>
      <c r="F29" s="302"/>
      <c r="G29" s="302"/>
      <c r="H29" s="302"/>
      <c r="I29" s="302"/>
      <c r="J29" s="302"/>
      <c r="K29" s="302"/>
      <c r="L29" s="302"/>
      <c r="M29" s="302"/>
      <c r="N29" s="302">
        <f t="shared" si="0"/>
        <v>2350</v>
      </c>
      <c r="O29" s="120"/>
    </row>
    <row r="30" spans="1:15" x14ac:dyDescent="0.35">
      <c r="A30" s="128">
        <v>14</v>
      </c>
      <c r="B30" s="48" t="s">
        <v>3644</v>
      </c>
      <c r="C30" s="644">
        <v>6877</v>
      </c>
      <c r="D30" s="302">
        <v>1000</v>
      </c>
      <c r="E30" s="302">
        <v>350</v>
      </c>
      <c r="F30" s="302"/>
      <c r="G30" s="302"/>
      <c r="H30" s="302">
        <v>1710</v>
      </c>
      <c r="I30" s="302">
        <v>291</v>
      </c>
      <c r="J30" s="302"/>
      <c r="K30" s="302"/>
      <c r="L30" s="302"/>
      <c r="M30" s="302">
        <v>1830</v>
      </c>
      <c r="N30" s="302">
        <f t="shared" si="0"/>
        <v>5181</v>
      </c>
      <c r="O30" s="120"/>
    </row>
    <row r="31" spans="1:15" x14ac:dyDescent="0.35">
      <c r="A31" s="128">
        <v>15</v>
      </c>
      <c r="B31" s="48" t="s">
        <v>3645</v>
      </c>
      <c r="C31" s="644">
        <v>1956</v>
      </c>
      <c r="D31" s="302">
        <v>2000</v>
      </c>
      <c r="E31" s="302">
        <v>350</v>
      </c>
      <c r="F31" s="302"/>
      <c r="G31" s="302"/>
      <c r="H31" s="302"/>
      <c r="I31" s="302"/>
      <c r="J31" s="302"/>
      <c r="K31" s="302"/>
      <c r="L31" s="302"/>
      <c r="M31" s="302"/>
      <c r="N31" s="302">
        <f t="shared" si="0"/>
        <v>2350</v>
      </c>
      <c r="O31" s="120"/>
    </row>
    <row r="32" spans="1:15" x14ac:dyDescent="0.35">
      <c r="A32" s="128">
        <v>16</v>
      </c>
      <c r="B32" s="48" t="s">
        <v>3646</v>
      </c>
      <c r="C32" s="644">
        <v>953578</v>
      </c>
      <c r="D32" s="302">
        <v>1000</v>
      </c>
      <c r="E32" s="302">
        <v>350</v>
      </c>
      <c r="F32" s="302"/>
      <c r="G32" s="302"/>
      <c r="H32" s="302"/>
      <c r="I32" s="302"/>
      <c r="J32" s="302"/>
      <c r="K32" s="302"/>
      <c r="L32" s="302"/>
      <c r="M32" s="302"/>
      <c r="N32" s="302">
        <f t="shared" si="0"/>
        <v>1350</v>
      </c>
      <c r="O32" s="120"/>
    </row>
    <row r="33" spans="1:15" x14ac:dyDescent="0.35">
      <c r="A33" s="128">
        <v>17</v>
      </c>
      <c r="B33" s="48" t="s">
        <v>3647</v>
      </c>
      <c r="C33" s="644">
        <v>2010135001</v>
      </c>
      <c r="D33" s="302">
        <v>5000</v>
      </c>
      <c r="E33" s="302">
        <v>350</v>
      </c>
      <c r="F33" s="302">
        <v>9045</v>
      </c>
      <c r="G33" s="302">
        <v>3985</v>
      </c>
      <c r="H33" s="302"/>
      <c r="I33" s="302"/>
      <c r="J33" s="302"/>
      <c r="K33" s="302"/>
      <c r="L33" s="302"/>
      <c r="M33" s="302"/>
      <c r="N33" s="302">
        <f t="shared" si="0"/>
        <v>18380</v>
      </c>
      <c r="O33" s="120"/>
    </row>
    <row r="34" spans="1:15" x14ac:dyDescent="0.35">
      <c r="A34" s="128">
        <v>18</v>
      </c>
      <c r="B34" s="48" t="s">
        <v>3648</v>
      </c>
      <c r="C34" s="644">
        <v>966790</v>
      </c>
      <c r="D34" s="302">
        <v>2000</v>
      </c>
      <c r="E34" s="302">
        <v>350</v>
      </c>
      <c r="F34" s="302"/>
      <c r="G34" s="302"/>
      <c r="H34" s="302"/>
      <c r="I34" s="302"/>
      <c r="J34" s="302"/>
      <c r="K34" s="302"/>
      <c r="L34" s="302"/>
      <c r="M34" s="302"/>
      <c r="N34" s="302">
        <f>SUM(D34:M34)</f>
        <v>2350</v>
      </c>
      <c r="O34" s="120"/>
    </row>
    <row r="35" spans="1:15" x14ac:dyDescent="0.35">
      <c r="A35" s="128"/>
      <c r="B35" s="48"/>
      <c r="C35" s="644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120"/>
    </row>
    <row r="36" spans="1:15" s="30" customFormat="1" x14ac:dyDescent="0.35">
      <c r="A36" s="891"/>
      <c r="B36" s="48"/>
      <c r="C36" s="644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20"/>
    </row>
    <row r="37" spans="1:15" s="30" customFormat="1" x14ac:dyDescent="0.35">
      <c r="A37" s="891"/>
      <c r="B37" s="48" t="s">
        <v>167</v>
      </c>
      <c r="C37" s="644"/>
      <c r="D37" s="466">
        <f t="shared" ref="D37:N37" si="1">SUM(D17:D36)</f>
        <v>33200</v>
      </c>
      <c r="E37" s="466">
        <f t="shared" si="1"/>
        <v>6300</v>
      </c>
      <c r="F37" s="466">
        <f t="shared" si="1"/>
        <v>21350</v>
      </c>
      <c r="G37" s="466">
        <f t="shared" si="1"/>
        <v>9442</v>
      </c>
      <c r="H37" s="466">
        <f t="shared" si="1"/>
        <v>5085</v>
      </c>
      <c r="I37" s="466">
        <f t="shared" si="1"/>
        <v>603</v>
      </c>
      <c r="J37" s="466">
        <f t="shared" si="1"/>
        <v>0</v>
      </c>
      <c r="K37" s="466">
        <f t="shared" si="1"/>
        <v>0</v>
      </c>
      <c r="L37" s="466">
        <f t="shared" si="1"/>
        <v>1040</v>
      </c>
      <c r="M37" s="466">
        <f t="shared" si="1"/>
        <v>34105</v>
      </c>
      <c r="N37" s="466">
        <f t="shared" si="1"/>
        <v>111125</v>
      </c>
      <c r="O37" s="320"/>
    </row>
    <row r="38" spans="1:15" s="30" customFormat="1" x14ac:dyDescent="0.35">
      <c r="A38" s="891"/>
      <c r="B38" s="128"/>
      <c r="C38" s="1376"/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28"/>
    </row>
    <row r="39" spans="1:15" s="30" customFormat="1" x14ac:dyDescent="0.35">
      <c r="A39" s="891"/>
      <c r="B39" s="128"/>
      <c r="C39" s="1377"/>
      <c r="D39" s="1378"/>
      <c r="E39" s="1378"/>
      <c r="F39" s="1378"/>
      <c r="G39" s="1378"/>
      <c r="H39" s="1378"/>
      <c r="I39" s="1378"/>
      <c r="J39" s="1378"/>
      <c r="K39" s="1378"/>
      <c r="L39" s="1378"/>
      <c r="M39" s="1378"/>
      <c r="N39" s="1378"/>
      <c r="O39" s="28"/>
    </row>
    <row r="40" spans="1:15" x14ac:dyDescent="0.35">
      <c r="A40" s="815"/>
      <c r="B40" s="457"/>
      <c r="C40" s="457"/>
      <c r="D40" s="1378"/>
      <c r="E40" s="1378"/>
      <c r="F40" s="1378"/>
      <c r="G40" s="1378"/>
      <c r="H40" s="1378"/>
      <c r="I40" s="1378"/>
      <c r="J40" s="1378"/>
      <c r="K40" s="1378"/>
      <c r="L40" s="1378"/>
      <c r="M40" s="1378"/>
      <c r="N40" s="1378"/>
    </row>
    <row r="41" spans="1:15" s="118" customFormat="1" x14ac:dyDescent="0.35">
      <c r="A41" s="420"/>
      <c r="B41" s="2952" t="s">
        <v>63</v>
      </c>
      <c r="C41" s="2952"/>
      <c r="D41" s="1379"/>
      <c r="E41" s="1379"/>
      <c r="F41" s="1379"/>
      <c r="G41" s="1379"/>
      <c r="H41" s="1379"/>
      <c r="I41" s="815"/>
      <c r="J41" s="815"/>
      <c r="K41" s="815"/>
      <c r="L41" s="815"/>
      <c r="M41" s="815"/>
      <c r="N41" s="815"/>
      <c r="O41" s="179"/>
    </row>
    <row r="42" spans="1:15" s="28" customFormat="1" x14ac:dyDescent="0.35">
      <c r="A42" s="465"/>
      <c r="B42" s="522"/>
      <c r="C42" s="1380"/>
      <c r="D42" s="420"/>
      <c r="E42" s="420"/>
      <c r="F42" s="642"/>
      <c r="G42" s="642"/>
      <c r="H42" s="642"/>
      <c r="I42" s="642"/>
      <c r="J42" s="642"/>
      <c r="K42" s="642"/>
      <c r="L42" s="642"/>
      <c r="M42" s="642"/>
      <c r="N42" s="642">
        <f>SUM(D42:M42)</f>
        <v>0</v>
      </c>
      <c r="O42" s="15"/>
    </row>
    <row r="43" spans="1:15" x14ac:dyDescent="0.35">
      <c r="A43" s="425"/>
      <c r="B43" s="465"/>
      <c r="C43" s="644"/>
      <c r="D43" s="303"/>
      <c r="E43" s="303"/>
      <c r="F43" s="303"/>
      <c r="G43" s="303"/>
      <c r="H43" s="303"/>
      <c r="I43" s="425"/>
      <c r="J43" s="425"/>
      <c r="K43" s="425"/>
      <c r="L43" s="425"/>
      <c r="M43" s="425"/>
      <c r="N43" s="425"/>
    </row>
    <row r="44" spans="1:15" s="81" customFormat="1" ht="27.6" customHeight="1" x14ac:dyDescent="0.35">
      <c r="A44" s="377"/>
      <c r="B44" s="128" t="s">
        <v>3616</v>
      </c>
      <c r="C44" s="644"/>
      <c r="D44" s="303"/>
      <c r="E44" s="303"/>
      <c r="F44" s="303"/>
      <c r="G44" s="303"/>
      <c r="H44" s="303"/>
      <c r="I44" s="425"/>
      <c r="J44" s="425"/>
      <c r="K44" s="425"/>
      <c r="L44" s="425"/>
      <c r="M44" s="425"/>
      <c r="N44" s="425"/>
    </row>
    <row r="45" spans="1:15" s="81" customFormat="1" ht="27.75" x14ac:dyDescent="0.4">
      <c r="A45" s="377"/>
      <c r="B45" s="565"/>
      <c r="C45" s="403"/>
      <c r="D45" s="377"/>
      <c r="E45" s="377"/>
      <c r="F45" s="377"/>
      <c r="G45" s="377"/>
      <c r="H45" s="377"/>
      <c r="I45" s="377"/>
      <c r="J45" s="377"/>
      <c r="K45" s="377"/>
      <c r="L45" s="377"/>
      <c r="M45" s="377"/>
      <c r="N45" s="377"/>
    </row>
    <row r="46" spans="1:15" s="54" customFormat="1" ht="33" x14ac:dyDescent="0.45">
      <c r="A46" s="481"/>
      <c r="B46" s="565"/>
      <c r="C46" s="403"/>
      <c r="D46" s="377"/>
      <c r="E46" s="377"/>
      <c r="F46" s="377"/>
      <c r="G46" s="377"/>
      <c r="H46" s="377"/>
      <c r="I46" s="377"/>
      <c r="J46" s="377"/>
      <c r="K46" s="377"/>
      <c r="L46" s="377"/>
      <c r="M46" s="377"/>
      <c r="N46" s="377"/>
    </row>
    <row r="47" spans="1:15" s="178" customFormat="1" ht="33.75" x14ac:dyDescent="0.5">
      <c r="A47" s="706"/>
      <c r="B47" s="479" t="s">
        <v>5789</v>
      </c>
      <c r="C47" s="481"/>
      <c r="D47" s="473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325"/>
    </row>
    <row r="48" spans="1:15" x14ac:dyDescent="0.35">
      <c r="A48" s="74">
        <v>15</v>
      </c>
      <c r="B48" s="1381"/>
      <c r="C48" s="1382"/>
      <c r="D48" s="762"/>
      <c r="E48" s="762"/>
      <c r="F48" s="2966"/>
      <c r="G48" s="2966"/>
      <c r="H48" s="2966"/>
      <c r="I48" s="2966"/>
      <c r="J48" s="2966"/>
      <c r="K48" s="2966"/>
      <c r="L48" s="2966"/>
      <c r="M48" s="2966"/>
      <c r="N48" s="762"/>
      <c r="O48" s="120"/>
    </row>
    <row r="49" spans="1:15" s="24" customFormat="1" x14ac:dyDescent="0.35">
      <c r="A49" s="24">
        <v>14</v>
      </c>
      <c r="B49" s="24" t="s">
        <v>3618</v>
      </c>
      <c r="C49" s="143">
        <v>7136</v>
      </c>
      <c r="D49" s="206">
        <v>1200</v>
      </c>
      <c r="E49" s="206">
        <v>200</v>
      </c>
      <c r="F49" s="206"/>
      <c r="G49" s="206"/>
      <c r="H49" s="206" t="s">
        <v>2743</v>
      </c>
      <c r="I49" s="206"/>
      <c r="J49" s="206"/>
      <c r="K49" s="206"/>
      <c r="L49" s="206"/>
      <c r="M49" s="206"/>
      <c r="N49" s="206">
        <v>1400</v>
      </c>
    </row>
    <row r="50" spans="1:15" x14ac:dyDescent="0.35">
      <c r="A50" s="15">
        <v>18</v>
      </c>
      <c r="B50" s="24" t="s">
        <v>3619</v>
      </c>
      <c r="C50" s="143">
        <v>5078</v>
      </c>
      <c r="D50" s="27">
        <v>2000</v>
      </c>
      <c r="E50" s="27">
        <v>200</v>
      </c>
      <c r="F50" s="27"/>
      <c r="G50" s="27"/>
      <c r="H50" s="27" t="s">
        <v>2743</v>
      </c>
      <c r="I50" s="24"/>
      <c r="J50" s="24"/>
      <c r="K50" s="24"/>
      <c r="L50" s="24"/>
      <c r="M50" s="24"/>
      <c r="N50" s="24">
        <v>2200</v>
      </c>
    </row>
    <row r="51" spans="1:15" x14ac:dyDescent="0.35">
      <c r="A51" s="15">
        <v>19</v>
      </c>
      <c r="B51" s="24" t="s">
        <v>3620</v>
      </c>
      <c r="C51" s="143">
        <v>854051</v>
      </c>
      <c r="D51" s="27">
        <v>1000</v>
      </c>
      <c r="E51" s="27">
        <v>200</v>
      </c>
      <c r="F51" s="27"/>
      <c r="G51" s="27"/>
      <c r="H51" s="27" t="s">
        <v>2743</v>
      </c>
      <c r="N51" s="15">
        <v>1200</v>
      </c>
    </row>
    <row r="52" spans="1:15" s="178" customFormat="1" x14ac:dyDescent="0.35">
      <c r="A52" s="706">
        <v>14</v>
      </c>
      <c r="B52" s="163" t="s">
        <v>3621</v>
      </c>
      <c r="C52" s="143">
        <v>716598</v>
      </c>
      <c r="D52" s="27">
        <v>4000</v>
      </c>
      <c r="E52" s="27">
        <v>200</v>
      </c>
      <c r="F52" s="27"/>
      <c r="G52" s="27"/>
      <c r="H52" s="27" t="s">
        <v>2743</v>
      </c>
      <c r="I52" s="15"/>
      <c r="J52" s="15"/>
      <c r="K52" s="15"/>
      <c r="L52" s="15"/>
      <c r="M52" s="15"/>
      <c r="N52" s="15">
        <v>4200</v>
      </c>
      <c r="O52" s="1116"/>
    </row>
    <row r="53" spans="1:15" x14ac:dyDescent="0.35">
      <c r="A53" s="128">
        <v>16</v>
      </c>
      <c r="B53" s="706" t="s">
        <v>3622</v>
      </c>
      <c r="C53" s="1382">
        <v>7137</v>
      </c>
      <c r="D53" s="762">
        <v>1200</v>
      </c>
      <c r="E53" s="762">
        <v>350</v>
      </c>
      <c r="F53" s="762"/>
      <c r="G53" s="762" t="s">
        <v>3623</v>
      </c>
      <c r="H53" s="762"/>
      <c r="I53" s="762"/>
      <c r="J53" s="762"/>
      <c r="K53" s="762"/>
      <c r="L53" s="762"/>
      <c r="M53" s="762"/>
      <c r="N53" s="762">
        <f>SUM(D53:M53)</f>
        <v>1550</v>
      </c>
      <c r="O53" s="120"/>
    </row>
    <row r="54" spans="1:15" x14ac:dyDescent="0.35">
      <c r="B54" s="48" t="s">
        <v>3624</v>
      </c>
      <c r="C54" s="644">
        <v>877573</v>
      </c>
      <c r="D54" s="302">
        <v>1000</v>
      </c>
      <c r="E54" s="302">
        <v>350</v>
      </c>
      <c r="F54" s="302"/>
      <c r="G54" s="302" t="s">
        <v>2743</v>
      </c>
      <c r="H54" s="302"/>
      <c r="I54" s="302"/>
      <c r="J54" s="302"/>
      <c r="K54" s="302"/>
      <c r="L54" s="302"/>
      <c r="M54" s="302"/>
      <c r="N54" s="302">
        <f>SUM(D54:M54)</f>
        <v>1350</v>
      </c>
    </row>
    <row r="55" spans="1:15" s="178" customFormat="1" x14ac:dyDescent="0.35">
      <c r="A55" s="706">
        <v>17</v>
      </c>
      <c r="B55" s="706" t="s">
        <v>3625</v>
      </c>
      <c r="C55" s="1382">
        <v>861459</v>
      </c>
      <c r="D55" s="762">
        <v>1000</v>
      </c>
      <c r="E55" s="762">
        <v>350</v>
      </c>
      <c r="F55" s="762"/>
      <c r="G55" s="302" t="s">
        <v>2743</v>
      </c>
      <c r="H55" s="762"/>
      <c r="I55" s="762"/>
      <c r="J55" s="762"/>
      <c r="K55" s="762"/>
      <c r="L55" s="762"/>
      <c r="M55" s="762"/>
      <c r="N55" s="762">
        <f>SUM(D55:M55)</f>
        <v>1350</v>
      </c>
      <c r="O55" s="1116"/>
    </row>
    <row r="56" spans="1:15" s="178" customFormat="1" x14ac:dyDescent="0.35">
      <c r="A56" s="706">
        <v>15</v>
      </c>
      <c r="B56" s="706" t="s">
        <v>3626</v>
      </c>
      <c r="C56" s="1382">
        <v>940359</v>
      </c>
      <c r="D56" s="762">
        <v>2000</v>
      </c>
      <c r="E56" s="762">
        <v>350</v>
      </c>
      <c r="F56" s="762"/>
      <c r="G56" s="762"/>
      <c r="H56" s="762">
        <v>2105</v>
      </c>
      <c r="I56" s="762">
        <v>190</v>
      </c>
      <c r="J56" s="762"/>
      <c r="K56" s="762"/>
      <c r="L56" s="762">
        <v>4660</v>
      </c>
      <c r="M56" s="762"/>
      <c r="N56" s="762">
        <f>SUM(D56:M56)</f>
        <v>9305</v>
      </c>
      <c r="O56" s="1116"/>
    </row>
    <row r="57" spans="1:15" x14ac:dyDescent="0.35">
      <c r="D57" s="29"/>
      <c r="E57" s="29"/>
      <c r="F57" s="29"/>
      <c r="G57" s="29"/>
      <c r="H57" s="29"/>
    </row>
    <row r="67" spans="3:24" ht="29.25" customHeight="1" x14ac:dyDescent="0.35"/>
    <row r="70" spans="3:24" x14ac:dyDescent="0.35">
      <c r="X70" s="15">
        <v>6</v>
      </c>
    </row>
    <row r="71" spans="3:24" x14ac:dyDescent="0.35">
      <c r="C71" s="15"/>
    </row>
    <row r="78" spans="3:24" ht="9" customHeight="1" x14ac:dyDescent="0.35"/>
    <row r="79" spans="3:24" x14ac:dyDescent="0.35">
      <c r="C79" s="15"/>
    </row>
  </sheetData>
  <mergeCells count="3">
    <mergeCell ref="B14:D14"/>
    <mergeCell ref="B41:C41"/>
    <mergeCell ref="F48:M48"/>
  </mergeCells>
  <phoneticPr fontId="0" type="noConversion"/>
  <hyperlinks>
    <hyperlink ref="B11" r:id="rId1" xr:uid="{00000000-0004-0000-C2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4FD2-1EE3-4614-9AE4-8D1BA2FD0F81}">
  <sheetPr>
    <tabColor rgb="FFFF33CC"/>
  </sheetPr>
  <dimension ref="A1:N30"/>
  <sheetViews>
    <sheetView view="pageBreakPreview" topLeftCell="A4" zoomScale="60" zoomScaleNormal="78" workbookViewId="0">
      <selection activeCell="B8" sqref="B8"/>
    </sheetView>
  </sheetViews>
  <sheetFormatPr defaultRowHeight="12.75" x14ac:dyDescent="0.2"/>
  <cols>
    <col min="1" max="1" width="3.42578125" bestFit="1" customWidth="1"/>
    <col min="2" max="2" width="67.42578125" customWidth="1"/>
    <col min="3" max="3" width="13.42578125" bestFit="1" customWidth="1"/>
    <col min="4" max="4" width="18" bestFit="1" customWidth="1"/>
    <col min="5" max="5" width="14.85546875" customWidth="1"/>
    <col min="6" max="6" width="13.28515625" customWidth="1"/>
    <col min="8" max="8" width="12.5703125" bestFit="1" customWidth="1"/>
    <col min="10" max="10" width="12.5703125" bestFit="1" customWidth="1"/>
    <col min="12" max="12" width="9.28515625" customWidth="1"/>
    <col min="14" max="14" width="19" customWidth="1"/>
  </cols>
  <sheetData>
    <row r="1" spans="1:14" ht="23.25" x14ac:dyDescent="0.35">
      <c r="A1" s="130"/>
      <c r="B1" s="723" t="s">
        <v>19</v>
      </c>
      <c r="C1" s="1375"/>
      <c r="D1" s="724"/>
      <c r="E1" s="416"/>
      <c r="F1" s="725"/>
      <c r="G1" s="725"/>
      <c r="H1" s="814"/>
      <c r="I1" s="814"/>
      <c r="J1" s="128"/>
      <c r="K1" s="128"/>
      <c r="L1" s="128"/>
      <c r="M1" s="128"/>
      <c r="N1" s="128"/>
    </row>
    <row r="2" spans="1:14" ht="23.25" x14ac:dyDescent="0.35">
      <c r="A2" s="130"/>
      <c r="B2" s="724" t="s">
        <v>20</v>
      </c>
      <c r="C2" s="1375"/>
      <c r="D2" s="724"/>
      <c r="E2" s="725"/>
      <c r="F2" s="725"/>
      <c r="G2" s="725"/>
      <c r="H2" s="814"/>
      <c r="I2" s="814"/>
      <c r="J2" s="128"/>
      <c r="K2" s="128"/>
      <c r="L2" s="128"/>
      <c r="M2" s="128"/>
      <c r="N2" s="128"/>
    </row>
    <row r="3" spans="1:14" ht="23.25" x14ac:dyDescent="0.35">
      <c r="A3" s="130"/>
      <c r="B3" s="724" t="s">
        <v>21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4" ht="23.25" x14ac:dyDescent="0.35">
      <c r="A4" s="130"/>
      <c r="B4" s="724" t="s">
        <v>22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4" ht="23.25" x14ac:dyDescent="0.35">
      <c r="A5" s="130"/>
      <c r="B5" s="724" t="s">
        <v>23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4" ht="23.25" x14ac:dyDescent="0.35">
      <c r="A6" s="128"/>
      <c r="B6" s="724" t="s">
        <v>24</v>
      </c>
      <c r="C6" s="1375"/>
      <c r="D6" s="724"/>
      <c r="E6" s="725"/>
      <c r="F6" s="128"/>
      <c r="G6" s="128"/>
      <c r="H6" s="128"/>
      <c r="I6" s="128"/>
      <c r="J6" s="128"/>
      <c r="K6" s="128"/>
      <c r="L6" s="128"/>
      <c r="M6" s="128"/>
      <c r="N6" s="128"/>
    </row>
    <row r="7" spans="1:14" ht="23.25" x14ac:dyDescent="0.35">
      <c r="A7" s="128"/>
      <c r="B7" s="724"/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4" ht="23.25" x14ac:dyDescent="0.35">
      <c r="A8" s="128"/>
      <c r="B8" s="128" t="s">
        <v>3649</v>
      </c>
      <c r="C8" s="1376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</row>
    <row r="9" spans="1:14" ht="23.25" x14ac:dyDescent="0.35">
      <c r="A9" s="128"/>
      <c r="B9" s="128" t="s">
        <v>3650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4" ht="25.5" x14ac:dyDescent="0.35">
      <c r="A10" s="815"/>
      <c r="B10" s="1023"/>
      <c r="C10" s="1376"/>
      <c r="D10" s="128"/>
      <c r="E10" s="128"/>
      <c r="F10" s="128"/>
      <c r="G10" s="128"/>
      <c r="H10" s="128"/>
      <c r="I10" s="815"/>
      <c r="J10" s="815"/>
      <c r="K10" s="815"/>
      <c r="L10" s="815"/>
      <c r="M10" s="815"/>
      <c r="N10" s="815"/>
    </row>
    <row r="11" spans="1:14" ht="23.25" x14ac:dyDescent="0.35">
      <c r="A11" s="815"/>
      <c r="B11" s="128" t="s">
        <v>3607</v>
      </c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4" ht="23.25" x14ac:dyDescent="0.35">
      <c r="A12" s="815"/>
      <c r="B12" s="128"/>
      <c r="C12" s="1376"/>
      <c r="D12" s="128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4" ht="23.25" x14ac:dyDescent="0.35">
      <c r="A13" s="815"/>
      <c r="B13" s="3003" t="s">
        <v>5760</v>
      </c>
      <c r="C13" s="3003"/>
      <c r="D13" s="3003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4" ht="23.25" x14ac:dyDescent="0.35">
      <c r="A14" s="815"/>
      <c r="B14" s="128"/>
      <c r="C14" s="1376"/>
      <c r="D14" s="128"/>
      <c r="E14" s="128"/>
      <c r="F14" s="128"/>
      <c r="G14" s="128"/>
      <c r="H14" s="128"/>
      <c r="I14" s="815"/>
      <c r="J14" s="815"/>
      <c r="K14" s="815"/>
      <c r="L14" s="815"/>
      <c r="M14" s="815"/>
      <c r="N14" s="815"/>
    </row>
    <row r="15" spans="1:14" ht="23.25" x14ac:dyDescent="0.35">
      <c r="A15" s="891"/>
      <c r="B15" s="129" t="s">
        <v>92</v>
      </c>
      <c r="C15" s="1377" t="s">
        <v>127</v>
      </c>
      <c r="D15" s="129" t="s">
        <v>128</v>
      </c>
      <c r="E15" s="129" t="s">
        <v>31</v>
      </c>
      <c r="F15" s="129" t="s">
        <v>129</v>
      </c>
      <c r="G15" s="129" t="s">
        <v>33</v>
      </c>
      <c r="H15" s="129" t="s">
        <v>130</v>
      </c>
      <c r="I15" s="129" t="s">
        <v>131</v>
      </c>
      <c r="J15" s="129" t="s">
        <v>11</v>
      </c>
      <c r="K15" s="129" t="s">
        <v>33</v>
      </c>
      <c r="L15" s="129" t="s">
        <v>2203</v>
      </c>
      <c r="M15" s="129" t="s">
        <v>74</v>
      </c>
      <c r="N15" s="129" t="s">
        <v>133</v>
      </c>
    </row>
    <row r="16" spans="1:14" ht="23.25" x14ac:dyDescent="0.35">
      <c r="A16" s="128">
        <v>1</v>
      </c>
      <c r="B16" s="48" t="s">
        <v>3651</v>
      </c>
      <c r="C16" s="644">
        <v>2664</v>
      </c>
      <c r="D16" s="302">
        <v>4650</v>
      </c>
      <c r="E16" s="302">
        <v>350</v>
      </c>
      <c r="F16" s="302"/>
      <c r="G16" s="302"/>
      <c r="H16" s="302"/>
      <c r="I16" s="302"/>
      <c r="J16" s="426"/>
      <c r="K16" s="426"/>
      <c r="L16" s="426"/>
      <c r="M16" s="426"/>
      <c r="N16" s="302">
        <f>SUM(D16:M16)</f>
        <v>5000</v>
      </c>
    </row>
    <row r="17" spans="1:14" ht="23.25" x14ac:dyDescent="0.35">
      <c r="A17" s="128"/>
      <c r="B17" s="48"/>
      <c r="C17" s="644"/>
      <c r="D17" s="302"/>
      <c r="E17" s="302"/>
      <c r="F17" s="302"/>
      <c r="G17" s="302"/>
      <c r="H17" s="302"/>
      <c r="I17" s="302"/>
      <c r="J17" s="302"/>
      <c r="K17" s="302"/>
      <c r="L17" s="302"/>
      <c r="M17" s="302"/>
      <c r="N17" s="302"/>
    </row>
    <row r="18" spans="1:14" ht="23.25" x14ac:dyDescent="0.35">
      <c r="A18" s="128"/>
      <c r="B18" s="48"/>
      <c r="C18" s="644"/>
      <c r="D18" s="302"/>
      <c r="E18" s="302"/>
      <c r="F18" s="302"/>
      <c r="G18" s="302"/>
      <c r="H18" s="302"/>
      <c r="I18" s="302"/>
      <c r="J18" s="302"/>
      <c r="K18" s="302"/>
      <c r="L18" s="302"/>
      <c r="M18" s="302"/>
      <c r="N18" s="302"/>
    </row>
    <row r="19" spans="1:14" ht="23.25" x14ac:dyDescent="0.35">
      <c r="A19" s="891"/>
      <c r="B19" s="48"/>
      <c r="C19" s="644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</row>
    <row r="20" spans="1:14" ht="23.25" x14ac:dyDescent="0.35">
      <c r="A20" s="891"/>
      <c r="B20" s="48" t="s">
        <v>167</v>
      </c>
      <c r="C20" s="644"/>
      <c r="D20" s="466">
        <f t="shared" ref="D20:N20" si="0">SUM(D16:D19)</f>
        <v>4650</v>
      </c>
      <c r="E20" s="466">
        <f t="shared" si="0"/>
        <v>350</v>
      </c>
      <c r="F20" s="466">
        <f t="shared" si="0"/>
        <v>0</v>
      </c>
      <c r="G20" s="466">
        <f t="shared" si="0"/>
        <v>0</v>
      </c>
      <c r="H20" s="466">
        <f t="shared" si="0"/>
        <v>0</v>
      </c>
      <c r="I20" s="466">
        <f t="shared" si="0"/>
        <v>0</v>
      </c>
      <c r="J20" s="466">
        <f t="shared" si="0"/>
        <v>0</v>
      </c>
      <c r="K20" s="466">
        <f t="shared" si="0"/>
        <v>0</v>
      </c>
      <c r="L20" s="466">
        <f t="shared" si="0"/>
        <v>0</v>
      </c>
      <c r="M20" s="466">
        <f t="shared" si="0"/>
        <v>0</v>
      </c>
      <c r="N20" s="466">
        <f t="shared" si="0"/>
        <v>5000</v>
      </c>
    </row>
    <row r="21" spans="1:14" ht="23.25" x14ac:dyDescent="0.35">
      <c r="A21" s="891"/>
      <c r="B21" s="128"/>
      <c r="C21" s="1376"/>
      <c r="D21" s="892"/>
      <c r="E21" s="892"/>
      <c r="F21" s="892"/>
      <c r="G21" s="892"/>
      <c r="H21" s="892"/>
      <c r="I21" s="892"/>
      <c r="J21" s="892"/>
      <c r="K21" s="892"/>
      <c r="L21" s="892"/>
      <c r="M21" s="892"/>
      <c r="N21" s="892"/>
    </row>
    <row r="22" spans="1:14" ht="23.25" x14ac:dyDescent="0.35">
      <c r="A22" s="891"/>
      <c r="B22" s="128"/>
      <c r="C22" s="1377"/>
      <c r="D22" s="1378"/>
      <c r="E22" s="1378"/>
      <c r="F22" s="1378"/>
      <c r="G22" s="1378"/>
      <c r="H22" s="1378"/>
      <c r="I22" s="1378"/>
      <c r="J22" s="1378"/>
      <c r="K22" s="1378"/>
      <c r="L22" s="1378"/>
      <c r="M22" s="1378"/>
      <c r="N22" s="1378"/>
    </row>
    <row r="23" spans="1:14" ht="23.25" x14ac:dyDescent="0.35">
      <c r="A23" s="815"/>
      <c r="B23" s="457"/>
      <c r="C23" s="457"/>
      <c r="D23" s="1378"/>
      <c r="E23" s="1378"/>
      <c r="F23" s="1378"/>
      <c r="G23" s="1378"/>
      <c r="H23" s="1378"/>
      <c r="I23" s="1378"/>
      <c r="J23" s="1378"/>
      <c r="K23" s="1378"/>
      <c r="L23" s="1378"/>
      <c r="M23" s="1378"/>
      <c r="N23" s="1378"/>
    </row>
    <row r="24" spans="1:14" ht="23.25" x14ac:dyDescent="0.35">
      <c r="A24" s="420"/>
      <c r="B24" s="2952" t="s">
        <v>63</v>
      </c>
      <c r="C24" s="2952"/>
      <c r="D24" s="1379"/>
      <c r="E24" s="1379"/>
      <c r="F24" s="1379"/>
      <c r="G24" s="1379"/>
      <c r="H24" s="1379"/>
      <c r="I24" s="815"/>
      <c r="J24" s="815"/>
      <c r="K24" s="815"/>
      <c r="L24" s="815"/>
      <c r="M24" s="815"/>
      <c r="N24" s="815"/>
    </row>
    <row r="25" spans="1:14" ht="23.25" x14ac:dyDescent="0.35">
      <c r="A25" s="465"/>
      <c r="B25" s="522"/>
      <c r="C25" s="1380"/>
      <c r="D25" s="420"/>
      <c r="E25" s="420"/>
      <c r="F25" s="642"/>
      <c r="G25" s="642"/>
      <c r="H25" s="642"/>
      <c r="I25" s="642"/>
      <c r="J25" s="642"/>
      <c r="K25" s="642"/>
      <c r="L25" s="642"/>
      <c r="M25" s="642"/>
      <c r="N25" s="642">
        <f>SUM(D25:M25)</f>
        <v>0</v>
      </c>
    </row>
    <row r="26" spans="1:14" ht="23.25" x14ac:dyDescent="0.35">
      <c r="A26" s="425"/>
      <c r="B26" s="465"/>
      <c r="C26" s="644"/>
      <c r="D26" s="303"/>
      <c r="E26" s="303"/>
      <c r="F26" s="303"/>
      <c r="G26" s="303"/>
      <c r="H26" s="303"/>
      <c r="I26" s="425"/>
      <c r="J26" s="425"/>
      <c r="K26" s="425"/>
      <c r="L26" s="425"/>
      <c r="M26" s="425"/>
      <c r="N26" s="425"/>
    </row>
    <row r="27" spans="1:14" ht="27" x14ac:dyDescent="0.35">
      <c r="A27" s="377"/>
      <c r="B27" s="128" t="s">
        <v>3616</v>
      </c>
      <c r="C27" s="644"/>
      <c r="D27" s="303"/>
      <c r="E27" s="303"/>
      <c r="F27" s="303"/>
      <c r="G27" s="303"/>
      <c r="H27" s="303"/>
      <c r="I27" s="425"/>
      <c r="J27" s="425"/>
      <c r="K27" s="425"/>
      <c r="L27" s="425"/>
      <c r="M27" s="425"/>
      <c r="N27" s="425"/>
    </row>
    <row r="28" spans="1:14" ht="27.75" x14ac:dyDescent="0.4">
      <c r="A28" s="377"/>
      <c r="B28" s="565"/>
      <c r="C28" s="403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33" x14ac:dyDescent="0.45">
      <c r="A29" s="481"/>
      <c r="B29" s="565"/>
      <c r="C29" s="403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ht="33.75" x14ac:dyDescent="0.5">
      <c r="A30" s="706"/>
      <c r="B30" s="479" t="s">
        <v>5789</v>
      </c>
      <c r="C30" s="481"/>
      <c r="D30" s="473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</sheetData>
  <mergeCells count="2">
    <mergeCell ref="B13:D13"/>
    <mergeCell ref="B24:C24"/>
  </mergeCells>
  <pageMargins left="0.7" right="0.7" top="0.75" bottom="0.75" header="0.3" footer="0.3"/>
  <pageSetup scale="4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84">
    <tabColor rgb="FFFF33CC"/>
  </sheetPr>
  <dimension ref="A1:Q123"/>
  <sheetViews>
    <sheetView view="pageBreakPreview" topLeftCell="F18" zoomScaleNormal="100" zoomScaleSheetLayoutView="100" workbookViewId="0">
      <selection activeCell="H23" sqref="H23"/>
    </sheetView>
  </sheetViews>
  <sheetFormatPr defaultColWidth="9.140625" defaultRowHeight="32.1" customHeight="1" x14ac:dyDescent="0.2"/>
  <cols>
    <col min="1" max="1" width="6.42578125" customWidth="1"/>
    <col min="2" max="2" width="78" customWidth="1"/>
    <col min="3" max="3" width="19.7109375" bestFit="1" customWidth="1"/>
    <col min="4" max="4" width="25.28515625" bestFit="1" customWidth="1"/>
    <col min="5" max="5" width="28.42578125" bestFit="1" customWidth="1"/>
    <col min="6" max="6" width="26" customWidth="1"/>
    <col min="7" max="7" width="25.85546875" bestFit="1" customWidth="1"/>
    <col min="8" max="8" width="29.85546875" customWidth="1"/>
    <col min="9" max="9" width="27.5703125" customWidth="1"/>
    <col min="10" max="10" width="25.85546875" bestFit="1" customWidth="1"/>
    <col min="11" max="11" width="23" bestFit="1" customWidth="1"/>
    <col min="12" max="12" width="25.85546875" bestFit="1" customWidth="1"/>
    <col min="13" max="13" width="27.5703125" customWidth="1"/>
    <col min="14" max="14" width="28.42578125" bestFit="1" customWidth="1"/>
    <col min="15" max="15" width="35.42578125" customWidth="1"/>
    <col min="16" max="16" width="14.85546875" bestFit="1" customWidth="1"/>
    <col min="17" max="17" width="9.85546875" bestFit="1" customWidth="1"/>
  </cols>
  <sheetData>
    <row r="1" spans="1:16" s="33" customFormat="1" ht="32.1" customHeight="1" x14ac:dyDescent="0.4">
      <c r="A1" s="365"/>
      <c r="B1" s="228"/>
      <c r="C1" s="275"/>
      <c r="D1" s="2532"/>
      <c r="E1" s="2533"/>
      <c r="F1" s="276"/>
      <c r="G1" s="228"/>
      <c r="H1" s="633"/>
      <c r="I1" s="228"/>
      <c r="J1" s="228"/>
      <c r="K1" s="470"/>
      <c r="L1" s="228"/>
      <c r="M1" s="228"/>
      <c r="N1" s="228"/>
      <c r="O1" s="228"/>
      <c r="P1" s="23"/>
    </row>
    <row r="2" spans="1:16" s="33" customFormat="1" ht="32.1" customHeight="1" x14ac:dyDescent="0.4">
      <c r="A2" s="365"/>
      <c r="B2" s="432" t="s">
        <v>19</v>
      </c>
      <c r="C2" s="489"/>
      <c r="D2" s="2534"/>
      <c r="E2" s="2200"/>
      <c r="F2" s="582"/>
      <c r="G2" s="365"/>
      <c r="H2" s="986"/>
      <c r="I2" s="365"/>
      <c r="J2" s="365"/>
      <c r="K2" s="1440"/>
      <c r="L2" s="365"/>
      <c r="M2" s="365"/>
      <c r="N2" s="365"/>
      <c r="O2" s="365"/>
    </row>
    <row r="3" spans="1:16" s="121" customFormat="1" ht="32.1" customHeight="1" x14ac:dyDescent="0.4">
      <c r="A3" s="432"/>
      <c r="B3" s="405" t="s">
        <v>20</v>
      </c>
      <c r="C3" s="489"/>
      <c r="D3" s="2534"/>
      <c r="E3" s="2200"/>
      <c r="F3" s="2196"/>
      <c r="G3" s="406"/>
      <c r="H3" s="2160"/>
      <c r="I3" s="408"/>
      <c r="J3" s="409"/>
      <c r="K3" s="2535"/>
      <c r="L3" s="409"/>
      <c r="M3" s="409"/>
      <c r="N3" s="409"/>
      <c r="O3" s="409"/>
    </row>
    <row r="4" spans="1:16" s="121" customFormat="1" ht="32.1" customHeight="1" x14ac:dyDescent="0.4">
      <c r="A4" s="405"/>
      <c r="B4" s="405" t="s">
        <v>21</v>
      </c>
      <c r="C4" s="489"/>
      <c r="D4" s="2534"/>
      <c r="E4" s="2200"/>
      <c r="F4" s="2196"/>
      <c r="G4" s="406"/>
      <c r="H4" s="2160"/>
      <c r="I4" s="408"/>
      <c r="J4" s="409"/>
      <c r="K4" s="2535"/>
      <c r="L4" s="409"/>
      <c r="M4" s="409"/>
      <c r="N4" s="409"/>
      <c r="O4" s="409"/>
    </row>
    <row r="5" spans="1:16" s="121" customFormat="1" ht="32.1" customHeight="1" x14ac:dyDescent="0.4">
      <c r="A5" s="405"/>
      <c r="B5" s="405" t="s">
        <v>22</v>
      </c>
      <c r="C5" s="489"/>
      <c r="D5" s="2534"/>
      <c r="E5" s="2200"/>
      <c r="F5" s="2196"/>
      <c r="G5" s="406"/>
      <c r="H5" s="2160"/>
      <c r="I5" s="408"/>
      <c r="J5" s="409"/>
      <c r="K5" s="2535"/>
      <c r="L5" s="409"/>
      <c r="M5" s="409"/>
      <c r="N5" s="409"/>
      <c r="O5" s="409"/>
    </row>
    <row r="6" spans="1:16" s="121" customFormat="1" ht="32.1" customHeight="1" x14ac:dyDescent="0.4">
      <c r="A6" s="405"/>
      <c r="B6" s="405" t="s">
        <v>23</v>
      </c>
      <c r="C6" s="489"/>
      <c r="D6" s="2534"/>
      <c r="E6" s="2200"/>
      <c r="F6" s="2196"/>
      <c r="G6" s="406"/>
      <c r="H6" s="2160"/>
      <c r="I6" s="408"/>
      <c r="J6" s="409"/>
      <c r="K6" s="2535"/>
      <c r="L6" s="409"/>
      <c r="M6" s="409"/>
      <c r="N6" s="409"/>
      <c r="O6" s="409"/>
    </row>
    <row r="7" spans="1:16" s="121" customFormat="1" ht="32.1" customHeight="1" x14ac:dyDescent="0.4">
      <c r="A7" s="405"/>
      <c r="B7" s="405" t="s">
        <v>24</v>
      </c>
      <c r="C7" s="489"/>
      <c r="D7" s="2534"/>
      <c r="E7" s="2200"/>
      <c r="F7" s="2196"/>
      <c r="G7" s="406"/>
      <c r="H7" s="2160"/>
      <c r="I7" s="408"/>
      <c r="J7" s="409"/>
      <c r="K7" s="2535"/>
      <c r="L7" s="409"/>
      <c r="M7" s="409"/>
      <c r="N7" s="409"/>
      <c r="O7" s="409"/>
    </row>
    <row r="8" spans="1:16" s="121" customFormat="1" ht="32.1" customHeight="1" x14ac:dyDescent="0.4">
      <c r="A8" s="405"/>
      <c r="B8" s="405"/>
      <c r="C8" s="489"/>
      <c r="D8" s="2534"/>
      <c r="E8" s="2200"/>
      <c r="F8" s="2196"/>
      <c r="G8" s="406"/>
      <c r="H8" s="2160"/>
      <c r="I8" s="408"/>
      <c r="J8" s="409"/>
      <c r="K8" s="2535"/>
      <c r="L8" s="409"/>
      <c r="M8" s="409"/>
      <c r="N8" s="409"/>
      <c r="O8" s="409"/>
    </row>
    <row r="9" spans="1:16" s="121" customFormat="1" ht="32.1" customHeight="1" x14ac:dyDescent="0.4">
      <c r="A9" s="405"/>
      <c r="B9" s="228" t="s">
        <v>3652</v>
      </c>
      <c r="C9" s="275"/>
      <c r="D9" s="2532"/>
      <c r="E9" s="2533"/>
      <c r="F9" s="2196"/>
      <c r="G9" s="406"/>
      <c r="H9" s="2160"/>
      <c r="I9" s="408"/>
      <c r="J9" s="409"/>
      <c r="K9" s="2535"/>
      <c r="L9" s="409"/>
      <c r="M9" s="409"/>
      <c r="N9" s="409"/>
      <c r="O9" s="409"/>
    </row>
    <row r="10" spans="1:16" s="121" customFormat="1" ht="32.1" customHeight="1" x14ac:dyDescent="0.4">
      <c r="A10" s="405"/>
      <c r="B10" s="228" t="s">
        <v>3653</v>
      </c>
      <c r="C10" s="275"/>
      <c r="D10" s="2532"/>
      <c r="E10" s="2533"/>
      <c r="F10" s="2196"/>
      <c r="G10" s="406"/>
      <c r="H10" s="2160"/>
      <c r="I10" s="408"/>
      <c r="J10" s="409"/>
      <c r="K10" s="2535"/>
      <c r="L10" s="409"/>
      <c r="M10" s="409"/>
      <c r="N10" s="409"/>
      <c r="O10" s="409"/>
    </row>
    <row r="11" spans="1:16" s="33" customFormat="1" ht="32.1" customHeight="1" x14ac:dyDescent="0.4">
      <c r="A11" s="365"/>
      <c r="B11" s="876" t="s">
        <v>3654</v>
      </c>
      <c r="C11" s="275"/>
      <c r="D11" s="2532"/>
      <c r="E11" s="2533"/>
      <c r="F11" s="276"/>
      <c r="G11" s="228"/>
      <c r="H11" s="633"/>
      <c r="I11" s="228" t="s">
        <v>234</v>
      </c>
      <c r="J11" s="228"/>
      <c r="K11" s="470"/>
      <c r="L11" s="228"/>
      <c r="M11" s="228"/>
      <c r="N11" s="228"/>
      <c r="O11" s="228"/>
      <c r="P11" s="23"/>
    </row>
    <row r="12" spans="1:16" s="33" customFormat="1" ht="32.1" customHeight="1" x14ac:dyDescent="0.4">
      <c r="A12" s="365"/>
      <c r="B12" s="2950" t="s">
        <v>5739</v>
      </c>
      <c r="C12" s="2950"/>
      <c r="D12" s="2950"/>
      <c r="E12" s="2533"/>
      <c r="F12" s="276"/>
      <c r="G12" s="228"/>
      <c r="H12" s="633"/>
      <c r="I12" s="228"/>
      <c r="J12" s="228"/>
      <c r="K12" s="470"/>
      <c r="L12" s="228"/>
      <c r="M12" s="228"/>
      <c r="N12" s="228"/>
      <c r="O12" s="228"/>
      <c r="P12" s="23"/>
    </row>
    <row r="13" spans="1:16" s="41" customFormat="1" ht="32.1" customHeight="1" x14ac:dyDescent="0.4">
      <c r="A13" s="472"/>
      <c r="B13" s="367" t="s">
        <v>235</v>
      </c>
      <c r="C13" s="230" t="s">
        <v>236</v>
      </c>
      <c r="D13" s="2536" t="s">
        <v>1565</v>
      </c>
      <c r="E13" s="2537" t="s">
        <v>94</v>
      </c>
      <c r="F13" s="410" t="s">
        <v>215</v>
      </c>
      <c r="G13" s="367" t="s">
        <v>129</v>
      </c>
      <c r="H13" s="2538" t="s">
        <v>33</v>
      </c>
      <c r="I13" s="367" t="s">
        <v>130</v>
      </c>
      <c r="J13" s="367" t="s">
        <v>33</v>
      </c>
      <c r="K13" s="2539" t="s">
        <v>388</v>
      </c>
      <c r="L13" s="367" t="s">
        <v>35</v>
      </c>
      <c r="M13" s="367" t="s">
        <v>97</v>
      </c>
      <c r="N13" s="367" t="s">
        <v>74</v>
      </c>
      <c r="O13" s="367" t="s">
        <v>13</v>
      </c>
      <c r="P13" s="32"/>
    </row>
    <row r="14" spans="1:16" s="33" customFormat="1" ht="32.1" customHeight="1" x14ac:dyDescent="0.4">
      <c r="A14" s="228">
        <v>1</v>
      </c>
      <c r="B14" s="228" t="s">
        <v>3655</v>
      </c>
      <c r="C14" s="2540" t="s">
        <v>3656</v>
      </c>
      <c r="D14" s="2532">
        <v>5538</v>
      </c>
      <c r="E14" s="1842">
        <v>1000</v>
      </c>
      <c r="F14" s="687">
        <v>350</v>
      </c>
      <c r="G14" s="411">
        <v>8385</v>
      </c>
      <c r="H14" s="2161">
        <v>5870</v>
      </c>
      <c r="I14" s="411"/>
      <c r="J14" s="2919">
        <v>0</v>
      </c>
      <c r="K14" s="2165"/>
      <c r="L14" s="2161">
        <v>0</v>
      </c>
      <c r="M14" s="411"/>
      <c r="N14" s="411">
        <v>22680</v>
      </c>
      <c r="O14" s="411">
        <f t="shared" ref="O14:O45" si="0">SUM(E14:N14)</f>
        <v>38285</v>
      </c>
      <c r="P14" s="31"/>
    </row>
    <row r="15" spans="1:16" s="33" customFormat="1" ht="32.1" customHeight="1" x14ac:dyDescent="0.4">
      <c r="A15" s="228">
        <v>2</v>
      </c>
      <c r="B15" s="228" t="s">
        <v>3657</v>
      </c>
      <c r="C15" s="2540" t="s">
        <v>3658</v>
      </c>
      <c r="D15" s="2532">
        <v>1241</v>
      </c>
      <c r="E15" s="1842">
        <v>1000</v>
      </c>
      <c r="F15" s="687">
        <v>350</v>
      </c>
      <c r="G15" s="411">
        <v>16415</v>
      </c>
      <c r="H15" s="2161">
        <v>18875</v>
      </c>
      <c r="I15" s="411"/>
      <c r="J15" s="2919">
        <v>0</v>
      </c>
      <c r="K15" s="2165"/>
      <c r="L15" s="2161">
        <v>0</v>
      </c>
      <c r="M15" s="411"/>
      <c r="N15" s="411"/>
      <c r="O15" s="411">
        <f t="shared" si="0"/>
        <v>36640</v>
      </c>
      <c r="P15" s="31"/>
    </row>
    <row r="16" spans="1:16" s="33" customFormat="1" ht="32.1" customHeight="1" x14ac:dyDescent="0.4">
      <c r="A16" s="228">
        <v>3</v>
      </c>
      <c r="B16" s="228" t="s">
        <v>3659</v>
      </c>
      <c r="C16" s="2540" t="s">
        <v>3660</v>
      </c>
      <c r="D16" s="2532">
        <v>5434</v>
      </c>
      <c r="E16" s="1842">
        <v>1000</v>
      </c>
      <c r="F16" s="687">
        <v>350</v>
      </c>
      <c r="G16" s="411">
        <v>4565</v>
      </c>
      <c r="H16" s="2161">
        <v>4979</v>
      </c>
      <c r="I16" s="411"/>
      <c r="J16" s="2919">
        <v>0</v>
      </c>
      <c r="K16" s="2165"/>
      <c r="L16" s="2161">
        <v>0</v>
      </c>
      <c r="M16" s="411"/>
      <c r="N16" s="411"/>
      <c r="O16" s="411">
        <f t="shared" si="0"/>
        <v>10894</v>
      </c>
      <c r="P16" s="31"/>
    </row>
    <row r="17" spans="1:16" s="33" customFormat="1" ht="32.1" customHeight="1" x14ac:dyDescent="0.4">
      <c r="A17" s="228">
        <v>4</v>
      </c>
      <c r="B17" s="411" t="s">
        <v>3661</v>
      </c>
      <c r="C17" s="2540" t="s">
        <v>3662</v>
      </c>
      <c r="D17" s="2193">
        <v>8014</v>
      </c>
      <c r="E17" s="1842">
        <v>1000</v>
      </c>
      <c r="F17" s="687">
        <v>350</v>
      </c>
      <c r="G17" s="411"/>
      <c r="H17" s="2161">
        <v>0</v>
      </c>
      <c r="I17" s="411"/>
      <c r="J17" s="2919">
        <v>0</v>
      </c>
      <c r="K17" s="2165"/>
      <c r="L17" s="2161">
        <v>0</v>
      </c>
      <c r="M17" s="411">
        <v>27625</v>
      </c>
      <c r="N17" s="411"/>
      <c r="O17" s="411">
        <f t="shared" si="0"/>
        <v>28975</v>
      </c>
      <c r="P17" s="31"/>
    </row>
    <row r="18" spans="1:16" s="33" customFormat="1" ht="32.1" customHeight="1" x14ac:dyDescent="0.4">
      <c r="A18" s="228">
        <v>5</v>
      </c>
      <c r="B18" s="228" t="s">
        <v>3663</v>
      </c>
      <c r="C18" s="2540" t="s">
        <v>3664</v>
      </c>
      <c r="D18" s="2532">
        <v>6078</v>
      </c>
      <c r="E18" s="1842">
        <v>1000</v>
      </c>
      <c r="F18" s="687">
        <v>350</v>
      </c>
      <c r="G18" s="411"/>
      <c r="H18" s="2161">
        <v>0</v>
      </c>
      <c r="I18" s="411"/>
      <c r="J18" s="2919">
        <v>0</v>
      </c>
      <c r="K18" s="2165"/>
      <c r="L18" s="2161">
        <v>0</v>
      </c>
      <c r="M18" s="411"/>
      <c r="N18" s="411">
        <v>4925</v>
      </c>
      <c r="O18" s="411">
        <f t="shared" si="0"/>
        <v>6275</v>
      </c>
      <c r="P18" s="23"/>
    </row>
    <row r="19" spans="1:16" s="140" customFormat="1" ht="32.1" customHeight="1" x14ac:dyDescent="0.4">
      <c r="A19" s="228">
        <v>6</v>
      </c>
      <c r="B19" s="228" t="s">
        <v>3665</v>
      </c>
      <c r="C19" s="2540" t="s">
        <v>3666</v>
      </c>
      <c r="D19" s="2532">
        <v>10666</v>
      </c>
      <c r="E19" s="1842">
        <v>1000</v>
      </c>
      <c r="F19" s="687">
        <v>350</v>
      </c>
      <c r="G19" s="411"/>
      <c r="H19" s="2161">
        <v>0</v>
      </c>
      <c r="I19" s="411"/>
      <c r="J19" s="2919">
        <v>0</v>
      </c>
      <c r="K19" s="2165"/>
      <c r="L19" s="2161">
        <v>0</v>
      </c>
      <c r="M19" s="411"/>
      <c r="N19" s="411"/>
      <c r="O19" s="411">
        <f t="shared" si="0"/>
        <v>1350</v>
      </c>
    </row>
    <row r="20" spans="1:16" s="140" customFormat="1" ht="32.1" customHeight="1" x14ac:dyDescent="0.4">
      <c r="A20" s="228">
        <v>7</v>
      </c>
      <c r="B20" s="228" t="s">
        <v>3667</v>
      </c>
      <c r="C20" s="2540" t="s">
        <v>3668</v>
      </c>
      <c r="D20" s="2532">
        <v>8669</v>
      </c>
      <c r="E20" s="1842">
        <v>1000</v>
      </c>
      <c r="F20" s="687">
        <v>350</v>
      </c>
      <c r="G20" s="411"/>
      <c r="H20" s="2161">
        <v>0</v>
      </c>
      <c r="I20" s="411"/>
      <c r="J20" s="2919">
        <v>0</v>
      </c>
      <c r="K20" s="2165"/>
      <c r="L20" s="2161">
        <v>0</v>
      </c>
      <c r="M20" s="411"/>
      <c r="N20" s="411"/>
      <c r="O20" s="411">
        <f t="shared" si="0"/>
        <v>1350</v>
      </c>
    </row>
    <row r="21" spans="1:16" s="140" customFormat="1" ht="32.1" customHeight="1" x14ac:dyDescent="0.4">
      <c r="A21" s="228">
        <v>8</v>
      </c>
      <c r="B21" s="228" t="s">
        <v>3669</v>
      </c>
      <c r="C21" s="2541" t="s">
        <v>3670</v>
      </c>
      <c r="D21" s="2532">
        <v>6209</v>
      </c>
      <c r="E21" s="1842">
        <v>2000</v>
      </c>
      <c r="F21" s="687">
        <v>350</v>
      </c>
      <c r="G21" s="412"/>
      <c r="H21" s="2161">
        <v>0</v>
      </c>
      <c r="I21" s="411"/>
      <c r="J21" s="2919">
        <v>0</v>
      </c>
      <c r="K21" s="2166"/>
      <c r="L21" s="2161">
        <v>0</v>
      </c>
      <c r="M21" s="412"/>
      <c r="N21" s="412"/>
      <c r="O21" s="411">
        <f t="shared" si="0"/>
        <v>2350</v>
      </c>
    </row>
    <row r="22" spans="1:16" s="140" customFormat="1" ht="32.1" customHeight="1" x14ac:dyDescent="0.4">
      <c r="A22" s="228">
        <v>9</v>
      </c>
      <c r="B22" s="411" t="s">
        <v>3671</v>
      </c>
      <c r="C22" s="2540" t="s">
        <v>3672</v>
      </c>
      <c r="D22" s="2193">
        <v>8251</v>
      </c>
      <c r="E22" s="1842">
        <v>1000</v>
      </c>
      <c r="F22" s="687">
        <v>350</v>
      </c>
      <c r="G22" s="411">
        <v>1650</v>
      </c>
      <c r="H22" s="2161">
        <v>1980</v>
      </c>
      <c r="I22" s="411"/>
      <c r="J22" s="2919">
        <v>0</v>
      </c>
      <c r="K22" s="2165"/>
      <c r="L22" s="2161"/>
      <c r="M22" s="411">
        <v>995</v>
      </c>
      <c r="N22" s="411">
        <v>660</v>
      </c>
      <c r="O22" s="411">
        <f t="shared" si="0"/>
        <v>6635</v>
      </c>
    </row>
    <row r="23" spans="1:16" s="140" customFormat="1" ht="32.1" customHeight="1" x14ac:dyDescent="0.4">
      <c r="A23" s="228">
        <v>10</v>
      </c>
      <c r="B23" s="228" t="s">
        <v>3673</v>
      </c>
      <c r="C23" s="2540" t="s">
        <v>3674</v>
      </c>
      <c r="D23" s="2532">
        <v>2786</v>
      </c>
      <c r="E23" s="1842">
        <v>1000</v>
      </c>
      <c r="F23" s="687">
        <v>350</v>
      </c>
      <c r="G23" s="411">
        <v>8780</v>
      </c>
      <c r="H23" s="2161">
        <v>4847</v>
      </c>
      <c r="I23" s="411"/>
      <c r="J23" s="2919">
        <v>0</v>
      </c>
      <c r="K23" s="2165"/>
      <c r="L23" s="2161">
        <v>0</v>
      </c>
      <c r="M23" s="411">
        <v>4215</v>
      </c>
      <c r="N23" s="411">
        <v>4450</v>
      </c>
      <c r="O23" s="411">
        <f t="shared" si="0"/>
        <v>23642</v>
      </c>
    </row>
    <row r="24" spans="1:16" s="140" customFormat="1" ht="32.1" customHeight="1" x14ac:dyDescent="0.4">
      <c r="A24" s="228">
        <v>11</v>
      </c>
      <c r="B24" s="579" t="s">
        <v>3675</v>
      </c>
      <c r="C24" s="2542" t="s">
        <v>3676</v>
      </c>
      <c r="D24" s="2543">
        <v>10681</v>
      </c>
      <c r="E24" s="2157">
        <v>1000</v>
      </c>
      <c r="F24" s="805">
        <v>350</v>
      </c>
      <c r="G24" s="783"/>
      <c r="H24" s="2161">
        <v>0</v>
      </c>
      <c r="I24" s="411"/>
      <c r="J24" s="2919">
        <v>0</v>
      </c>
      <c r="K24" s="2167"/>
      <c r="L24" s="2161">
        <v>0</v>
      </c>
      <c r="M24" s="783"/>
      <c r="N24" s="783"/>
      <c r="O24" s="783">
        <f t="shared" si="0"/>
        <v>1350</v>
      </c>
    </row>
    <row r="25" spans="1:16" s="33" customFormat="1" ht="32.1" customHeight="1" x14ac:dyDescent="0.4">
      <c r="A25" s="228">
        <v>12</v>
      </c>
      <c r="B25" s="228" t="s">
        <v>3677</v>
      </c>
      <c r="C25" s="2540" t="s">
        <v>3678</v>
      </c>
      <c r="D25" s="2532">
        <v>5537</v>
      </c>
      <c r="E25" s="1842">
        <v>2000</v>
      </c>
      <c r="F25" s="687">
        <v>350</v>
      </c>
      <c r="G25" s="411">
        <v>5865</v>
      </c>
      <c r="H25" s="2161">
        <v>5829</v>
      </c>
      <c r="I25" s="411"/>
      <c r="J25" s="2919">
        <v>0</v>
      </c>
      <c r="K25" s="2165"/>
      <c r="L25" s="2161">
        <v>0</v>
      </c>
      <c r="M25" s="411">
        <v>3130</v>
      </c>
      <c r="N25" s="411">
        <v>4655</v>
      </c>
      <c r="O25" s="411">
        <f t="shared" si="0"/>
        <v>21829</v>
      </c>
      <c r="P25" s="23"/>
    </row>
    <row r="26" spans="1:16" s="140" customFormat="1" ht="31.5" customHeight="1" x14ac:dyDescent="0.4">
      <c r="A26" s="228">
        <v>13</v>
      </c>
      <c r="B26" s="228" t="s">
        <v>3679</v>
      </c>
      <c r="C26" s="2540" t="s">
        <v>3680</v>
      </c>
      <c r="D26" s="2532">
        <v>9845</v>
      </c>
      <c r="E26" s="1842">
        <v>1000</v>
      </c>
      <c r="F26" s="687">
        <v>350</v>
      </c>
      <c r="G26" s="411"/>
      <c r="H26" s="2161">
        <v>0</v>
      </c>
      <c r="I26" s="411"/>
      <c r="J26" s="2919">
        <v>0</v>
      </c>
      <c r="K26" s="2165"/>
      <c r="L26" s="2161">
        <v>0</v>
      </c>
      <c r="M26" s="411"/>
      <c r="N26" s="411"/>
      <c r="O26" s="411">
        <f t="shared" si="0"/>
        <v>1350</v>
      </c>
    </row>
    <row r="27" spans="1:16" s="140" customFormat="1" ht="32.1" customHeight="1" x14ac:dyDescent="0.4">
      <c r="A27" s="228">
        <v>14</v>
      </c>
      <c r="B27" s="499" t="s">
        <v>3681</v>
      </c>
      <c r="C27" s="2540" t="s">
        <v>3682</v>
      </c>
      <c r="D27" s="2193">
        <v>7428</v>
      </c>
      <c r="E27" s="1842">
        <v>4000</v>
      </c>
      <c r="F27" s="687">
        <v>350</v>
      </c>
      <c r="G27" s="411"/>
      <c r="H27" s="2161">
        <v>0</v>
      </c>
      <c r="I27" s="411"/>
      <c r="J27" s="2919">
        <v>0</v>
      </c>
      <c r="K27" s="2165"/>
      <c r="L27" s="2161">
        <v>0</v>
      </c>
      <c r="M27" s="411">
        <v>3995</v>
      </c>
      <c r="N27" s="411"/>
      <c r="O27" s="411">
        <f t="shared" si="0"/>
        <v>8345</v>
      </c>
    </row>
    <row r="28" spans="1:16" s="23" customFormat="1" ht="32.1" customHeight="1" x14ac:dyDescent="0.4">
      <c r="A28" s="228">
        <v>15</v>
      </c>
      <c r="B28" s="228" t="s">
        <v>3683</v>
      </c>
      <c r="C28" s="2540" t="s">
        <v>3684</v>
      </c>
      <c r="D28" s="2532">
        <v>9348</v>
      </c>
      <c r="E28" s="1842">
        <v>1000</v>
      </c>
      <c r="F28" s="687">
        <v>350</v>
      </c>
      <c r="G28" s="411"/>
      <c r="H28" s="2161">
        <v>0</v>
      </c>
      <c r="I28" s="411"/>
      <c r="J28" s="2919">
        <v>0</v>
      </c>
      <c r="K28" s="2165"/>
      <c r="L28" s="2161">
        <v>0</v>
      </c>
      <c r="M28" s="411">
        <v>2150</v>
      </c>
      <c r="N28" s="411"/>
      <c r="O28" s="411">
        <f t="shared" si="0"/>
        <v>3500</v>
      </c>
    </row>
    <row r="29" spans="1:16" s="23" customFormat="1" ht="32.1" customHeight="1" x14ac:dyDescent="0.4">
      <c r="A29" s="228">
        <v>16</v>
      </c>
      <c r="B29" s="228" t="s">
        <v>3685</v>
      </c>
      <c r="C29" s="2540" t="s">
        <v>3686</v>
      </c>
      <c r="D29" s="2532">
        <v>9142</v>
      </c>
      <c r="E29" s="1842">
        <v>5000</v>
      </c>
      <c r="F29" s="687">
        <v>350</v>
      </c>
      <c r="G29" s="411"/>
      <c r="H29" s="2161">
        <v>0</v>
      </c>
      <c r="I29" s="411"/>
      <c r="J29" s="2919">
        <v>0</v>
      </c>
      <c r="K29" s="2165"/>
      <c r="L29" s="2161">
        <v>0</v>
      </c>
      <c r="M29" s="411"/>
      <c r="N29" s="411"/>
      <c r="O29" s="411">
        <f t="shared" si="0"/>
        <v>5350</v>
      </c>
    </row>
    <row r="30" spans="1:16" s="23" customFormat="1" ht="31.5" customHeight="1" x14ac:dyDescent="0.4">
      <c r="A30" s="228">
        <v>17</v>
      </c>
      <c r="B30" s="228" t="s">
        <v>3687</v>
      </c>
      <c r="C30" s="2540" t="s">
        <v>3688</v>
      </c>
      <c r="D30" s="2532">
        <v>9737</v>
      </c>
      <c r="E30" s="1842">
        <v>4000</v>
      </c>
      <c r="F30" s="687">
        <v>350</v>
      </c>
      <c r="G30" s="411"/>
      <c r="H30" s="2161">
        <v>0</v>
      </c>
      <c r="I30" s="411"/>
      <c r="J30" s="2919">
        <v>0</v>
      </c>
      <c r="K30" s="2165"/>
      <c r="L30" s="2161">
        <v>0</v>
      </c>
      <c r="M30" s="411"/>
      <c r="N30" s="411"/>
      <c r="O30" s="411">
        <f t="shared" si="0"/>
        <v>4350</v>
      </c>
    </row>
    <row r="31" spans="1:16" s="23" customFormat="1" ht="32.1" customHeight="1" x14ac:dyDescent="0.4">
      <c r="A31" s="228">
        <v>18</v>
      </c>
      <c r="B31" s="499" t="s">
        <v>3689</v>
      </c>
      <c r="C31" s="2540" t="s">
        <v>3690</v>
      </c>
      <c r="D31" s="2193">
        <v>7820</v>
      </c>
      <c r="E31" s="1842">
        <v>1000</v>
      </c>
      <c r="F31" s="687">
        <v>350</v>
      </c>
      <c r="G31" s="411"/>
      <c r="H31" s="2161">
        <v>0</v>
      </c>
      <c r="I31" s="411"/>
      <c r="J31" s="2919">
        <v>0</v>
      </c>
      <c r="K31" s="2165"/>
      <c r="L31" s="2161">
        <v>0</v>
      </c>
      <c r="M31" s="411">
        <v>14325</v>
      </c>
      <c r="N31" s="411"/>
      <c r="O31" s="411">
        <f t="shared" si="0"/>
        <v>15675</v>
      </c>
    </row>
    <row r="32" spans="1:16" s="23" customFormat="1" ht="32.1" customHeight="1" x14ac:dyDescent="0.4">
      <c r="A32" s="228">
        <v>20</v>
      </c>
      <c r="B32" s="228" t="s">
        <v>3693</v>
      </c>
      <c r="C32" s="2540" t="s">
        <v>3694</v>
      </c>
      <c r="D32" s="2532">
        <v>10664</v>
      </c>
      <c r="E32" s="1842">
        <v>1000</v>
      </c>
      <c r="F32" s="687">
        <v>350</v>
      </c>
      <c r="G32" s="411">
        <v>2270</v>
      </c>
      <c r="H32" s="2161">
        <v>2724</v>
      </c>
      <c r="I32" s="411"/>
      <c r="J32" s="2919">
        <v>0</v>
      </c>
      <c r="K32" s="2165"/>
      <c r="L32" s="2161">
        <v>0</v>
      </c>
      <c r="M32" s="411"/>
      <c r="N32" s="411">
        <v>30810</v>
      </c>
      <c r="O32" s="411">
        <f t="shared" si="0"/>
        <v>37154</v>
      </c>
    </row>
    <row r="33" spans="1:15" s="23" customFormat="1" ht="32.1" customHeight="1" x14ac:dyDescent="0.4">
      <c r="A33" s="228">
        <v>21</v>
      </c>
      <c r="B33" s="228" t="s">
        <v>3695</v>
      </c>
      <c r="C33" s="2540" t="s">
        <v>3696</v>
      </c>
      <c r="D33" s="2532">
        <v>9278</v>
      </c>
      <c r="E33" s="1842">
        <v>2000</v>
      </c>
      <c r="F33" s="687">
        <v>350</v>
      </c>
      <c r="G33" s="411"/>
      <c r="H33" s="2161">
        <v>0</v>
      </c>
      <c r="I33" s="411"/>
      <c r="J33" s="2919">
        <v>0</v>
      </c>
      <c r="K33" s="2165"/>
      <c r="L33" s="2161">
        <v>0</v>
      </c>
      <c r="M33" s="411"/>
      <c r="N33" s="411"/>
      <c r="O33" s="411">
        <f t="shared" si="0"/>
        <v>2350</v>
      </c>
    </row>
    <row r="34" spans="1:15" s="23" customFormat="1" ht="31.5" customHeight="1" x14ac:dyDescent="0.4">
      <c r="A34" s="228">
        <v>22</v>
      </c>
      <c r="B34" s="228" t="s">
        <v>3697</v>
      </c>
      <c r="C34" s="2540" t="s">
        <v>3698</v>
      </c>
      <c r="D34" s="2532">
        <v>10680</v>
      </c>
      <c r="E34" s="1842">
        <v>2000</v>
      </c>
      <c r="F34" s="687">
        <v>350</v>
      </c>
      <c r="G34" s="411"/>
      <c r="H34" s="2161">
        <v>0</v>
      </c>
      <c r="I34" s="411"/>
      <c r="J34" s="2919">
        <v>0</v>
      </c>
      <c r="K34" s="2165"/>
      <c r="L34" s="2161">
        <v>0</v>
      </c>
      <c r="M34" s="411">
        <v>9115</v>
      </c>
      <c r="N34" s="411"/>
      <c r="O34" s="411">
        <f t="shared" si="0"/>
        <v>11465</v>
      </c>
    </row>
    <row r="35" spans="1:15" s="23" customFormat="1" ht="31.5" customHeight="1" x14ac:dyDescent="0.4">
      <c r="A35" s="228">
        <v>23</v>
      </c>
      <c r="B35" s="228" t="s">
        <v>3699</v>
      </c>
      <c r="C35" s="2540" t="s">
        <v>3700</v>
      </c>
      <c r="D35" s="2532">
        <v>10700</v>
      </c>
      <c r="E35" s="1842">
        <v>1000</v>
      </c>
      <c r="F35" s="687">
        <v>350</v>
      </c>
      <c r="G35" s="411"/>
      <c r="H35" s="2161">
        <v>0</v>
      </c>
      <c r="I35" s="411"/>
      <c r="J35" s="2919">
        <v>0</v>
      </c>
      <c r="K35" s="2165"/>
      <c r="L35" s="2161">
        <v>0</v>
      </c>
      <c r="M35" s="411">
        <v>3135</v>
      </c>
      <c r="N35" s="411"/>
      <c r="O35" s="411">
        <f t="shared" si="0"/>
        <v>4485</v>
      </c>
    </row>
    <row r="36" spans="1:15" s="99" customFormat="1" ht="31.5" customHeight="1" x14ac:dyDescent="0.4">
      <c r="A36" s="228">
        <v>24</v>
      </c>
      <c r="B36" s="579" t="s">
        <v>3701</v>
      </c>
      <c r="C36" s="2542" t="s">
        <v>3702</v>
      </c>
      <c r="D36" s="2543">
        <v>10665</v>
      </c>
      <c r="E36" s="2157">
        <v>1000</v>
      </c>
      <c r="F36" s="805">
        <v>350</v>
      </c>
      <c r="G36" s="783"/>
      <c r="H36" s="2161">
        <v>0</v>
      </c>
      <c r="I36" s="783"/>
      <c r="J36" s="2919">
        <v>0</v>
      </c>
      <c r="K36" s="2167"/>
      <c r="L36" s="2161">
        <v>0</v>
      </c>
      <c r="M36" s="783"/>
      <c r="N36" s="783"/>
      <c r="O36" s="783">
        <f t="shared" si="0"/>
        <v>1350</v>
      </c>
    </row>
    <row r="37" spans="1:15" s="23" customFormat="1" ht="32.1" customHeight="1" x14ac:dyDescent="0.4">
      <c r="A37" s="228">
        <v>25</v>
      </c>
      <c r="B37" s="411" t="s">
        <v>3703</v>
      </c>
      <c r="C37" s="2540" t="s">
        <v>3704</v>
      </c>
      <c r="D37" s="2193">
        <v>3930</v>
      </c>
      <c r="E37" s="1842">
        <v>1000</v>
      </c>
      <c r="F37" s="687">
        <v>350</v>
      </c>
      <c r="G37" s="411"/>
      <c r="H37" s="2161">
        <v>0</v>
      </c>
      <c r="I37" s="411"/>
      <c r="J37" s="2919">
        <v>0</v>
      </c>
      <c r="K37" s="2165"/>
      <c r="L37" s="2161">
        <v>0</v>
      </c>
      <c r="M37" s="411"/>
      <c r="N37" s="411"/>
      <c r="O37" s="411">
        <f t="shared" si="0"/>
        <v>1350</v>
      </c>
    </row>
    <row r="38" spans="1:15" s="140" customFormat="1" ht="32.1" customHeight="1" x14ac:dyDescent="0.4">
      <c r="A38" s="228">
        <v>26</v>
      </c>
      <c r="B38" s="228" t="s">
        <v>3705</v>
      </c>
      <c r="C38" s="2540" t="s">
        <v>3706</v>
      </c>
      <c r="D38" s="2532">
        <v>5746</v>
      </c>
      <c r="E38" s="1842">
        <v>2500</v>
      </c>
      <c r="F38" s="687">
        <v>350</v>
      </c>
      <c r="G38" s="411"/>
      <c r="H38" s="2161">
        <v>0</v>
      </c>
      <c r="I38" s="411"/>
      <c r="J38" s="2919">
        <v>0</v>
      </c>
      <c r="K38" s="2165"/>
      <c r="L38" s="2161">
        <v>0</v>
      </c>
      <c r="M38" s="411"/>
      <c r="N38" s="411"/>
      <c r="O38" s="411">
        <f t="shared" si="0"/>
        <v>2850</v>
      </c>
    </row>
    <row r="39" spans="1:15" s="23" customFormat="1" ht="31.5" customHeight="1" x14ac:dyDescent="0.4">
      <c r="A39" s="228">
        <v>27</v>
      </c>
      <c r="B39" s="228" t="s">
        <v>3707</v>
      </c>
      <c r="C39" s="2540" t="s">
        <v>3708</v>
      </c>
      <c r="D39" s="2532">
        <v>8964</v>
      </c>
      <c r="E39" s="1842">
        <v>6000</v>
      </c>
      <c r="F39" s="687">
        <v>350</v>
      </c>
      <c r="G39" s="411"/>
      <c r="H39" s="2161">
        <v>0</v>
      </c>
      <c r="I39" s="411">
        <v>1010</v>
      </c>
      <c r="J39" s="2919">
        <v>71</v>
      </c>
      <c r="K39" s="2165"/>
      <c r="L39" s="2161">
        <v>0</v>
      </c>
      <c r="M39" s="411"/>
      <c r="N39" s="411">
        <v>7465</v>
      </c>
      <c r="O39" s="411">
        <f t="shared" si="0"/>
        <v>14896</v>
      </c>
    </row>
    <row r="40" spans="1:15" s="23" customFormat="1" ht="32.1" customHeight="1" x14ac:dyDescent="0.4">
      <c r="A40" s="228">
        <v>28</v>
      </c>
      <c r="B40" s="228" t="s">
        <v>3709</v>
      </c>
      <c r="C40" s="2540" t="s">
        <v>3710</v>
      </c>
      <c r="D40" s="2532">
        <v>3108</v>
      </c>
      <c r="E40" s="1842">
        <v>1000</v>
      </c>
      <c r="F40" s="687">
        <v>350</v>
      </c>
      <c r="G40" s="411"/>
      <c r="H40" s="2161">
        <v>0</v>
      </c>
      <c r="I40" s="411"/>
      <c r="J40" s="2919">
        <v>0</v>
      </c>
      <c r="K40" s="2165">
        <v>1265</v>
      </c>
      <c r="L40" s="2161">
        <v>152</v>
      </c>
      <c r="M40" s="411">
        <v>12190</v>
      </c>
      <c r="N40" s="411"/>
      <c r="O40" s="783">
        <f t="shared" si="0"/>
        <v>14957</v>
      </c>
    </row>
    <row r="41" spans="1:15" s="23" customFormat="1" ht="32.1" customHeight="1" x14ac:dyDescent="0.4">
      <c r="A41" s="228">
        <v>29</v>
      </c>
      <c r="B41" s="579" t="s">
        <v>3711</v>
      </c>
      <c r="C41" s="275" t="s">
        <v>3712</v>
      </c>
      <c r="D41" s="2543">
        <v>9588</v>
      </c>
      <c r="E41" s="2157">
        <v>2000</v>
      </c>
      <c r="F41" s="805">
        <v>350</v>
      </c>
      <c r="G41" s="783"/>
      <c r="H41" s="2161">
        <v>0</v>
      </c>
      <c r="I41" s="411"/>
      <c r="J41" s="2919">
        <v>0</v>
      </c>
      <c r="K41" s="2167"/>
      <c r="L41" s="2161">
        <v>0</v>
      </c>
      <c r="M41" s="783">
        <v>3145</v>
      </c>
      <c r="N41" s="783"/>
      <c r="O41" s="411">
        <f t="shared" si="0"/>
        <v>5495</v>
      </c>
    </row>
    <row r="42" spans="1:15" s="23" customFormat="1" ht="32.1" customHeight="1" x14ac:dyDescent="0.4">
      <c r="A42" s="228">
        <v>30</v>
      </c>
      <c r="B42" s="228" t="s">
        <v>3713</v>
      </c>
      <c r="C42" s="2540" t="s">
        <v>3714</v>
      </c>
      <c r="D42" s="2532">
        <v>10682</v>
      </c>
      <c r="E42" s="1842">
        <v>3000</v>
      </c>
      <c r="F42" s="687">
        <v>350</v>
      </c>
      <c r="G42" s="411"/>
      <c r="H42" s="2161">
        <v>0</v>
      </c>
      <c r="I42" s="411"/>
      <c r="J42" s="2919">
        <v>0</v>
      </c>
      <c r="K42" s="2165"/>
      <c r="L42" s="2161">
        <v>0</v>
      </c>
      <c r="M42" s="411"/>
      <c r="N42" s="411"/>
      <c r="O42" s="411">
        <f t="shared" si="0"/>
        <v>3350</v>
      </c>
    </row>
    <row r="43" spans="1:15" s="23" customFormat="1" ht="32.1" customHeight="1" x14ac:dyDescent="0.4">
      <c r="A43" s="228">
        <v>31</v>
      </c>
      <c r="B43" s="228" t="s">
        <v>3715</v>
      </c>
      <c r="C43" s="2540" t="s">
        <v>3716</v>
      </c>
      <c r="D43" s="2532">
        <v>10663</v>
      </c>
      <c r="E43" s="1842">
        <v>1000</v>
      </c>
      <c r="F43" s="687">
        <v>350</v>
      </c>
      <c r="G43" s="411"/>
      <c r="H43" s="2161">
        <v>0</v>
      </c>
      <c r="I43" s="411">
        <v>750</v>
      </c>
      <c r="J43" s="2919">
        <v>137</v>
      </c>
      <c r="K43" s="2165"/>
      <c r="L43" s="2161">
        <v>0</v>
      </c>
      <c r="M43" s="411">
        <v>2070</v>
      </c>
      <c r="N43" s="411"/>
      <c r="O43" s="411">
        <f t="shared" si="0"/>
        <v>4307</v>
      </c>
    </row>
    <row r="44" spans="1:15" s="23" customFormat="1" ht="32.1" customHeight="1" x14ac:dyDescent="0.4">
      <c r="A44" s="228">
        <v>32</v>
      </c>
      <c r="B44" s="579" t="s">
        <v>3717</v>
      </c>
      <c r="C44" s="2884" t="s">
        <v>3718</v>
      </c>
      <c r="D44" s="2543" t="s">
        <v>3719</v>
      </c>
      <c r="E44" s="2157">
        <v>1000</v>
      </c>
      <c r="F44" s="805">
        <v>350</v>
      </c>
      <c r="G44" s="783"/>
      <c r="H44" s="2161">
        <v>0</v>
      </c>
      <c r="I44" s="783"/>
      <c r="J44" s="2919">
        <v>0</v>
      </c>
      <c r="K44" s="2167"/>
      <c r="L44" s="2161">
        <v>0</v>
      </c>
      <c r="M44" s="783">
        <v>15000</v>
      </c>
      <c r="N44" s="783">
        <v>2500</v>
      </c>
      <c r="O44" s="411">
        <f t="shared" si="0"/>
        <v>18850</v>
      </c>
    </row>
    <row r="45" spans="1:15" s="23" customFormat="1" ht="32.1" customHeight="1" x14ac:dyDescent="0.4">
      <c r="A45" s="228">
        <v>33</v>
      </c>
      <c r="B45" s="499" t="s">
        <v>3720</v>
      </c>
      <c r="C45" s="2546" t="s">
        <v>3721</v>
      </c>
      <c r="D45" s="2193">
        <v>8499</v>
      </c>
      <c r="E45" s="1842">
        <v>5000</v>
      </c>
      <c r="F45" s="687">
        <v>350</v>
      </c>
      <c r="G45" s="411">
        <v>5260</v>
      </c>
      <c r="H45" s="2161">
        <v>4789</v>
      </c>
      <c r="I45" s="411"/>
      <c r="J45" s="2919">
        <v>0</v>
      </c>
      <c r="K45" s="2165">
        <v>955</v>
      </c>
      <c r="L45" s="2161">
        <v>289</v>
      </c>
      <c r="M45" s="411"/>
      <c r="N45" s="411"/>
      <c r="O45" s="411">
        <f t="shared" si="0"/>
        <v>16643</v>
      </c>
    </row>
    <row r="46" spans="1:15" s="23" customFormat="1" ht="32.1" customHeight="1" x14ac:dyDescent="0.4">
      <c r="A46" s="228">
        <v>34</v>
      </c>
      <c r="B46" s="228" t="s">
        <v>3722</v>
      </c>
      <c r="C46" s="2540" t="s">
        <v>3723</v>
      </c>
      <c r="D46" s="2532">
        <v>7364</v>
      </c>
      <c r="E46" s="1842">
        <v>20000</v>
      </c>
      <c r="F46" s="687">
        <v>350</v>
      </c>
      <c r="G46" s="412"/>
      <c r="H46" s="2161">
        <v>0</v>
      </c>
      <c r="I46" s="411"/>
      <c r="J46" s="2919">
        <v>0</v>
      </c>
      <c r="K46" s="2166"/>
      <c r="L46" s="2161">
        <v>0</v>
      </c>
      <c r="M46" s="412"/>
      <c r="N46" s="412"/>
      <c r="O46" s="411">
        <f t="shared" ref="O46:O76" si="1">SUM(E46:N46)</f>
        <v>20350</v>
      </c>
    </row>
    <row r="47" spans="1:15" s="23" customFormat="1" ht="32.1" customHeight="1" x14ac:dyDescent="0.4">
      <c r="A47" s="228">
        <v>35</v>
      </c>
      <c r="B47" s="228" t="s">
        <v>3724</v>
      </c>
      <c r="C47" s="2540" t="s">
        <v>3725</v>
      </c>
      <c r="D47" s="2532">
        <v>10194</v>
      </c>
      <c r="E47" s="1842">
        <v>3500</v>
      </c>
      <c r="F47" s="687">
        <v>350</v>
      </c>
      <c r="G47" s="411"/>
      <c r="H47" s="2161">
        <v>0</v>
      </c>
      <c r="I47" s="411"/>
      <c r="J47" s="2919">
        <v>0</v>
      </c>
      <c r="K47" s="2165"/>
      <c r="L47" s="2161">
        <v>0</v>
      </c>
      <c r="M47" s="411"/>
      <c r="N47" s="411"/>
      <c r="O47" s="411">
        <f t="shared" si="1"/>
        <v>3850</v>
      </c>
    </row>
    <row r="48" spans="1:15" s="23" customFormat="1" ht="32.1" customHeight="1" x14ac:dyDescent="0.4">
      <c r="A48" s="228">
        <v>36</v>
      </c>
      <c r="B48" s="228" t="s">
        <v>3726</v>
      </c>
      <c r="C48" s="2540" t="s">
        <v>3727</v>
      </c>
      <c r="D48" s="2532">
        <v>10670</v>
      </c>
      <c r="E48" s="1842">
        <v>2000</v>
      </c>
      <c r="F48" s="687">
        <v>350</v>
      </c>
      <c r="G48" s="411"/>
      <c r="H48" s="2161">
        <v>0</v>
      </c>
      <c r="I48" s="411"/>
      <c r="J48" s="2919">
        <v>0</v>
      </c>
      <c r="K48" s="2165"/>
      <c r="L48" s="2161">
        <v>0</v>
      </c>
      <c r="M48" s="411"/>
      <c r="N48" s="411"/>
      <c r="O48" s="411">
        <f t="shared" si="1"/>
        <v>2350</v>
      </c>
    </row>
    <row r="49" spans="1:15" s="23" customFormat="1" ht="32.1" customHeight="1" x14ac:dyDescent="0.4">
      <c r="A49" s="228">
        <v>37</v>
      </c>
      <c r="B49" s="228" t="s">
        <v>3728</v>
      </c>
      <c r="C49" s="2540" t="s">
        <v>3729</v>
      </c>
      <c r="D49" s="2532">
        <v>10701</v>
      </c>
      <c r="E49" s="1842">
        <v>1500</v>
      </c>
      <c r="F49" s="687">
        <v>350</v>
      </c>
      <c r="G49" s="411"/>
      <c r="H49" s="2161">
        <v>0</v>
      </c>
      <c r="I49" s="411"/>
      <c r="J49" s="2919">
        <v>0</v>
      </c>
      <c r="K49" s="2165"/>
      <c r="L49" s="2161">
        <v>0</v>
      </c>
      <c r="M49" s="411"/>
      <c r="N49" s="411"/>
      <c r="O49" s="411">
        <f t="shared" si="1"/>
        <v>1850</v>
      </c>
    </row>
    <row r="50" spans="1:15" s="23" customFormat="1" ht="32.1" customHeight="1" x14ac:dyDescent="0.4">
      <c r="A50" s="228">
        <v>38</v>
      </c>
      <c r="B50" s="228" t="s">
        <v>3730</v>
      </c>
      <c r="C50" s="2546" t="s">
        <v>3731</v>
      </c>
      <c r="D50" s="2532">
        <v>9347</v>
      </c>
      <c r="E50" s="1842">
        <v>2000</v>
      </c>
      <c r="F50" s="687">
        <v>350</v>
      </c>
      <c r="G50" s="411"/>
      <c r="H50" s="2161">
        <v>0</v>
      </c>
      <c r="I50" s="411">
        <v>11060</v>
      </c>
      <c r="J50" s="1747">
        <v>1328</v>
      </c>
      <c r="K50" s="2165"/>
      <c r="L50" s="2161">
        <v>0</v>
      </c>
      <c r="M50" s="411"/>
      <c r="N50" s="411"/>
      <c r="O50" s="411">
        <f t="shared" si="1"/>
        <v>14738</v>
      </c>
    </row>
    <row r="51" spans="1:15" s="23" customFormat="1" ht="31.5" customHeight="1" x14ac:dyDescent="0.4">
      <c r="A51" s="228">
        <v>39</v>
      </c>
      <c r="B51" s="228" t="s">
        <v>3732</v>
      </c>
      <c r="C51" s="2540" t="s">
        <v>3733</v>
      </c>
      <c r="D51" s="2532">
        <v>10692</v>
      </c>
      <c r="E51" s="1842">
        <v>1000</v>
      </c>
      <c r="F51" s="687">
        <v>350</v>
      </c>
      <c r="G51" s="411"/>
      <c r="H51" s="2161">
        <v>0</v>
      </c>
      <c r="I51" s="411"/>
      <c r="J51" s="2919">
        <v>0</v>
      </c>
      <c r="K51" s="2165"/>
      <c r="L51" s="2161">
        <v>0</v>
      </c>
      <c r="M51" s="411"/>
      <c r="N51" s="411">
        <v>13700</v>
      </c>
      <c r="O51" s="411">
        <f t="shared" si="1"/>
        <v>15050</v>
      </c>
    </row>
    <row r="52" spans="1:15" s="1407" customFormat="1" ht="32.1" customHeight="1" x14ac:dyDescent="0.4">
      <c r="A52" s="411">
        <v>40</v>
      </c>
      <c r="B52" s="411" t="s">
        <v>3734</v>
      </c>
      <c r="C52" s="2883" t="s">
        <v>3735</v>
      </c>
      <c r="D52" s="2937">
        <v>10662</v>
      </c>
      <c r="E52" s="1842">
        <v>1000</v>
      </c>
      <c r="F52" s="687">
        <v>350</v>
      </c>
      <c r="G52" s="411"/>
      <c r="H52" s="2161">
        <v>0</v>
      </c>
      <c r="I52" s="411">
        <v>1315</v>
      </c>
      <c r="J52" s="1747">
        <v>303</v>
      </c>
      <c r="K52" s="2165"/>
      <c r="L52" s="2161">
        <v>0</v>
      </c>
      <c r="M52" s="411"/>
      <c r="N52" s="411"/>
      <c r="O52" s="411">
        <f t="shared" si="1"/>
        <v>2968</v>
      </c>
    </row>
    <row r="53" spans="1:15" s="23" customFormat="1" ht="32.1" customHeight="1" x14ac:dyDescent="0.4">
      <c r="A53" s="228">
        <v>41</v>
      </c>
      <c r="B53" s="228" t="s">
        <v>3736</v>
      </c>
      <c r="C53" s="2546" t="s">
        <v>3737</v>
      </c>
      <c r="D53" s="2532">
        <v>10684</v>
      </c>
      <c r="E53" s="1842">
        <v>1000</v>
      </c>
      <c r="F53" s="687">
        <v>350</v>
      </c>
      <c r="G53" s="411"/>
      <c r="H53" s="2161">
        <v>0</v>
      </c>
      <c r="I53" s="411"/>
      <c r="J53" s="1747">
        <v>0</v>
      </c>
      <c r="K53" s="2165"/>
      <c r="L53" s="2161">
        <v>0</v>
      </c>
      <c r="M53" s="411"/>
      <c r="N53" s="411"/>
      <c r="O53" s="411">
        <f t="shared" si="1"/>
        <v>1350</v>
      </c>
    </row>
    <row r="54" spans="1:15" s="23" customFormat="1" ht="32.1" customHeight="1" x14ac:dyDescent="0.4">
      <c r="A54" s="228">
        <v>42</v>
      </c>
      <c r="B54" s="228" t="s">
        <v>3738</v>
      </c>
      <c r="C54" s="2546" t="s">
        <v>3739</v>
      </c>
      <c r="D54" s="2532">
        <v>9330</v>
      </c>
      <c r="E54" s="1842">
        <v>4000</v>
      </c>
      <c r="F54" s="687">
        <v>350</v>
      </c>
      <c r="G54" s="411">
        <v>3030</v>
      </c>
      <c r="H54" s="2161">
        <v>1818</v>
      </c>
      <c r="I54" s="411"/>
      <c r="J54" s="1747"/>
      <c r="K54" s="2165"/>
      <c r="L54" s="2161"/>
      <c r="M54" s="411">
        <v>845</v>
      </c>
      <c r="N54" s="411"/>
      <c r="O54" s="411">
        <f t="shared" si="1"/>
        <v>10043</v>
      </c>
    </row>
    <row r="55" spans="1:15" s="23" customFormat="1" ht="32.1" customHeight="1" x14ac:dyDescent="0.4">
      <c r="A55" s="228">
        <v>43</v>
      </c>
      <c r="B55" s="228" t="s">
        <v>3740</v>
      </c>
      <c r="C55" s="2547" t="s">
        <v>3741</v>
      </c>
      <c r="D55" s="2532" t="s">
        <v>3742</v>
      </c>
      <c r="E55" s="1842">
        <v>1000</v>
      </c>
      <c r="F55" s="687">
        <v>350</v>
      </c>
      <c r="G55" s="411"/>
      <c r="H55" s="2161">
        <v>0</v>
      </c>
      <c r="I55" s="411"/>
      <c r="J55" s="2919">
        <v>0</v>
      </c>
      <c r="K55" s="2165"/>
      <c r="L55" s="2161">
        <v>0</v>
      </c>
      <c r="M55" s="411"/>
      <c r="N55" s="411">
        <v>20470</v>
      </c>
      <c r="O55" s="411">
        <f t="shared" si="1"/>
        <v>21820</v>
      </c>
    </row>
    <row r="56" spans="1:15" s="23" customFormat="1" ht="32.1" customHeight="1" x14ac:dyDescent="0.4">
      <c r="A56" s="228">
        <v>44</v>
      </c>
      <c r="B56" s="228" t="s">
        <v>3743</v>
      </c>
      <c r="C56" s="2540" t="s">
        <v>3744</v>
      </c>
      <c r="D56" s="2532">
        <v>10694</v>
      </c>
      <c r="E56" s="1842">
        <v>2000</v>
      </c>
      <c r="F56" s="687">
        <v>350</v>
      </c>
      <c r="G56" s="411"/>
      <c r="H56" s="2161">
        <v>0</v>
      </c>
      <c r="I56" s="411"/>
      <c r="J56" s="2919">
        <v>0</v>
      </c>
      <c r="K56" s="2165"/>
      <c r="L56" s="2161"/>
      <c r="M56" s="411">
        <v>3260</v>
      </c>
      <c r="N56" s="411"/>
      <c r="O56" s="411">
        <f t="shared" si="1"/>
        <v>5610</v>
      </c>
    </row>
    <row r="57" spans="1:15" s="23" customFormat="1" ht="32.1" customHeight="1" x14ac:dyDescent="0.4">
      <c r="A57" s="228">
        <v>45</v>
      </c>
      <c r="B57" s="228" t="s">
        <v>3745</v>
      </c>
      <c r="C57" s="2540" t="s">
        <v>3746</v>
      </c>
      <c r="D57" s="2532">
        <v>9346</v>
      </c>
      <c r="E57" s="1842">
        <v>2000</v>
      </c>
      <c r="F57" s="687">
        <v>350</v>
      </c>
      <c r="G57" s="411"/>
      <c r="H57" s="2161">
        <v>0</v>
      </c>
      <c r="I57" s="411"/>
      <c r="J57" s="2919">
        <v>0</v>
      </c>
      <c r="K57" s="2165"/>
      <c r="L57" s="2161"/>
      <c r="M57" s="411">
        <v>5775</v>
      </c>
      <c r="N57" s="411"/>
      <c r="O57" s="411">
        <f t="shared" si="1"/>
        <v>8125</v>
      </c>
    </row>
    <row r="58" spans="1:15" s="23" customFormat="1" ht="31.5" customHeight="1" x14ac:dyDescent="0.4">
      <c r="A58" s="228">
        <v>46</v>
      </c>
      <c r="B58" s="228" t="s">
        <v>3747</v>
      </c>
      <c r="C58" s="2540" t="s">
        <v>3748</v>
      </c>
      <c r="D58" s="2532">
        <v>10706</v>
      </c>
      <c r="E58" s="1842">
        <v>1000</v>
      </c>
      <c r="F58" s="687">
        <v>350</v>
      </c>
      <c r="G58" s="411">
        <v>465</v>
      </c>
      <c r="H58" s="2161">
        <v>537</v>
      </c>
      <c r="I58" s="411"/>
      <c r="J58" s="2919">
        <v>0</v>
      </c>
      <c r="K58" s="2165"/>
      <c r="L58" s="2161"/>
      <c r="M58" s="411">
        <v>16530</v>
      </c>
      <c r="N58" s="411">
        <v>6775</v>
      </c>
      <c r="O58" s="411">
        <f t="shared" si="1"/>
        <v>25657</v>
      </c>
    </row>
    <row r="59" spans="1:15" s="23" customFormat="1" ht="32.1" customHeight="1" x14ac:dyDescent="0.4">
      <c r="A59" s="228">
        <v>47</v>
      </c>
      <c r="B59" s="228" t="s">
        <v>3749</v>
      </c>
      <c r="C59" s="2540" t="s">
        <v>3750</v>
      </c>
      <c r="D59" s="2532">
        <v>10693</v>
      </c>
      <c r="E59" s="1842">
        <v>1000</v>
      </c>
      <c r="F59" s="687">
        <v>350</v>
      </c>
      <c r="G59" s="411"/>
      <c r="H59" s="2161">
        <v>0</v>
      </c>
      <c r="I59" s="411">
        <v>1810</v>
      </c>
      <c r="J59" s="1747">
        <v>217</v>
      </c>
      <c r="K59" s="2165"/>
      <c r="L59" s="2161"/>
      <c r="M59" s="411"/>
      <c r="N59" s="411"/>
      <c r="O59" s="411">
        <f t="shared" si="1"/>
        <v>3377</v>
      </c>
    </row>
    <row r="60" spans="1:15" s="23" customFormat="1" ht="32.1" customHeight="1" x14ac:dyDescent="0.4">
      <c r="A60" s="228">
        <v>48</v>
      </c>
      <c r="B60" s="228" t="s">
        <v>3751</v>
      </c>
      <c r="C60" s="2540" t="s">
        <v>3752</v>
      </c>
      <c r="D60" s="2532">
        <v>10669</v>
      </c>
      <c r="E60" s="1842">
        <v>1000</v>
      </c>
      <c r="F60" s="687">
        <v>350</v>
      </c>
      <c r="G60" s="411"/>
      <c r="H60" s="2161">
        <v>0</v>
      </c>
      <c r="I60" s="411"/>
      <c r="J60" s="2919">
        <v>0</v>
      </c>
      <c r="K60" s="2165"/>
      <c r="L60" s="2161"/>
      <c r="M60" s="411">
        <v>3500</v>
      </c>
      <c r="N60" s="411"/>
      <c r="O60" s="411">
        <f t="shared" si="1"/>
        <v>4850</v>
      </c>
    </row>
    <row r="61" spans="1:15" s="23" customFormat="1" ht="32.1" customHeight="1" x14ac:dyDescent="0.4">
      <c r="A61" s="228">
        <v>49</v>
      </c>
      <c r="B61" s="228" t="s">
        <v>3753</v>
      </c>
      <c r="C61" s="2540" t="s">
        <v>3754</v>
      </c>
      <c r="D61" s="2532">
        <v>10704</v>
      </c>
      <c r="E61" s="1842">
        <v>2000</v>
      </c>
      <c r="F61" s="687">
        <v>350</v>
      </c>
      <c r="G61" s="411"/>
      <c r="H61" s="2161">
        <v>0</v>
      </c>
      <c r="I61" s="411"/>
      <c r="J61" s="2919">
        <v>0</v>
      </c>
      <c r="K61" s="2165"/>
      <c r="L61" s="2161"/>
      <c r="M61" s="411"/>
      <c r="N61" s="411"/>
      <c r="O61" s="411">
        <f t="shared" si="1"/>
        <v>2350</v>
      </c>
    </row>
    <row r="62" spans="1:15" s="23" customFormat="1" ht="32.1" customHeight="1" x14ac:dyDescent="0.4">
      <c r="A62" s="228">
        <v>50</v>
      </c>
      <c r="B62" s="228" t="s">
        <v>3755</v>
      </c>
      <c r="C62" s="2540" t="s">
        <v>3756</v>
      </c>
      <c r="D62" s="2532">
        <v>10702</v>
      </c>
      <c r="E62" s="1842">
        <v>3000</v>
      </c>
      <c r="F62" s="687">
        <v>350</v>
      </c>
      <c r="G62" s="411"/>
      <c r="H62" s="2161">
        <v>0</v>
      </c>
      <c r="I62" s="411">
        <v>2525</v>
      </c>
      <c r="J62" s="1747">
        <v>228</v>
      </c>
      <c r="K62" s="2165">
        <v>1250</v>
      </c>
      <c r="L62" s="2161">
        <v>285</v>
      </c>
      <c r="M62" s="411"/>
      <c r="N62" s="411"/>
      <c r="O62" s="411">
        <f t="shared" si="1"/>
        <v>7638</v>
      </c>
    </row>
    <row r="63" spans="1:15" s="23" customFormat="1" ht="32.1" customHeight="1" x14ac:dyDescent="0.4">
      <c r="A63" s="228">
        <v>51</v>
      </c>
      <c r="B63" s="228" t="s">
        <v>3757</v>
      </c>
      <c r="C63" s="2540" t="s">
        <v>3758</v>
      </c>
      <c r="D63" s="2532">
        <v>9167</v>
      </c>
      <c r="E63" s="1842">
        <v>1000</v>
      </c>
      <c r="F63" s="687">
        <v>350</v>
      </c>
      <c r="G63" s="411"/>
      <c r="H63" s="2161">
        <v>0</v>
      </c>
      <c r="I63" s="411"/>
      <c r="J63" s="2919">
        <v>0</v>
      </c>
      <c r="K63" s="2165"/>
      <c r="L63" s="2161"/>
      <c r="M63" s="411">
        <v>6075</v>
      </c>
      <c r="N63" s="411"/>
      <c r="O63" s="411">
        <f t="shared" si="1"/>
        <v>7425</v>
      </c>
    </row>
    <row r="64" spans="1:15" s="23" customFormat="1" ht="32.1" customHeight="1" x14ac:dyDescent="0.4">
      <c r="A64" s="228">
        <v>52</v>
      </c>
      <c r="B64" s="228" t="s">
        <v>3759</v>
      </c>
      <c r="C64" s="2546" t="s">
        <v>3760</v>
      </c>
      <c r="D64" s="2532">
        <v>10679</v>
      </c>
      <c r="E64" s="1842">
        <v>2000</v>
      </c>
      <c r="F64" s="687">
        <v>350</v>
      </c>
      <c r="G64" s="411">
        <v>3045</v>
      </c>
      <c r="H64" s="2161">
        <v>1675</v>
      </c>
      <c r="I64" s="411"/>
      <c r="J64" s="2919">
        <v>0</v>
      </c>
      <c r="K64" s="2165"/>
      <c r="L64" s="2161"/>
      <c r="M64" s="411"/>
      <c r="N64" s="411">
        <v>21280</v>
      </c>
      <c r="O64" s="411">
        <f t="shared" si="1"/>
        <v>28350</v>
      </c>
    </row>
    <row r="65" spans="1:17" s="23" customFormat="1" ht="32.1" customHeight="1" x14ac:dyDescent="0.4">
      <c r="A65" s="228">
        <v>53</v>
      </c>
      <c r="B65" s="228" t="s">
        <v>3761</v>
      </c>
      <c r="C65" s="2546" t="s">
        <v>3762</v>
      </c>
      <c r="D65" s="2532">
        <v>10683</v>
      </c>
      <c r="E65" s="1842">
        <v>1000</v>
      </c>
      <c r="F65" s="687">
        <v>350</v>
      </c>
      <c r="G65" s="411"/>
      <c r="H65" s="2161">
        <v>0</v>
      </c>
      <c r="I65" s="411"/>
      <c r="J65" s="2919">
        <v>0</v>
      </c>
      <c r="K65" s="2165"/>
      <c r="L65" s="2161"/>
      <c r="M65" s="411"/>
      <c r="N65" s="411">
        <v>20160</v>
      </c>
      <c r="O65" s="411">
        <f t="shared" si="1"/>
        <v>21510</v>
      </c>
    </row>
    <row r="66" spans="1:17" s="23" customFormat="1" ht="32.1" customHeight="1" x14ac:dyDescent="0.4">
      <c r="A66" s="228">
        <v>54</v>
      </c>
      <c r="B66" s="228" t="s">
        <v>3763</v>
      </c>
      <c r="C66" s="2546" t="s">
        <v>3764</v>
      </c>
      <c r="D66" s="2532">
        <v>9329</v>
      </c>
      <c r="E66" s="1842">
        <v>1000</v>
      </c>
      <c r="F66" s="687">
        <v>350</v>
      </c>
      <c r="G66" s="411"/>
      <c r="H66" s="2161">
        <v>0</v>
      </c>
      <c r="I66" s="411"/>
      <c r="J66" s="2919">
        <v>0</v>
      </c>
      <c r="K66" s="2165"/>
      <c r="L66" s="2161"/>
      <c r="M66" s="411"/>
      <c r="N66" s="411"/>
      <c r="O66" s="411">
        <f t="shared" si="1"/>
        <v>1350</v>
      </c>
    </row>
    <row r="67" spans="1:17" s="23" customFormat="1" ht="32.1" customHeight="1" x14ac:dyDescent="0.4">
      <c r="A67" s="228">
        <v>55</v>
      </c>
      <c r="B67" s="228" t="s">
        <v>3765</v>
      </c>
      <c r="C67" s="2546" t="s">
        <v>3766</v>
      </c>
      <c r="D67" s="2532" t="s">
        <v>3767</v>
      </c>
      <c r="E67" s="1842">
        <v>5000</v>
      </c>
      <c r="F67" s="687">
        <v>350</v>
      </c>
      <c r="G67" s="411"/>
      <c r="H67" s="2161">
        <v>0</v>
      </c>
      <c r="I67" s="411"/>
      <c r="J67" s="2168"/>
      <c r="K67" s="2165"/>
      <c r="L67" s="2161"/>
      <c r="M67" s="411"/>
      <c r="N67" s="411"/>
      <c r="O67" s="411">
        <f t="shared" si="1"/>
        <v>5350</v>
      </c>
    </row>
    <row r="68" spans="1:17" s="23" customFormat="1" ht="31.5" customHeight="1" x14ac:dyDescent="0.4">
      <c r="A68" s="228">
        <v>56</v>
      </c>
      <c r="B68" s="228" t="s">
        <v>3768</v>
      </c>
      <c r="C68" s="275" t="s">
        <v>3769</v>
      </c>
      <c r="D68" s="2532" t="s">
        <v>3770</v>
      </c>
      <c r="E68" s="1842">
        <v>2000</v>
      </c>
      <c r="F68" s="687">
        <v>350</v>
      </c>
      <c r="G68" s="411"/>
      <c r="H68" s="2161">
        <v>0</v>
      </c>
      <c r="I68" s="411"/>
      <c r="J68" s="470"/>
      <c r="K68" s="2165"/>
      <c r="L68" s="2161"/>
      <c r="M68" s="411"/>
      <c r="N68" s="411">
        <v>2455</v>
      </c>
      <c r="O68" s="411">
        <f t="shared" si="1"/>
        <v>4805</v>
      </c>
    </row>
    <row r="69" spans="1:17" s="2139" customFormat="1" ht="31.5" customHeight="1" x14ac:dyDescent="0.4">
      <c r="A69" s="228">
        <v>57</v>
      </c>
      <c r="B69" s="228" t="s">
        <v>3771</v>
      </c>
      <c r="C69" s="2546" t="s">
        <v>3772</v>
      </c>
      <c r="D69" s="2532">
        <v>10691</v>
      </c>
      <c r="E69" s="1842">
        <v>1000</v>
      </c>
      <c r="F69" s="687">
        <v>350</v>
      </c>
      <c r="G69" s="411">
        <v>450</v>
      </c>
      <c r="H69" s="2161">
        <v>516</v>
      </c>
      <c r="I69" s="411"/>
      <c r="J69" s="470"/>
      <c r="K69" s="2165">
        <v>880</v>
      </c>
      <c r="L69" s="2161">
        <v>317</v>
      </c>
      <c r="M69" s="411">
        <v>4380</v>
      </c>
      <c r="N69" s="411">
        <v>9530</v>
      </c>
      <c r="O69" s="411">
        <f t="shared" si="1"/>
        <v>17423</v>
      </c>
    </row>
    <row r="70" spans="1:17" s="2548" customFormat="1" ht="31.5" customHeight="1" x14ac:dyDescent="0.4">
      <c r="A70" s="228">
        <v>58</v>
      </c>
      <c r="B70" s="228" t="s">
        <v>3773</v>
      </c>
      <c r="C70" s="2540" t="s">
        <v>3774</v>
      </c>
      <c r="D70" s="2532">
        <v>10677</v>
      </c>
      <c r="E70" s="1842">
        <v>1000</v>
      </c>
      <c r="F70" s="687">
        <v>350</v>
      </c>
      <c r="G70" s="411"/>
      <c r="H70" s="2161">
        <v>0</v>
      </c>
      <c r="I70" s="411"/>
      <c r="J70" s="470"/>
      <c r="K70" s="2165">
        <v>3540</v>
      </c>
      <c r="L70" s="2161">
        <v>1274</v>
      </c>
      <c r="M70" s="411">
        <v>17205</v>
      </c>
      <c r="N70" s="411"/>
      <c r="O70" s="2138">
        <f t="shared" si="1"/>
        <v>23369</v>
      </c>
      <c r="P70" s="2139"/>
    </row>
    <row r="71" spans="1:17" s="2548" customFormat="1" ht="32.1" customHeight="1" x14ac:dyDescent="0.4">
      <c r="A71" s="228">
        <v>59</v>
      </c>
      <c r="B71" s="228" t="s">
        <v>3775</v>
      </c>
      <c r="C71" s="2540" t="s">
        <v>3776</v>
      </c>
      <c r="D71" s="2532" t="s">
        <v>3777</v>
      </c>
      <c r="E71" s="1842">
        <v>1000</v>
      </c>
      <c r="F71" s="687">
        <v>350</v>
      </c>
      <c r="G71" s="411">
        <v>31715</v>
      </c>
      <c r="H71" s="2161">
        <v>38057</v>
      </c>
      <c r="I71" s="411"/>
      <c r="J71" s="470"/>
      <c r="K71" s="2165"/>
      <c r="L71" s="2161"/>
      <c r="M71" s="411"/>
      <c r="N71" s="411"/>
      <c r="O71" s="2138">
        <f t="shared" si="1"/>
        <v>71122</v>
      </c>
      <c r="P71" s="2139"/>
    </row>
    <row r="72" spans="1:17" s="99" customFormat="1" ht="31.5" customHeight="1" x14ac:dyDescent="0.4">
      <c r="A72" s="228">
        <v>60</v>
      </c>
      <c r="B72" s="2544" t="s">
        <v>3778</v>
      </c>
      <c r="C72" s="2540" t="s">
        <v>3779</v>
      </c>
      <c r="D72" s="2545" t="s">
        <v>3780</v>
      </c>
      <c r="E72" s="2201">
        <v>3000</v>
      </c>
      <c r="F72" s="2197">
        <v>350</v>
      </c>
      <c r="G72" s="2138"/>
      <c r="H72" s="2161">
        <v>0</v>
      </c>
      <c r="I72" s="411"/>
      <c r="J72" s="2918"/>
      <c r="K72" s="2168"/>
      <c r="L72" s="2161"/>
      <c r="M72" s="2138"/>
      <c r="N72" s="2138"/>
      <c r="O72" s="783">
        <f t="shared" si="1"/>
        <v>3350</v>
      </c>
    </row>
    <row r="73" spans="1:17" s="23" customFormat="1" ht="31.5" customHeight="1" x14ac:dyDescent="0.4">
      <c r="A73" s="228">
        <v>61</v>
      </c>
      <c r="B73" s="228" t="s">
        <v>3781</v>
      </c>
      <c r="C73" s="275"/>
      <c r="D73" s="2532" t="s">
        <v>3782</v>
      </c>
      <c r="E73" s="1842">
        <v>1000</v>
      </c>
      <c r="F73" s="687">
        <v>350</v>
      </c>
      <c r="G73" s="411"/>
      <c r="H73" s="2161">
        <v>0</v>
      </c>
      <c r="I73" s="411"/>
      <c r="J73" s="2165"/>
      <c r="K73" s="2165"/>
      <c r="L73" s="2161">
        <v>0</v>
      </c>
      <c r="M73" s="411"/>
      <c r="N73" s="411"/>
      <c r="O73" s="411">
        <f t="shared" si="1"/>
        <v>1350</v>
      </c>
    </row>
    <row r="74" spans="1:17" s="23" customFormat="1" ht="32.1" customHeight="1" x14ac:dyDescent="0.4">
      <c r="A74" s="228">
        <v>62</v>
      </c>
      <c r="B74" s="228" t="s">
        <v>5626</v>
      </c>
      <c r="C74" s="275" t="s">
        <v>5628</v>
      </c>
      <c r="D74" s="2532" t="s">
        <v>5627</v>
      </c>
      <c r="E74" s="1842">
        <v>2000</v>
      </c>
      <c r="F74" s="687">
        <v>350</v>
      </c>
      <c r="G74" s="411"/>
      <c r="H74" s="2161"/>
      <c r="I74" s="411"/>
      <c r="J74" s="2165"/>
      <c r="K74" s="2165"/>
      <c r="L74" s="411"/>
      <c r="M74" s="411">
        <v>8040</v>
      </c>
      <c r="N74" s="411"/>
      <c r="O74" s="411">
        <f t="shared" si="1"/>
        <v>10390</v>
      </c>
    </row>
    <row r="75" spans="1:17" s="23" customFormat="1" ht="31.5" customHeight="1" x14ac:dyDescent="0.4">
      <c r="A75" s="228">
        <v>63</v>
      </c>
      <c r="B75" s="228" t="s">
        <v>5686</v>
      </c>
      <c r="C75" s="275"/>
      <c r="D75" s="2532" t="s">
        <v>5687</v>
      </c>
      <c r="E75" s="1842">
        <v>5000</v>
      </c>
      <c r="F75" s="687">
        <v>350</v>
      </c>
      <c r="G75" s="411"/>
      <c r="H75" s="2161"/>
      <c r="I75" s="411"/>
      <c r="J75" s="411"/>
      <c r="K75" s="2165"/>
      <c r="L75" s="411"/>
      <c r="M75" s="411"/>
      <c r="N75" s="411"/>
      <c r="O75" s="411">
        <f t="shared" si="1"/>
        <v>5350</v>
      </c>
    </row>
    <row r="76" spans="1:17" s="23" customFormat="1" ht="32.1" customHeight="1" x14ac:dyDescent="0.4">
      <c r="A76" s="228">
        <v>64</v>
      </c>
      <c r="B76" s="228" t="s">
        <v>5745</v>
      </c>
      <c r="C76" s="275"/>
      <c r="D76" s="2532" t="s">
        <v>5746</v>
      </c>
      <c r="E76" s="1842">
        <v>2500</v>
      </c>
      <c r="F76" s="687">
        <v>350</v>
      </c>
      <c r="G76" s="411"/>
      <c r="H76" s="2161"/>
      <c r="I76" s="411"/>
      <c r="J76" s="411"/>
      <c r="K76" s="2165"/>
      <c r="L76" s="411"/>
      <c r="M76" s="411"/>
      <c r="N76" s="411"/>
      <c r="O76" s="411">
        <f t="shared" si="1"/>
        <v>2850</v>
      </c>
    </row>
    <row r="77" spans="1:17" s="23" customFormat="1" ht="32.1" customHeight="1" x14ac:dyDescent="0.4">
      <c r="A77" s="228"/>
      <c r="B77" s="228"/>
      <c r="C77" s="275"/>
      <c r="D77" s="2532"/>
      <c r="E77" s="1842"/>
      <c r="F77" s="687"/>
      <c r="G77" s="411"/>
      <c r="H77" s="2161"/>
      <c r="I77" s="411"/>
      <c r="J77" s="411"/>
      <c r="K77" s="2165"/>
      <c r="L77" s="411"/>
      <c r="M77" s="411"/>
      <c r="N77" s="411"/>
      <c r="O77" s="411"/>
    </row>
    <row r="78" spans="1:17" s="23" customFormat="1" ht="32.1" customHeight="1" x14ac:dyDescent="0.4">
      <c r="A78" s="228"/>
      <c r="B78" s="228"/>
      <c r="C78" s="275"/>
      <c r="D78" s="2532"/>
      <c r="E78" s="1842"/>
      <c r="F78" s="687"/>
      <c r="G78" s="411"/>
      <c r="H78" s="2161"/>
      <c r="I78" s="411"/>
      <c r="J78" s="411"/>
      <c r="K78" s="2165"/>
      <c r="L78" s="411"/>
      <c r="M78" s="411"/>
      <c r="N78" s="411"/>
      <c r="O78" s="411"/>
    </row>
    <row r="79" spans="1:17" s="87" customFormat="1" ht="32.1" customHeight="1" x14ac:dyDescent="0.4">
      <c r="A79" s="380"/>
      <c r="B79" s="396" t="s">
        <v>432</v>
      </c>
      <c r="C79" s="900"/>
      <c r="D79" s="2549"/>
      <c r="E79" s="1937">
        <f>SUM(E14:E76)</f>
        <v>137000</v>
      </c>
      <c r="F79" s="1937">
        <f>SUM(F14:F76)</f>
        <v>22050</v>
      </c>
      <c r="G79" s="1937">
        <f>SUM(G14:G73)</f>
        <v>91895</v>
      </c>
      <c r="H79" s="1937">
        <f>SUM(H14:H76)</f>
        <v>92496</v>
      </c>
      <c r="I79" s="1937">
        <f t="shared" ref="I79:N79" si="2">SUM(I14:I73)</f>
        <v>18470</v>
      </c>
      <c r="J79" s="1937">
        <f>SUM(J14:J77)</f>
        <v>2284</v>
      </c>
      <c r="K79" s="1937">
        <f t="shared" si="2"/>
        <v>7890</v>
      </c>
      <c r="L79" s="1937">
        <f>SUM(L14:L73)</f>
        <v>2317</v>
      </c>
      <c r="M79" s="1937">
        <f t="shared" si="2"/>
        <v>158660</v>
      </c>
      <c r="N79" s="1937">
        <f t="shared" si="2"/>
        <v>172515</v>
      </c>
      <c r="O79" s="539">
        <f>SUM(O14:O76)</f>
        <v>713617</v>
      </c>
      <c r="P79" s="174"/>
      <c r="Q79" s="174"/>
    </row>
    <row r="80" spans="1:17" s="87" customFormat="1" ht="32.1" customHeight="1" x14ac:dyDescent="0.4">
      <c r="A80" s="380"/>
      <c r="B80" s="396"/>
      <c r="C80" s="900"/>
      <c r="D80" s="2549"/>
      <c r="E80" s="1937"/>
      <c r="F80" s="2198"/>
      <c r="G80" s="539"/>
      <c r="H80" s="1781"/>
      <c r="I80" s="539"/>
      <c r="J80" s="539"/>
      <c r="K80" s="2169"/>
      <c r="L80" s="539"/>
      <c r="M80" s="539"/>
      <c r="N80" s="539"/>
      <c r="O80" s="539"/>
      <c r="P80" s="174"/>
      <c r="Q80" s="174"/>
    </row>
    <row r="81" spans="1:17" s="87" customFormat="1" ht="32.1" customHeight="1" x14ac:dyDescent="0.4">
      <c r="A81" s="380"/>
      <c r="B81" s="396"/>
      <c r="C81" s="900"/>
      <c r="D81" s="2549"/>
      <c r="E81" s="1937"/>
      <c r="F81" s="2198"/>
      <c r="G81" s="539"/>
      <c r="H81" s="1781"/>
      <c r="I81" s="539"/>
      <c r="J81" s="539"/>
      <c r="K81" s="2169"/>
      <c r="L81" s="539"/>
      <c r="M81" s="539"/>
      <c r="N81" s="539"/>
      <c r="O81" s="539"/>
      <c r="P81" s="174"/>
      <c r="Q81" s="174"/>
    </row>
    <row r="82" spans="1:17" s="87" customFormat="1" ht="32.1" customHeight="1" x14ac:dyDescent="0.4">
      <c r="A82" s="380"/>
      <c r="B82" s="396"/>
      <c r="C82" s="900"/>
      <c r="D82" s="2549"/>
      <c r="E82" s="1937"/>
      <c r="F82" s="2198"/>
      <c r="G82" s="539"/>
      <c r="H82" s="1781"/>
      <c r="I82" s="539"/>
      <c r="J82" s="539"/>
      <c r="K82" s="2169"/>
      <c r="L82" s="539"/>
      <c r="M82" s="539"/>
      <c r="N82" s="539"/>
      <c r="O82" s="539"/>
      <c r="P82" s="174"/>
      <c r="Q82" s="174"/>
    </row>
    <row r="83" spans="1:17" s="33" customFormat="1" ht="32.1" customHeight="1" x14ac:dyDescent="0.4">
      <c r="A83" s="365"/>
      <c r="B83" s="2950" t="s">
        <v>63</v>
      </c>
      <c r="C83" s="2950"/>
      <c r="D83" s="2532"/>
      <c r="E83" s="2533"/>
      <c r="F83" s="276"/>
      <c r="G83" s="228"/>
      <c r="H83" s="633"/>
      <c r="I83" s="228"/>
      <c r="J83" s="228"/>
      <c r="K83" s="470"/>
      <c r="L83" s="228"/>
      <c r="M83" s="228"/>
      <c r="N83" s="228"/>
      <c r="O83" s="276"/>
      <c r="P83" s="23"/>
    </row>
    <row r="84" spans="1:17" s="33" customFormat="1" ht="32.1" customHeight="1" x14ac:dyDescent="0.4">
      <c r="A84" s="365"/>
      <c r="B84" s="365"/>
      <c r="C84" s="667"/>
      <c r="D84" s="2532"/>
      <c r="E84" s="2533"/>
      <c r="F84" s="276"/>
      <c r="G84" s="228"/>
      <c r="H84" s="633"/>
      <c r="I84" s="228"/>
      <c r="J84" s="228"/>
      <c r="K84" s="470"/>
      <c r="L84" s="228"/>
      <c r="M84" s="228"/>
      <c r="N84" s="228"/>
      <c r="O84" s="276"/>
      <c r="P84" s="23"/>
    </row>
    <row r="85" spans="1:17" s="33" customFormat="1" ht="32.1" customHeight="1" x14ac:dyDescent="0.4">
      <c r="A85" s="365"/>
      <c r="B85" s="228"/>
      <c r="C85" s="275"/>
      <c r="D85" s="2550"/>
      <c r="E85" s="2533"/>
      <c r="F85" s="276"/>
      <c r="G85" s="228"/>
      <c r="H85" s="633"/>
      <c r="I85" s="228"/>
      <c r="J85" s="228"/>
      <c r="K85" s="470"/>
      <c r="L85" s="228"/>
      <c r="M85" s="228"/>
      <c r="N85" s="228"/>
      <c r="O85" s="228"/>
      <c r="P85" s="23"/>
    </row>
    <row r="86" spans="1:17" s="33" customFormat="1" ht="32.1" customHeight="1" x14ac:dyDescent="0.4">
      <c r="A86" s="365"/>
      <c r="B86" s="228" t="s">
        <v>101</v>
      </c>
      <c r="C86" s="667"/>
      <c r="D86" s="2532"/>
      <c r="E86" s="2533"/>
      <c r="F86" s="276"/>
      <c r="G86" s="321"/>
      <c r="H86" s="633"/>
      <c r="I86" s="228"/>
      <c r="J86" s="228"/>
      <c r="K86" s="470"/>
      <c r="L86" s="228"/>
      <c r="M86" s="228"/>
      <c r="N86" s="228"/>
      <c r="O86" s="228"/>
      <c r="P86" s="23"/>
    </row>
    <row r="87" spans="1:17" s="33" customFormat="1" ht="32.1" customHeight="1" x14ac:dyDescent="0.85">
      <c r="A87" s="365"/>
      <c r="B87" s="228"/>
      <c r="C87" s="275"/>
      <c r="D87" s="2532"/>
      <c r="E87" s="2202"/>
      <c r="F87" s="2199"/>
      <c r="G87" s="649"/>
      <c r="H87" s="2162"/>
      <c r="I87" s="649"/>
      <c r="J87" s="649"/>
      <c r="K87" s="2170"/>
      <c r="L87" s="649"/>
      <c r="M87" s="649"/>
      <c r="N87" s="649"/>
      <c r="O87" s="649"/>
      <c r="P87" s="23"/>
    </row>
    <row r="88" spans="1:17" s="81" customFormat="1" ht="27.6" customHeight="1" x14ac:dyDescent="0.4">
      <c r="A88" s="377"/>
      <c r="B88" s="565"/>
      <c r="C88" s="403"/>
      <c r="D88" s="2551"/>
      <c r="E88" s="2551"/>
      <c r="F88" s="377"/>
      <c r="G88" s="377"/>
      <c r="H88" s="2552"/>
      <c r="I88" s="377"/>
      <c r="J88" s="377"/>
      <c r="K88" s="2553"/>
      <c r="L88" s="377"/>
      <c r="M88" s="377"/>
      <c r="N88" s="377"/>
      <c r="O88" s="377"/>
    </row>
    <row r="89" spans="1:17" s="81" customFormat="1" ht="27.75" x14ac:dyDescent="0.4">
      <c r="A89" s="377"/>
      <c r="B89" s="565"/>
      <c r="C89" s="403"/>
      <c r="D89" s="2551"/>
      <c r="E89" s="2551"/>
      <c r="F89" s="377"/>
      <c r="G89" s="377"/>
      <c r="H89" s="2552"/>
      <c r="I89" s="377"/>
      <c r="J89" s="377"/>
      <c r="K89" s="2553"/>
      <c r="L89" s="377"/>
      <c r="M89" s="377"/>
      <c r="N89" s="377"/>
      <c r="O89" s="377"/>
    </row>
    <row r="90" spans="1:17" s="54" customFormat="1" ht="33.75" x14ac:dyDescent="0.5">
      <c r="A90" s="481"/>
      <c r="B90" s="479" t="s">
        <v>5789</v>
      </c>
      <c r="C90" s="481"/>
      <c r="D90" s="1814"/>
      <c r="E90" s="1887"/>
      <c r="F90" s="481"/>
      <c r="G90" s="481"/>
      <c r="H90" s="2554"/>
      <c r="I90" s="481"/>
      <c r="J90" s="481"/>
      <c r="K90" s="2555"/>
      <c r="L90" s="481"/>
      <c r="M90" s="481"/>
      <c r="N90" s="481"/>
      <c r="O90" s="481"/>
    </row>
    <row r="91" spans="1:17" s="33" customFormat="1" ht="32.1" customHeight="1" x14ac:dyDescent="0.4">
      <c r="A91" s="365"/>
      <c r="B91" s="365"/>
      <c r="C91" s="275"/>
      <c r="D91" s="2532"/>
      <c r="E91" s="2533"/>
      <c r="F91" s="276"/>
      <c r="G91" s="228"/>
      <c r="H91" s="986"/>
      <c r="I91" s="228"/>
      <c r="J91" s="228"/>
      <c r="K91" s="470"/>
      <c r="L91" s="228"/>
      <c r="M91" s="228"/>
      <c r="N91" s="228"/>
      <c r="O91" s="228"/>
      <c r="P91" s="23"/>
    </row>
    <row r="92" spans="1:17" s="140" customFormat="1" ht="32.1" customHeight="1" x14ac:dyDescent="0.4">
      <c r="A92" s="23">
        <v>12</v>
      </c>
      <c r="B92" s="140" t="s">
        <v>3783</v>
      </c>
      <c r="C92" s="895"/>
      <c r="D92" s="2194">
        <v>8353</v>
      </c>
      <c r="E92" s="2203">
        <v>30000</v>
      </c>
      <c r="F92" s="959">
        <v>200</v>
      </c>
      <c r="I92" s="411" t="s">
        <v>171</v>
      </c>
      <c r="J92" s="411"/>
      <c r="O92" s="140">
        <f>SUM(E92:N92)</f>
        <v>30200</v>
      </c>
    </row>
    <row r="93" spans="1:17" s="140" customFormat="1" ht="32.1" customHeight="1" x14ac:dyDescent="0.4">
      <c r="A93" s="23">
        <v>15</v>
      </c>
      <c r="B93" s="140" t="s">
        <v>3784</v>
      </c>
      <c r="C93" s="895"/>
      <c r="D93" s="2194">
        <v>8571</v>
      </c>
      <c r="E93" s="2203">
        <v>1000</v>
      </c>
      <c r="F93" s="959">
        <v>200</v>
      </c>
      <c r="I93" s="411" t="s">
        <v>171</v>
      </c>
      <c r="J93" s="411"/>
      <c r="O93" s="140">
        <f>SUM(E93:N93)</f>
        <v>1200</v>
      </c>
    </row>
    <row r="94" spans="1:17" s="23" customFormat="1" ht="32.1" customHeight="1" x14ac:dyDescent="0.4">
      <c r="A94" s="23">
        <v>20</v>
      </c>
      <c r="B94" s="23" t="s">
        <v>3785</v>
      </c>
      <c r="D94" s="2556">
        <v>8665</v>
      </c>
      <c r="E94" s="2203">
        <v>2000</v>
      </c>
      <c r="F94" s="959">
        <v>200</v>
      </c>
      <c r="G94" s="140"/>
      <c r="H94" s="140"/>
      <c r="I94" s="411" t="s">
        <v>171</v>
      </c>
      <c r="J94" s="411"/>
      <c r="K94" s="140"/>
      <c r="L94" s="140"/>
      <c r="M94" s="140"/>
      <c r="N94" s="140"/>
      <c r="O94" s="140">
        <f>SUM(E94:N94)</f>
        <v>2200</v>
      </c>
    </row>
    <row r="95" spans="1:17" s="23" customFormat="1" ht="31.5" customHeight="1" x14ac:dyDescent="0.4">
      <c r="A95" s="23">
        <v>24</v>
      </c>
      <c r="B95" s="23" t="s">
        <v>3786</v>
      </c>
      <c r="D95" s="2557">
        <v>9242</v>
      </c>
      <c r="E95" s="2556">
        <v>40000</v>
      </c>
      <c r="F95" s="31">
        <v>200</v>
      </c>
      <c r="G95" s="31"/>
      <c r="I95" s="411" t="s">
        <v>171</v>
      </c>
      <c r="J95" s="411"/>
      <c r="K95" s="140"/>
      <c r="O95" s="23">
        <v>40200</v>
      </c>
    </row>
    <row r="96" spans="1:17" s="33" customFormat="1" ht="32.1" customHeight="1" x14ac:dyDescent="0.4">
      <c r="A96" s="228">
        <v>14</v>
      </c>
      <c r="B96" s="228" t="s">
        <v>3787</v>
      </c>
      <c r="C96" s="1214"/>
      <c r="D96" s="2532">
        <v>6089</v>
      </c>
      <c r="E96" s="1842">
        <v>1500</v>
      </c>
      <c r="F96" s="687">
        <v>350</v>
      </c>
      <c r="G96" s="411"/>
      <c r="H96" s="2161"/>
      <c r="I96" s="411"/>
      <c r="J96" s="411"/>
      <c r="K96" s="2165"/>
      <c r="L96" s="437"/>
      <c r="M96" s="411"/>
      <c r="N96" s="411"/>
      <c r="O96" s="411">
        <f t="shared" ref="O96:O122" si="3">SUM(E96:N96)</f>
        <v>1850</v>
      </c>
      <c r="P96" s="31"/>
    </row>
    <row r="97" spans="1:16" s="23" customFormat="1" ht="32.1" customHeight="1" x14ac:dyDescent="0.4">
      <c r="A97" s="228">
        <v>25</v>
      </c>
      <c r="B97" s="228" t="s">
        <v>3786</v>
      </c>
      <c r="C97" s="1214" t="s">
        <v>3788</v>
      </c>
      <c r="D97" s="2532">
        <v>9242</v>
      </c>
      <c r="E97" s="1842">
        <v>40000</v>
      </c>
      <c r="F97" s="687">
        <v>350</v>
      </c>
      <c r="G97" s="411"/>
      <c r="H97" s="2161"/>
      <c r="I97" s="411"/>
      <c r="J97" s="411"/>
      <c r="K97" s="2165"/>
      <c r="L97" s="411"/>
      <c r="M97" s="411"/>
      <c r="N97" s="411"/>
      <c r="O97" s="411">
        <f t="shared" si="3"/>
        <v>40350</v>
      </c>
    </row>
    <row r="98" spans="1:16" s="23" customFormat="1" ht="32.1" customHeight="1" x14ac:dyDescent="0.4">
      <c r="A98" s="228">
        <v>26</v>
      </c>
      <c r="B98" s="228" t="s">
        <v>3789</v>
      </c>
      <c r="C98" s="1214"/>
      <c r="D98" s="2532">
        <v>9176</v>
      </c>
      <c r="E98" s="1842">
        <v>2000</v>
      </c>
      <c r="F98" s="687">
        <v>350</v>
      </c>
      <c r="G98" s="411"/>
      <c r="H98" s="2161"/>
      <c r="I98" s="411"/>
      <c r="J98" s="411"/>
      <c r="K98" s="2165"/>
      <c r="L98" s="411"/>
      <c r="M98" s="411"/>
      <c r="N98" s="411"/>
      <c r="O98" s="411">
        <f t="shared" si="3"/>
        <v>2350</v>
      </c>
    </row>
    <row r="99" spans="1:16" s="23" customFormat="1" ht="32.1" customHeight="1" x14ac:dyDescent="0.4">
      <c r="A99" s="228">
        <v>35</v>
      </c>
      <c r="B99" s="436" t="s">
        <v>3790</v>
      </c>
      <c r="C99" s="2558"/>
      <c r="D99" s="2559">
        <v>9819</v>
      </c>
      <c r="E99" s="2156">
        <v>5000</v>
      </c>
      <c r="F99" s="1593">
        <v>350</v>
      </c>
      <c r="G99" s="784" t="s">
        <v>3791</v>
      </c>
      <c r="H99" s="2163">
        <v>0</v>
      </c>
      <c r="I99" s="784"/>
      <c r="J99" s="784"/>
      <c r="K99" s="2171"/>
      <c r="L99" s="784"/>
      <c r="M99" s="784"/>
      <c r="N99" s="784"/>
      <c r="O99" s="784">
        <f t="shared" si="3"/>
        <v>5350</v>
      </c>
    </row>
    <row r="100" spans="1:16" s="140" customFormat="1" ht="32.1" customHeight="1" x14ac:dyDescent="0.4">
      <c r="A100" s="228">
        <v>37</v>
      </c>
      <c r="B100" s="436" t="s">
        <v>3778</v>
      </c>
      <c r="C100" s="2560"/>
      <c r="D100" s="2559">
        <v>10021</v>
      </c>
      <c r="E100" s="2156">
        <v>1000</v>
      </c>
      <c r="F100" s="1593">
        <v>350</v>
      </c>
      <c r="G100" s="219" t="s">
        <v>171</v>
      </c>
      <c r="H100" s="2163"/>
      <c r="I100" s="784"/>
      <c r="J100" s="784"/>
      <c r="K100" s="2171"/>
      <c r="L100" s="784"/>
      <c r="M100" s="784"/>
      <c r="N100" s="784"/>
      <c r="O100" s="784">
        <f t="shared" si="3"/>
        <v>1350</v>
      </c>
    </row>
    <row r="101" spans="1:16" s="23" customFormat="1" ht="32.1" customHeight="1" x14ac:dyDescent="0.4">
      <c r="A101" s="228">
        <v>75</v>
      </c>
      <c r="B101" s="436" t="s">
        <v>3792</v>
      </c>
      <c r="C101" s="2561"/>
      <c r="D101" s="2559">
        <v>10703</v>
      </c>
      <c r="E101" s="2156">
        <v>1000</v>
      </c>
      <c r="F101" s="1593">
        <v>350</v>
      </c>
      <c r="G101" s="219" t="s">
        <v>171</v>
      </c>
      <c r="H101" s="2163"/>
      <c r="I101" s="784"/>
      <c r="J101" s="784"/>
      <c r="K101" s="2171"/>
      <c r="L101" s="784"/>
      <c r="M101" s="784"/>
      <c r="N101" s="784"/>
      <c r="O101" s="784">
        <f t="shared" si="3"/>
        <v>1350</v>
      </c>
    </row>
    <row r="102" spans="1:16" s="219" customFormat="1" ht="32.1" customHeight="1" x14ac:dyDescent="0.4">
      <c r="A102" s="436">
        <v>15</v>
      </c>
      <c r="B102" s="1595" t="s">
        <v>3793</v>
      </c>
      <c r="C102" s="1596"/>
      <c r="D102" s="2195">
        <v>7819</v>
      </c>
      <c r="E102" s="2156">
        <v>1000</v>
      </c>
      <c r="F102" s="1593">
        <v>350</v>
      </c>
      <c r="G102" s="219" t="s">
        <v>171</v>
      </c>
      <c r="H102" s="2163"/>
      <c r="I102" s="784"/>
      <c r="J102" s="784"/>
      <c r="K102" s="2171"/>
      <c r="L102" s="784"/>
      <c r="M102" s="784"/>
      <c r="N102" s="784"/>
      <c r="O102" s="784">
        <f t="shared" si="3"/>
        <v>1350</v>
      </c>
    </row>
    <row r="103" spans="1:16" s="67" customFormat="1" ht="31.5" customHeight="1" x14ac:dyDescent="0.4">
      <c r="A103" s="436">
        <v>22</v>
      </c>
      <c r="B103" s="436" t="s">
        <v>3794</v>
      </c>
      <c r="C103" s="2562" t="s">
        <v>3795</v>
      </c>
      <c r="D103" s="2559">
        <v>8664</v>
      </c>
      <c r="E103" s="2156">
        <v>1500</v>
      </c>
      <c r="F103" s="1593">
        <v>350</v>
      </c>
      <c r="G103" s="784" t="s">
        <v>3287</v>
      </c>
      <c r="H103" s="2163">
        <v>0</v>
      </c>
      <c r="I103" s="784"/>
      <c r="J103" s="784"/>
      <c r="K103" s="2171"/>
      <c r="L103" s="784"/>
      <c r="M103" s="784"/>
      <c r="N103" s="784"/>
      <c r="O103" s="784">
        <f t="shared" si="3"/>
        <v>1850</v>
      </c>
    </row>
    <row r="104" spans="1:16" s="99" customFormat="1" ht="31.5" customHeight="1" x14ac:dyDescent="0.4">
      <c r="A104" s="579">
        <v>42</v>
      </c>
      <c r="B104" s="579" t="s">
        <v>3796</v>
      </c>
      <c r="C104" s="2542" t="s">
        <v>3797</v>
      </c>
      <c r="D104" s="2543">
        <v>10667</v>
      </c>
      <c r="E104" s="2157">
        <v>1000</v>
      </c>
      <c r="F104" s="805">
        <v>350</v>
      </c>
      <c r="G104" s="783" t="s">
        <v>3791</v>
      </c>
      <c r="H104" s="2164"/>
      <c r="I104" s="783"/>
      <c r="J104" s="783"/>
      <c r="K104" s="2167"/>
      <c r="L104" s="783"/>
      <c r="M104" s="783"/>
      <c r="N104" s="783"/>
      <c r="O104" s="783">
        <f t="shared" si="3"/>
        <v>1350</v>
      </c>
    </row>
    <row r="105" spans="1:16" s="215" customFormat="1" ht="31.5" customHeight="1" x14ac:dyDescent="0.4">
      <c r="A105" s="436">
        <v>4</v>
      </c>
      <c r="B105" s="436" t="s">
        <v>3798</v>
      </c>
      <c r="C105" s="2563" t="s">
        <v>3799</v>
      </c>
      <c r="D105" s="2559">
        <v>10695</v>
      </c>
      <c r="E105" s="2156">
        <v>1000</v>
      </c>
      <c r="F105" s="1593">
        <v>350</v>
      </c>
      <c r="G105" s="3004" t="s">
        <v>171</v>
      </c>
      <c r="H105" s="3005"/>
      <c r="I105" s="784"/>
      <c r="J105" s="784"/>
      <c r="K105" s="2171"/>
      <c r="L105" s="784"/>
      <c r="M105" s="784"/>
      <c r="N105" s="784"/>
      <c r="O105" s="784">
        <f t="shared" si="3"/>
        <v>1350</v>
      </c>
      <c r="P105" s="217"/>
    </row>
    <row r="106" spans="1:16" s="67" customFormat="1" ht="32.1" customHeight="1" x14ac:dyDescent="0.4">
      <c r="A106" s="436">
        <v>27</v>
      </c>
      <c r="B106" s="436" t="s">
        <v>3800</v>
      </c>
      <c r="C106" s="2562" t="s">
        <v>3801</v>
      </c>
      <c r="D106" s="2559">
        <v>10661</v>
      </c>
      <c r="E106" s="2156">
        <v>2000</v>
      </c>
      <c r="F106" s="1593">
        <v>350</v>
      </c>
      <c r="G106" s="219" t="s">
        <v>171</v>
      </c>
      <c r="H106" s="2163">
        <v>0</v>
      </c>
      <c r="I106" s="784"/>
      <c r="J106" s="784"/>
      <c r="K106" s="2171"/>
      <c r="L106" s="784"/>
      <c r="M106" s="784"/>
      <c r="N106" s="784"/>
      <c r="O106" s="784">
        <f t="shared" si="3"/>
        <v>2350</v>
      </c>
    </row>
    <row r="107" spans="1:16" s="67" customFormat="1" ht="32.1" customHeight="1" x14ac:dyDescent="0.4">
      <c r="A107" s="436">
        <v>30</v>
      </c>
      <c r="B107" s="436" t="s">
        <v>3802</v>
      </c>
      <c r="C107" s="2562" t="s">
        <v>3803</v>
      </c>
      <c r="D107" s="2559">
        <v>10696</v>
      </c>
      <c r="E107" s="2156">
        <v>2000</v>
      </c>
      <c r="F107" s="1593">
        <v>350</v>
      </c>
      <c r="G107" s="219" t="s">
        <v>171</v>
      </c>
      <c r="H107" s="2163">
        <v>0</v>
      </c>
      <c r="I107" s="784"/>
      <c r="J107" s="784"/>
      <c r="K107" s="2171"/>
      <c r="L107" s="784"/>
      <c r="M107" s="784"/>
      <c r="N107" s="784"/>
      <c r="O107" s="784">
        <f t="shared" si="3"/>
        <v>2350</v>
      </c>
    </row>
    <row r="108" spans="1:16" s="67" customFormat="1" ht="32.1" customHeight="1" x14ac:dyDescent="0.4">
      <c r="A108" s="436">
        <v>31</v>
      </c>
      <c r="B108" s="436" t="s">
        <v>3804</v>
      </c>
      <c r="C108" s="2562" t="s">
        <v>3805</v>
      </c>
      <c r="D108" s="2559">
        <v>10698</v>
      </c>
      <c r="E108" s="2156">
        <v>1500</v>
      </c>
      <c r="F108" s="1593">
        <v>350</v>
      </c>
      <c r="G108" s="219" t="s">
        <v>171</v>
      </c>
      <c r="H108" s="2163">
        <v>0</v>
      </c>
      <c r="I108" s="784"/>
      <c r="J108" s="784"/>
      <c r="K108" s="2171"/>
      <c r="L108" s="784"/>
      <c r="M108" s="784"/>
      <c r="N108" s="784"/>
      <c r="O108" s="784">
        <f t="shared" si="3"/>
        <v>1850</v>
      </c>
    </row>
    <row r="109" spans="1:16" s="67" customFormat="1" ht="32.1" customHeight="1" x14ac:dyDescent="0.4">
      <c r="A109" s="436">
        <v>33</v>
      </c>
      <c r="B109" s="436" t="s">
        <v>3806</v>
      </c>
      <c r="C109" s="2562" t="s">
        <v>3807</v>
      </c>
      <c r="D109" s="2559">
        <v>10668</v>
      </c>
      <c r="E109" s="2156">
        <v>1500</v>
      </c>
      <c r="F109" s="1593">
        <v>350</v>
      </c>
      <c r="G109" s="219" t="s">
        <v>171</v>
      </c>
      <c r="H109" s="2163">
        <v>0</v>
      </c>
      <c r="I109" s="784"/>
      <c r="J109" s="784"/>
      <c r="K109" s="2171"/>
      <c r="L109" s="784"/>
      <c r="M109" s="784"/>
      <c r="N109" s="784"/>
      <c r="O109" s="784">
        <f t="shared" si="3"/>
        <v>1850</v>
      </c>
    </row>
    <row r="110" spans="1:16" s="67" customFormat="1" ht="32.1" customHeight="1" x14ac:dyDescent="0.4">
      <c r="A110" s="436">
        <v>40</v>
      </c>
      <c r="B110" s="436" t="s">
        <v>3808</v>
      </c>
      <c r="C110" s="2562" t="s">
        <v>3809</v>
      </c>
      <c r="D110" s="2559">
        <v>9821</v>
      </c>
      <c r="E110" s="2156">
        <v>1000</v>
      </c>
      <c r="F110" s="1593">
        <v>350</v>
      </c>
      <c r="G110" s="219" t="s">
        <v>171</v>
      </c>
      <c r="H110" s="2163">
        <v>0</v>
      </c>
      <c r="I110" s="784"/>
      <c r="J110" s="784" t="s">
        <v>5759</v>
      </c>
      <c r="K110" s="2171"/>
      <c r="L110" s="784"/>
      <c r="M110" s="784"/>
      <c r="N110" s="784"/>
      <c r="O110" s="784">
        <f t="shared" si="3"/>
        <v>1350</v>
      </c>
    </row>
    <row r="111" spans="1:16" s="67" customFormat="1" ht="32.1" customHeight="1" x14ac:dyDescent="0.4">
      <c r="A111" s="436">
        <v>54</v>
      </c>
      <c r="B111" s="436" t="s">
        <v>3810</v>
      </c>
      <c r="C111" s="2562" t="s">
        <v>3811</v>
      </c>
      <c r="D111" s="2559">
        <v>10678</v>
      </c>
      <c r="E111" s="2156">
        <v>1500</v>
      </c>
      <c r="F111" s="1593">
        <v>350</v>
      </c>
      <c r="G111" s="219" t="s">
        <v>171</v>
      </c>
      <c r="H111" s="2163">
        <v>0</v>
      </c>
      <c r="I111" s="784"/>
      <c r="J111" s="784"/>
      <c r="K111" s="2171"/>
      <c r="L111" s="784"/>
      <c r="M111" s="784"/>
      <c r="N111" s="784"/>
      <c r="O111" s="784">
        <f t="shared" si="3"/>
        <v>1850</v>
      </c>
    </row>
    <row r="112" spans="1:16" s="67" customFormat="1" ht="32.1" customHeight="1" x14ac:dyDescent="0.4">
      <c r="A112" s="436">
        <v>55</v>
      </c>
      <c r="B112" s="436" t="s">
        <v>3812</v>
      </c>
      <c r="C112" s="2562" t="s">
        <v>3813</v>
      </c>
      <c r="D112" s="2559">
        <v>10675</v>
      </c>
      <c r="E112" s="2156">
        <v>1000</v>
      </c>
      <c r="F112" s="1593">
        <v>350</v>
      </c>
      <c r="G112" s="219" t="s">
        <v>171</v>
      </c>
      <c r="H112" s="2163">
        <v>0</v>
      </c>
      <c r="I112" s="784"/>
      <c r="J112" s="784"/>
      <c r="K112" s="2171"/>
      <c r="L112" s="784"/>
      <c r="M112" s="784"/>
      <c r="N112" s="784"/>
      <c r="O112" s="784">
        <f t="shared" si="3"/>
        <v>1350</v>
      </c>
    </row>
    <row r="113" spans="1:16" s="67" customFormat="1" ht="32.1" customHeight="1" x14ac:dyDescent="0.4">
      <c r="A113" s="436">
        <v>57</v>
      </c>
      <c r="B113" s="436" t="s">
        <v>3814</v>
      </c>
      <c r="C113" s="2562" t="s">
        <v>3815</v>
      </c>
      <c r="D113" s="2559">
        <v>10685</v>
      </c>
      <c r="E113" s="2156">
        <v>1000</v>
      </c>
      <c r="F113" s="1593">
        <v>350</v>
      </c>
      <c r="G113" s="219" t="s">
        <v>171</v>
      </c>
      <c r="H113" s="2163">
        <v>0</v>
      </c>
      <c r="I113" s="784"/>
      <c r="J113" s="784"/>
      <c r="K113" s="2171"/>
      <c r="L113" s="784"/>
      <c r="M113" s="784"/>
      <c r="N113" s="784"/>
      <c r="O113" s="784">
        <f t="shared" si="3"/>
        <v>1350</v>
      </c>
    </row>
    <row r="114" spans="1:16" s="67" customFormat="1" ht="32.1" customHeight="1" x14ac:dyDescent="0.4">
      <c r="A114" s="228">
        <v>50</v>
      </c>
      <c r="B114" s="436" t="s">
        <v>3816</v>
      </c>
      <c r="C114" s="2562" t="s">
        <v>3817</v>
      </c>
      <c r="D114" s="2559">
        <v>10674</v>
      </c>
      <c r="E114" s="2156">
        <v>2000</v>
      </c>
      <c r="F114" s="1593">
        <v>350</v>
      </c>
      <c r="G114" s="219" t="s">
        <v>171</v>
      </c>
      <c r="H114" s="2163">
        <v>0</v>
      </c>
      <c r="I114" s="784"/>
      <c r="J114" s="784"/>
      <c r="K114" s="2171"/>
      <c r="L114" s="784"/>
      <c r="M114" s="784"/>
      <c r="N114" s="784"/>
      <c r="O114" s="784">
        <f t="shared" si="3"/>
        <v>2350</v>
      </c>
    </row>
    <row r="115" spans="1:16" s="67" customFormat="1" ht="31.5" customHeight="1" x14ac:dyDescent="0.4">
      <c r="A115" s="228">
        <v>52</v>
      </c>
      <c r="B115" s="436" t="s">
        <v>3818</v>
      </c>
      <c r="C115" s="2562" t="s">
        <v>3819</v>
      </c>
      <c r="D115" s="2559">
        <v>10690</v>
      </c>
      <c r="E115" s="2156">
        <v>1000</v>
      </c>
      <c r="F115" s="1593">
        <v>350</v>
      </c>
      <c r="G115" s="219" t="s">
        <v>171</v>
      </c>
      <c r="H115" s="2163">
        <v>0</v>
      </c>
      <c r="I115" s="784"/>
      <c r="J115" s="784"/>
      <c r="K115" s="2171"/>
      <c r="L115" s="784"/>
      <c r="M115" s="784"/>
      <c r="N115" s="784"/>
      <c r="O115" s="784">
        <f t="shared" si="3"/>
        <v>1350</v>
      </c>
    </row>
    <row r="116" spans="1:16" s="67" customFormat="1" ht="31.5" customHeight="1" x14ac:dyDescent="0.4">
      <c r="A116" s="228">
        <v>57</v>
      </c>
      <c r="B116" s="784" t="s">
        <v>3820</v>
      </c>
      <c r="C116" s="2562" t="s">
        <v>3821</v>
      </c>
      <c r="D116" s="2195" t="s">
        <v>3822</v>
      </c>
      <c r="E116" s="2156">
        <v>5000</v>
      </c>
      <c r="F116" s="1593">
        <v>350</v>
      </c>
      <c r="G116" s="219" t="s">
        <v>171</v>
      </c>
      <c r="H116" s="2163"/>
      <c r="I116" s="784"/>
      <c r="J116" s="784"/>
      <c r="K116" s="2171"/>
      <c r="L116" s="784"/>
      <c r="M116" s="784"/>
      <c r="N116" s="784"/>
      <c r="O116" s="784">
        <f t="shared" si="3"/>
        <v>5350</v>
      </c>
    </row>
    <row r="117" spans="1:16" s="67" customFormat="1" ht="32.1" customHeight="1" x14ac:dyDescent="0.4">
      <c r="A117" s="436">
        <v>22</v>
      </c>
      <c r="B117" s="784" t="s">
        <v>3823</v>
      </c>
      <c r="C117" s="2562" t="s">
        <v>3824</v>
      </c>
      <c r="D117" s="2195">
        <v>8386</v>
      </c>
      <c r="E117" s="2156">
        <v>5000</v>
      </c>
      <c r="F117" s="1593">
        <v>350</v>
      </c>
      <c r="G117" s="219" t="s">
        <v>171</v>
      </c>
      <c r="H117" s="2163">
        <v>0</v>
      </c>
      <c r="I117" s="784"/>
      <c r="J117" s="436"/>
      <c r="K117" s="2171"/>
      <c r="L117" s="784"/>
      <c r="M117" s="784"/>
      <c r="N117" s="784"/>
      <c r="O117" s="784">
        <f t="shared" si="3"/>
        <v>5350</v>
      </c>
    </row>
    <row r="118" spans="1:16" s="67" customFormat="1" ht="32.1" customHeight="1" x14ac:dyDescent="0.4">
      <c r="A118" s="436">
        <v>42</v>
      </c>
      <c r="B118" s="436" t="s">
        <v>3825</v>
      </c>
      <c r="C118" s="2562" t="s">
        <v>3826</v>
      </c>
      <c r="D118" s="2559">
        <v>10705</v>
      </c>
      <c r="E118" s="2156">
        <v>1000</v>
      </c>
      <c r="F118" s="1593">
        <v>350</v>
      </c>
      <c r="G118" s="219" t="s">
        <v>171</v>
      </c>
      <c r="H118" s="2163">
        <v>0</v>
      </c>
      <c r="I118" s="784"/>
      <c r="J118" s="436"/>
      <c r="K118" s="2171"/>
      <c r="L118" s="784"/>
      <c r="M118" s="784"/>
      <c r="N118" s="784"/>
      <c r="O118" s="784">
        <f t="shared" si="3"/>
        <v>1350</v>
      </c>
    </row>
    <row r="119" spans="1:16" s="67" customFormat="1" ht="32.1" customHeight="1" x14ac:dyDescent="0.4">
      <c r="A119" s="436">
        <v>61</v>
      </c>
      <c r="B119" s="1595" t="s">
        <v>3827</v>
      </c>
      <c r="C119" s="1596"/>
      <c r="D119" s="2195">
        <v>10154</v>
      </c>
      <c r="E119" s="2156">
        <v>1000</v>
      </c>
      <c r="F119" s="1593">
        <v>350</v>
      </c>
      <c r="G119" s="219" t="s">
        <v>171</v>
      </c>
      <c r="H119" s="2163">
        <v>0</v>
      </c>
      <c r="I119" s="784"/>
      <c r="J119" s="436"/>
      <c r="K119" s="2171"/>
      <c r="L119" s="784"/>
      <c r="M119" s="784"/>
      <c r="N119" s="784"/>
      <c r="O119" s="784">
        <f t="shared" si="3"/>
        <v>1350</v>
      </c>
      <c r="P119" s="219"/>
    </row>
    <row r="120" spans="1:16" s="67" customFormat="1" ht="32.1" customHeight="1" x14ac:dyDescent="0.4">
      <c r="A120" s="436">
        <v>62</v>
      </c>
      <c r="B120" s="1595" t="s">
        <v>3828</v>
      </c>
      <c r="C120" s="2705"/>
      <c r="D120" s="2195">
        <v>10164</v>
      </c>
      <c r="E120" s="2156">
        <v>5000</v>
      </c>
      <c r="F120" s="1593">
        <v>350</v>
      </c>
      <c r="G120" s="219" t="s">
        <v>171</v>
      </c>
      <c r="H120" s="2163">
        <v>0</v>
      </c>
      <c r="I120" s="784"/>
      <c r="J120" s="436"/>
      <c r="K120" s="2171"/>
      <c r="L120" s="784"/>
      <c r="M120" s="784"/>
      <c r="N120" s="784"/>
      <c r="O120" s="784">
        <f t="shared" si="3"/>
        <v>5350</v>
      </c>
    </row>
    <row r="121" spans="1:16" s="67" customFormat="1" ht="31.5" customHeight="1" x14ac:dyDescent="0.4">
      <c r="A121" s="436">
        <v>63</v>
      </c>
      <c r="B121" s="436" t="s">
        <v>3829</v>
      </c>
      <c r="C121" s="2706"/>
      <c r="D121" s="2559">
        <v>10676</v>
      </c>
      <c r="E121" s="2156">
        <v>1000</v>
      </c>
      <c r="F121" s="1593">
        <v>350</v>
      </c>
      <c r="G121" s="219" t="s">
        <v>171</v>
      </c>
      <c r="H121" s="2163">
        <v>0</v>
      </c>
      <c r="I121" s="784"/>
      <c r="J121" s="436"/>
      <c r="K121" s="2171"/>
      <c r="L121" s="784"/>
      <c r="M121" s="784"/>
      <c r="N121" s="784"/>
      <c r="O121" s="784">
        <f t="shared" si="3"/>
        <v>1350</v>
      </c>
    </row>
    <row r="122" spans="1:16" s="67" customFormat="1" ht="32.1" customHeight="1" x14ac:dyDescent="0.4">
      <c r="A122" s="436">
        <v>25</v>
      </c>
      <c r="B122" s="436" t="s">
        <v>3830</v>
      </c>
      <c r="C122" s="2707" t="s">
        <v>3831</v>
      </c>
      <c r="D122" s="2559">
        <v>10699</v>
      </c>
      <c r="E122" s="2156">
        <v>3500</v>
      </c>
      <c r="F122" s="1593">
        <v>350</v>
      </c>
      <c r="G122" s="219" t="s">
        <v>171</v>
      </c>
      <c r="H122" s="2163">
        <v>0</v>
      </c>
      <c r="I122" s="784"/>
      <c r="J122" s="436"/>
      <c r="K122" s="2171"/>
      <c r="L122" s="784"/>
      <c r="M122" s="784"/>
      <c r="N122" s="784"/>
      <c r="O122" s="784">
        <f t="shared" si="3"/>
        <v>3850</v>
      </c>
    </row>
    <row r="123" spans="1:16" ht="32.1" customHeight="1" x14ac:dyDescent="0.4">
      <c r="A123" s="228">
        <v>19</v>
      </c>
      <c r="B123" s="411" t="s">
        <v>3691</v>
      </c>
      <c r="C123" s="2540" t="s">
        <v>3692</v>
      </c>
      <c r="D123" s="2193">
        <v>7917</v>
      </c>
      <c r="E123" s="1842">
        <v>2000</v>
      </c>
      <c r="F123" s="687">
        <v>350</v>
      </c>
      <c r="G123" s="411"/>
      <c r="H123" s="2161">
        <v>0</v>
      </c>
      <c r="I123" s="411"/>
      <c r="J123" s="228"/>
      <c r="K123" s="2165"/>
      <c r="L123" s="2161">
        <v>0</v>
      </c>
      <c r="M123" s="411"/>
      <c r="N123" s="411"/>
      <c r="O123" s="411">
        <f>SUM(E123:N123)</f>
        <v>2350</v>
      </c>
    </row>
  </sheetData>
  <sortState xmlns:xlrd2="http://schemas.microsoft.com/office/spreadsheetml/2017/richdata2" ref="B14:N71">
    <sortCondition ref="C14:C71"/>
  </sortState>
  <mergeCells count="3">
    <mergeCell ref="B12:D12"/>
    <mergeCell ref="B83:C83"/>
    <mergeCell ref="G105:H105"/>
  </mergeCells>
  <hyperlinks>
    <hyperlink ref="B11" r:id="rId1" xr:uid="{00000000-0004-0000-C400-000000000000}"/>
  </hyperlinks>
  <printOptions gridLines="1"/>
  <pageMargins left="0.7" right="0.7" top="0.75" bottom="0.75" header="0.3" footer="0.3"/>
  <pageSetup scale="27" orientation="landscape" r:id="rId2"/>
  <drawing r:id="rId3"/>
  <legacyDrawing r:id="rId4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39">
    <tabColor rgb="FFFF33CC"/>
  </sheetPr>
  <dimension ref="A2:N47"/>
  <sheetViews>
    <sheetView view="pageBreakPreview" topLeftCell="A10" zoomScale="50" zoomScaleNormal="60" zoomScaleSheetLayoutView="50" workbookViewId="0">
      <selection activeCell="F28" sqref="F28"/>
    </sheetView>
  </sheetViews>
  <sheetFormatPr defaultColWidth="9.140625" defaultRowHeight="26.1" customHeight="1" x14ac:dyDescent="0.35"/>
  <cols>
    <col min="1" max="1" width="8" style="1389" customWidth="1"/>
    <col min="2" max="2" width="69.42578125" style="1389" customWidth="1"/>
    <col min="3" max="3" width="12.140625" style="1409" customWidth="1"/>
    <col min="4" max="4" width="20.28515625" style="1410" customWidth="1"/>
    <col min="5" max="5" width="19.5703125" style="1410" bestFit="1" customWidth="1"/>
    <col min="6" max="6" width="21.85546875" style="1389" bestFit="1" customWidth="1"/>
    <col min="7" max="7" width="21.28515625" style="1389" customWidth="1"/>
    <col min="8" max="8" width="19.28515625" style="1389" customWidth="1"/>
    <col min="9" max="9" width="16.140625" style="1389" customWidth="1"/>
    <col min="10" max="10" width="19.5703125" style="1389" bestFit="1" customWidth="1"/>
    <col min="11" max="11" width="16.140625" style="1389" bestFit="1" customWidth="1"/>
    <col min="12" max="12" width="18.42578125" style="1389" customWidth="1"/>
    <col min="13" max="13" width="21.85546875" style="1389" bestFit="1" customWidth="1"/>
    <col min="14" max="14" width="23.85546875" style="1410" customWidth="1"/>
    <col min="15" max="16384" width="9.140625" style="1389"/>
  </cols>
  <sheetData>
    <row r="2" spans="1:14" ht="26.1" customHeight="1" x14ac:dyDescent="0.4">
      <c r="A2" s="1383"/>
      <c r="B2" s="1384" t="s">
        <v>19</v>
      </c>
      <c r="C2" s="1385"/>
      <c r="D2" s="1386"/>
      <c r="E2" s="940"/>
      <c r="F2" s="1387"/>
      <c r="G2" s="579"/>
      <c r="H2" s="579"/>
      <c r="I2" s="579"/>
      <c r="J2" s="579"/>
      <c r="K2" s="579"/>
      <c r="L2" s="579"/>
      <c r="M2" s="1383"/>
      <c r="N2" s="1388"/>
    </row>
    <row r="3" spans="1:14" ht="26.1" customHeight="1" x14ac:dyDescent="0.4">
      <c r="A3" s="1384"/>
      <c r="B3" s="1390" t="s">
        <v>20</v>
      </c>
      <c r="C3" s="1385"/>
      <c r="D3" s="1386"/>
      <c r="E3" s="1391"/>
      <c r="F3" s="1387"/>
      <c r="G3" s="1387"/>
      <c r="H3" s="1392"/>
      <c r="I3" s="1392"/>
      <c r="J3" s="1392"/>
      <c r="K3" s="1392"/>
      <c r="L3" s="435"/>
      <c r="M3" s="435"/>
      <c r="N3" s="677"/>
    </row>
    <row r="4" spans="1:14" ht="26.1" customHeight="1" x14ac:dyDescent="0.4">
      <c r="A4" s="1390"/>
      <c r="B4" s="1390" t="s">
        <v>21</v>
      </c>
      <c r="C4" s="1385"/>
      <c r="D4" s="1386"/>
      <c r="E4" s="1391"/>
      <c r="F4" s="1387"/>
      <c r="G4" s="1387"/>
      <c r="H4" s="1392"/>
      <c r="I4" s="1392"/>
      <c r="J4" s="1392"/>
      <c r="K4" s="1392"/>
      <c r="L4" s="435"/>
      <c r="M4" s="435"/>
      <c r="N4" s="677"/>
    </row>
    <row r="5" spans="1:14" ht="26.1" customHeight="1" x14ac:dyDescent="0.4">
      <c r="A5" s="1390"/>
      <c r="B5" s="1390" t="s">
        <v>22</v>
      </c>
      <c r="C5" s="1385"/>
      <c r="D5" s="1386"/>
      <c r="E5" s="1391"/>
      <c r="F5" s="1387"/>
      <c r="G5" s="1387"/>
      <c r="H5" s="1392"/>
      <c r="I5" s="1392"/>
      <c r="J5" s="1392"/>
      <c r="K5" s="1392"/>
      <c r="L5" s="435"/>
      <c r="M5" s="435"/>
      <c r="N5" s="677"/>
    </row>
    <row r="6" spans="1:14" ht="26.1" customHeight="1" x14ac:dyDescent="0.4">
      <c r="A6" s="1390"/>
      <c r="B6" s="1390" t="s">
        <v>23</v>
      </c>
      <c r="C6" s="1385"/>
      <c r="D6" s="1386"/>
      <c r="E6" s="1391"/>
      <c r="F6" s="1387"/>
      <c r="G6" s="1387"/>
      <c r="H6" s="1392"/>
      <c r="I6" s="1392"/>
      <c r="J6" s="1392"/>
      <c r="K6" s="1392"/>
      <c r="L6" s="435"/>
      <c r="M6" s="435"/>
      <c r="N6" s="677"/>
    </row>
    <row r="7" spans="1:14" ht="26.1" customHeight="1" x14ac:dyDescent="0.4">
      <c r="A7" s="1390"/>
      <c r="B7" s="1390" t="s">
        <v>24</v>
      </c>
      <c r="C7" s="1385"/>
      <c r="D7" s="1386"/>
      <c r="E7" s="1391"/>
      <c r="F7" s="579"/>
      <c r="G7" s="1387"/>
      <c r="H7" s="1392"/>
      <c r="I7" s="1392"/>
      <c r="J7" s="1392"/>
      <c r="K7" s="1392"/>
      <c r="L7" s="435"/>
      <c r="M7" s="435"/>
      <c r="N7" s="677"/>
    </row>
    <row r="8" spans="1:14" ht="26.1" customHeight="1" x14ac:dyDescent="0.4">
      <c r="A8" s="1390"/>
      <c r="B8" s="1390"/>
      <c r="C8" s="1385"/>
      <c r="D8" s="1386"/>
      <c r="E8" s="1391"/>
      <c r="F8" s="579"/>
      <c r="G8" s="1387"/>
      <c r="H8" s="1392"/>
      <c r="I8" s="1392"/>
      <c r="J8" s="1392"/>
      <c r="K8" s="1392"/>
      <c r="L8" s="435"/>
      <c r="M8" s="435"/>
      <c r="N8" s="677"/>
    </row>
    <row r="9" spans="1:14" ht="26.1" customHeight="1" x14ac:dyDescent="0.4">
      <c r="A9" s="1390"/>
      <c r="B9" s="579" t="s">
        <v>3832</v>
      </c>
      <c r="C9" s="1385"/>
      <c r="D9" s="1386"/>
      <c r="E9" s="1391"/>
      <c r="F9" s="579"/>
      <c r="G9" s="1387"/>
      <c r="H9" s="1392"/>
      <c r="I9" s="1392"/>
      <c r="J9" s="1392"/>
      <c r="K9" s="1392"/>
      <c r="L9" s="435"/>
      <c r="M9" s="435"/>
      <c r="N9" s="677"/>
    </row>
    <row r="10" spans="1:14" ht="26.1" customHeight="1" x14ac:dyDescent="0.4">
      <c r="A10" s="1390"/>
      <c r="B10" s="579" t="s">
        <v>3833</v>
      </c>
      <c r="C10" s="1385"/>
      <c r="D10" s="1386"/>
      <c r="E10" s="1391"/>
      <c r="F10" s="579"/>
      <c r="G10" s="1387"/>
      <c r="H10" s="1392"/>
      <c r="I10" s="1392"/>
      <c r="J10" s="1392"/>
      <c r="K10" s="1392"/>
      <c r="L10" s="435"/>
      <c r="M10" s="435"/>
      <c r="N10" s="677"/>
    </row>
    <row r="11" spans="1:14" ht="26.1" customHeight="1" x14ac:dyDescent="0.4">
      <c r="A11" s="1390"/>
      <c r="B11" s="975" t="s">
        <v>5644</v>
      </c>
      <c r="C11" s="1385"/>
      <c r="D11" s="1386"/>
      <c r="E11" s="1391"/>
      <c r="F11" s="579"/>
      <c r="G11" s="1387"/>
      <c r="H11" s="1392"/>
      <c r="I11" s="1392"/>
      <c r="J11" s="1392"/>
      <c r="K11" s="1392"/>
      <c r="L11" s="435"/>
      <c r="M11" s="435"/>
      <c r="N11" s="677"/>
    </row>
    <row r="12" spans="1:14" ht="26.1" customHeight="1" x14ac:dyDescent="0.4">
      <c r="A12" s="1383"/>
      <c r="B12" s="2846" t="s">
        <v>5645</v>
      </c>
      <c r="C12" s="1393"/>
      <c r="D12" s="1185"/>
      <c r="E12" s="1185"/>
      <c r="F12" s="579"/>
      <c r="G12" s="783"/>
      <c r="H12" s="579"/>
      <c r="I12" s="1383"/>
      <c r="J12" s="1383"/>
      <c r="K12" s="1383"/>
      <c r="L12" s="1383"/>
      <c r="M12" s="1383"/>
      <c r="N12" s="1388"/>
    </row>
    <row r="13" spans="1:14" ht="26.1" customHeight="1" x14ac:dyDescent="0.4">
      <c r="A13" s="1383"/>
      <c r="B13" s="579"/>
      <c r="C13" s="1393"/>
      <c r="D13" s="1185"/>
      <c r="E13" s="1185"/>
      <c r="F13" s="579"/>
      <c r="G13" s="783"/>
      <c r="H13" s="579"/>
      <c r="I13" s="1383"/>
      <c r="J13" s="1383"/>
      <c r="K13" s="1383"/>
      <c r="L13" s="1383"/>
      <c r="M13" s="1383"/>
      <c r="N13" s="1388"/>
    </row>
    <row r="14" spans="1:14" ht="26.1" customHeight="1" x14ac:dyDescent="0.4">
      <c r="A14" s="1383"/>
      <c r="B14" s="3006" t="s">
        <v>5760</v>
      </c>
      <c r="C14" s="3006"/>
      <c r="D14" s="3006"/>
      <c r="E14" s="1185"/>
      <c r="F14" s="579"/>
      <c r="G14" s="783"/>
      <c r="H14" s="579"/>
      <c r="I14" s="1383"/>
      <c r="J14" s="1383"/>
      <c r="K14" s="1383"/>
      <c r="L14" s="1383"/>
      <c r="M14" s="1383"/>
      <c r="N14" s="1388"/>
    </row>
    <row r="15" spans="1:14" ht="26.1" customHeight="1" x14ac:dyDescent="0.35">
      <c r="A15" s="1383"/>
      <c r="B15" s="1383"/>
      <c r="C15" s="1394"/>
      <c r="D15" s="1388"/>
      <c r="E15" s="1388"/>
      <c r="F15" s="1383"/>
      <c r="G15" s="1395"/>
      <c r="H15" s="1383"/>
      <c r="I15" s="1383"/>
      <c r="J15" s="1383"/>
      <c r="K15" s="1383"/>
      <c r="L15" s="1383"/>
      <c r="M15" s="1383"/>
      <c r="N15" s="1388"/>
    </row>
    <row r="16" spans="1:14" s="1401" customFormat="1" ht="26.1" customHeight="1" x14ac:dyDescent="0.4">
      <c r="A16" s="1396"/>
      <c r="B16" s="1397" t="s">
        <v>92</v>
      </c>
      <c r="C16" s="1398" t="s">
        <v>30</v>
      </c>
      <c r="D16" s="1399" t="s">
        <v>6</v>
      </c>
      <c r="E16" s="1399" t="s">
        <v>95</v>
      </c>
      <c r="F16" s="1397" t="s">
        <v>96</v>
      </c>
      <c r="G16" s="1400" t="s">
        <v>33</v>
      </c>
      <c r="H16" s="1397" t="s">
        <v>150</v>
      </c>
      <c r="I16" s="1397" t="s">
        <v>33</v>
      </c>
      <c r="J16" s="1397" t="s">
        <v>3834</v>
      </c>
      <c r="K16" s="1397" t="s">
        <v>9</v>
      </c>
      <c r="L16" s="1397" t="s">
        <v>2203</v>
      </c>
      <c r="M16" s="1397" t="s">
        <v>3312</v>
      </c>
      <c r="N16" s="1399" t="s">
        <v>133</v>
      </c>
    </row>
    <row r="17" spans="1:14" ht="26.1" customHeight="1" x14ac:dyDescent="0.4">
      <c r="A17" s="579">
        <v>1</v>
      </c>
      <c r="B17" s="579" t="s">
        <v>3836</v>
      </c>
      <c r="C17" s="1393">
        <v>920</v>
      </c>
      <c r="D17" s="783">
        <v>1500</v>
      </c>
      <c r="E17" s="783">
        <v>350</v>
      </c>
      <c r="F17" s="783"/>
      <c r="G17" s="1543"/>
      <c r="H17" s="783"/>
      <c r="I17" s="783"/>
      <c r="J17" s="783"/>
      <c r="K17" s="783"/>
      <c r="L17" s="783"/>
      <c r="M17" s="783">
        <v>29330</v>
      </c>
      <c r="N17" s="1543">
        <f t="shared" ref="N17:N28" si="0">SUM(D17:M17)</f>
        <v>31180</v>
      </c>
    </row>
    <row r="18" spans="1:14" ht="26.1" customHeight="1" x14ac:dyDescent="0.4">
      <c r="A18" s="579">
        <v>2</v>
      </c>
      <c r="B18" s="579" t="s">
        <v>3837</v>
      </c>
      <c r="C18" s="1393">
        <v>6215</v>
      </c>
      <c r="D18" s="783">
        <v>1000</v>
      </c>
      <c r="E18" s="783">
        <v>350</v>
      </c>
      <c r="F18" s="783"/>
      <c r="G18" s="1543"/>
      <c r="H18" s="783"/>
      <c r="I18" s="783"/>
      <c r="J18" s="783"/>
      <c r="K18" s="783"/>
      <c r="L18" s="783">
        <v>3570</v>
      </c>
      <c r="M18" s="783"/>
      <c r="N18" s="1543">
        <f t="shared" si="0"/>
        <v>4920</v>
      </c>
    </row>
    <row r="19" spans="1:14" ht="26.1" customHeight="1" x14ac:dyDescent="0.4">
      <c r="A19" s="579">
        <v>3</v>
      </c>
      <c r="B19" s="579" t="s">
        <v>3838</v>
      </c>
      <c r="C19" s="1393">
        <v>6313</v>
      </c>
      <c r="D19" s="783">
        <v>3000</v>
      </c>
      <c r="E19" s="783">
        <v>350</v>
      </c>
      <c r="F19" s="1402"/>
      <c r="G19" s="783"/>
      <c r="H19" s="783">
        <v>4190</v>
      </c>
      <c r="I19" s="783">
        <v>876</v>
      </c>
      <c r="J19" s="783"/>
      <c r="K19" s="783"/>
      <c r="L19" s="1402"/>
      <c r="M19" s="1400"/>
      <c r="N19" s="783">
        <f t="shared" si="0"/>
        <v>8416</v>
      </c>
    </row>
    <row r="20" spans="1:14" ht="26.1" customHeight="1" x14ac:dyDescent="0.4">
      <c r="A20" s="579">
        <v>4</v>
      </c>
      <c r="B20" s="579" t="s">
        <v>3839</v>
      </c>
      <c r="C20" s="1393">
        <v>5874</v>
      </c>
      <c r="D20" s="783">
        <v>1000</v>
      </c>
      <c r="E20" s="783">
        <v>350</v>
      </c>
      <c r="F20" s="783">
        <v>23790</v>
      </c>
      <c r="G20" s="1543">
        <v>27833</v>
      </c>
      <c r="H20" s="1402"/>
      <c r="I20" s="1402"/>
      <c r="J20" s="1395"/>
      <c r="K20" s="1395"/>
      <c r="L20" s="1402"/>
      <c r="M20" s="783"/>
      <c r="N20" s="1543">
        <f t="shared" si="0"/>
        <v>52973</v>
      </c>
    </row>
    <row r="21" spans="1:14" ht="26.1" customHeight="1" x14ac:dyDescent="0.4">
      <c r="A21" s="579">
        <v>5</v>
      </c>
      <c r="B21" s="579" t="s">
        <v>3840</v>
      </c>
      <c r="C21" s="1393">
        <v>7863</v>
      </c>
      <c r="D21" s="783">
        <v>1000</v>
      </c>
      <c r="E21" s="783">
        <v>350</v>
      </c>
      <c r="F21" s="783">
        <v>17420</v>
      </c>
      <c r="G21" s="1543">
        <v>5750</v>
      </c>
      <c r="H21" s="783"/>
      <c r="I21" s="783"/>
      <c r="J21" s="783">
        <v>1400</v>
      </c>
      <c r="K21" s="783">
        <v>462</v>
      </c>
      <c r="L21" s="783"/>
      <c r="M21" s="783"/>
      <c r="N21" s="1543">
        <f t="shared" si="0"/>
        <v>26382</v>
      </c>
    </row>
    <row r="22" spans="1:14" ht="26.1" customHeight="1" x14ac:dyDescent="0.4">
      <c r="A22" s="579">
        <v>6</v>
      </c>
      <c r="B22" s="579" t="s">
        <v>3841</v>
      </c>
      <c r="C22" s="1393">
        <v>7931</v>
      </c>
      <c r="D22" s="783">
        <v>3000</v>
      </c>
      <c r="E22" s="783">
        <v>350</v>
      </c>
      <c r="F22" s="783"/>
      <c r="G22" s="1543"/>
      <c r="H22" s="783"/>
      <c r="I22" s="783"/>
      <c r="J22" s="783"/>
      <c r="K22" s="783"/>
      <c r="L22" s="783"/>
      <c r="M22" s="783"/>
      <c r="N22" s="1543">
        <f t="shared" si="0"/>
        <v>3350</v>
      </c>
    </row>
    <row r="23" spans="1:14" ht="26.1" customHeight="1" x14ac:dyDescent="0.4">
      <c r="A23" s="579">
        <v>7</v>
      </c>
      <c r="B23" s="579" t="s">
        <v>3842</v>
      </c>
      <c r="C23" s="1393">
        <v>7322</v>
      </c>
      <c r="D23" s="783">
        <v>1500</v>
      </c>
      <c r="E23" s="783">
        <v>350</v>
      </c>
      <c r="F23" s="783"/>
      <c r="G23" s="1543"/>
      <c r="H23" s="783"/>
      <c r="I23" s="783"/>
      <c r="J23" s="783"/>
      <c r="K23" s="783"/>
      <c r="L23" s="783"/>
      <c r="M23" s="783"/>
      <c r="N23" s="1543">
        <f t="shared" si="0"/>
        <v>1850</v>
      </c>
    </row>
    <row r="24" spans="1:14" ht="26.1" customHeight="1" x14ac:dyDescent="0.4">
      <c r="A24" s="579">
        <v>8</v>
      </c>
      <c r="B24" s="579" t="s">
        <v>3843</v>
      </c>
      <c r="C24" s="1393">
        <v>1098</v>
      </c>
      <c r="D24" s="940">
        <v>2000</v>
      </c>
      <c r="E24" s="783">
        <v>350</v>
      </c>
      <c r="F24" s="783">
        <v>4485</v>
      </c>
      <c r="G24" s="1543">
        <v>369</v>
      </c>
      <c r="H24" s="1400"/>
      <c r="I24" s="1400"/>
      <c r="J24" s="1400"/>
      <c r="K24" s="1400"/>
      <c r="L24" s="1383"/>
      <c r="M24" s="1400"/>
      <c r="N24" s="1543">
        <f t="shared" si="0"/>
        <v>7204</v>
      </c>
    </row>
    <row r="25" spans="1:14" ht="25.5" customHeight="1" x14ac:dyDescent="0.4">
      <c r="A25" s="579">
        <v>9</v>
      </c>
      <c r="B25" s="579" t="s">
        <v>3844</v>
      </c>
      <c r="C25" s="1393">
        <v>9644</v>
      </c>
      <c r="D25" s="940">
        <v>3000</v>
      </c>
      <c r="E25" s="783">
        <v>350</v>
      </c>
      <c r="F25" s="1400"/>
      <c r="G25" s="1400"/>
      <c r="H25" s="1400"/>
      <c r="I25" s="1400"/>
      <c r="J25" s="1400"/>
      <c r="K25" s="1400"/>
      <c r="L25" s="1400"/>
      <c r="M25" s="1400"/>
      <c r="N25" s="1543">
        <f t="shared" si="0"/>
        <v>3350</v>
      </c>
    </row>
    <row r="26" spans="1:14" ht="25.5" customHeight="1" x14ac:dyDescent="0.4">
      <c r="A26" s="579">
        <v>10</v>
      </c>
      <c r="B26" s="579" t="s">
        <v>3845</v>
      </c>
      <c r="C26" s="1393">
        <v>9850</v>
      </c>
      <c r="D26" s="940">
        <v>1000</v>
      </c>
      <c r="E26" s="783">
        <v>350</v>
      </c>
      <c r="F26" s="1400"/>
      <c r="G26" s="1400"/>
      <c r="H26" s="783"/>
      <c r="I26" s="783"/>
      <c r="J26" s="1400"/>
      <c r="K26" s="1400"/>
      <c r="L26" s="1400"/>
      <c r="M26" s="1400"/>
      <c r="N26" s="1543">
        <f t="shared" si="0"/>
        <v>1350</v>
      </c>
    </row>
    <row r="27" spans="1:14" ht="25.5" customHeight="1" x14ac:dyDescent="0.4">
      <c r="A27" s="579">
        <v>11</v>
      </c>
      <c r="B27" s="579" t="s">
        <v>3846</v>
      </c>
      <c r="C27" s="1393">
        <v>10320</v>
      </c>
      <c r="D27" s="940">
        <v>1500</v>
      </c>
      <c r="E27" s="783">
        <v>350</v>
      </c>
      <c r="F27" s="1400"/>
      <c r="G27" s="1400"/>
      <c r="H27" s="1400"/>
      <c r="I27" s="1400"/>
      <c r="J27" s="1400"/>
      <c r="K27" s="1400"/>
      <c r="L27" s="1400"/>
      <c r="M27" s="1400"/>
      <c r="N27" s="1543">
        <f t="shared" si="0"/>
        <v>1850</v>
      </c>
    </row>
    <row r="28" spans="1:14" ht="25.5" customHeight="1" x14ac:dyDescent="0.4">
      <c r="A28" s="579">
        <v>12</v>
      </c>
      <c r="B28" s="579" t="s">
        <v>3847</v>
      </c>
      <c r="C28" s="1393">
        <v>11619</v>
      </c>
      <c r="D28" s="940">
        <v>10000</v>
      </c>
      <c r="E28" s="783">
        <v>350</v>
      </c>
      <c r="F28" s="1400"/>
      <c r="G28" s="1400"/>
      <c r="H28" s="1400"/>
      <c r="I28" s="1400"/>
      <c r="J28" s="1400"/>
      <c r="K28" s="1400"/>
      <c r="L28" s="1400"/>
      <c r="M28" s="1400"/>
      <c r="N28" s="940">
        <f t="shared" si="0"/>
        <v>10350</v>
      </c>
    </row>
    <row r="29" spans="1:14" ht="26.1" customHeight="1" x14ac:dyDescent="0.4">
      <c r="A29" s="579"/>
      <c r="B29" s="579"/>
      <c r="C29" s="1393"/>
      <c r="D29" s="1403"/>
      <c r="E29" s="1403"/>
      <c r="F29" s="1400"/>
      <c r="G29" s="1400"/>
      <c r="H29" s="1400"/>
      <c r="I29" s="1400"/>
      <c r="J29" s="1400"/>
      <c r="K29" s="1400"/>
      <c r="L29" s="1400"/>
      <c r="M29" s="1400"/>
      <c r="N29" s="1403"/>
    </row>
    <row r="30" spans="1:14" ht="26.1" customHeight="1" x14ac:dyDescent="0.4">
      <c r="A30" s="579"/>
      <c r="B30" s="579" t="s">
        <v>306</v>
      </c>
      <c r="C30" s="1393"/>
      <c r="D30" s="1400">
        <f t="shared" ref="D30:N30" si="1">SUM(D17:D29)</f>
        <v>29500</v>
      </c>
      <c r="E30" s="1400">
        <f t="shared" si="1"/>
        <v>4200</v>
      </c>
      <c r="F30" s="1400">
        <f t="shared" si="1"/>
        <v>45695</v>
      </c>
      <c r="G30" s="1400">
        <f t="shared" si="1"/>
        <v>33952</v>
      </c>
      <c r="H30" s="1400">
        <f t="shared" si="1"/>
        <v>4190</v>
      </c>
      <c r="I30" s="1400">
        <f t="shared" si="1"/>
        <v>876</v>
      </c>
      <c r="J30" s="1400">
        <f t="shared" si="1"/>
        <v>1400</v>
      </c>
      <c r="K30" s="1400">
        <f t="shared" si="1"/>
        <v>462</v>
      </c>
      <c r="L30" s="1400">
        <f t="shared" si="1"/>
        <v>3570</v>
      </c>
      <c r="M30" s="1400">
        <f t="shared" si="1"/>
        <v>29330</v>
      </c>
      <c r="N30" s="1400">
        <f t="shared" si="1"/>
        <v>153175</v>
      </c>
    </row>
    <row r="31" spans="1:14" ht="26.1" customHeight="1" x14ac:dyDescent="0.4">
      <c r="A31" s="579"/>
      <c r="B31" s="579"/>
      <c r="C31" s="1393"/>
      <c r="D31" s="1403"/>
      <c r="E31" s="1403"/>
      <c r="F31" s="1400"/>
      <c r="G31" s="1400"/>
      <c r="H31" s="1400"/>
      <c r="I31" s="1400"/>
      <c r="J31" s="1400"/>
      <c r="K31" s="1400"/>
      <c r="L31" s="1400"/>
      <c r="M31" s="1400"/>
      <c r="N31" s="1403"/>
    </row>
    <row r="32" spans="1:14" ht="26.1" customHeight="1" x14ac:dyDescent="0.4">
      <c r="A32" s="579"/>
      <c r="B32" s="579"/>
      <c r="C32" s="1393"/>
      <c r="D32" s="1185"/>
      <c r="E32" s="1185"/>
      <c r="F32" s="1396"/>
      <c r="G32" s="1402"/>
      <c r="H32" s="1404"/>
      <c r="I32" s="1404"/>
      <c r="J32" s="1404"/>
      <c r="K32" s="1404"/>
      <c r="L32" s="1396"/>
      <c r="M32" s="1399"/>
      <c r="N32" s="1185"/>
    </row>
    <row r="33" spans="1:14" ht="26.1" customHeight="1" x14ac:dyDescent="0.4">
      <c r="A33" s="1396"/>
      <c r="B33" s="579" t="s">
        <v>63</v>
      </c>
      <c r="C33" s="1405"/>
      <c r="D33" s="1399"/>
      <c r="E33" s="1399"/>
      <c r="F33" s="1399"/>
      <c r="G33" s="1399"/>
      <c r="H33" s="1399"/>
      <c r="I33" s="1399"/>
      <c r="J33" s="1399"/>
      <c r="K33" s="1399"/>
      <c r="L33" s="1399"/>
      <c r="M33" s="1399"/>
      <c r="N33" s="1399"/>
    </row>
    <row r="34" spans="1:14" ht="26.1" customHeight="1" x14ac:dyDescent="0.35">
      <c r="A34" s="1383"/>
      <c r="B34" s="1383"/>
      <c r="C34" s="1394"/>
      <c r="D34" s="1388"/>
      <c r="E34" s="1388"/>
      <c r="F34" s="1383"/>
      <c r="G34" s="1395"/>
      <c r="H34" s="1383"/>
      <c r="I34" s="1383"/>
      <c r="J34" s="1383"/>
      <c r="K34" s="1383"/>
      <c r="L34" s="1383"/>
      <c r="M34" s="1383"/>
      <c r="N34" s="1388"/>
    </row>
    <row r="35" spans="1:14" ht="26.1" customHeight="1" x14ac:dyDescent="0.4">
      <c r="A35" s="1396"/>
      <c r="B35" s="1383"/>
      <c r="C35" s="1393"/>
      <c r="D35" s="1388"/>
      <c r="E35" s="1388"/>
      <c r="F35" s="1383"/>
      <c r="G35" s="783"/>
      <c r="H35" s="579"/>
      <c r="I35" s="579"/>
      <c r="J35" s="579"/>
      <c r="K35" s="579"/>
      <c r="L35" s="1383"/>
      <c r="M35" s="1383"/>
      <c r="N35" s="1388"/>
    </row>
    <row r="36" spans="1:14" ht="26.1" customHeight="1" x14ac:dyDescent="0.4">
      <c r="A36" s="1383"/>
      <c r="B36" s="579" t="s">
        <v>240</v>
      </c>
      <c r="C36" s="1394"/>
      <c r="D36" s="1185"/>
      <c r="E36" s="1185"/>
      <c r="F36" s="579"/>
      <c r="G36" s="783"/>
      <c r="H36" s="579"/>
      <c r="I36" s="579"/>
      <c r="J36" s="579"/>
      <c r="K36" s="579"/>
      <c r="L36" s="1383"/>
      <c r="M36" s="1383"/>
      <c r="N36" s="1388"/>
    </row>
    <row r="37" spans="1:14" ht="27.6" customHeight="1" x14ac:dyDescent="0.4">
      <c r="A37" s="1383"/>
      <c r="B37" s="431"/>
      <c r="C37" s="1185"/>
      <c r="D37" s="1383"/>
      <c r="E37" s="1383"/>
      <c r="F37" s="1383"/>
      <c r="G37" s="1383"/>
      <c r="H37" s="1383"/>
      <c r="I37" s="1383"/>
      <c r="J37" s="1383"/>
      <c r="K37" s="1383"/>
      <c r="L37" s="1383"/>
      <c r="M37" s="1383"/>
      <c r="N37" s="1383"/>
    </row>
    <row r="38" spans="1:14" ht="26.25" x14ac:dyDescent="0.4">
      <c r="A38" s="1383"/>
      <c r="B38" s="431"/>
      <c r="C38" s="1185"/>
      <c r="D38" s="1383"/>
      <c r="E38" s="1383"/>
      <c r="F38" s="1383"/>
      <c r="G38" s="1383"/>
      <c r="H38" s="1383"/>
      <c r="I38" s="1383"/>
      <c r="J38" s="1383"/>
      <c r="K38" s="1383"/>
      <c r="L38" s="1383"/>
      <c r="M38" s="1383"/>
      <c r="N38" s="1383"/>
    </row>
    <row r="39" spans="1:14" ht="26.25" x14ac:dyDescent="0.4">
      <c r="A39" s="1383"/>
      <c r="B39" s="579" t="s">
        <v>5789</v>
      </c>
      <c r="C39" s="1383"/>
      <c r="D39" s="431"/>
      <c r="E39" s="1383"/>
      <c r="F39" s="1383"/>
      <c r="G39" s="1383"/>
      <c r="H39" s="1383"/>
      <c r="I39" s="1383"/>
      <c r="J39" s="1383"/>
      <c r="K39" s="1383"/>
      <c r="L39" s="1383"/>
      <c r="M39" s="1383"/>
      <c r="N39" s="1383"/>
    </row>
    <row r="40" spans="1:14" ht="26.1" customHeight="1" x14ac:dyDescent="0.4">
      <c r="A40" s="1383"/>
      <c r="B40" s="1383"/>
      <c r="C40" s="1393"/>
      <c r="D40" s="1185"/>
      <c r="E40" s="1185"/>
      <c r="F40" s="579"/>
      <c r="G40" s="783"/>
      <c r="H40" s="579"/>
      <c r="I40" s="1383"/>
      <c r="J40" s="1383"/>
      <c r="K40" s="1383"/>
      <c r="L40" s="1383"/>
      <c r="M40" s="1383"/>
      <c r="N40" s="1388"/>
    </row>
    <row r="41" spans="1:14" ht="26.1" customHeight="1" x14ac:dyDescent="0.4">
      <c r="A41" s="99">
        <v>8</v>
      </c>
      <c r="B41" s="99" t="s">
        <v>3848</v>
      </c>
      <c r="C41" s="1406">
        <v>4685</v>
      </c>
      <c r="D41" s="1407">
        <v>10000</v>
      </c>
      <c r="E41" s="1407">
        <v>200</v>
      </c>
      <c r="F41" s="1407"/>
      <c r="G41" s="1407" t="s">
        <v>3849</v>
      </c>
      <c r="H41" s="1407"/>
      <c r="I41" s="1407"/>
      <c r="J41" s="1407"/>
      <c r="K41" s="1407"/>
      <c r="L41" s="1407"/>
      <c r="M41" s="1407">
        <v>11515</v>
      </c>
      <c r="N41" s="1407">
        <f t="shared" ref="N41:N46" si="2">SUM(D41:M41)</f>
        <v>21715</v>
      </c>
    </row>
    <row r="42" spans="1:14" ht="26.1" customHeight="1" x14ac:dyDescent="0.4">
      <c r="A42" s="99">
        <v>9</v>
      </c>
      <c r="B42" s="99" t="s">
        <v>3850</v>
      </c>
      <c r="C42" s="1406">
        <v>7927</v>
      </c>
      <c r="D42" s="1407">
        <v>1500</v>
      </c>
      <c r="E42" s="1407">
        <v>200</v>
      </c>
      <c r="F42" s="1407"/>
      <c r="G42" s="1408"/>
      <c r="H42" s="1408"/>
      <c r="I42" s="1408"/>
      <c r="J42" s="1408"/>
      <c r="K42" s="1408"/>
      <c r="L42" s="1408"/>
      <c r="M42" s="1408"/>
      <c r="N42" s="1407">
        <f t="shared" si="2"/>
        <v>1700</v>
      </c>
    </row>
    <row r="43" spans="1:14" ht="26.1" customHeight="1" x14ac:dyDescent="0.4">
      <c r="A43" s="99">
        <v>10</v>
      </c>
      <c r="B43" s="99" t="s">
        <v>3851</v>
      </c>
      <c r="C43" s="1406">
        <v>7929</v>
      </c>
      <c r="D43" s="1407">
        <v>1000</v>
      </c>
      <c r="E43" s="1407">
        <v>200</v>
      </c>
      <c r="F43" s="1407"/>
      <c r="G43" s="1407"/>
      <c r="H43" s="1407"/>
      <c r="I43" s="1407"/>
      <c r="J43" s="1407"/>
      <c r="K43" s="1407"/>
      <c r="L43" s="1407"/>
      <c r="M43" s="1407"/>
      <c r="N43" s="1407">
        <f t="shared" si="2"/>
        <v>1200</v>
      </c>
    </row>
    <row r="44" spans="1:14" ht="26.1" customHeight="1" x14ac:dyDescent="0.4">
      <c r="A44" s="99">
        <v>11</v>
      </c>
      <c r="B44" s="99" t="s">
        <v>3852</v>
      </c>
      <c r="C44" s="1406">
        <v>7930</v>
      </c>
      <c r="D44" s="1407">
        <v>1500</v>
      </c>
      <c r="E44" s="1407">
        <v>200</v>
      </c>
      <c r="F44" s="1407"/>
      <c r="G44" s="1407"/>
      <c r="H44" s="1407"/>
      <c r="I44" s="1407"/>
      <c r="J44" s="1407"/>
      <c r="K44" s="1407"/>
      <c r="L44" s="1407"/>
      <c r="M44" s="1407"/>
      <c r="N44" s="1407">
        <f t="shared" si="2"/>
        <v>1700</v>
      </c>
    </row>
    <row r="45" spans="1:14" s="215" customFormat="1" ht="25.5" customHeight="1" x14ac:dyDescent="0.4">
      <c r="A45" s="436">
        <v>13</v>
      </c>
      <c r="B45" s="436" t="s">
        <v>2472</v>
      </c>
      <c r="C45" s="893">
        <v>9896</v>
      </c>
      <c r="D45" s="1770">
        <v>3850</v>
      </c>
      <c r="E45" s="784">
        <v>350</v>
      </c>
      <c r="F45" s="1771" t="s">
        <v>2299</v>
      </c>
      <c r="G45" s="1771"/>
      <c r="H45" s="1771"/>
      <c r="I45" s="1771"/>
      <c r="J45" s="1771"/>
      <c r="K45" s="1771"/>
      <c r="L45" s="1771"/>
      <c r="M45" s="1771"/>
      <c r="N45" s="1550">
        <f t="shared" si="2"/>
        <v>4200</v>
      </c>
    </row>
    <row r="46" spans="1:14" s="215" customFormat="1" ht="25.5" customHeight="1" x14ac:dyDescent="0.4">
      <c r="A46" s="436">
        <v>11</v>
      </c>
      <c r="B46" s="436" t="s">
        <v>3853</v>
      </c>
      <c r="C46" s="893">
        <v>9743</v>
      </c>
      <c r="D46" s="1770">
        <v>10000</v>
      </c>
      <c r="E46" s="784">
        <v>350</v>
      </c>
      <c r="F46" s="1771"/>
      <c r="G46" s="1771"/>
      <c r="H46" s="1771"/>
      <c r="I46" s="1771"/>
      <c r="J46" s="1771"/>
      <c r="K46" s="1771"/>
      <c r="L46" s="1771"/>
      <c r="M46" s="1771"/>
      <c r="N46" s="1550">
        <f t="shared" si="2"/>
        <v>10350</v>
      </c>
    </row>
    <row r="47" spans="1:14" ht="26.1" customHeight="1" x14ac:dyDescent="0.4">
      <c r="A47" s="1542">
        <v>1</v>
      </c>
      <c r="B47" s="1542" t="s">
        <v>3835</v>
      </c>
      <c r="C47" s="1544">
        <v>880</v>
      </c>
      <c r="D47" s="1543">
        <v>1500</v>
      </c>
      <c r="E47" s="1543">
        <v>350</v>
      </c>
      <c r="F47" s="1543">
        <v>7435</v>
      </c>
      <c r="G47" s="1543">
        <v>8106</v>
      </c>
      <c r="H47" s="1543" t="s">
        <v>5713</v>
      </c>
      <c r="I47" s="1543"/>
      <c r="J47" s="1543"/>
      <c r="K47" s="1543"/>
      <c r="L47" s="1543">
        <v>3400</v>
      </c>
      <c r="M47" s="1543">
        <v>0</v>
      </c>
      <c r="N47" s="1543">
        <f>SUM(D47:M47)</f>
        <v>20791</v>
      </c>
    </row>
  </sheetData>
  <mergeCells count="1">
    <mergeCell ref="B14:D14"/>
  </mergeCells>
  <hyperlinks>
    <hyperlink ref="B11" r:id="rId1" xr:uid="{00000000-0004-0000-C500-000000000000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190">
    <tabColor rgb="FFFF0000"/>
  </sheetPr>
  <dimension ref="A2:V47"/>
  <sheetViews>
    <sheetView view="pageBreakPreview" topLeftCell="B8" zoomScale="50" zoomScaleNormal="75" zoomScaleSheetLayoutView="50" workbookViewId="0">
      <selection activeCell="L21" sqref="L21"/>
    </sheetView>
  </sheetViews>
  <sheetFormatPr defaultColWidth="9.140625" defaultRowHeight="27" customHeight="1" x14ac:dyDescent="0.35"/>
  <cols>
    <col min="1" max="1" width="9.140625" style="33" hidden="1" customWidth="1"/>
    <col min="2" max="2" width="5.85546875" style="33" bestFit="1" customWidth="1"/>
    <col min="3" max="3" width="86.28515625" style="33" customWidth="1"/>
    <col min="4" max="4" width="24.140625" style="294" bestFit="1" customWidth="1"/>
    <col min="5" max="5" width="21.85546875" style="33" bestFit="1" customWidth="1"/>
    <col min="6" max="6" width="19.5703125" style="33" bestFit="1" customWidth="1"/>
    <col min="7" max="7" width="18.140625" style="33" customWidth="1"/>
    <col min="8" max="8" width="11" style="33" customWidth="1"/>
    <col min="9" max="9" width="10.7109375" style="33" customWidth="1"/>
    <col min="10" max="10" width="10.140625" style="33" customWidth="1"/>
    <col min="11" max="11" width="19" style="33" customWidth="1"/>
    <col min="12" max="12" width="16.140625" style="33" bestFit="1" customWidth="1"/>
    <col min="13" max="13" width="14.42578125" style="33" customWidth="1"/>
    <col min="14" max="14" width="16.28515625" style="33" customWidth="1"/>
    <col min="15" max="15" width="21.85546875" style="33" bestFit="1" customWidth="1"/>
    <col min="16" max="17" width="9.85546875" style="33" bestFit="1" customWidth="1"/>
    <col min="18" max="16384" width="9.140625" style="33"/>
  </cols>
  <sheetData>
    <row r="2" spans="2:15" s="23" customFormat="1" ht="27" customHeight="1" x14ac:dyDescent="0.4">
      <c r="B2" s="228"/>
      <c r="C2" s="228"/>
      <c r="D2" s="321"/>
      <c r="E2" s="228"/>
      <c r="F2" s="228"/>
      <c r="G2" s="228"/>
      <c r="H2" s="228"/>
      <c r="I2" s="228"/>
      <c r="J2" s="228"/>
      <c r="K2" s="276"/>
      <c r="L2" s="276"/>
      <c r="M2" s="276"/>
      <c r="N2" s="228"/>
      <c r="O2" s="228"/>
    </row>
    <row r="3" spans="2:15" s="23" customFormat="1" ht="27" customHeight="1" x14ac:dyDescent="0.4">
      <c r="B3" s="228"/>
      <c r="C3" s="432" t="s">
        <v>19</v>
      </c>
      <c r="D3" s="1011"/>
      <c r="E3" s="405"/>
      <c r="F3" s="433"/>
      <c r="G3" s="228"/>
      <c r="H3" s="228"/>
      <c r="I3" s="228"/>
      <c r="J3" s="228"/>
      <c r="K3" s="228"/>
      <c r="L3" s="228"/>
      <c r="M3" s="228"/>
      <c r="N3" s="228"/>
      <c r="O3" s="228"/>
    </row>
    <row r="4" spans="2:15" s="99" customFormat="1" ht="27" customHeight="1" x14ac:dyDescent="0.4">
      <c r="B4" s="579"/>
      <c r="C4" s="405" t="s">
        <v>20</v>
      </c>
      <c r="D4" s="1011"/>
      <c r="E4" s="405"/>
      <c r="F4" s="406"/>
      <c r="G4" s="406"/>
      <c r="H4" s="406"/>
      <c r="I4" s="408"/>
      <c r="J4" s="408"/>
      <c r="K4" s="579"/>
      <c r="L4" s="579"/>
      <c r="M4" s="579"/>
      <c r="N4" s="579"/>
      <c r="O4" s="579"/>
    </row>
    <row r="5" spans="2:15" s="99" customFormat="1" ht="27" customHeight="1" x14ac:dyDescent="0.4">
      <c r="B5" s="579"/>
      <c r="C5" s="405" t="s">
        <v>21</v>
      </c>
      <c r="D5" s="1011"/>
      <c r="E5" s="405"/>
      <c r="F5" s="406"/>
      <c r="G5" s="406"/>
      <c r="H5" s="406"/>
      <c r="I5" s="408"/>
      <c r="J5" s="408"/>
      <c r="K5" s="579"/>
      <c r="L5" s="579"/>
      <c r="M5" s="579"/>
      <c r="N5" s="579"/>
      <c r="O5" s="579"/>
    </row>
    <row r="6" spans="2:15" s="99" customFormat="1" ht="27" customHeight="1" x14ac:dyDescent="0.4">
      <c r="B6" s="579"/>
      <c r="C6" s="405" t="s">
        <v>22</v>
      </c>
      <c r="D6" s="1011"/>
      <c r="E6" s="405"/>
      <c r="F6" s="406"/>
      <c r="G6" s="406"/>
      <c r="H6" s="406"/>
      <c r="I6" s="408"/>
      <c r="J6" s="408"/>
      <c r="K6" s="579"/>
      <c r="L6" s="579"/>
      <c r="M6" s="579"/>
      <c r="N6" s="579"/>
      <c r="O6" s="579"/>
    </row>
    <row r="7" spans="2:15" s="99" customFormat="1" ht="27" customHeight="1" x14ac:dyDescent="0.4">
      <c r="B7" s="579"/>
      <c r="C7" s="405" t="s">
        <v>23</v>
      </c>
      <c r="D7" s="1011"/>
      <c r="E7" s="405"/>
      <c r="F7" s="406"/>
      <c r="G7" s="406"/>
      <c r="H7" s="406"/>
      <c r="I7" s="408"/>
      <c r="J7" s="408"/>
      <c r="K7" s="579"/>
      <c r="L7" s="579"/>
      <c r="M7" s="579"/>
      <c r="N7" s="579"/>
      <c r="O7" s="579"/>
    </row>
    <row r="8" spans="2:15" s="99" customFormat="1" ht="27" customHeight="1" x14ac:dyDescent="0.4">
      <c r="B8" s="579"/>
      <c r="C8" s="405" t="s">
        <v>24</v>
      </c>
      <c r="D8" s="1011"/>
      <c r="E8" s="405"/>
      <c r="F8" s="406"/>
      <c r="G8" s="406"/>
      <c r="H8" s="406"/>
      <c r="I8" s="408"/>
      <c r="J8" s="408"/>
      <c r="K8" s="579"/>
      <c r="L8" s="579"/>
      <c r="M8" s="579"/>
      <c r="N8" s="579"/>
      <c r="O8" s="579"/>
    </row>
    <row r="9" spans="2:15" s="99" customFormat="1" ht="27" customHeight="1" x14ac:dyDescent="0.4">
      <c r="B9" s="579"/>
      <c r="C9" s="405"/>
      <c r="D9" s="1011"/>
      <c r="E9" s="405"/>
      <c r="F9" s="406"/>
      <c r="G9" s="406"/>
      <c r="H9" s="406"/>
      <c r="I9" s="408"/>
      <c r="J9" s="408"/>
      <c r="K9" s="579"/>
      <c r="L9" s="579"/>
      <c r="M9" s="579"/>
      <c r="N9" s="579"/>
      <c r="O9" s="579"/>
    </row>
    <row r="10" spans="2:15" s="99" customFormat="1" ht="27" customHeight="1" x14ac:dyDescent="0.4">
      <c r="B10" s="579"/>
      <c r="C10" s="228" t="s">
        <v>3854</v>
      </c>
      <c r="D10" s="1011"/>
      <c r="E10" s="405"/>
      <c r="F10" s="406"/>
      <c r="G10" s="406"/>
      <c r="H10" s="406"/>
      <c r="I10" s="408"/>
      <c r="J10" s="408"/>
      <c r="K10" s="579"/>
      <c r="L10" s="579"/>
      <c r="M10" s="579"/>
      <c r="N10" s="579"/>
      <c r="O10" s="579"/>
    </row>
    <row r="11" spans="2:15" s="99" customFormat="1" ht="27" customHeight="1" x14ac:dyDescent="0.4">
      <c r="B11" s="579"/>
      <c r="C11" s="1023" t="s">
        <v>3855</v>
      </c>
      <c r="D11" s="1011"/>
      <c r="E11" s="405"/>
      <c r="F11" s="406"/>
      <c r="G11" s="406"/>
      <c r="H11" s="406"/>
      <c r="I11" s="408"/>
      <c r="J11" s="408"/>
      <c r="K11" s="579"/>
      <c r="L11" s="579"/>
      <c r="M11" s="579"/>
      <c r="N11" s="579"/>
      <c r="O11" s="579"/>
    </row>
    <row r="12" spans="2:15" s="99" customFormat="1" ht="27" customHeight="1" x14ac:dyDescent="0.4">
      <c r="B12" s="579"/>
      <c r="C12" s="228" t="s">
        <v>3856</v>
      </c>
      <c r="D12" s="1011"/>
      <c r="E12" s="405"/>
      <c r="F12" s="406"/>
      <c r="G12" s="406"/>
      <c r="H12" s="406"/>
      <c r="I12" s="408"/>
      <c r="J12" s="408"/>
      <c r="K12" s="579"/>
      <c r="L12" s="579"/>
      <c r="M12" s="579"/>
      <c r="N12" s="579"/>
      <c r="O12" s="579"/>
    </row>
    <row r="13" spans="2:15" s="23" customFormat="1" ht="27" customHeight="1" x14ac:dyDescent="0.4">
      <c r="B13" s="228"/>
      <c r="C13" s="228"/>
      <c r="D13" s="321"/>
      <c r="E13" s="228"/>
      <c r="F13" s="228"/>
      <c r="G13" s="228" t="s">
        <v>1062</v>
      </c>
      <c r="H13" s="228"/>
      <c r="I13" s="228"/>
      <c r="J13" s="228"/>
      <c r="K13" s="276"/>
      <c r="L13" s="276"/>
      <c r="M13" s="276"/>
      <c r="N13" s="228"/>
      <c r="O13" s="228"/>
    </row>
    <row r="14" spans="2:15" s="23" customFormat="1" ht="27" customHeight="1" x14ac:dyDescent="0.4">
      <c r="B14" s="228"/>
      <c r="C14" s="2950" t="s">
        <v>5760</v>
      </c>
      <c r="D14" s="2950"/>
      <c r="E14" s="2950"/>
      <c r="F14" s="228"/>
      <c r="G14" s="228"/>
      <c r="H14" s="367"/>
      <c r="I14" s="367"/>
      <c r="J14" s="367"/>
      <c r="K14" s="410"/>
      <c r="L14" s="276"/>
      <c r="M14" s="276"/>
      <c r="N14" s="228"/>
      <c r="O14" s="367"/>
    </row>
    <row r="15" spans="2:15" s="23" customFormat="1" ht="27" customHeight="1" x14ac:dyDescent="0.4">
      <c r="B15" s="228"/>
      <c r="C15" s="228"/>
      <c r="D15" s="321"/>
      <c r="E15" s="228"/>
      <c r="F15" s="228"/>
      <c r="G15" s="228"/>
      <c r="H15" s="228"/>
      <c r="I15" s="228"/>
      <c r="J15" s="228"/>
      <c r="K15" s="276"/>
      <c r="L15" s="276"/>
      <c r="M15" s="276"/>
      <c r="N15" s="228"/>
      <c r="O15" s="228"/>
    </row>
    <row r="16" spans="2:15" s="32" customFormat="1" ht="27" customHeight="1" x14ac:dyDescent="0.4">
      <c r="B16" s="367"/>
      <c r="C16" s="367" t="s">
        <v>1944</v>
      </c>
      <c r="D16" s="229" t="s">
        <v>3857</v>
      </c>
      <c r="E16" s="229" t="s">
        <v>6</v>
      </c>
      <c r="F16" s="229" t="s">
        <v>31</v>
      </c>
      <c r="G16" s="229" t="s">
        <v>216</v>
      </c>
      <c r="H16" s="229" t="s">
        <v>131</v>
      </c>
      <c r="I16" s="229" t="s">
        <v>1925</v>
      </c>
      <c r="J16" s="229" t="s">
        <v>131</v>
      </c>
      <c r="K16" s="1713" t="s">
        <v>11</v>
      </c>
      <c r="L16" s="1713" t="s">
        <v>131</v>
      </c>
      <c r="M16" s="1713" t="s">
        <v>2203</v>
      </c>
      <c r="N16" s="229" t="s">
        <v>1820</v>
      </c>
      <c r="O16" s="229" t="s">
        <v>133</v>
      </c>
    </row>
    <row r="17" spans="2:22" s="23" customFormat="1" ht="27" customHeight="1" x14ac:dyDescent="0.4">
      <c r="B17" s="228">
        <v>1</v>
      </c>
      <c r="C17" s="228" t="s">
        <v>3858</v>
      </c>
      <c r="D17" s="321">
        <v>2152</v>
      </c>
      <c r="E17" s="501">
        <v>5000</v>
      </c>
      <c r="F17" s="501">
        <v>350</v>
      </c>
      <c r="G17" s="501"/>
      <c r="H17" s="501"/>
      <c r="I17" s="501"/>
      <c r="J17" s="501"/>
      <c r="K17" s="501">
        <v>0</v>
      </c>
      <c r="L17" s="501">
        <v>0</v>
      </c>
      <c r="M17" s="501">
        <v>0</v>
      </c>
      <c r="N17" s="501">
        <v>0</v>
      </c>
      <c r="O17" s="501">
        <f t="shared" ref="O17:O24" si="0">SUM(E17:N17)</f>
        <v>5350</v>
      </c>
      <c r="P17" s="31"/>
    </row>
    <row r="18" spans="2:22" s="23" customFormat="1" ht="27" customHeight="1" x14ac:dyDescent="0.4">
      <c r="B18" s="228">
        <v>2</v>
      </c>
      <c r="C18" s="228" t="s">
        <v>3859</v>
      </c>
      <c r="D18" s="321">
        <v>3825</v>
      </c>
      <c r="E18" s="501">
        <v>2000</v>
      </c>
      <c r="F18" s="501">
        <v>350</v>
      </c>
      <c r="G18" s="501"/>
      <c r="H18" s="501"/>
      <c r="I18" s="501"/>
      <c r="J18" s="501"/>
      <c r="K18" s="501"/>
      <c r="L18" s="501">
        <v>0</v>
      </c>
      <c r="M18" s="501"/>
      <c r="N18" s="501"/>
      <c r="O18" s="501">
        <f t="shared" si="0"/>
        <v>2350</v>
      </c>
    </row>
    <row r="19" spans="2:22" s="23" customFormat="1" ht="27" customHeight="1" x14ac:dyDescent="0.4">
      <c r="B19" s="228">
        <v>3</v>
      </c>
      <c r="C19" s="228" t="s">
        <v>3860</v>
      </c>
      <c r="D19" s="321">
        <v>3300</v>
      </c>
      <c r="E19" s="501">
        <v>1000</v>
      </c>
      <c r="F19" s="501">
        <v>350</v>
      </c>
      <c r="G19" s="501"/>
      <c r="H19" s="501"/>
      <c r="I19" s="501"/>
      <c r="J19" s="501"/>
      <c r="K19" s="501"/>
      <c r="L19" s="501">
        <v>0</v>
      </c>
      <c r="M19" s="501"/>
      <c r="N19" s="501"/>
      <c r="O19" s="501">
        <f t="shared" si="0"/>
        <v>1350</v>
      </c>
    </row>
    <row r="20" spans="2:22" s="23" customFormat="1" ht="27" customHeight="1" x14ac:dyDescent="0.4">
      <c r="B20" s="228">
        <v>4</v>
      </c>
      <c r="C20" s="228" t="s">
        <v>3861</v>
      </c>
      <c r="D20" s="321">
        <v>6383</v>
      </c>
      <c r="E20" s="501">
        <v>12000</v>
      </c>
      <c r="F20" s="501">
        <v>350</v>
      </c>
      <c r="G20" s="501"/>
      <c r="H20" s="501"/>
      <c r="I20" s="501"/>
      <c r="J20" s="501"/>
      <c r="K20" s="501"/>
      <c r="L20" s="501">
        <v>0</v>
      </c>
      <c r="M20" s="501"/>
      <c r="N20" s="501"/>
      <c r="O20" s="501">
        <f t="shared" si="0"/>
        <v>12350</v>
      </c>
    </row>
    <row r="21" spans="2:22" s="23" customFormat="1" ht="27" customHeight="1" x14ac:dyDescent="0.4">
      <c r="B21" s="228">
        <v>5</v>
      </c>
      <c r="C21" s="228" t="s">
        <v>3862</v>
      </c>
      <c r="D21" s="321">
        <v>6420</v>
      </c>
      <c r="E21" s="501">
        <v>1000</v>
      </c>
      <c r="F21" s="501">
        <v>350</v>
      </c>
      <c r="G21" s="501"/>
      <c r="H21" s="501"/>
      <c r="I21" s="501"/>
      <c r="J21" s="501"/>
      <c r="K21" s="501">
        <v>1920</v>
      </c>
      <c r="L21" s="501">
        <v>577</v>
      </c>
      <c r="M21" s="501"/>
      <c r="N21" s="501"/>
      <c r="O21" s="501">
        <f t="shared" si="0"/>
        <v>3847</v>
      </c>
    </row>
    <row r="22" spans="2:22" s="23" customFormat="1" ht="26.25" x14ac:dyDescent="0.4">
      <c r="B22" s="228">
        <v>6</v>
      </c>
      <c r="C22" s="228" t="s">
        <v>3863</v>
      </c>
      <c r="D22" s="321">
        <v>6409</v>
      </c>
      <c r="E22" s="501">
        <v>18000</v>
      </c>
      <c r="F22" s="501">
        <v>350</v>
      </c>
      <c r="G22" s="501"/>
      <c r="H22" s="501"/>
      <c r="I22" s="501"/>
      <c r="J22" s="501"/>
      <c r="K22" s="501"/>
      <c r="L22" s="501">
        <v>0</v>
      </c>
      <c r="M22" s="501"/>
      <c r="N22" s="501"/>
      <c r="O22" s="501">
        <f t="shared" si="0"/>
        <v>18350</v>
      </c>
    </row>
    <row r="23" spans="2:22" s="23" customFormat="1" ht="33" x14ac:dyDescent="0.85">
      <c r="B23" s="228">
        <v>7</v>
      </c>
      <c r="C23" s="228" t="s">
        <v>3864</v>
      </c>
      <c r="D23" s="321">
        <v>879934</v>
      </c>
      <c r="E23" s="501">
        <v>3000</v>
      </c>
      <c r="F23" s="501">
        <v>350</v>
      </c>
      <c r="G23" s="957"/>
      <c r="H23" s="957"/>
      <c r="I23" s="957"/>
      <c r="J23" s="957"/>
      <c r="K23" s="957"/>
      <c r="L23" s="501">
        <v>0</v>
      </c>
      <c r="M23" s="957"/>
      <c r="N23" s="957"/>
      <c r="O23" s="501">
        <f t="shared" si="0"/>
        <v>3350</v>
      </c>
      <c r="P23" s="95"/>
    </row>
    <row r="24" spans="2:22" s="23" customFormat="1" ht="27" customHeight="1" x14ac:dyDescent="0.4">
      <c r="B24" s="228">
        <v>9</v>
      </c>
      <c r="C24" s="228" t="s">
        <v>3865</v>
      </c>
      <c r="D24" s="321">
        <v>9097</v>
      </c>
      <c r="E24" s="501">
        <v>2000</v>
      </c>
      <c r="F24" s="501">
        <v>350</v>
      </c>
      <c r="G24" s="501"/>
      <c r="H24" s="501"/>
      <c r="I24" s="501"/>
      <c r="J24" s="501"/>
      <c r="K24" s="501"/>
      <c r="L24" s="501">
        <v>0</v>
      </c>
      <c r="M24" s="501"/>
      <c r="N24" s="501"/>
      <c r="O24" s="501">
        <f t="shared" si="0"/>
        <v>2350</v>
      </c>
      <c r="P24" s="31"/>
    </row>
    <row r="25" spans="2:22" s="23" customFormat="1" ht="26.25" x14ac:dyDescent="0.4">
      <c r="B25" s="228"/>
      <c r="C25" s="228"/>
      <c r="D25" s="321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O25" s="501"/>
      <c r="P25" s="31"/>
    </row>
    <row r="26" spans="2:22" s="23" customFormat="1" ht="33" x14ac:dyDescent="0.85">
      <c r="B26" s="228"/>
      <c r="C26" s="228" t="s">
        <v>13</v>
      </c>
      <c r="D26" s="321"/>
      <c r="E26" s="957">
        <f t="shared" ref="E26:O26" si="1">SUM(E17:E25)</f>
        <v>44000</v>
      </c>
      <c r="F26" s="957">
        <f t="shared" si="1"/>
        <v>2800</v>
      </c>
      <c r="G26" s="957">
        <f t="shared" si="1"/>
        <v>0</v>
      </c>
      <c r="H26" s="957">
        <f t="shared" si="1"/>
        <v>0</v>
      </c>
      <c r="I26" s="957">
        <f t="shared" si="1"/>
        <v>0</v>
      </c>
      <c r="J26" s="957">
        <f t="shared" si="1"/>
        <v>0</v>
      </c>
      <c r="K26" s="957">
        <f t="shared" si="1"/>
        <v>1920</v>
      </c>
      <c r="L26" s="957">
        <f t="shared" si="1"/>
        <v>577</v>
      </c>
      <c r="M26" s="957">
        <f t="shared" si="1"/>
        <v>0</v>
      </c>
      <c r="N26" s="957">
        <f t="shared" si="1"/>
        <v>0</v>
      </c>
      <c r="O26" s="957">
        <f t="shared" si="1"/>
        <v>49297</v>
      </c>
      <c r="P26" s="147"/>
      <c r="Q26" s="147"/>
    </row>
    <row r="27" spans="2:22" s="23" customFormat="1" ht="27" customHeight="1" x14ac:dyDescent="0.4">
      <c r="B27" s="228"/>
      <c r="C27" s="321"/>
      <c r="D27" s="321"/>
      <c r="E27" s="1215"/>
      <c r="F27" s="1215"/>
      <c r="G27" s="1215"/>
      <c r="H27" s="1215"/>
      <c r="I27" s="1215"/>
      <c r="J27" s="1215"/>
      <c r="K27" s="1215"/>
      <c r="L27" s="1215"/>
      <c r="M27" s="1215"/>
      <c r="N27" s="1215"/>
      <c r="O27" s="1215"/>
    </row>
    <row r="28" spans="2:22" s="23" customFormat="1" ht="27" customHeight="1" x14ac:dyDescent="0.4">
      <c r="B28" s="228"/>
      <c r="C28" s="321"/>
      <c r="D28" s="321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</row>
    <row r="29" spans="2:22" s="23" customFormat="1" ht="27" customHeight="1" x14ac:dyDescent="0.4">
      <c r="B29" s="228"/>
      <c r="C29" s="228"/>
      <c r="D29" s="321"/>
      <c r="E29" s="321"/>
      <c r="F29" s="321"/>
      <c r="G29" s="321"/>
      <c r="H29" s="321"/>
      <c r="I29" s="321"/>
      <c r="J29" s="321"/>
      <c r="K29" s="1215" t="s">
        <v>3866</v>
      </c>
      <c r="L29" s="1215"/>
      <c r="M29" s="1215"/>
      <c r="N29" s="321"/>
      <c r="O29" s="1215"/>
    </row>
    <row r="30" spans="2:22" s="32" customFormat="1" ht="27" customHeight="1" x14ac:dyDescent="0.4">
      <c r="B30" s="367"/>
      <c r="C30" s="367"/>
      <c r="D30" s="321"/>
      <c r="E30" s="228"/>
      <c r="F30" s="228"/>
      <c r="G30" s="228"/>
      <c r="H30" s="228"/>
      <c r="I30" s="228"/>
      <c r="J30" s="228"/>
      <c r="K30" s="276"/>
      <c r="L30" s="276"/>
      <c r="M30" s="276"/>
      <c r="N30" s="228"/>
      <c r="O30" s="228"/>
      <c r="P30" s="23"/>
    </row>
    <row r="31" spans="2:22" s="23" customFormat="1" ht="27" customHeight="1" x14ac:dyDescent="0.4">
      <c r="B31" s="228"/>
      <c r="C31" s="228" t="s">
        <v>63</v>
      </c>
      <c r="D31" s="321"/>
      <c r="E31" s="228"/>
      <c r="F31" s="1216"/>
      <c r="G31" s="1216"/>
      <c r="H31" s="1216"/>
      <c r="I31" s="228"/>
      <c r="J31" s="228"/>
      <c r="K31" s="276"/>
      <c r="L31" s="276"/>
      <c r="M31" s="276"/>
      <c r="N31" s="228"/>
      <c r="O31" s="228"/>
    </row>
    <row r="32" spans="2:22" s="23" customFormat="1" ht="27" customHeight="1" x14ac:dyDescent="0.4">
      <c r="B32" s="228"/>
      <c r="C32" s="228"/>
      <c r="D32" s="321"/>
      <c r="E32" s="228"/>
      <c r="F32" s="228"/>
      <c r="G32" s="228"/>
      <c r="H32" s="228"/>
      <c r="I32" s="228"/>
      <c r="J32" s="228"/>
      <c r="K32" s="276"/>
      <c r="L32" s="276"/>
      <c r="M32" s="276"/>
      <c r="N32" s="228"/>
      <c r="O32" s="228"/>
      <c r="V32" s="32"/>
    </row>
    <row r="33" spans="1:16" s="23" customFormat="1" ht="27" customHeight="1" x14ac:dyDescent="0.4">
      <c r="B33" s="228"/>
      <c r="C33" s="228"/>
      <c r="D33" s="321"/>
      <c r="E33" s="228"/>
      <c r="F33" s="228"/>
      <c r="G33" s="228"/>
      <c r="H33" s="228"/>
      <c r="I33" s="228"/>
      <c r="J33" s="228"/>
      <c r="K33" s="276"/>
      <c r="L33" s="276"/>
      <c r="M33" s="276"/>
      <c r="N33" s="228"/>
      <c r="O33" s="228"/>
    </row>
    <row r="34" spans="1:16" s="23" customFormat="1" ht="27" customHeight="1" x14ac:dyDescent="0.4">
      <c r="B34" s="228"/>
      <c r="C34" s="228" t="s">
        <v>240</v>
      </c>
      <c r="D34" s="321"/>
      <c r="E34" s="228"/>
      <c r="F34" s="228"/>
      <c r="G34" s="228"/>
      <c r="H34" s="228"/>
      <c r="I34" s="228"/>
      <c r="J34" s="228"/>
      <c r="K34" s="276"/>
      <c r="L34" s="276"/>
      <c r="M34" s="276"/>
      <c r="N34" s="228"/>
      <c r="O34" s="228"/>
    </row>
    <row r="35" spans="1:16" ht="27" customHeight="1" x14ac:dyDescent="0.4">
      <c r="A35" s="985"/>
      <c r="B35" s="276"/>
      <c r="C35" s="365"/>
      <c r="D35" s="668"/>
      <c r="E35" s="365"/>
      <c r="F35" s="365"/>
      <c r="G35" s="365"/>
      <c r="H35" s="365"/>
      <c r="I35" s="365"/>
      <c r="J35" s="365"/>
      <c r="K35" s="365"/>
      <c r="L35" s="365"/>
      <c r="M35" s="365"/>
      <c r="N35" s="365"/>
      <c r="O35" s="365"/>
    </row>
    <row r="36" spans="1:16" ht="27" customHeight="1" x14ac:dyDescent="0.4">
      <c r="A36" s="985"/>
      <c r="B36" s="276"/>
      <c r="C36" s="365"/>
      <c r="D36" s="668"/>
      <c r="E36" s="365"/>
      <c r="F36" s="365"/>
      <c r="G36" s="365"/>
      <c r="H36" s="365"/>
      <c r="I36" s="365"/>
      <c r="J36" s="365"/>
      <c r="K36" s="365"/>
      <c r="L36" s="365"/>
      <c r="M36" s="365"/>
      <c r="N36" s="365"/>
      <c r="O36" s="365"/>
    </row>
    <row r="37" spans="1:16" ht="27" customHeight="1" x14ac:dyDescent="0.4">
      <c r="B37" s="228"/>
      <c r="C37" s="366" t="s">
        <v>5789</v>
      </c>
      <c r="D37" s="668"/>
      <c r="E37" s="365"/>
      <c r="F37" s="365"/>
      <c r="G37" s="365"/>
      <c r="H37" s="365"/>
      <c r="I37" s="365"/>
      <c r="J37" s="365"/>
      <c r="K37" s="365"/>
      <c r="L37" s="365"/>
      <c r="M37" s="365"/>
      <c r="N37" s="365"/>
      <c r="O37" s="365"/>
    </row>
    <row r="38" spans="1:16" s="23" customFormat="1" ht="27" customHeight="1" x14ac:dyDescent="0.4">
      <c r="B38" s="228"/>
      <c r="C38" s="1217"/>
      <c r="D38" s="1490"/>
      <c r="E38" s="1217"/>
      <c r="F38" s="1217"/>
      <c r="G38" s="1217"/>
      <c r="H38" s="1217"/>
      <c r="I38" s="1217"/>
      <c r="J38" s="1217"/>
      <c r="K38" s="737"/>
      <c r="L38" s="737"/>
      <c r="M38" s="737"/>
      <c r="N38" s="1217"/>
      <c r="O38" s="1217"/>
      <c r="P38" s="182"/>
    </row>
    <row r="39" spans="1:16" s="67" customFormat="1" ht="27" customHeight="1" x14ac:dyDescent="0.4">
      <c r="B39" s="436">
        <v>11</v>
      </c>
      <c r="C39" s="436" t="s">
        <v>3867</v>
      </c>
      <c r="D39" s="1962">
        <v>821912</v>
      </c>
      <c r="E39" s="784">
        <v>1000</v>
      </c>
      <c r="F39" s="784">
        <v>200</v>
      </c>
      <c r="G39" s="784"/>
      <c r="H39" s="784"/>
      <c r="I39" s="784"/>
      <c r="J39" s="784"/>
      <c r="K39" s="784"/>
      <c r="L39" s="784"/>
      <c r="M39" s="784">
        <v>0</v>
      </c>
      <c r="N39" s="784">
        <v>12290</v>
      </c>
      <c r="O39" s="784">
        <f t="shared" ref="O39:O46" si="2">SUM(E39:N39)</f>
        <v>13490</v>
      </c>
      <c r="P39" s="2341"/>
    </row>
    <row r="40" spans="1:16" s="67" customFormat="1" ht="27" customHeight="1" x14ac:dyDescent="0.4">
      <c r="B40" s="436">
        <v>12</v>
      </c>
      <c r="C40" s="436" t="s">
        <v>3868</v>
      </c>
      <c r="D40" s="1962">
        <v>757247</v>
      </c>
      <c r="E40" s="784">
        <v>3000</v>
      </c>
      <c r="F40" s="784">
        <v>200</v>
      </c>
      <c r="G40" s="784"/>
      <c r="H40" s="784"/>
      <c r="I40" s="784"/>
      <c r="J40" s="784"/>
      <c r="K40" s="784"/>
      <c r="L40" s="784"/>
      <c r="M40" s="784"/>
      <c r="N40" s="784"/>
      <c r="O40" s="784">
        <f t="shared" si="2"/>
        <v>3200</v>
      </c>
      <c r="P40" s="217"/>
    </row>
    <row r="41" spans="1:16" s="67" customFormat="1" ht="27" customHeight="1" x14ac:dyDescent="0.4">
      <c r="B41" s="436">
        <v>13</v>
      </c>
      <c r="C41" s="436" t="s">
        <v>3869</v>
      </c>
      <c r="D41" s="1962">
        <v>901023</v>
      </c>
      <c r="E41" s="784">
        <v>1000</v>
      </c>
      <c r="F41" s="784">
        <v>200</v>
      </c>
      <c r="G41" s="784"/>
      <c r="H41" s="784"/>
      <c r="I41" s="784"/>
      <c r="J41" s="784"/>
      <c r="K41" s="784"/>
      <c r="L41" s="784"/>
      <c r="M41" s="784"/>
      <c r="N41" s="784"/>
      <c r="O41" s="784">
        <f t="shared" si="2"/>
        <v>1200</v>
      </c>
      <c r="P41" s="217"/>
    </row>
    <row r="42" spans="1:16" s="67" customFormat="1" ht="27" customHeight="1" x14ac:dyDescent="0.4">
      <c r="B42" s="436">
        <v>11</v>
      </c>
      <c r="C42" s="436" t="s">
        <v>3870</v>
      </c>
      <c r="D42" s="1962">
        <v>803064</v>
      </c>
      <c r="E42" s="784">
        <v>1000</v>
      </c>
      <c r="F42" s="784">
        <v>350</v>
      </c>
      <c r="G42" s="784" t="s">
        <v>3871</v>
      </c>
      <c r="H42" s="784"/>
      <c r="I42" s="784"/>
      <c r="J42" s="784"/>
      <c r="K42" s="784"/>
      <c r="L42" s="784"/>
      <c r="M42" s="784"/>
      <c r="N42" s="784"/>
      <c r="O42" s="784">
        <f t="shared" si="2"/>
        <v>1350</v>
      </c>
      <c r="P42" s="217"/>
    </row>
    <row r="43" spans="1:16" s="67" customFormat="1" ht="27" customHeight="1" x14ac:dyDescent="0.4">
      <c r="B43" s="436">
        <v>10</v>
      </c>
      <c r="C43" s="436" t="s">
        <v>3872</v>
      </c>
      <c r="D43" s="1962">
        <v>9629</v>
      </c>
      <c r="E43" s="2045">
        <v>1000</v>
      </c>
      <c r="F43" s="2045">
        <v>350</v>
      </c>
      <c r="G43" s="2045"/>
      <c r="H43" s="2045"/>
      <c r="I43" s="2045"/>
      <c r="J43" s="2045"/>
      <c r="K43" s="2045"/>
      <c r="L43" s="2045">
        <v>0</v>
      </c>
      <c r="M43" s="2045"/>
      <c r="N43" s="2045"/>
      <c r="O43" s="2045">
        <f t="shared" si="2"/>
        <v>1350</v>
      </c>
      <c r="P43" s="217"/>
    </row>
    <row r="44" spans="1:16" s="67" customFormat="1" ht="27" customHeight="1" x14ac:dyDescent="0.4">
      <c r="B44" s="436">
        <v>11</v>
      </c>
      <c r="C44" s="436" t="s">
        <v>3873</v>
      </c>
      <c r="D44" s="1962">
        <v>9981</v>
      </c>
      <c r="E44" s="2045">
        <v>5000</v>
      </c>
      <c r="F44" s="2045">
        <v>350</v>
      </c>
      <c r="G44" s="2045"/>
      <c r="H44" s="2045"/>
      <c r="I44" s="2045"/>
      <c r="J44" s="2045"/>
      <c r="K44" s="2045"/>
      <c r="L44" s="2045"/>
      <c r="M44" s="2045"/>
      <c r="N44" s="2045"/>
      <c r="O44" s="2045">
        <f t="shared" si="2"/>
        <v>5350</v>
      </c>
      <c r="P44" s="217"/>
    </row>
    <row r="45" spans="1:16" s="67" customFormat="1" ht="27" customHeight="1" x14ac:dyDescent="0.4">
      <c r="B45" s="436">
        <v>12</v>
      </c>
      <c r="C45" s="436" t="s">
        <v>3874</v>
      </c>
      <c r="D45" s="1962">
        <v>973270</v>
      </c>
      <c r="E45" s="2045">
        <v>3000</v>
      </c>
      <c r="F45" s="2045">
        <v>350</v>
      </c>
      <c r="G45" s="2045"/>
      <c r="H45" s="2045"/>
      <c r="I45" s="2045"/>
      <c r="J45" s="2045"/>
      <c r="K45" s="2045"/>
      <c r="L45" s="2045"/>
      <c r="M45" s="2045"/>
      <c r="N45" s="2045"/>
      <c r="O45" s="2045">
        <f t="shared" si="2"/>
        <v>3350</v>
      </c>
      <c r="P45" s="217"/>
    </row>
    <row r="46" spans="1:16" s="67" customFormat="1" ht="27" customHeight="1" x14ac:dyDescent="0.4">
      <c r="B46" s="436">
        <v>8</v>
      </c>
      <c r="C46" s="436" t="s">
        <v>3875</v>
      </c>
      <c r="D46" s="1962">
        <v>8686</v>
      </c>
      <c r="E46" s="2045">
        <v>3000</v>
      </c>
      <c r="F46" s="2045">
        <v>350</v>
      </c>
      <c r="G46" s="2045"/>
      <c r="H46" s="2045"/>
      <c r="I46" s="2045"/>
      <c r="J46" s="2045"/>
      <c r="K46" s="2045"/>
      <c r="L46" s="2045">
        <v>0</v>
      </c>
      <c r="M46" s="2045"/>
      <c r="N46" s="2045"/>
      <c r="O46" s="2045">
        <f t="shared" si="2"/>
        <v>3350</v>
      </c>
      <c r="P46" s="217"/>
    </row>
    <row r="47" spans="1:16" s="23" customFormat="1" ht="27" customHeight="1" x14ac:dyDescent="0.4">
      <c r="D47" s="145"/>
    </row>
  </sheetData>
  <mergeCells count="1">
    <mergeCell ref="C14:E14"/>
  </mergeCells>
  <phoneticPr fontId="32" type="noConversion"/>
  <hyperlinks>
    <hyperlink ref="C11" r:id="rId1" xr:uid="{00000000-0004-0000-C800-000000000000}"/>
  </hyperlinks>
  <printOptions gridLines="1"/>
  <pageMargins left="0.7" right="0.7" top="0.75" bottom="0.75" header="0.3" footer="0.3"/>
  <pageSetup paperSize="9" scale="36" orientation="landscape" r:id="rId2"/>
  <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87">
    <tabColor rgb="FF0070C0"/>
  </sheetPr>
  <dimension ref="A2:CR117"/>
  <sheetViews>
    <sheetView view="pageBreakPreview" topLeftCell="A45" zoomScale="41" zoomScaleNormal="100" zoomScaleSheetLayoutView="41" workbookViewId="0">
      <selection activeCell="A59" sqref="A59:XFD59"/>
    </sheetView>
  </sheetViews>
  <sheetFormatPr defaultColWidth="9.140625" defaultRowHeight="27.75" x14ac:dyDescent="0.4"/>
  <cols>
    <col min="1" max="1" width="7.28515625" style="2587" bestFit="1" customWidth="1"/>
    <col min="2" max="2" width="77.28515625" style="2572" customWidth="1"/>
    <col min="3" max="3" width="17" style="2585" bestFit="1" customWidth="1"/>
    <col min="4" max="4" width="15.7109375" style="2838" bestFit="1" customWidth="1"/>
    <col min="5" max="5" width="28.42578125" style="1898" bestFit="1" customWidth="1"/>
    <col min="6" max="6" width="25.85546875" style="2586" bestFit="1" customWidth="1"/>
    <col min="7" max="7" width="28.42578125" style="2503" bestFit="1" customWidth="1"/>
    <col min="8" max="8" width="25.85546875" style="2503" bestFit="1" customWidth="1"/>
    <col min="9" max="9" width="25.28515625" style="1898" customWidth="1"/>
    <col min="10" max="10" width="23" style="1898" customWidth="1"/>
    <col min="11" max="11" width="25.85546875" style="1898" bestFit="1" customWidth="1"/>
    <col min="12" max="12" width="23" style="2503" bestFit="1" customWidth="1"/>
    <col min="13" max="13" width="28.140625" style="2503" bestFit="1" customWidth="1"/>
    <col min="14" max="14" width="29.7109375" style="1898" customWidth="1"/>
    <col min="15" max="15" width="31.5703125" style="1898" bestFit="1" customWidth="1"/>
    <col min="16" max="16" width="22.140625" style="207" customWidth="1"/>
    <col min="17" max="17" width="9.140625" style="34" hidden="1" customWidth="1"/>
    <col min="18" max="18" width="7.85546875" style="34" hidden="1" customWidth="1"/>
    <col min="19" max="19" width="9.140625" style="34" hidden="1" customWidth="1"/>
    <col min="20" max="20" width="1.42578125" style="34" hidden="1" customWidth="1"/>
    <col min="21" max="74" width="9.140625" style="34" hidden="1" customWidth="1"/>
    <col min="75" max="75" width="1.140625" style="34" hidden="1" customWidth="1"/>
    <col min="76" max="94" width="9.140625" style="34" hidden="1" customWidth="1"/>
    <col min="95" max="95" width="9.140625" style="34" customWidth="1"/>
    <col min="96" max="96" width="2.5703125" style="34" customWidth="1"/>
    <col min="97" max="16384" width="9.140625" style="34"/>
  </cols>
  <sheetData>
    <row r="2" spans="1:16" x14ac:dyDescent="0.4">
      <c r="A2" s="911"/>
      <c r="B2" s="1087"/>
      <c r="C2" s="2564"/>
      <c r="D2" s="2829"/>
      <c r="E2" s="1890"/>
      <c r="F2" s="2565"/>
      <c r="G2" s="1084"/>
      <c r="H2" s="1084"/>
      <c r="I2" s="1890"/>
      <c r="J2" s="1890"/>
      <c r="K2" s="1890"/>
      <c r="L2" s="1084"/>
      <c r="M2" s="1084"/>
      <c r="N2" s="1890"/>
      <c r="O2" s="1890"/>
    </row>
    <row r="3" spans="1:16" x14ac:dyDescent="0.4">
      <c r="A3" s="911"/>
      <c r="B3" s="2566" t="s">
        <v>19</v>
      </c>
      <c r="C3" s="2567"/>
      <c r="D3" s="2830"/>
      <c r="E3" s="1084"/>
      <c r="F3" s="2565"/>
      <c r="G3" s="1084"/>
      <c r="H3" s="1084"/>
      <c r="I3" s="1084"/>
      <c r="J3" s="1084"/>
      <c r="K3" s="1084"/>
      <c r="L3" s="1084"/>
      <c r="M3" s="1084"/>
      <c r="N3" s="1890"/>
      <c r="O3" s="1890"/>
    </row>
    <row r="4" spans="1:16" s="124" customFormat="1" ht="28.5" x14ac:dyDescent="0.45">
      <c r="A4" s="2568"/>
      <c r="B4" s="2569" t="s">
        <v>20</v>
      </c>
      <c r="C4" s="2567"/>
      <c r="D4" s="2830"/>
      <c r="E4" s="1891"/>
      <c r="F4" s="1892"/>
      <c r="G4" s="1891"/>
      <c r="H4" s="1891"/>
      <c r="I4" s="2570"/>
      <c r="J4" s="2570"/>
      <c r="K4" s="2570"/>
      <c r="L4" s="2570"/>
      <c r="M4" s="2570"/>
      <c r="N4" s="1893"/>
      <c r="O4" s="1893"/>
      <c r="P4" s="1066"/>
    </row>
    <row r="5" spans="1:16" s="124" customFormat="1" ht="28.5" x14ac:dyDescent="0.45">
      <c r="A5" s="2568"/>
      <c r="B5" s="2569" t="s">
        <v>21</v>
      </c>
      <c r="C5" s="2567"/>
      <c r="D5" s="2830"/>
      <c r="E5" s="1891"/>
      <c r="F5" s="1892"/>
      <c r="G5" s="1891"/>
      <c r="H5" s="1891"/>
      <c r="I5" s="2570"/>
      <c r="J5" s="2570"/>
      <c r="K5" s="2570"/>
      <c r="L5" s="2570"/>
      <c r="M5" s="2570"/>
      <c r="N5" s="1893"/>
      <c r="O5" s="1893"/>
      <c r="P5" s="1066"/>
    </row>
    <row r="6" spans="1:16" s="124" customFormat="1" ht="28.5" x14ac:dyDescent="0.45">
      <c r="A6" s="2568"/>
      <c r="B6" s="2569" t="s">
        <v>22</v>
      </c>
      <c r="C6" s="2567"/>
      <c r="D6" s="2830"/>
      <c r="E6" s="1891"/>
      <c r="F6" s="1892"/>
      <c r="G6" s="1891"/>
      <c r="H6" s="1891"/>
      <c r="I6" s="2570"/>
      <c r="J6" s="2570"/>
      <c r="K6" s="2570" t="s">
        <v>50</v>
      </c>
      <c r="L6" s="2570"/>
      <c r="M6" s="2570"/>
      <c r="N6" s="1893"/>
      <c r="O6" s="1893"/>
      <c r="P6" s="1066"/>
    </row>
    <row r="7" spans="1:16" s="124" customFormat="1" ht="28.5" x14ac:dyDescent="0.45">
      <c r="A7" s="2568"/>
      <c r="B7" s="2569" t="s">
        <v>23</v>
      </c>
      <c r="C7" s="2567"/>
      <c r="D7" s="2830"/>
      <c r="E7" s="1891"/>
      <c r="F7" s="1892"/>
      <c r="G7" s="1891"/>
      <c r="H7" s="1891"/>
      <c r="I7" s="2570"/>
      <c r="J7" s="2570"/>
      <c r="K7" s="2570"/>
      <c r="L7" s="2570"/>
      <c r="M7" s="2570"/>
      <c r="N7" s="1893"/>
      <c r="O7" s="1893"/>
      <c r="P7" s="1066"/>
    </row>
    <row r="8" spans="1:16" s="124" customFormat="1" ht="28.5" x14ac:dyDescent="0.45">
      <c r="A8" s="2568"/>
      <c r="B8" s="2569" t="s">
        <v>24</v>
      </c>
      <c r="C8" s="2567"/>
      <c r="D8" s="2830"/>
      <c r="E8" s="1891"/>
      <c r="F8" s="1892"/>
      <c r="G8" s="1891"/>
      <c r="H8" s="1891"/>
      <c r="I8" s="2570"/>
      <c r="J8" s="2570"/>
      <c r="K8" s="2570"/>
      <c r="L8" s="2570"/>
      <c r="M8" s="2570"/>
      <c r="N8" s="1893"/>
      <c r="O8" s="1893"/>
      <c r="P8" s="1066"/>
    </row>
    <row r="9" spans="1:16" s="124" customFormat="1" ht="28.5" x14ac:dyDescent="0.45">
      <c r="A9" s="2568"/>
      <c r="B9" s="2569"/>
      <c r="C9" s="2567"/>
      <c r="D9" s="2830"/>
      <c r="E9" s="1891"/>
      <c r="F9" s="1892"/>
      <c r="G9" s="1891"/>
      <c r="H9" s="1891"/>
      <c r="I9" s="2570"/>
      <c r="J9" s="2570"/>
      <c r="K9" s="2570"/>
      <c r="L9" s="2570"/>
      <c r="M9" s="2570"/>
      <c r="N9" s="1893"/>
      <c r="O9" s="1893"/>
      <c r="P9" s="1066"/>
    </row>
    <row r="10" spans="1:16" s="124" customFormat="1" ht="28.5" x14ac:dyDescent="0.45">
      <c r="A10" s="2568"/>
      <c r="B10" s="1087" t="s">
        <v>3876</v>
      </c>
      <c r="C10" s="2567"/>
      <c r="D10" s="2830"/>
      <c r="E10" s="1891"/>
      <c r="F10" s="1892"/>
      <c r="G10" s="1891"/>
      <c r="H10" s="1891"/>
      <c r="I10" s="2570"/>
      <c r="J10" s="2570"/>
      <c r="K10" s="2570"/>
      <c r="L10" s="2570"/>
      <c r="M10" s="2570"/>
      <c r="N10" s="1893"/>
      <c r="O10" s="1893"/>
      <c r="P10" s="1066"/>
    </row>
    <row r="11" spans="1:16" s="124" customFormat="1" ht="28.5" x14ac:dyDescent="0.45">
      <c r="A11" s="2568"/>
      <c r="B11" s="1087" t="s">
        <v>3877</v>
      </c>
      <c r="C11" s="2567"/>
      <c r="D11" s="2830"/>
      <c r="E11" s="1891"/>
      <c r="F11" s="1892"/>
      <c r="G11" s="1891"/>
      <c r="H11" s="1891"/>
      <c r="I11" s="2570"/>
      <c r="J11" s="2570"/>
      <c r="K11" s="2570"/>
      <c r="L11" s="2570"/>
      <c r="M11" s="2570"/>
      <c r="N11" s="1893"/>
      <c r="O11" s="1893"/>
      <c r="P11" s="1066"/>
    </row>
    <row r="12" spans="1:16" x14ac:dyDescent="0.4">
      <c r="A12" s="911"/>
      <c r="B12" s="2140" t="s">
        <v>3878</v>
      </c>
      <c r="C12" s="2564"/>
      <c r="D12" s="2829"/>
      <c r="E12" s="1890"/>
      <c r="F12" s="2565"/>
      <c r="G12" s="1084"/>
      <c r="H12" s="1084"/>
      <c r="I12" s="1890"/>
      <c r="J12" s="1890"/>
      <c r="K12" s="1890"/>
      <c r="L12" s="1084"/>
      <c r="M12" s="1084"/>
      <c r="N12" s="1890"/>
      <c r="O12" s="1890"/>
    </row>
    <row r="13" spans="1:16" x14ac:dyDescent="0.4">
      <c r="A13" s="911"/>
      <c r="B13" s="1087" t="s">
        <v>3879</v>
      </c>
      <c r="C13" s="2564"/>
      <c r="D13" s="2829"/>
      <c r="E13" s="1890"/>
      <c r="F13" s="2565"/>
      <c r="G13" s="1084"/>
      <c r="H13" s="1084"/>
      <c r="I13" s="1890"/>
      <c r="J13" s="1890"/>
      <c r="K13" s="1890"/>
      <c r="L13" s="1084"/>
      <c r="M13" s="1084"/>
      <c r="N13" s="1890"/>
      <c r="O13" s="1890"/>
    </row>
    <row r="14" spans="1:16" x14ac:dyDescent="0.4">
      <c r="A14" s="911"/>
      <c r="B14" s="1087"/>
      <c r="C14" s="2564"/>
      <c r="D14" s="2829"/>
      <c r="E14" s="1890"/>
      <c r="F14" s="2565"/>
      <c r="G14" s="1084"/>
      <c r="H14" s="1084"/>
      <c r="I14" s="1890"/>
      <c r="J14" s="1890"/>
      <c r="K14" s="1890"/>
      <c r="L14" s="1084"/>
      <c r="M14" s="1084"/>
      <c r="N14" s="1890"/>
      <c r="O14" s="1890"/>
    </row>
    <row r="15" spans="1:16" x14ac:dyDescent="0.4">
      <c r="A15" s="911"/>
      <c r="B15" s="2951" t="s">
        <v>5765</v>
      </c>
      <c r="C15" s="2951"/>
      <c r="D15" s="2951"/>
      <c r="E15" s="1890"/>
      <c r="F15" s="2565"/>
      <c r="G15" s="1084"/>
      <c r="H15" s="1084"/>
      <c r="I15" s="1890"/>
      <c r="J15" s="1890"/>
      <c r="K15" s="1890"/>
      <c r="L15" s="1084"/>
      <c r="M15" s="1084"/>
      <c r="N15" s="1890"/>
      <c r="O15" s="1890"/>
    </row>
    <row r="16" spans="1:16" x14ac:dyDescent="0.4">
      <c r="A16" s="911"/>
      <c r="B16" s="1087"/>
      <c r="C16" s="2564"/>
      <c r="D16" s="2829"/>
      <c r="E16" s="1890"/>
      <c r="F16" s="2565"/>
      <c r="G16" s="1084"/>
      <c r="H16" s="1084"/>
      <c r="I16" s="1890"/>
      <c r="J16" s="1890"/>
      <c r="K16" s="1890"/>
      <c r="L16" s="1084"/>
      <c r="M16" s="1084"/>
      <c r="N16" s="1890"/>
      <c r="O16" s="1890"/>
    </row>
    <row r="17" spans="1:16" s="2571" customFormat="1" x14ac:dyDescent="0.2">
      <c r="A17" s="1901"/>
      <c r="B17" s="2141" t="s">
        <v>147</v>
      </c>
      <c r="C17" s="1901" t="s">
        <v>3880</v>
      </c>
      <c r="D17" s="2831" t="s">
        <v>1802</v>
      </c>
      <c r="E17" s="1902" t="s">
        <v>3881</v>
      </c>
      <c r="F17" s="1902" t="s">
        <v>215</v>
      </c>
      <c r="G17" s="1902" t="s">
        <v>129</v>
      </c>
      <c r="H17" s="1902" t="s">
        <v>131</v>
      </c>
      <c r="I17" s="1902" t="s">
        <v>150</v>
      </c>
      <c r="J17" s="1902" t="s">
        <v>33</v>
      </c>
      <c r="K17" s="1902" t="s">
        <v>3882</v>
      </c>
      <c r="L17" s="1902" t="s">
        <v>9</v>
      </c>
      <c r="M17" s="1902" t="s">
        <v>351</v>
      </c>
      <c r="N17" s="1902" t="s">
        <v>1070</v>
      </c>
      <c r="O17" s="1902" t="s">
        <v>483</v>
      </c>
      <c r="P17" s="1903"/>
    </row>
    <row r="18" spans="1:16" x14ac:dyDescent="0.4">
      <c r="A18" s="1067">
        <v>1</v>
      </c>
      <c r="B18" s="2142" t="s">
        <v>3883</v>
      </c>
      <c r="C18" s="1895" t="s">
        <v>3884</v>
      </c>
      <c r="D18" s="2832">
        <v>5156</v>
      </c>
      <c r="E18" s="1890">
        <v>1500</v>
      </c>
      <c r="F18" s="1890">
        <v>350</v>
      </c>
      <c r="G18" s="1890"/>
      <c r="H18" s="1890">
        <v>0</v>
      </c>
      <c r="I18" s="404"/>
      <c r="J18" s="404"/>
      <c r="K18" s="404"/>
      <c r="L18" s="1890"/>
      <c r="M18" s="1890" t="s">
        <v>243</v>
      </c>
      <c r="N18" s="1890"/>
      <c r="O18" s="1890">
        <f t="shared" ref="O18:O49" si="0">SUM(E18:N18)</f>
        <v>1850</v>
      </c>
    </row>
    <row r="19" spans="1:16" x14ac:dyDescent="0.4">
      <c r="A19" s="1067">
        <v>2</v>
      </c>
      <c r="B19" s="2142" t="s">
        <v>3885</v>
      </c>
      <c r="C19" s="1895" t="s">
        <v>3886</v>
      </c>
      <c r="D19" s="2832">
        <v>1927</v>
      </c>
      <c r="E19" s="1890">
        <v>1000</v>
      </c>
      <c r="F19" s="1890">
        <v>350</v>
      </c>
      <c r="G19" s="1890">
        <v>3670</v>
      </c>
      <c r="H19" s="1890">
        <v>3681</v>
      </c>
      <c r="I19" s="2764"/>
      <c r="J19" s="1890"/>
      <c r="K19" s="404"/>
      <c r="L19" s="1890"/>
      <c r="M19" s="1890"/>
      <c r="N19" s="1890"/>
      <c r="O19" s="1890">
        <f t="shared" si="0"/>
        <v>8701</v>
      </c>
    </row>
    <row r="20" spans="1:16" x14ac:dyDescent="0.4">
      <c r="A20" s="1067">
        <v>3</v>
      </c>
      <c r="B20" s="2142" t="s">
        <v>3887</v>
      </c>
      <c r="C20" s="1895" t="s">
        <v>3888</v>
      </c>
      <c r="D20" s="2832">
        <v>1559</v>
      </c>
      <c r="E20" s="1890">
        <v>1000</v>
      </c>
      <c r="F20" s="1890">
        <v>350</v>
      </c>
      <c r="G20" s="1890">
        <v>3525</v>
      </c>
      <c r="H20" s="1890">
        <v>4020</v>
      </c>
      <c r="I20" s="2764"/>
      <c r="J20" s="1890"/>
      <c r="K20" s="404"/>
      <c r="L20" s="1890"/>
      <c r="M20" s="1890">
        <v>5490</v>
      </c>
      <c r="N20" s="1890">
        <v>3460</v>
      </c>
      <c r="O20" s="1890">
        <f t="shared" si="0"/>
        <v>17845</v>
      </c>
    </row>
    <row r="21" spans="1:16" x14ac:dyDescent="0.4">
      <c r="A21" s="1067">
        <v>4</v>
      </c>
      <c r="B21" s="2142" t="s">
        <v>3889</v>
      </c>
      <c r="C21" s="1895" t="s">
        <v>3890</v>
      </c>
      <c r="D21" s="2832">
        <v>1560</v>
      </c>
      <c r="E21" s="1890">
        <v>1000</v>
      </c>
      <c r="F21" s="1890">
        <v>350</v>
      </c>
      <c r="G21" s="1890">
        <v>25815</v>
      </c>
      <c r="H21" s="1890">
        <v>3100</v>
      </c>
      <c r="I21" s="2764"/>
      <c r="J21" s="1890"/>
      <c r="K21" s="404"/>
      <c r="L21" s="1890"/>
      <c r="M21" s="1890"/>
      <c r="N21" s="1890"/>
      <c r="O21" s="1890">
        <f t="shared" si="0"/>
        <v>30265</v>
      </c>
    </row>
    <row r="22" spans="1:16" x14ac:dyDescent="0.4">
      <c r="A22" s="1067">
        <v>5</v>
      </c>
      <c r="B22" s="2142" t="s">
        <v>3891</v>
      </c>
      <c r="C22" s="1895" t="s">
        <v>3892</v>
      </c>
      <c r="D22" s="2832">
        <v>1562</v>
      </c>
      <c r="E22" s="1890">
        <v>1000</v>
      </c>
      <c r="F22" s="1890">
        <v>350</v>
      </c>
      <c r="G22" s="1890">
        <v>7020</v>
      </c>
      <c r="H22" s="1890">
        <v>2604</v>
      </c>
      <c r="I22" s="2764"/>
      <c r="J22" s="1890"/>
      <c r="K22" s="404"/>
      <c r="L22" s="1890"/>
      <c r="M22" s="1890"/>
      <c r="N22" s="1890">
        <v>1055</v>
      </c>
      <c r="O22" s="1890">
        <f t="shared" si="0"/>
        <v>12029</v>
      </c>
    </row>
    <row r="23" spans="1:16" x14ac:dyDescent="0.4">
      <c r="A23" s="1067">
        <v>6</v>
      </c>
      <c r="B23" s="2142" t="s">
        <v>3893</v>
      </c>
      <c r="C23" s="1895" t="s">
        <v>3894</v>
      </c>
      <c r="D23" s="2832">
        <v>2426</v>
      </c>
      <c r="E23" s="1890">
        <v>1000</v>
      </c>
      <c r="F23" s="1890">
        <v>350</v>
      </c>
      <c r="G23" s="1890"/>
      <c r="H23" s="1890">
        <v>0</v>
      </c>
      <c r="I23" s="2764"/>
      <c r="J23" s="1890"/>
      <c r="K23" s="404"/>
      <c r="L23" s="1890"/>
      <c r="M23" s="1890"/>
      <c r="N23" s="1890">
        <v>27000</v>
      </c>
      <c r="O23" s="1890">
        <f t="shared" si="0"/>
        <v>28350</v>
      </c>
    </row>
    <row r="24" spans="1:16" x14ac:dyDescent="0.4">
      <c r="A24" s="1067">
        <v>7</v>
      </c>
      <c r="B24" s="2142" t="s">
        <v>3895</v>
      </c>
      <c r="C24" s="1895" t="s">
        <v>3896</v>
      </c>
      <c r="D24" s="2832">
        <v>7242</v>
      </c>
      <c r="E24" s="1890">
        <v>1000</v>
      </c>
      <c r="F24" s="1890">
        <v>350</v>
      </c>
      <c r="G24" s="1890">
        <v>1720</v>
      </c>
      <c r="H24" s="1890">
        <v>1908</v>
      </c>
      <c r="I24" s="2764"/>
      <c r="J24" s="1890"/>
      <c r="K24" s="404"/>
      <c r="L24" s="1890"/>
      <c r="M24" s="1890"/>
      <c r="N24" s="1890">
        <v>8655</v>
      </c>
      <c r="O24" s="1890">
        <f t="shared" si="0"/>
        <v>13633</v>
      </c>
    </row>
    <row r="25" spans="1:16" x14ac:dyDescent="0.4">
      <c r="A25" s="1067">
        <v>8</v>
      </c>
      <c r="B25" s="2142" t="s">
        <v>3897</v>
      </c>
      <c r="C25" s="1895" t="s">
        <v>3898</v>
      </c>
      <c r="D25" s="2832">
        <v>7241</v>
      </c>
      <c r="E25" s="1890">
        <v>1200</v>
      </c>
      <c r="F25" s="1890">
        <v>350</v>
      </c>
      <c r="G25" s="1890"/>
      <c r="H25" s="1890">
        <v>0</v>
      </c>
      <c r="I25" s="2764"/>
      <c r="J25" s="1890"/>
      <c r="K25" s="404"/>
      <c r="L25" s="1890"/>
      <c r="M25" s="1890"/>
      <c r="N25" s="1890">
        <v>21440</v>
      </c>
      <c r="O25" s="1890">
        <f t="shared" si="0"/>
        <v>22990</v>
      </c>
    </row>
    <row r="26" spans="1:16" x14ac:dyDescent="0.4">
      <c r="A26" s="1067">
        <v>9</v>
      </c>
      <c r="B26" s="2142" t="s">
        <v>3899</v>
      </c>
      <c r="C26" s="1895" t="s">
        <v>3900</v>
      </c>
      <c r="D26" s="2832">
        <v>1565</v>
      </c>
      <c r="E26" s="1890">
        <v>1000</v>
      </c>
      <c r="F26" s="1890">
        <v>350</v>
      </c>
      <c r="G26" s="1890"/>
      <c r="H26" s="1890">
        <v>0</v>
      </c>
      <c r="I26" s="2764"/>
      <c r="J26" s="1890"/>
      <c r="K26" s="404"/>
      <c r="L26" s="1890"/>
      <c r="M26" s="1890"/>
      <c r="N26" s="1890">
        <v>21760</v>
      </c>
      <c r="O26" s="1890">
        <f t="shared" si="0"/>
        <v>23110</v>
      </c>
    </row>
    <row r="27" spans="1:16" x14ac:dyDescent="0.4">
      <c r="A27" s="1067">
        <v>10</v>
      </c>
      <c r="B27" s="2142" t="s">
        <v>3901</v>
      </c>
      <c r="C27" s="1895" t="s">
        <v>3902</v>
      </c>
      <c r="D27" s="2832">
        <v>1561</v>
      </c>
      <c r="E27" s="1890">
        <v>2500</v>
      </c>
      <c r="F27" s="1890">
        <v>350</v>
      </c>
      <c r="G27" s="1890">
        <v>20300</v>
      </c>
      <c r="H27" s="1890">
        <v>6277</v>
      </c>
      <c r="I27" s="2764"/>
      <c r="J27" s="1890"/>
      <c r="K27" s="404"/>
      <c r="L27" s="1890"/>
      <c r="M27" s="1890"/>
      <c r="N27" s="1890">
        <v>4385</v>
      </c>
      <c r="O27" s="1890">
        <f t="shared" si="0"/>
        <v>33812</v>
      </c>
    </row>
    <row r="28" spans="1:16" x14ac:dyDescent="0.4">
      <c r="A28" s="1067">
        <v>11</v>
      </c>
      <c r="B28" s="2142" t="s">
        <v>3903</v>
      </c>
      <c r="C28" s="1895" t="s">
        <v>3904</v>
      </c>
      <c r="D28" s="2832">
        <v>5460</v>
      </c>
      <c r="E28" s="1890">
        <v>1000</v>
      </c>
      <c r="F28" s="1890">
        <v>350</v>
      </c>
      <c r="G28" s="1890"/>
      <c r="H28" s="1890">
        <v>0</v>
      </c>
      <c r="I28" s="2764"/>
      <c r="J28" s="1890"/>
      <c r="K28" s="404"/>
      <c r="L28" s="1890"/>
      <c r="M28" s="1890"/>
      <c r="N28" s="1890">
        <v>52325</v>
      </c>
      <c r="O28" s="1890">
        <f t="shared" si="0"/>
        <v>53675</v>
      </c>
    </row>
    <row r="29" spans="1:16" x14ac:dyDescent="0.4">
      <c r="A29" s="1067">
        <v>12</v>
      </c>
      <c r="B29" s="2142" t="s">
        <v>3905</v>
      </c>
      <c r="C29" s="1895" t="s">
        <v>3906</v>
      </c>
      <c r="D29" s="2832">
        <v>7961</v>
      </c>
      <c r="E29" s="1890">
        <v>1500</v>
      </c>
      <c r="F29" s="1890">
        <v>350</v>
      </c>
      <c r="G29" s="1890"/>
      <c r="H29" s="1890">
        <v>0</v>
      </c>
      <c r="I29" s="2764"/>
      <c r="J29" s="1890"/>
      <c r="K29" s="404"/>
      <c r="L29" s="1890"/>
      <c r="M29" s="1890"/>
      <c r="N29" s="1890">
        <v>6195</v>
      </c>
      <c r="O29" s="1890">
        <f t="shared" si="0"/>
        <v>8045</v>
      </c>
    </row>
    <row r="30" spans="1:16" x14ac:dyDescent="0.4">
      <c r="A30" s="1067">
        <v>13</v>
      </c>
      <c r="B30" s="2142" t="s">
        <v>3907</v>
      </c>
      <c r="C30" s="1895" t="s">
        <v>3908</v>
      </c>
      <c r="D30" s="2832">
        <v>3982</v>
      </c>
      <c r="E30" s="1890">
        <v>2500</v>
      </c>
      <c r="F30" s="1890">
        <v>350</v>
      </c>
      <c r="G30" s="1890">
        <v>13000</v>
      </c>
      <c r="H30" s="1890">
        <v>4010</v>
      </c>
      <c r="I30" s="2764"/>
      <c r="J30" s="1890"/>
      <c r="K30" s="404"/>
      <c r="L30" s="1890"/>
      <c r="M30" s="1890">
        <v>0</v>
      </c>
      <c r="N30" s="1890"/>
      <c r="O30" s="1890">
        <f t="shared" si="0"/>
        <v>19860</v>
      </c>
    </row>
    <row r="31" spans="1:16" x14ac:dyDescent="0.4">
      <c r="A31" s="1067">
        <v>14</v>
      </c>
      <c r="B31" s="2142" t="s">
        <v>3909</v>
      </c>
      <c r="C31" s="1895" t="s">
        <v>3910</v>
      </c>
      <c r="D31" s="2832">
        <v>5917</v>
      </c>
      <c r="E31" s="1890">
        <v>4000</v>
      </c>
      <c r="F31" s="1890">
        <v>350</v>
      </c>
      <c r="G31" s="1890"/>
      <c r="H31" s="1890">
        <v>0</v>
      </c>
      <c r="I31" s="2764"/>
      <c r="J31" s="1890"/>
      <c r="K31" s="404"/>
      <c r="L31" s="1890"/>
      <c r="M31" s="1890"/>
      <c r="N31" s="1890">
        <v>8575</v>
      </c>
      <c r="O31" s="1890">
        <f t="shared" si="0"/>
        <v>12925</v>
      </c>
    </row>
    <row r="32" spans="1:16" x14ac:dyDescent="0.4">
      <c r="A32" s="1067">
        <v>15</v>
      </c>
      <c r="B32" s="2142" t="s">
        <v>3911</v>
      </c>
      <c r="C32" s="1895" t="s">
        <v>3912</v>
      </c>
      <c r="D32" s="2832">
        <v>2433</v>
      </c>
      <c r="E32" s="1890">
        <v>2000</v>
      </c>
      <c r="F32" s="1890">
        <v>350</v>
      </c>
      <c r="G32" s="1890">
        <v>27895</v>
      </c>
      <c r="H32" s="1890">
        <v>8683</v>
      </c>
      <c r="I32" s="2764"/>
      <c r="J32" s="1890"/>
      <c r="K32" s="404"/>
      <c r="L32" s="1890"/>
      <c r="M32" s="1890">
        <v>5220</v>
      </c>
      <c r="N32" s="1890">
        <v>3815</v>
      </c>
      <c r="O32" s="1890">
        <f t="shared" si="0"/>
        <v>47963</v>
      </c>
    </row>
    <row r="33" spans="1:15" x14ac:dyDescent="0.4">
      <c r="A33" s="1067">
        <v>16</v>
      </c>
      <c r="B33" s="2142" t="s">
        <v>3913</v>
      </c>
      <c r="C33" s="1895" t="s">
        <v>3914</v>
      </c>
      <c r="D33" s="2832">
        <v>2427</v>
      </c>
      <c r="E33" s="1890">
        <v>1000</v>
      </c>
      <c r="F33" s="1890">
        <v>350</v>
      </c>
      <c r="G33" s="1890"/>
      <c r="H33" s="1890">
        <v>0</v>
      </c>
      <c r="I33" s="2764"/>
      <c r="J33" s="1890"/>
      <c r="K33" s="404"/>
      <c r="L33" s="1890"/>
      <c r="M33" s="1890"/>
      <c r="N33" s="1890"/>
      <c r="O33" s="1890">
        <f t="shared" si="0"/>
        <v>1350</v>
      </c>
    </row>
    <row r="34" spans="1:15" x14ac:dyDescent="0.4">
      <c r="A34" s="1067">
        <v>17</v>
      </c>
      <c r="B34" s="2142" t="s">
        <v>3915</v>
      </c>
      <c r="C34" s="1895" t="s">
        <v>3916</v>
      </c>
      <c r="D34" s="2832">
        <v>1566</v>
      </c>
      <c r="E34" s="1890">
        <v>3500</v>
      </c>
      <c r="F34" s="1890">
        <v>350</v>
      </c>
      <c r="G34" s="1890"/>
      <c r="H34" s="1890">
        <v>0</v>
      </c>
      <c r="I34" s="2764"/>
      <c r="J34" s="1890"/>
      <c r="K34" s="404"/>
      <c r="L34" s="1890"/>
      <c r="M34" s="1890"/>
      <c r="N34" s="1890"/>
      <c r="O34" s="1890">
        <f t="shared" si="0"/>
        <v>3850</v>
      </c>
    </row>
    <row r="35" spans="1:15" x14ac:dyDescent="0.4">
      <c r="A35" s="1067">
        <v>18</v>
      </c>
      <c r="B35" s="1087" t="s">
        <v>3917</v>
      </c>
      <c r="C35" s="2564" t="s">
        <v>3918</v>
      </c>
      <c r="D35" s="2829">
        <v>9487</v>
      </c>
      <c r="E35" s="1890">
        <v>3000</v>
      </c>
      <c r="F35" s="1890">
        <v>350</v>
      </c>
      <c r="G35" s="1084"/>
      <c r="H35" s="1890">
        <v>0</v>
      </c>
      <c r="I35" s="2764"/>
      <c r="J35" s="1890"/>
      <c r="K35" s="404"/>
      <c r="L35" s="1084"/>
      <c r="M35" s="1084"/>
      <c r="N35" s="1890"/>
      <c r="O35" s="1890">
        <f t="shared" si="0"/>
        <v>3350</v>
      </c>
    </row>
    <row r="36" spans="1:15" x14ac:dyDescent="0.4">
      <c r="A36" s="1067">
        <v>19</v>
      </c>
      <c r="B36" s="2142" t="s">
        <v>3919</v>
      </c>
      <c r="C36" s="1895" t="s">
        <v>3920</v>
      </c>
      <c r="D36" s="2832">
        <v>6685</v>
      </c>
      <c r="E36" s="1890">
        <v>1000</v>
      </c>
      <c r="F36" s="1890">
        <v>350</v>
      </c>
      <c r="G36" s="1890"/>
      <c r="H36" s="1890">
        <v>0</v>
      </c>
      <c r="I36" s="2764"/>
      <c r="J36" s="1890"/>
      <c r="K36" s="404"/>
      <c r="L36" s="1890"/>
      <c r="M36" s="1890"/>
      <c r="N36" s="1890">
        <v>16360</v>
      </c>
      <c r="O36" s="1890">
        <f t="shared" si="0"/>
        <v>17710</v>
      </c>
    </row>
    <row r="37" spans="1:15" x14ac:dyDescent="0.4">
      <c r="A37" s="1067">
        <v>20</v>
      </c>
      <c r="B37" s="2142" t="s">
        <v>3921</v>
      </c>
      <c r="C37" s="1895" t="s">
        <v>3922</v>
      </c>
      <c r="D37" s="2832">
        <v>3572</v>
      </c>
      <c r="E37" s="1890">
        <v>2000</v>
      </c>
      <c r="F37" s="1890">
        <v>350</v>
      </c>
      <c r="G37" s="1890"/>
      <c r="H37" s="1890">
        <v>0</v>
      </c>
      <c r="I37" s="2764"/>
      <c r="J37" s="1890"/>
      <c r="K37" s="404"/>
      <c r="L37" s="1890"/>
      <c r="M37" s="1890"/>
      <c r="N37" s="1890">
        <v>13360</v>
      </c>
      <c r="O37" s="1890">
        <f t="shared" si="0"/>
        <v>15710</v>
      </c>
    </row>
    <row r="38" spans="1:15" x14ac:dyDescent="0.4">
      <c r="A38" s="1067">
        <v>21</v>
      </c>
      <c r="B38" s="2142" t="s">
        <v>3923</v>
      </c>
      <c r="C38" s="1895" t="s">
        <v>3924</v>
      </c>
      <c r="D38" s="2832">
        <v>1568</v>
      </c>
      <c r="E38" s="1890">
        <v>5000</v>
      </c>
      <c r="F38" s="1890">
        <v>350</v>
      </c>
      <c r="G38" s="1890"/>
      <c r="H38" s="1890">
        <v>0</v>
      </c>
      <c r="I38" s="2764"/>
      <c r="J38" s="1890"/>
      <c r="K38" s="404"/>
      <c r="L38" s="1890"/>
      <c r="M38" s="1890"/>
      <c r="N38" s="1890"/>
      <c r="O38" s="1890">
        <f t="shared" si="0"/>
        <v>5350</v>
      </c>
    </row>
    <row r="39" spans="1:15" x14ac:dyDescent="0.4">
      <c r="A39" s="1067">
        <v>22</v>
      </c>
      <c r="B39" s="2142" t="s">
        <v>3925</v>
      </c>
      <c r="C39" s="1895" t="s">
        <v>3926</v>
      </c>
      <c r="D39" s="2832">
        <v>7505</v>
      </c>
      <c r="E39" s="1890">
        <v>1000</v>
      </c>
      <c r="F39" s="1890">
        <v>350</v>
      </c>
      <c r="G39" s="1890"/>
      <c r="H39" s="1890">
        <v>0</v>
      </c>
      <c r="I39" s="2764"/>
      <c r="J39" s="1890"/>
      <c r="K39" s="404"/>
      <c r="L39" s="1890"/>
      <c r="M39" s="1890"/>
      <c r="N39" s="1890">
        <v>20965</v>
      </c>
      <c r="O39" s="1890">
        <f t="shared" si="0"/>
        <v>22315</v>
      </c>
    </row>
    <row r="40" spans="1:15" x14ac:dyDescent="0.4">
      <c r="A40" s="1067">
        <v>23</v>
      </c>
      <c r="B40" s="2142" t="s">
        <v>3927</v>
      </c>
      <c r="C40" s="1895" t="s">
        <v>3928</v>
      </c>
      <c r="D40" s="2832">
        <v>2156</v>
      </c>
      <c r="E40" s="1890">
        <v>1000</v>
      </c>
      <c r="F40" s="1890">
        <v>350</v>
      </c>
      <c r="G40" s="1890"/>
      <c r="H40" s="1890">
        <v>0</v>
      </c>
      <c r="I40" s="2764"/>
      <c r="J40" s="1890"/>
      <c r="K40" s="404"/>
      <c r="L40" s="1890"/>
      <c r="M40" s="1890"/>
      <c r="N40" s="1890">
        <v>18265</v>
      </c>
      <c r="O40" s="1890">
        <f t="shared" si="0"/>
        <v>19615</v>
      </c>
    </row>
    <row r="41" spans="1:15" x14ac:dyDescent="0.4">
      <c r="A41" s="1067">
        <v>24</v>
      </c>
      <c r="B41" s="2142" t="s">
        <v>3929</v>
      </c>
      <c r="C41" s="1895" t="s">
        <v>3930</v>
      </c>
      <c r="D41" s="2832">
        <v>2157</v>
      </c>
      <c r="E41" s="1890">
        <v>1000</v>
      </c>
      <c r="F41" s="1890">
        <v>350</v>
      </c>
      <c r="G41" s="1890"/>
      <c r="H41" s="1890">
        <v>0</v>
      </c>
      <c r="I41" s="2764"/>
      <c r="J41" s="1890"/>
      <c r="K41" s="404"/>
      <c r="L41" s="1890"/>
      <c r="M41" s="1890"/>
      <c r="N41" s="1890">
        <v>38750</v>
      </c>
      <c r="O41" s="1890">
        <f t="shared" si="0"/>
        <v>40100</v>
      </c>
    </row>
    <row r="42" spans="1:15" x14ac:dyDescent="0.4">
      <c r="A42" s="1067">
        <v>25</v>
      </c>
      <c r="B42" s="1087" t="s">
        <v>3931</v>
      </c>
      <c r="C42" s="2564" t="s">
        <v>3932</v>
      </c>
      <c r="D42" s="2829">
        <v>9286</v>
      </c>
      <c r="E42" s="1890">
        <v>1200</v>
      </c>
      <c r="F42" s="1890">
        <v>350</v>
      </c>
      <c r="G42" s="1084"/>
      <c r="H42" s="1890">
        <v>0</v>
      </c>
      <c r="I42" s="740">
        <v>2630</v>
      </c>
      <c r="J42" s="1890">
        <v>316</v>
      </c>
      <c r="K42" s="404"/>
      <c r="L42" s="1084"/>
      <c r="M42" s="1084"/>
      <c r="N42" s="1890"/>
      <c r="O42" s="1890">
        <f t="shared" si="0"/>
        <v>4496</v>
      </c>
    </row>
    <row r="43" spans="1:15" x14ac:dyDescent="0.4">
      <c r="A43" s="1067">
        <v>26</v>
      </c>
      <c r="B43" s="1087" t="s">
        <v>3933</v>
      </c>
      <c r="C43" s="2564" t="s">
        <v>3934</v>
      </c>
      <c r="D43" s="2829">
        <v>1564</v>
      </c>
      <c r="E43" s="1890">
        <v>3000</v>
      </c>
      <c r="F43" s="1890">
        <v>350</v>
      </c>
      <c r="G43" s="1084"/>
      <c r="H43" s="1890">
        <v>0</v>
      </c>
      <c r="I43" s="2764"/>
      <c r="J43" s="1890"/>
      <c r="K43" s="404"/>
      <c r="L43" s="1084"/>
      <c r="M43" s="1084"/>
      <c r="N43" s="1890"/>
      <c r="O43" s="1890">
        <f t="shared" si="0"/>
        <v>3350</v>
      </c>
    </row>
    <row r="44" spans="1:15" x14ac:dyDescent="0.4">
      <c r="A44" s="1067">
        <v>27</v>
      </c>
      <c r="B44" s="2142" t="s">
        <v>3935</v>
      </c>
      <c r="C44" s="1895" t="s">
        <v>3936</v>
      </c>
      <c r="D44" s="2832">
        <v>1662</v>
      </c>
      <c r="E44" s="1890">
        <v>1000</v>
      </c>
      <c r="F44" s="1890">
        <v>350</v>
      </c>
      <c r="G44" s="1890">
        <v>6265</v>
      </c>
      <c r="H44" s="1890">
        <v>7025</v>
      </c>
      <c r="I44" s="2764"/>
      <c r="J44" s="1890"/>
      <c r="K44" s="404"/>
      <c r="L44" s="1890"/>
      <c r="M44" s="1890"/>
      <c r="N44" s="1890">
        <v>2225</v>
      </c>
      <c r="O44" s="1890">
        <f t="shared" si="0"/>
        <v>16865</v>
      </c>
    </row>
    <row r="45" spans="1:15" x14ac:dyDescent="0.4">
      <c r="A45" s="1067">
        <v>28</v>
      </c>
      <c r="B45" s="1087" t="s">
        <v>3937</v>
      </c>
      <c r="C45" s="2564" t="s">
        <v>3938</v>
      </c>
      <c r="D45" s="2829">
        <v>8874</v>
      </c>
      <c r="E45" s="1890">
        <v>2000</v>
      </c>
      <c r="F45" s="1890">
        <v>350</v>
      </c>
      <c r="G45" s="1084"/>
      <c r="H45" s="1890">
        <v>0</v>
      </c>
      <c r="I45" s="2764"/>
      <c r="J45" s="1890"/>
      <c r="K45" s="404"/>
      <c r="L45" s="1084"/>
      <c r="M45" s="1084"/>
      <c r="N45" s="1890"/>
      <c r="O45" s="1890">
        <f t="shared" si="0"/>
        <v>2350</v>
      </c>
    </row>
    <row r="46" spans="1:15" x14ac:dyDescent="0.4">
      <c r="A46" s="1067">
        <v>29</v>
      </c>
      <c r="B46" s="1087" t="s">
        <v>3939</v>
      </c>
      <c r="C46" s="2564" t="s">
        <v>3940</v>
      </c>
      <c r="D46" s="2829">
        <v>9190</v>
      </c>
      <c r="E46" s="1890">
        <v>1500</v>
      </c>
      <c r="F46" s="1890">
        <v>350</v>
      </c>
      <c r="G46" s="1084"/>
      <c r="H46" s="1890">
        <v>0</v>
      </c>
      <c r="I46" s="2764"/>
      <c r="J46" s="1890"/>
      <c r="K46" s="404"/>
      <c r="L46" s="1084"/>
      <c r="M46" s="1084"/>
      <c r="N46" s="1890"/>
      <c r="O46" s="1890">
        <f t="shared" si="0"/>
        <v>1850</v>
      </c>
    </row>
    <row r="47" spans="1:15" x14ac:dyDescent="0.4">
      <c r="A47" s="1067">
        <v>30</v>
      </c>
      <c r="B47" s="2142" t="s">
        <v>3941</v>
      </c>
      <c r="C47" s="1895" t="s">
        <v>3942</v>
      </c>
      <c r="D47" s="2832">
        <v>5088</v>
      </c>
      <c r="E47" s="1890">
        <v>1000</v>
      </c>
      <c r="F47" s="1890">
        <v>350</v>
      </c>
      <c r="G47" s="1890"/>
      <c r="H47" s="1890">
        <v>0</v>
      </c>
      <c r="I47" s="2764"/>
      <c r="J47" s="1890"/>
      <c r="K47" s="404"/>
      <c r="L47" s="1890"/>
      <c r="M47" s="1890"/>
      <c r="N47" s="1890">
        <v>15665</v>
      </c>
      <c r="O47" s="1890">
        <f t="shared" si="0"/>
        <v>17015</v>
      </c>
    </row>
    <row r="48" spans="1:15" x14ac:dyDescent="0.4">
      <c r="A48" s="1067">
        <v>31</v>
      </c>
      <c r="B48" s="2142" t="s">
        <v>3943</v>
      </c>
      <c r="C48" s="1895" t="s">
        <v>3944</v>
      </c>
      <c r="D48" s="2832">
        <v>2034</v>
      </c>
      <c r="E48" s="1890">
        <v>4000</v>
      </c>
      <c r="F48" s="1890">
        <v>350</v>
      </c>
      <c r="G48" s="1890"/>
      <c r="H48" s="1890">
        <v>0</v>
      </c>
      <c r="I48" s="2764"/>
      <c r="J48" s="1890"/>
      <c r="K48" s="404"/>
      <c r="L48" s="1890"/>
      <c r="M48" s="1890"/>
      <c r="N48" s="1890"/>
      <c r="O48" s="1890">
        <f t="shared" si="0"/>
        <v>4350</v>
      </c>
    </row>
    <row r="49" spans="1:15" x14ac:dyDescent="0.4">
      <c r="A49" s="1067">
        <v>32</v>
      </c>
      <c r="B49" s="2142" t="s">
        <v>3945</v>
      </c>
      <c r="C49" s="1895" t="s">
        <v>3946</v>
      </c>
      <c r="D49" s="2832">
        <v>1563</v>
      </c>
      <c r="E49" s="1890">
        <v>1000</v>
      </c>
      <c r="F49" s="1890">
        <v>350</v>
      </c>
      <c r="G49" s="1890">
        <v>6100</v>
      </c>
      <c r="H49" s="1890">
        <v>6466</v>
      </c>
      <c r="I49" s="2764"/>
      <c r="J49" s="1890"/>
      <c r="K49" s="404"/>
      <c r="L49" s="1890"/>
      <c r="M49" s="1890"/>
      <c r="N49" s="1890"/>
      <c r="O49" s="1890">
        <f t="shared" si="0"/>
        <v>13916</v>
      </c>
    </row>
    <row r="50" spans="1:15" x14ac:dyDescent="0.4">
      <c r="A50" s="1067">
        <v>33</v>
      </c>
      <c r="B50" s="2142" t="s">
        <v>3947</v>
      </c>
      <c r="C50" s="1895" t="s">
        <v>3948</v>
      </c>
      <c r="D50" s="2832">
        <v>3146</v>
      </c>
      <c r="E50" s="1890">
        <v>1000</v>
      </c>
      <c r="F50" s="1890">
        <v>350</v>
      </c>
      <c r="G50" s="1890"/>
      <c r="H50" s="1890">
        <v>0</v>
      </c>
      <c r="I50" s="2764"/>
      <c r="J50" s="1890"/>
      <c r="K50" s="404"/>
      <c r="L50" s="1890"/>
      <c r="M50" s="1890"/>
      <c r="N50" s="1890">
        <v>12565</v>
      </c>
      <c r="O50" s="1890">
        <f t="shared" ref="O50:O81" si="1">SUM(E50:N50)</f>
        <v>13915</v>
      </c>
    </row>
    <row r="51" spans="1:15" x14ac:dyDescent="0.4">
      <c r="A51" s="1067">
        <v>34</v>
      </c>
      <c r="B51" s="1087" t="s">
        <v>3949</v>
      </c>
      <c r="C51" s="2564" t="s">
        <v>3950</v>
      </c>
      <c r="D51" s="2829">
        <v>9808</v>
      </c>
      <c r="E51" s="1890">
        <v>1000</v>
      </c>
      <c r="F51" s="1890">
        <v>350</v>
      </c>
      <c r="G51" s="1084"/>
      <c r="H51" s="1890">
        <v>0</v>
      </c>
      <c r="I51" s="2764"/>
      <c r="J51" s="1890"/>
      <c r="K51" s="445">
        <v>10500</v>
      </c>
      <c r="L51" s="1890">
        <v>2310</v>
      </c>
      <c r="M51" s="1084"/>
      <c r="N51" s="1890"/>
      <c r="O51" s="1890">
        <f t="shared" si="1"/>
        <v>14160</v>
      </c>
    </row>
    <row r="52" spans="1:15" x14ac:dyDescent="0.4">
      <c r="A52" s="1067">
        <v>35</v>
      </c>
      <c r="B52" s="1087" t="s">
        <v>3951</v>
      </c>
      <c r="C52" s="2564" t="s">
        <v>3952</v>
      </c>
      <c r="D52" s="2829">
        <v>9193</v>
      </c>
      <c r="E52" s="1890">
        <v>1000</v>
      </c>
      <c r="F52" s="1890">
        <v>350</v>
      </c>
      <c r="G52" s="1084"/>
      <c r="H52" s="1890">
        <v>0</v>
      </c>
      <c r="I52" s="2764"/>
      <c r="J52" s="1890"/>
      <c r="K52" s="404"/>
      <c r="L52" s="1084"/>
      <c r="M52" s="2565">
        <v>3125</v>
      </c>
      <c r="N52" s="1890"/>
      <c r="O52" s="1890">
        <f t="shared" si="1"/>
        <v>4475</v>
      </c>
    </row>
    <row r="53" spans="1:15" x14ac:dyDescent="0.4">
      <c r="A53" s="1067">
        <v>36</v>
      </c>
      <c r="B53" s="2142" t="s">
        <v>3953</v>
      </c>
      <c r="C53" s="1895" t="s">
        <v>3954</v>
      </c>
      <c r="D53" s="2832">
        <v>3128</v>
      </c>
      <c r="E53" s="1890">
        <v>1000</v>
      </c>
      <c r="F53" s="1890">
        <v>350</v>
      </c>
      <c r="G53" s="1890"/>
      <c r="H53" s="1890">
        <v>0</v>
      </c>
      <c r="I53" s="740">
        <v>8690</v>
      </c>
      <c r="J53" s="1890">
        <v>1566</v>
      </c>
      <c r="K53" s="404"/>
      <c r="L53" s="1890"/>
      <c r="M53" s="1890">
        <v>10075</v>
      </c>
      <c r="N53" s="1890"/>
      <c r="O53" s="1890">
        <f t="shared" si="1"/>
        <v>21681</v>
      </c>
    </row>
    <row r="54" spans="1:15" x14ac:dyDescent="0.4">
      <c r="A54" s="1067">
        <v>37</v>
      </c>
      <c r="B54" s="2142" t="s">
        <v>3955</v>
      </c>
      <c r="C54" s="1895" t="s">
        <v>3956</v>
      </c>
      <c r="D54" s="2832">
        <v>4995</v>
      </c>
      <c r="E54" s="1890">
        <v>1000</v>
      </c>
      <c r="F54" s="1890">
        <v>350</v>
      </c>
      <c r="G54" s="1890"/>
      <c r="H54" s="1890">
        <v>0</v>
      </c>
      <c r="I54" s="2764"/>
      <c r="J54" s="1890"/>
      <c r="K54" s="404"/>
      <c r="L54" s="1890"/>
      <c r="M54" s="1890">
        <v>8765</v>
      </c>
      <c r="N54" s="1890"/>
      <c r="O54" s="1890">
        <f t="shared" si="1"/>
        <v>10115</v>
      </c>
    </row>
    <row r="55" spans="1:15" x14ac:dyDescent="0.4">
      <c r="A55" s="1067">
        <v>38</v>
      </c>
      <c r="B55" s="2142" t="s">
        <v>3957</v>
      </c>
      <c r="C55" s="1895" t="s">
        <v>3958</v>
      </c>
      <c r="D55" s="2832">
        <v>8125</v>
      </c>
      <c r="E55" s="1890">
        <v>1000</v>
      </c>
      <c r="F55" s="1890">
        <v>350</v>
      </c>
      <c r="G55" s="1890">
        <v>1525</v>
      </c>
      <c r="H55" s="1890">
        <v>1824</v>
      </c>
      <c r="I55" s="2764"/>
      <c r="J55" s="1890"/>
      <c r="K55" s="404"/>
      <c r="L55" s="1890"/>
      <c r="M55" s="1890"/>
      <c r="N55" s="1890">
        <v>17955</v>
      </c>
      <c r="O55" s="1890">
        <f t="shared" si="1"/>
        <v>22654</v>
      </c>
    </row>
    <row r="56" spans="1:15" x14ac:dyDescent="0.4">
      <c r="A56" s="1067">
        <v>39</v>
      </c>
      <c r="B56" s="2142" t="s">
        <v>3959</v>
      </c>
      <c r="C56" s="1895" t="s">
        <v>3960</v>
      </c>
      <c r="D56" s="2832">
        <v>2561</v>
      </c>
      <c r="E56" s="1890">
        <v>1000</v>
      </c>
      <c r="F56" s="1890">
        <v>350</v>
      </c>
      <c r="G56" s="1890">
        <v>3015</v>
      </c>
      <c r="H56" s="1890">
        <v>3378</v>
      </c>
      <c r="I56" s="2764"/>
      <c r="J56" s="1890"/>
      <c r="K56" s="404"/>
      <c r="L56" s="1890"/>
      <c r="M56" s="1890"/>
      <c r="N56" s="1890">
        <v>11105</v>
      </c>
      <c r="O56" s="1890">
        <f t="shared" si="1"/>
        <v>18848</v>
      </c>
    </row>
    <row r="57" spans="1:15" x14ac:dyDescent="0.4">
      <c r="A57" s="1067">
        <v>40</v>
      </c>
      <c r="B57" s="2142" t="s">
        <v>3961</v>
      </c>
      <c r="C57" s="1895" t="s">
        <v>3962</v>
      </c>
      <c r="D57" s="2832">
        <v>6844</v>
      </c>
      <c r="E57" s="1890">
        <v>3000</v>
      </c>
      <c r="F57" s="1890">
        <v>350</v>
      </c>
      <c r="G57" s="1890">
        <v>1500</v>
      </c>
      <c r="H57" s="1890">
        <v>1755</v>
      </c>
      <c r="I57" s="2764"/>
      <c r="J57" s="1890"/>
      <c r="K57" s="404"/>
      <c r="L57" s="1890"/>
      <c r="M57" s="1890">
        <v>4385</v>
      </c>
      <c r="N57" s="1890">
        <v>4220</v>
      </c>
      <c r="O57" s="1890">
        <f t="shared" si="1"/>
        <v>15210</v>
      </c>
    </row>
    <row r="58" spans="1:15" x14ac:dyDescent="0.4">
      <c r="A58" s="1067">
        <v>41</v>
      </c>
      <c r="B58" s="2142" t="s">
        <v>3963</v>
      </c>
      <c r="C58" s="1895" t="s">
        <v>3964</v>
      </c>
      <c r="D58" s="2832">
        <v>6683</v>
      </c>
      <c r="E58" s="1890">
        <v>5000</v>
      </c>
      <c r="F58" s="1890">
        <v>350</v>
      </c>
      <c r="G58" s="1890"/>
      <c r="H58" s="1890">
        <v>0</v>
      </c>
      <c r="I58" s="2764"/>
      <c r="J58" s="1890"/>
      <c r="K58" s="404"/>
      <c r="L58" s="1890"/>
      <c r="M58" s="1890"/>
      <c r="N58" s="1890"/>
      <c r="O58" s="1890">
        <f t="shared" si="1"/>
        <v>5350</v>
      </c>
    </row>
    <row r="59" spans="1:15" ht="29.25" customHeight="1" x14ac:dyDescent="0.4">
      <c r="A59" s="1067">
        <v>42</v>
      </c>
      <c r="B59" s="2142" t="s">
        <v>3965</v>
      </c>
      <c r="C59" s="1895" t="s">
        <v>3966</v>
      </c>
      <c r="D59" s="2832">
        <v>7240</v>
      </c>
      <c r="E59" s="1890">
        <v>1200</v>
      </c>
      <c r="F59" s="1890">
        <v>350</v>
      </c>
      <c r="G59" s="1890">
        <v>2500</v>
      </c>
      <c r="H59" s="1890">
        <v>2808</v>
      </c>
      <c r="I59" s="2764"/>
      <c r="J59" s="1890"/>
      <c r="K59" s="404"/>
      <c r="L59" s="1890"/>
      <c r="M59" s="1890"/>
      <c r="N59" s="1890">
        <v>7575</v>
      </c>
      <c r="O59" s="1890">
        <f t="shared" si="1"/>
        <v>14433</v>
      </c>
    </row>
    <row r="60" spans="1:15" ht="30" x14ac:dyDescent="0.4">
      <c r="A60" s="1067">
        <v>43</v>
      </c>
      <c r="B60" s="2142" t="s">
        <v>3967</v>
      </c>
      <c r="C60" s="1895" t="s">
        <v>3968</v>
      </c>
      <c r="D60" s="2832">
        <v>4049</v>
      </c>
      <c r="E60" s="1890">
        <v>5000</v>
      </c>
      <c r="F60" s="1890">
        <v>350</v>
      </c>
      <c r="G60" s="1890">
        <v>16850</v>
      </c>
      <c r="H60" s="1890">
        <v>186</v>
      </c>
      <c r="I60" s="2764"/>
      <c r="J60" s="1890"/>
      <c r="K60" s="586">
        <v>14310</v>
      </c>
      <c r="L60" s="1890">
        <v>3434</v>
      </c>
      <c r="M60" s="1890"/>
      <c r="N60" s="1890"/>
      <c r="O60" s="1890">
        <f t="shared" si="1"/>
        <v>40130</v>
      </c>
    </row>
    <row r="61" spans="1:15" x14ac:dyDescent="0.4">
      <c r="A61" s="1067">
        <v>44</v>
      </c>
      <c r="B61" s="2142" t="s">
        <v>3969</v>
      </c>
      <c r="C61" s="1895" t="s">
        <v>3970</v>
      </c>
      <c r="D61" s="2832">
        <v>6789</v>
      </c>
      <c r="E61" s="1890">
        <v>2500</v>
      </c>
      <c r="F61" s="1890">
        <v>350</v>
      </c>
      <c r="G61" s="1890"/>
      <c r="H61" s="1890">
        <v>0</v>
      </c>
      <c r="I61" s="2764"/>
      <c r="J61" s="1890"/>
      <c r="K61" s="404"/>
      <c r="L61" s="1890"/>
      <c r="M61" s="1890"/>
      <c r="N61" s="1890"/>
      <c r="O61" s="1890">
        <f t="shared" si="1"/>
        <v>2850</v>
      </c>
    </row>
    <row r="62" spans="1:15" x14ac:dyDescent="0.4">
      <c r="A62" s="1067">
        <v>45</v>
      </c>
      <c r="B62" s="2142" t="s">
        <v>3971</v>
      </c>
      <c r="C62" s="1895" t="s">
        <v>3972</v>
      </c>
      <c r="D62" s="2832">
        <v>5669</v>
      </c>
      <c r="E62" s="1890">
        <v>3000</v>
      </c>
      <c r="F62" s="1890">
        <v>350</v>
      </c>
      <c r="G62" s="1890">
        <v>33330</v>
      </c>
      <c r="H62" s="1890">
        <v>15003</v>
      </c>
      <c r="I62" s="2764"/>
      <c r="J62" s="1890"/>
      <c r="K62" s="404"/>
      <c r="L62" s="1890"/>
      <c r="M62" s="1890"/>
      <c r="N62" s="1890"/>
      <c r="O62" s="1890">
        <f t="shared" si="1"/>
        <v>51683</v>
      </c>
    </row>
    <row r="63" spans="1:15" x14ac:dyDescent="0.4">
      <c r="A63" s="1067">
        <v>46</v>
      </c>
      <c r="B63" s="2142" t="s">
        <v>3973</v>
      </c>
      <c r="C63" s="1895" t="s">
        <v>3974</v>
      </c>
      <c r="D63" s="2832">
        <v>6238</v>
      </c>
      <c r="E63" s="1890">
        <v>15000</v>
      </c>
      <c r="F63" s="1890">
        <v>350</v>
      </c>
      <c r="G63" s="1890"/>
      <c r="H63" s="1890">
        <v>0</v>
      </c>
      <c r="I63" s="2764"/>
      <c r="J63" s="1890"/>
      <c r="K63" s="1890">
        <v>10500</v>
      </c>
      <c r="L63" s="1890">
        <v>1890</v>
      </c>
      <c r="M63" s="1890"/>
      <c r="N63" s="1890"/>
      <c r="O63" s="1890">
        <f t="shared" si="1"/>
        <v>27740</v>
      </c>
    </row>
    <row r="64" spans="1:15" x14ac:dyDescent="0.4">
      <c r="A64" s="1067">
        <v>47</v>
      </c>
      <c r="B64" s="2142" t="s">
        <v>3975</v>
      </c>
      <c r="C64" s="1895" t="s">
        <v>3976</v>
      </c>
      <c r="D64" s="2832">
        <v>2412</v>
      </c>
      <c r="E64" s="1890">
        <v>5000</v>
      </c>
      <c r="F64" s="1890">
        <v>350</v>
      </c>
      <c r="G64" s="1890">
        <v>17675</v>
      </c>
      <c r="H64" s="1890">
        <v>9766</v>
      </c>
      <c r="I64" s="2764"/>
      <c r="J64" s="1890"/>
      <c r="K64" s="1890"/>
      <c r="L64" s="1890"/>
      <c r="M64" s="1890"/>
      <c r="N64" s="1890"/>
      <c r="O64" s="1890">
        <f t="shared" si="1"/>
        <v>32791</v>
      </c>
    </row>
    <row r="65" spans="1:15" x14ac:dyDescent="0.4">
      <c r="A65" s="1067">
        <v>48</v>
      </c>
      <c r="B65" s="2142" t="s">
        <v>3977</v>
      </c>
      <c r="C65" s="1895" t="s">
        <v>3978</v>
      </c>
      <c r="D65" s="2832">
        <v>7247</v>
      </c>
      <c r="E65" s="1890">
        <v>1000</v>
      </c>
      <c r="F65" s="1890">
        <v>350</v>
      </c>
      <c r="G65" s="1890"/>
      <c r="H65" s="1890">
        <v>0</v>
      </c>
      <c r="I65" s="2764"/>
      <c r="J65" s="1890"/>
      <c r="K65" s="1890"/>
      <c r="L65" s="1890"/>
      <c r="M65" s="1890"/>
      <c r="N65" s="1890">
        <v>8885</v>
      </c>
      <c r="O65" s="1890">
        <f t="shared" si="1"/>
        <v>10235</v>
      </c>
    </row>
    <row r="66" spans="1:15" x14ac:dyDescent="0.4">
      <c r="A66" s="1067">
        <v>49</v>
      </c>
      <c r="B66" s="2142" t="s">
        <v>3979</v>
      </c>
      <c r="C66" s="1895" t="s">
        <v>3980</v>
      </c>
      <c r="D66" s="2832">
        <v>8547</v>
      </c>
      <c r="E66" s="1890">
        <v>1000</v>
      </c>
      <c r="F66" s="1890">
        <v>350</v>
      </c>
      <c r="G66" s="1890"/>
      <c r="H66" s="1890">
        <v>0</v>
      </c>
      <c r="I66" s="2764"/>
      <c r="J66" s="1890"/>
      <c r="K66" s="1890"/>
      <c r="L66" s="1890"/>
      <c r="M66" s="1890"/>
      <c r="N66" s="1890">
        <v>8100</v>
      </c>
      <c r="O66" s="1890">
        <f t="shared" si="1"/>
        <v>9450</v>
      </c>
    </row>
    <row r="67" spans="1:15" x14ac:dyDescent="0.4">
      <c r="A67" s="1067">
        <v>50</v>
      </c>
      <c r="B67" s="2142" t="s">
        <v>3981</v>
      </c>
      <c r="C67" s="1895" t="s">
        <v>3982</v>
      </c>
      <c r="D67" s="2832">
        <v>7504</v>
      </c>
      <c r="E67" s="1890">
        <v>1000</v>
      </c>
      <c r="F67" s="1890">
        <v>350</v>
      </c>
      <c r="G67" s="1890">
        <v>2215</v>
      </c>
      <c r="H67" s="1890">
        <v>1437</v>
      </c>
      <c r="I67" s="2764"/>
      <c r="J67" s="1890"/>
      <c r="K67" s="1890"/>
      <c r="L67" s="1890"/>
      <c r="M67" s="1890">
        <v>5565</v>
      </c>
      <c r="N67" s="1890">
        <v>1490</v>
      </c>
      <c r="O67" s="1890">
        <f t="shared" si="1"/>
        <v>12057</v>
      </c>
    </row>
    <row r="68" spans="1:15" x14ac:dyDescent="0.4">
      <c r="A68" s="1067">
        <v>51</v>
      </c>
      <c r="B68" s="2142" t="s">
        <v>3983</v>
      </c>
      <c r="C68" s="1895" t="s">
        <v>3984</v>
      </c>
      <c r="D68" s="2832">
        <v>9001</v>
      </c>
      <c r="E68" s="1890">
        <v>2000</v>
      </c>
      <c r="F68" s="1890">
        <v>350</v>
      </c>
      <c r="G68" s="1890">
        <v>935</v>
      </c>
      <c r="H68" s="1890">
        <v>918</v>
      </c>
      <c r="I68" s="2764"/>
      <c r="J68" s="1890"/>
      <c r="K68" s="404"/>
      <c r="L68" s="1890"/>
      <c r="M68" s="1890">
        <v>8245</v>
      </c>
      <c r="N68" s="1890"/>
      <c r="O68" s="1890">
        <f t="shared" si="1"/>
        <v>12448</v>
      </c>
    </row>
    <row r="69" spans="1:15" x14ac:dyDescent="0.4">
      <c r="A69" s="1067">
        <v>52</v>
      </c>
      <c r="B69" s="2142" t="s">
        <v>3985</v>
      </c>
      <c r="C69" s="1895" t="s">
        <v>3986</v>
      </c>
      <c r="D69" s="2832">
        <v>9121</v>
      </c>
      <c r="E69" s="1890">
        <v>1000</v>
      </c>
      <c r="F69" s="1890">
        <v>350</v>
      </c>
      <c r="G69" s="1890"/>
      <c r="H69" s="1890">
        <v>0</v>
      </c>
      <c r="I69" s="2764"/>
      <c r="J69" s="404"/>
      <c r="K69" s="404"/>
      <c r="L69" s="1890"/>
      <c r="M69" s="1890">
        <v>4130</v>
      </c>
      <c r="N69" s="1890">
        <v>7150</v>
      </c>
      <c r="O69" s="1890">
        <f t="shared" si="1"/>
        <v>12630</v>
      </c>
    </row>
    <row r="70" spans="1:15" x14ac:dyDescent="0.4">
      <c r="A70" s="1067">
        <v>53</v>
      </c>
      <c r="B70" s="1087" t="s">
        <v>3987</v>
      </c>
      <c r="C70" s="2564" t="s">
        <v>3988</v>
      </c>
      <c r="D70" s="2829">
        <v>9287</v>
      </c>
      <c r="E70" s="1890">
        <v>1500</v>
      </c>
      <c r="F70" s="1890">
        <v>350</v>
      </c>
      <c r="G70" s="1084"/>
      <c r="H70" s="1890"/>
      <c r="I70" s="2764"/>
      <c r="J70" s="404"/>
      <c r="K70" s="404"/>
      <c r="L70" s="1084"/>
      <c r="M70" s="1084"/>
      <c r="N70" s="1890">
        <v>4915</v>
      </c>
      <c r="O70" s="1890">
        <f t="shared" si="1"/>
        <v>6765</v>
      </c>
    </row>
    <row r="71" spans="1:15" x14ac:dyDescent="0.4">
      <c r="A71" s="1067">
        <v>54</v>
      </c>
      <c r="B71" s="1087" t="s">
        <v>3989</v>
      </c>
      <c r="C71" s="2564" t="s">
        <v>3990</v>
      </c>
      <c r="D71" s="2829">
        <v>9093</v>
      </c>
      <c r="E71" s="1890">
        <v>1500</v>
      </c>
      <c r="F71" s="1890">
        <v>350</v>
      </c>
      <c r="G71" s="1084"/>
      <c r="H71" s="1890"/>
      <c r="I71" s="2764"/>
      <c r="J71" s="404"/>
      <c r="K71" s="404"/>
      <c r="L71" s="1084"/>
      <c r="M71" s="1084"/>
      <c r="N71" s="1890">
        <v>7940</v>
      </c>
      <c r="O71" s="1890">
        <f t="shared" si="1"/>
        <v>9790</v>
      </c>
    </row>
    <row r="72" spans="1:15" x14ac:dyDescent="0.4">
      <c r="A72" s="1067">
        <v>55</v>
      </c>
      <c r="B72" s="1087" t="s">
        <v>3991</v>
      </c>
      <c r="C72" s="2564" t="s">
        <v>3992</v>
      </c>
      <c r="D72" s="2829">
        <v>9333</v>
      </c>
      <c r="E72" s="1890">
        <v>1000</v>
      </c>
      <c r="F72" s="1890">
        <v>350</v>
      </c>
      <c r="G72" s="1084"/>
      <c r="H72" s="1890"/>
      <c r="I72" s="2764"/>
      <c r="J72" s="404"/>
      <c r="K72" s="404"/>
      <c r="L72" s="1084"/>
      <c r="M72" s="1084"/>
      <c r="N72" s="1890">
        <v>7500</v>
      </c>
      <c r="O72" s="1890">
        <f t="shared" si="1"/>
        <v>8850</v>
      </c>
    </row>
    <row r="73" spans="1:15" x14ac:dyDescent="0.4">
      <c r="A73" s="1067">
        <v>56</v>
      </c>
      <c r="B73" s="2142" t="s">
        <v>3993</v>
      </c>
      <c r="C73" s="1895" t="s">
        <v>3994</v>
      </c>
      <c r="D73" s="2832">
        <v>8996</v>
      </c>
      <c r="E73" s="1890">
        <v>2000</v>
      </c>
      <c r="F73" s="1890">
        <v>350</v>
      </c>
      <c r="G73" s="1890"/>
      <c r="H73" s="1890"/>
      <c r="I73" s="2764"/>
      <c r="J73" s="404"/>
      <c r="K73" s="404"/>
      <c r="L73" s="1890"/>
      <c r="M73" s="1890">
        <v>5845</v>
      </c>
      <c r="N73" s="1890"/>
      <c r="O73" s="1890">
        <f t="shared" si="1"/>
        <v>8195</v>
      </c>
    </row>
    <row r="74" spans="1:15" x14ac:dyDescent="0.4">
      <c r="A74" s="1067">
        <v>57</v>
      </c>
      <c r="B74" s="1087" t="s">
        <v>3995</v>
      </c>
      <c r="C74" s="2564" t="s">
        <v>3996</v>
      </c>
      <c r="D74" s="2829">
        <v>9192</v>
      </c>
      <c r="E74" s="1890">
        <v>2000</v>
      </c>
      <c r="F74" s="1890">
        <v>350</v>
      </c>
      <c r="G74" s="1084"/>
      <c r="H74" s="1890"/>
      <c r="I74" s="2764"/>
      <c r="J74" s="404"/>
      <c r="K74" s="404"/>
      <c r="L74" s="1084"/>
      <c r="M74" s="1084"/>
      <c r="N74" s="1890">
        <v>7325</v>
      </c>
      <c r="O74" s="1890">
        <f t="shared" si="1"/>
        <v>9675</v>
      </c>
    </row>
    <row r="75" spans="1:15" x14ac:dyDescent="0.4">
      <c r="A75" s="1067">
        <v>58</v>
      </c>
      <c r="B75" s="2572" t="s">
        <v>3997</v>
      </c>
      <c r="C75" s="2564" t="s">
        <v>3998</v>
      </c>
      <c r="D75" s="2829">
        <v>10534</v>
      </c>
      <c r="E75" s="1890">
        <v>2000</v>
      </c>
      <c r="F75" s="1890">
        <v>350</v>
      </c>
      <c r="G75" s="1084"/>
      <c r="H75" s="1890"/>
      <c r="I75" s="2764"/>
      <c r="J75" s="404"/>
      <c r="K75" s="404"/>
      <c r="L75" s="1084"/>
      <c r="M75" s="1084"/>
      <c r="N75" s="1890"/>
      <c r="O75" s="1890">
        <f t="shared" si="1"/>
        <v>2350</v>
      </c>
    </row>
    <row r="76" spans="1:15" x14ac:dyDescent="0.4">
      <c r="A76" s="1067">
        <v>59</v>
      </c>
      <c r="B76" s="1087" t="s">
        <v>3999</v>
      </c>
      <c r="C76" s="2564" t="s">
        <v>4000</v>
      </c>
      <c r="D76" s="2829">
        <v>10541</v>
      </c>
      <c r="E76" s="1890">
        <v>1000</v>
      </c>
      <c r="F76" s="1890">
        <v>350</v>
      </c>
      <c r="G76" s="1084"/>
      <c r="H76" s="1890"/>
      <c r="I76" s="2764"/>
      <c r="J76" s="404"/>
      <c r="K76" s="404"/>
      <c r="L76" s="1084"/>
      <c r="M76" s="1084"/>
      <c r="N76" s="1890"/>
      <c r="O76" s="1890">
        <f t="shared" si="1"/>
        <v>1350</v>
      </c>
    </row>
    <row r="77" spans="1:15" x14ac:dyDescent="0.4">
      <c r="A77" s="1067">
        <v>60</v>
      </c>
      <c r="B77" s="1087" t="s">
        <v>4001</v>
      </c>
      <c r="C77" s="2564" t="s">
        <v>4002</v>
      </c>
      <c r="D77" s="2829">
        <v>10542</v>
      </c>
      <c r="E77" s="1890">
        <v>1500</v>
      </c>
      <c r="F77" s="1890">
        <v>350</v>
      </c>
      <c r="G77" s="1084"/>
      <c r="H77" s="1890"/>
      <c r="I77" s="2764"/>
      <c r="J77" s="404"/>
      <c r="K77" s="404"/>
      <c r="L77" s="1084"/>
      <c r="M77" s="1084"/>
      <c r="N77" s="1890"/>
      <c r="O77" s="1890">
        <f t="shared" si="1"/>
        <v>1850</v>
      </c>
    </row>
    <row r="78" spans="1:15" x14ac:dyDescent="0.4">
      <c r="A78" s="1067">
        <v>61</v>
      </c>
      <c r="B78" s="1087" t="s">
        <v>4003</v>
      </c>
      <c r="C78" s="2564" t="s">
        <v>4004</v>
      </c>
      <c r="D78" s="2829">
        <v>10544</v>
      </c>
      <c r="E78" s="1890">
        <v>2000</v>
      </c>
      <c r="F78" s="1890">
        <v>350</v>
      </c>
      <c r="G78" s="1084"/>
      <c r="H78" s="1890"/>
      <c r="I78" s="2764"/>
      <c r="J78" s="404"/>
      <c r="K78" s="404"/>
      <c r="L78" s="1084"/>
      <c r="M78" s="1084"/>
      <c r="N78" s="1890">
        <v>13460</v>
      </c>
      <c r="O78" s="1890">
        <f t="shared" si="1"/>
        <v>15810</v>
      </c>
    </row>
    <row r="79" spans="1:15" x14ac:dyDescent="0.4">
      <c r="A79" s="1067">
        <v>62</v>
      </c>
      <c r="B79" s="1087" t="s">
        <v>4005</v>
      </c>
      <c r="C79" s="2564" t="s">
        <v>4006</v>
      </c>
      <c r="D79" s="2829">
        <v>10546</v>
      </c>
      <c r="E79" s="1890">
        <v>1000</v>
      </c>
      <c r="F79" s="1890">
        <v>350</v>
      </c>
      <c r="G79" s="1084"/>
      <c r="H79" s="1890"/>
      <c r="I79" s="2764"/>
      <c r="J79" s="404"/>
      <c r="K79" s="404"/>
      <c r="L79" s="1084"/>
      <c r="M79" s="1084"/>
      <c r="N79" s="1890"/>
      <c r="O79" s="1890">
        <f t="shared" si="1"/>
        <v>1350</v>
      </c>
    </row>
    <row r="80" spans="1:15" x14ac:dyDescent="0.4">
      <c r="A80" s="1067">
        <v>63</v>
      </c>
      <c r="B80" s="1087" t="s">
        <v>4007</v>
      </c>
      <c r="C80" s="2564" t="s">
        <v>4008</v>
      </c>
      <c r="D80" s="2829">
        <v>10752</v>
      </c>
      <c r="E80" s="1890">
        <v>1500</v>
      </c>
      <c r="F80" s="1890">
        <v>350</v>
      </c>
      <c r="G80" s="1084"/>
      <c r="H80" s="1890"/>
      <c r="I80" s="2764"/>
      <c r="J80" s="404"/>
      <c r="K80" s="404"/>
      <c r="L80" s="1084"/>
      <c r="M80" s="2573">
        <v>5610</v>
      </c>
      <c r="N80" s="1890"/>
      <c r="O80" s="1890">
        <f t="shared" si="1"/>
        <v>7460</v>
      </c>
    </row>
    <row r="81" spans="1:96" x14ac:dyDescent="0.4">
      <c r="A81" s="1067">
        <v>64</v>
      </c>
      <c r="B81" s="1087" t="s">
        <v>4009</v>
      </c>
      <c r="C81" s="2564" t="s">
        <v>4010</v>
      </c>
      <c r="D81" s="2829">
        <v>10751</v>
      </c>
      <c r="E81" s="1890">
        <v>1000</v>
      </c>
      <c r="F81" s="1890">
        <v>350</v>
      </c>
      <c r="G81" s="1084"/>
      <c r="H81" s="1890"/>
      <c r="I81" s="2764"/>
      <c r="J81" s="404"/>
      <c r="K81" s="404"/>
      <c r="L81" s="1084"/>
      <c r="M81" s="1084"/>
      <c r="N81" s="1890">
        <v>6595</v>
      </c>
      <c r="O81" s="1890">
        <f t="shared" si="1"/>
        <v>7945</v>
      </c>
      <c r="CR81" s="34" t="s">
        <v>5624</v>
      </c>
    </row>
    <row r="82" spans="1:96" x14ac:dyDescent="0.4">
      <c r="A82" s="1067">
        <v>65</v>
      </c>
      <c r="B82" s="1087" t="s">
        <v>4011</v>
      </c>
      <c r="C82" s="2564" t="s">
        <v>4012</v>
      </c>
      <c r="D82" s="2829">
        <v>10550</v>
      </c>
      <c r="E82" s="1890">
        <v>1000</v>
      </c>
      <c r="F82" s="2565">
        <v>350</v>
      </c>
      <c r="G82" s="1084"/>
      <c r="H82" s="1890"/>
      <c r="I82" s="2764"/>
      <c r="J82" s="404"/>
      <c r="K82" s="404"/>
      <c r="L82" s="1084"/>
      <c r="M82" s="2565"/>
      <c r="N82" s="1890">
        <v>7785</v>
      </c>
      <c r="O82" s="1890">
        <f t="shared" ref="O82:O87" si="2">SUM(E82:N82)</f>
        <v>9135</v>
      </c>
    </row>
    <row r="83" spans="1:96" x14ac:dyDescent="0.4">
      <c r="A83" s="1067">
        <v>66</v>
      </c>
      <c r="B83" s="1087" t="s">
        <v>4013</v>
      </c>
      <c r="C83" s="2564" t="s">
        <v>4014</v>
      </c>
      <c r="D83" s="2829">
        <v>10545</v>
      </c>
      <c r="E83" s="1890">
        <v>1000</v>
      </c>
      <c r="F83" s="2565">
        <v>350</v>
      </c>
      <c r="G83" s="1084"/>
      <c r="H83" s="1890"/>
      <c r="I83" s="2764"/>
      <c r="J83" s="404"/>
      <c r="K83" s="404"/>
      <c r="L83" s="1084"/>
      <c r="M83" s="1084"/>
      <c r="N83" s="1890">
        <v>5560</v>
      </c>
      <c r="O83" s="1890">
        <f t="shared" si="2"/>
        <v>6910</v>
      </c>
    </row>
    <row r="84" spans="1:96" s="180" customFormat="1" x14ac:dyDescent="0.4">
      <c r="A84" s="2701">
        <v>67</v>
      </c>
      <c r="B84" s="2394" t="s">
        <v>4015</v>
      </c>
      <c r="C84" s="2702" t="s">
        <v>4016</v>
      </c>
      <c r="D84" s="2833">
        <v>10831</v>
      </c>
      <c r="E84" s="2206">
        <v>2000</v>
      </c>
      <c r="F84" s="2605">
        <v>350</v>
      </c>
      <c r="G84" s="2607"/>
      <c r="H84" s="1890"/>
      <c r="I84" s="2764"/>
      <c r="J84" s="404"/>
      <c r="K84" s="1413"/>
      <c r="L84" s="2607"/>
      <c r="M84" s="2607"/>
      <c r="N84" s="2206"/>
      <c r="O84" s="2206">
        <f t="shared" si="2"/>
        <v>2350</v>
      </c>
      <c r="P84" s="255"/>
    </row>
    <row r="85" spans="1:96" x14ac:dyDescent="0.4">
      <c r="A85" s="1067">
        <v>68</v>
      </c>
      <c r="B85" s="1087" t="s">
        <v>4017</v>
      </c>
      <c r="C85" s="2564" t="s">
        <v>4018</v>
      </c>
      <c r="D85" s="2829">
        <v>10839</v>
      </c>
      <c r="E85" s="1890">
        <v>1000</v>
      </c>
      <c r="F85" s="2565">
        <v>350</v>
      </c>
      <c r="G85" s="1084"/>
      <c r="H85" s="1890"/>
      <c r="I85" s="2764"/>
      <c r="J85" s="404"/>
      <c r="K85" s="404"/>
      <c r="L85" s="1084"/>
      <c r="M85" s="1084"/>
      <c r="N85" s="1890">
        <v>6890</v>
      </c>
      <c r="O85" s="1890">
        <f t="shared" si="2"/>
        <v>8240</v>
      </c>
    </row>
    <row r="86" spans="1:96" s="180" customFormat="1" x14ac:dyDescent="0.4">
      <c r="A86" s="2701">
        <v>69</v>
      </c>
      <c r="B86" s="2394" t="s">
        <v>4019</v>
      </c>
      <c r="C86" s="2702" t="s">
        <v>4020</v>
      </c>
      <c r="D86" s="2833">
        <v>10533</v>
      </c>
      <c r="E86" s="2206">
        <v>2000</v>
      </c>
      <c r="F86" s="2605">
        <v>350</v>
      </c>
      <c r="G86" s="2607"/>
      <c r="H86" s="1890"/>
      <c r="I86" s="2764"/>
      <c r="J86" s="404"/>
      <c r="K86" s="1413"/>
      <c r="L86" s="2607"/>
      <c r="M86" s="2607"/>
      <c r="N86" s="2206">
        <v>6615</v>
      </c>
      <c r="O86" s="2206">
        <f t="shared" si="2"/>
        <v>8965</v>
      </c>
      <c r="P86" s="255"/>
    </row>
    <row r="87" spans="1:96" x14ac:dyDescent="0.4">
      <c r="A87" s="911" t="s">
        <v>4021</v>
      </c>
      <c r="B87" s="1087" t="s">
        <v>4022</v>
      </c>
      <c r="C87" s="2564"/>
      <c r="D87" s="2829">
        <v>11360</v>
      </c>
      <c r="E87" s="1890">
        <v>1000</v>
      </c>
      <c r="F87" s="2565">
        <v>350</v>
      </c>
      <c r="G87" s="1084"/>
      <c r="H87" s="1890"/>
      <c r="I87" s="404"/>
      <c r="J87" s="404"/>
      <c r="K87" s="404"/>
      <c r="L87" s="1084"/>
      <c r="M87" s="1084"/>
      <c r="N87" s="1890"/>
      <c r="O87" s="1890">
        <f t="shared" si="2"/>
        <v>1350</v>
      </c>
    </row>
    <row r="88" spans="1:96" x14ac:dyDescent="0.4">
      <c r="A88" s="911" t="s">
        <v>4023</v>
      </c>
      <c r="B88" s="1087" t="s">
        <v>4024</v>
      </c>
      <c r="C88" s="2564"/>
      <c r="D88" s="2829">
        <v>11359</v>
      </c>
      <c r="E88" s="1890">
        <v>1000</v>
      </c>
      <c r="F88" s="2565">
        <v>350</v>
      </c>
      <c r="G88" s="1084"/>
      <c r="H88" s="1890"/>
      <c r="I88" s="404"/>
      <c r="J88" s="404"/>
      <c r="K88" s="404"/>
      <c r="L88" s="1084"/>
      <c r="M88" s="1084"/>
      <c r="N88" s="1890"/>
      <c r="O88" s="1890">
        <v>1350</v>
      </c>
    </row>
    <row r="89" spans="1:96" x14ac:dyDescent="0.4">
      <c r="A89" s="911" t="s">
        <v>4025</v>
      </c>
      <c r="B89" s="2775" t="s">
        <v>4026</v>
      </c>
      <c r="C89" s="2775"/>
      <c r="D89" s="2834">
        <v>3430</v>
      </c>
      <c r="E89" s="2776">
        <v>1000</v>
      </c>
      <c r="F89" s="2840">
        <v>350</v>
      </c>
      <c r="G89" s="1084"/>
      <c r="H89" s="1890"/>
      <c r="I89" s="404"/>
      <c r="J89" s="404"/>
      <c r="K89" s="404"/>
      <c r="L89" s="1084"/>
      <c r="M89" s="1084"/>
      <c r="N89" s="1890">
        <v>28355</v>
      </c>
      <c r="O89" s="1890">
        <f>SUM(E89:N89)</f>
        <v>29705</v>
      </c>
    </row>
    <row r="90" spans="1:96" x14ac:dyDescent="0.4">
      <c r="A90" s="911" t="s">
        <v>4027</v>
      </c>
      <c r="B90" s="195" t="s">
        <v>4028</v>
      </c>
      <c r="C90" s="2775"/>
      <c r="D90" s="536">
        <v>11668</v>
      </c>
      <c r="E90" s="538">
        <v>1000</v>
      </c>
      <c r="F90" s="652">
        <v>350</v>
      </c>
      <c r="G90" s="1084"/>
      <c r="H90" s="1890"/>
      <c r="I90" s="404"/>
      <c r="J90" s="404"/>
      <c r="K90" s="404"/>
      <c r="L90" s="1084"/>
      <c r="M90" s="1084"/>
      <c r="N90" s="1890"/>
      <c r="O90" s="1890">
        <v>1350</v>
      </c>
    </row>
    <row r="91" spans="1:96" x14ac:dyDescent="0.4">
      <c r="A91" s="911" t="s">
        <v>5635</v>
      </c>
      <c r="B91" s="1087" t="s">
        <v>5634</v>
      </c>
      <c r="C91" s="2564"/>
      <c r="D91" s="2829">
        <v>3186</v>
      </c>
      <c r="E91" s="1890">
        <v>1000</v>
      </c>
      <c r="F91" s="2565">
        <v>350</v>
      </c>
      <c r="G91" s="1084"/>
      <c r="H91" s="1084"/>
      <c r="I91" s="1890"/>
      <c r="J91" s="1890"/>
      <c r="K91" s="1890"/>
      <c r="L91" s="1084"/>
      <c r="M91" s="1084"/>
      <c r="N91" s="1890"/>
      <c r="O91" s="1890">
        <f>SUM(E91:N91)</f>
        <v>1350</v>
      </c>
    </row>
    <row r="92" spans="1:96" x14ac:dyDescent="0.4">
      <c r="A92" s="2701" t="s">
        <v>5724</v>
      </c>
      <c r="B92" s="2925" t="s">
        <v>4047</v>
      </c>
      <c r="C92" s="2926" t="s">
        <v>4048</v>
      </c>
      <c r="D92" s="2927">
        <v>7231</v>
      </c>
      <c r="E92" s="2206">
        <v>2000</v>
      </c>
      <c r="F92" s="2206">
        <v>350</v>
      </c>
      <c r="G92" s="2206"/>
      <c r="H92" s="2206">
        <v>0</v>
      </c>
      <c r="I92" s="2206"/>
      <c r="J92" s="2206"/>
      <c r="K92" s="2206"/>
      <c r="L92" s="2206"/>
      <c r="M92" s="2206"/>
      <c r="N92" s="2206">
        <v>4670</v>
      </c>
      <c r="O92" s="2206">
        <f>SUM(E92:N92)</f>
        <v>7020</v>
      </c>
    </row>
    <row r="93" spans="1:96" x14ac:dyDescent="0.4">
      <c r="A93" s="2701" t="s">
        <v>5749</v>
      </c>
      <c r="B93" s="2925" t="s">
        <v>5750</v>
      </c>
      <c r="C93" s="1899"/>
      <c r="D93" s="2927">
        <v>12103</v>
      </c>
      <c r="E93" s="2206">
        <v>2000</v>
      </c>
      <c r="F93" s="2206">
        <v>350</v>
      </c>
      <c r="G93" s="1900"/>
      <c r="H93" s="1900"/>
      <c r="I93" s="1900"/>
      <c r="J93" s="1900"/>
      <c r="K93" s="1900"/>
      <c r="L93" s="1900"/>
      <c r="M93" s="1900"/>
      <c r="N93" s="1900"/>
      <c r="O93" s="2206">
        <f>SUM(E93:N93)</f>
        <v>2350</v>
      </c>
    </row>
    <row r="94" spans="1:96" x14ac:dyDescent="0.4">
      <c r="A94" s="2701" t="s">
        <v>5754</v>
      </c>
      <c r="B94" s="2925" t="s">
        <v>5755</v>
      </c>
      <c r="C94" s="1895" t="s">
        <v>5756</v>
      </c>
      <c r="D94" s="2927">
        <v>12102</v>
      </c>
      <c r="E94" s="2206">
        <v>1000</v>
      </c>
      <c r="F94" s="2206">
        <v>350</v>
      </c>
      <c r="G94" s="1900"/>
      <c r="H94" s="1900"/>
      <c r="I94" s="1900"/>
      <c r="J94" s="1900"/>
      <c r="K94" s="1900"/>
      <c r="L94" s="1900"/>
      <c r="M94" s="1900"/>
      <c r="N94" s="1900"/>
      <c r="O94" s="2206">
        <f>SUM(E94:N94)</f>
        <v>1350</v>
      </c>
    </row>
    <row r="95" spans="1:96" x14ac:dyDescent="0.4">
      <c r="A95" s="1563"/>
      <c r="B95" s="2143"/>
      <c r="C95" s="1899"/>
      <c r="D95" s="2839"/>
      <c r="E95" s="1900"/>
      <c r="F95" s="1900"/>
      <c r="G95" s="1900"/>
      <c r="H95" s="1900"/>
      <c r="I95" s="1900"/>
      <c r="J95" s="1900"/>
      <c r="K95" s="1900"/>
      <c r="L95" s="1900"/>
      <c r="M95" s="1900"/>
      <c r="N95" s="1900"/>
      <c r="O95" s="1900"/>
    </row>
    <row r="96" spans="1:96" s="86" customFormat="1" x14ac:dyDescent="0.4">
      <c r="A96" s="2578"/>
      <c r="B96" s="2579" t="s">
        <v>483</v>
      </c>
      <c r="C96" s="2580"/>
      <c r="D96" s="2835"/>
      <c r="E96" s="1894">
        <f>SUM(E18:E92)</f>
        <v>141100</v>
      </c>
      <c r="F96" s="1894">
        <f>SUM(F18:F92)</f>
        <v>26250</v>
      </c>
      <c r="G96" s="1894">
        <f t="shared" ref="G96:N96" si="3">SUM(G18:G90)</f>
        <v>194855</v>
      </c>
      <c r="H96" s="1894">
        <f>SUM(H18:H92)</f>
        <v>84849</v>
      </c>
      <c r="I96" s="1894">
        <f t="shared" si="3"/>
        <v>11320</v>
      </c>
      <c r="J96" s="1894">
        <f t="shared" si="3"/>
        <v>1882</v>
      </c>
      <c r="K96" s="1894">
        <f t="shared" si="3"/>
        <v>35310</v>
      </c>
      <c r="L96" s="1894">
        <f t="shared" si="3"/>
        <v>7634</v>
      </c>
      <c r="M96" s="1894">
        <f t="shared" si="3"/>
        <v>66455</v>
      </c>
      <c r="N96" s="1894">
        <f t="shared" si="3"/>
        <v>466240</v>
      </c>
      <c r="O96" s="1894">
        <f>SUM(E96:N96)</f>
        <v>1035895</v>
      </c>
      <c r="P96" s="174"/>
    </row>
    <row r="97" spans="1:16" x14ac:dyDescent="0.4">
      <c r="A97" s="911"/>
      <c r="B97" s="1087"/>
      <c r="C97" s="2564"/>
      <c r="D97" s="2829"/>
      <c r="E97" s="1890" t="s">
        <v>4029</v>
      </c>
      <c r="F97" s="2565"/>
      <c r="G97" s="1084"/>
      <c r="H97" s="1084"/>
      <c r="I97" s="1890"/>
      <c r="J97" s="1890"/>
      <c r="K97" s="1890"/>
      <c r="L97" s="1084"/>
      <c r="M97" s="1084"/>
      <c r="N97" s="1890"/>
      <c r="O97" s="1890"/>
    </row>
    <row r="98" spans="1:16" x14ac:dyDescent="0.4">
      <c r="A98" s="911"/>
      <c r="B98" s="1087"/>
      <c r="C98" s="2564"/>
      <c r="D98" s="2829"/>
      <c r="E98" s="1890"/>
      <c r="F98" s="2565"/>
      <c r="G98" s="1084"/>
      <c r="H98" s="1084"/>
      <c r="I98" s="1890"/>
      <c r="J98" s="1890"/>
      <c r="K98" s="1890"/>
      <c r="L98" s="1084"/>
      <c r="M98" s="1084"/>
      <c r="N98" s="1890"/>
      <c r="O98" s="1890"/>
    </row>
    <row r="99" spans="1:16" x14ac:dyDescent="0.4">
      <c r="A99" s="911"/>
      <c r="B99" s="1087"/>
      <c r="C99" s="2564"/>
      <c r="D99" s="2829"/>
      <c r="E99" s="1890"/>
      <c r="F99" s="2565"/>
      <c r="G99" s="1084"/>
      <c r="H99" s="1084"/>
      <c r="I99" s="1890"/>
      <c r="J99" s="1890"/>
      <c r="K99" s="1890"/>
      <c r="L99" s="1084"/>
      <c r="M99" s="1084"/>
      <c r="N99" s="1890"/>
      <c r="O99" s="1890"/>
    </row>
    <row r="100" spans="1:16" x14ac:dyDescent="0.4">
      <c r="A100" s="911"/>
      <c r="B100" s="1087"/>
      <c r="C100" s="2564"/>
      <c r="D100" s="2829"/>
      <c r="E100" s="1890"/>
      <c r="F100" s="2565"/>
      <c r="G100" s="1084"/>
      <c r="H100" s="1084"/>
      <c r="I100" s="1890"/>
      <c r="J100" s="1890"/>
      <c r="K100" s="1890"/>
      <c r="L100" s="1084"/>
      <c r="M100" s="1084"/>
      <c r="N100" s="1890"/>
      <c r="O100" s="1890"/>
    </row>
    <row r="101" spans="1:16" x14ac:dyDescent="0.4">
      <c r="A101" s="911"/>
      <c r="B101" s="1087" t="s">
        <v>4030</v>
      </c>
      <c r="C101" s="2564"/>
      <c r="D101" s="2829"/>
      <c r="E101" s="1890"/>
      <c r="F101" s="2565"/>
      <c r="G101" s="1084"/>
      <c r="H101" s="1084"/>
      <c r="I101" s="1890"/>
      <c r="J101" s="1890"/>
      <c r="K101" s="1890"/>
      <c r="L101" s="1084"/>
      <c r="M101" s="1084"/>
      <c r="N101" s="1890"/>
      <c r="O101" s="1890"/>
    </row>
    <row r="102" spans="1:16" x14ac:dyDescent="0.4">
      <c r="A102" s="911"/>
      <c r="B102" s="1087"/>
      <c r="C102" s="2564"/>
      <c r="D102" s="2829"/>
      <c r="E102" s="1890"/>
      <c r="F102" s="2565"/>
      <c r="G102" s="1084"/>
      <c r="H102" s="1084"/>
      <c r="I102" s="1890"/>
      <c r="J102" s="1890"/>
      <c r="K102" s="1890"/>
      <c r="L102" s="1084"/>
      <c r="M102" s="1084"/>
      <c r="N102" s="1890"/>
      <c r="O102" s="1890"/>
    </row>
    <row r="103" spans="1:16" x14ac:dyDescent="0.4">
      <c r="A103" s="911"/>
      <c r="B103" s="1087"/>
      <c r="C103" s="2564"/>
      <c r="D103" s="2829"/>
      <c r="E103" s="1890"/>
      <c r="F103" s="2565"/>
      <c r="G103" s="1084"/>
      <c r="H103" s="1084"/>
      <c r="I103" s="1890"/>
      <c r="J103" s="1890"/>
      <c r="K103" s="1890"/>
      <c r="L103" s="1084"/>
      <c r="M103" s="1084"/>
      <c r="N103" s="1890"/>
      <c r="O103" s="1890"/>
    </row>
    <row r="104" spans="1:16" x14ac:dyDescent="0.4">
      <c r="A104" s="911"/>
      <c r="B104" s="1087" t="s">
        <v>4031</v>
      </c>
      <c r="C104" s="2564"/>
      <c r="D104" s="2829"/>
      <c r="E104" s="1890"/>
      <c r="F104" s="2565"/>
      <c r="G104" s="1084"/>
      <c r="H104" s="1084"/>
      <c r="I104" s="1890"/>
      <c r="J104" s="1890"/>
      <c r="K104" s="1890"/>
      <c r="L104" s="1084"/>
      <c r="M104" s="1084"/>
      <c r="N104" s="1890"/>
      <c r="O104" s="1890"/>
    </row>
    <row r="105" spans="1:16" s="81" customFormat="1" x14ac:dyDescent="0.35">
      <c r="A105" s="377"/>
      <c r="B105" s="1087"/>
      <c r="C105" s="2565"/>
      <c r="D105" s="2836"/>
      <c r="E105" s="2581"/>
      <c r="F105" s="2581"/>
      <c r="G105" s="2581"/>
      <c r="H105" s="2581"/>
      <c r="I105" s="2581"/>
      <c r="J105" s="2581"/>
      <c r="K105" s="2581"/>
      <c r="L105" s="2581"/>
      <c r="M105" s="2581"/>
      <c r="N105" s="2581"/>
      <c r="O105" s="2581"/>
    </row>
    <row r="106" spans="1:16" s="81" customFormat="1" x14ac:dyDescent="0.35">
      <c r="A106" s="377"/>
      <c r="B106" s="1087"/>
      <c r="C106" s="2565"/>
      <c r="D106" s="2836"/>
      <c r="E106" s="2581"/>
      <c r="F106" s="2581"/>
      <c r="G106" s="2581"/>
      <c r="H106" s="2581"/>
      <c r="I106" s="2581"/>
      <c r="J106" s="2581"/>
      <c r="K106" s="2581"/>
      <c r="L106" s="2581"/>
      <c r="M106" s="2581"/>
      <c r="N106" s="2581"/>
      <c r="O106" s="2581"/>
    </row>
    <row r="107" spans="1:16" s="81" customFormat="1" x14ac:dyDescent="0.35">
      <c r="A107" s="377"/>
      <c r="B107" s="1087" t="s">
        <v>5789</v>
      </c>
      <c r="C107" s="2581"/>
      <c r="D107" s="2829"/>
      <c r="E107" s="2581"/>
      <c r="F107" s="2581"/>
      <c r="G107" s="2581"/>
      <c r="H107" s="2581"/>
      <c r="I107" s="2581"/>
      <c r="J107" s="2581"/>
      <c r="K107" s="2581"/>
      <c r="L107" s="2581"/>
      <c r="M107" s="2581"/>
      <c r="N107" s="2581"/>
      <c r="O107" s="2581"/>
    </row>
    <row r="108" spans="1:16" x14ac:dyDescent="0.4">
      <c r="A108" s="911"/>
      <c r="B108" s="1087"/>
      <c r="C108" s="2564"/>
      <c r="D108" s="2829"/>
      <c r="E108" s="1890"/>
      <c r="F108" s="2565"/>
      <c r="G108" s="1084"/>
      <c r="H108" s="1084"/>
      <c r="I108" s="1890"/>
      <c r="J108" s="1890"/>
      <c r="K108" s="1890"/>
      <c r="L108" s="1084"/>
      <c r="M108" s="1084"/>
      <c r="N108" s="1890"/>
      <c r="O108" s="1890"/>
    </row>
    <row r="109" spans="1:16" s="261" customFormat="1" x14ac:dyDescent="0.4">
      <c r="A109" s="2582">
        <v>26</v>
      </c>
      <c r="B109" s="2583" t="s">
        <v>4032</v>
      </c>
      <c r="C109" s="2584">
        <v>52</v>
      </c>
      <c r="D109" s="2837">
        <v>5219</v>
      </c>
      <c r="E109" s="1896">
        <v>20000</v>
      </c>
      <c r="F109" s="1897">
        <v>200</v>
      </c>
      <c r="G109" s="1896">
        <v>13555</v>
      </c>
      <c r="H109" s="1896">
        <v>2986</v>
      </c>
      <c r="I109" s="1896" t="s">
        <v>4033</v>
      </c>
      <c r="J109" s="1896"/>
      <c r="K109" s="1896"/>
      <c r="L109" s="1896"/>
      <c r="M109" s="1896"/>
      <c r="N109" s="1896"/>
      <c r="O109" s="1896">
        <f t="shared" ref="O109:O116" si="4">SUM(E109:N109)</f>
        <v>36741</v>
      </c>
      <c r="P109" s="175"/>
    </row>
    <row r="110" spans="1:16" x14ac:dyDescent="0.4">
      <c r="A110" s="1069">
        <v>49</v>
      </c>
      <c r="B110" s="2572" t="s">
        <v>4034</v>
      </c>
      <c r="D110" s="2838">
        <v>9191</v>
      </c>
      <c r="E110" s="1898">
        <v>1000</v>
      </c>
      <c r="F110" s="2586">
        <v>200</v>
      </c>
      <c r="O110" s="1898">
        <f t="shared" si="4"/>
        <v>1200</v>
      </c>
    </row>
    <row r="111" spans="1:16" x14ac:dyDescent="0.4">
      <c r="A111" s="2587" t="s">
        <v>4035</v>
      </c>
      <c r="B111" s="2572" t="s">
        <v>4036</v>
      </c>
      <c r="D111" s="2838">
        <v>9192</v>
      </c>
      <c r="E111" s="1898">
        <v>1000</v>
      </c>
      <c r="F111" s="2586">
        <v>200</v>
      </c>
      <c r="O111" s="1898">
        <f t="shared" si="4"/>
        <v>1200</v>
      </c>
    </row>
    <row r="112" spans="1:16" x14ac:dyDescent="0.4">
      <c r="A112" s="1067">
        <v>31</v>
      </c>
      <c r="B112" s="2142" t="s">
        <v>4037</v>
      </c>
      <c r="C112" s="1895" t="s">
        <v>4038</v>
      </c>
      <c r="D112" s="2832">
        <v>7232</v>
      </c>
      <c r="E112" s="1890">
        <v>1000</v>
      </c>
      <c r="F112" s="1890">
        <v>350</v>
      </c>
      <c r="G112" s="1890"/>
      <c r="H112" s="1890">
        <v>0</v>
      </c>
      <c r="I112" s="1890" t="s">
        <v>1333</v>
      </c>
      <c r="J112" s="1890"/>
      <c r="K112" s="1890"/>
      <c r="L112" s="1890"/>
      <c r="M112" s="1890"/>
      <c r="N112" s="1890"/>
      <c r="O112" s="1890">
        <f t="shared" si="4"/>
        <v>1350</v>
      </c>
    </row>
    <row r="113" spans="1:16" s="261" customFormat="1" x14ac:dyDescent="0.4">
      <c r="A113" s="1563">
        <v>17</v>
      </c>
      <c r="B113" s="2143" t="s">
        <v>4039</v>
      </c>
      <c r="C113" s="1899" t="s">
        <v>4040</v>
      </c>
      <c r="D113" s="2839">
        <v>2425</v>
      </c>
      <c r="E113" s="1900">
        <v>1000</v>
      </c>
      <c r="F113" s="1900">
        <v>350</v>
      </c>
      <c r="G113" s="1900"/>
      <c r="H113" s="1890">
        <v>0</v>
      </c>
      <c r="I113" s="1900"/>
      <c r="J113" s="1900"/>
      <c r="K113" s="1900"/>
      <c r="L113" s="1900"/>
      <c r="M113" s="1900">
        <v>940</v>
      </c>
      <c r="N113" s="1900">
        <v>2280</v>
      </c>
      <c r="O113" s="1890">
        <f t="shared" si="4"/>
        <v>4570</v>
      </c>
      <c r="P113" s="175"/>
    </row>
    <row r="114" spans="1:16" s="261" customFormat="1" x14ac:dyDescent="0.4">
      <c r="A114" s="1563">
        <v>50</v>
      </c>
      <c r="B114" s="2574" t="s">
        <v>4041</v>
      </c>
      <c r="C114" s="2575" t="s">
        <v>4042</v>
      </c>
      <c r="D114" s="2629">
        <v>9189</v>
      </c>
      <c r="E114" s="1900">
        <v>1000</v>
      </c>
      <c r="F114" s="1900">
        <v>350</v>
      </c>
      <c r="G114" s="2577"/>
      <c r="H114" s="1890">
        <v>0</v>
      </c>
      <c r="I114" s="1900"/>
      <c r="J114" s="1900"/>
      <c r="K114" s="1900"/>
      <c r="L114" s="2577"/>
      <c r="M114" s="2577"/>
      <c r="N114" s="1900"/>
      <c r="O114" s="1890">
        <f t="shared" si="4"/>
        <v>1350</v>
      </c>
      <c r="P114" s="175"/>
    </row>
    <row r="115" spans="1:16" s="261" customFormat="1" x14ac:dyDescent="0.4">
      <c r="A115" s="1563">
        <v>56</v>
      </c>
      <c r="B115" s="2143" t="s">
        <v>4043</v>
      </c>
      <c r="C115" s="1899" t="s">
        <v>4044</v>
      </c>
      <c r="D115" s="2839">
        <v>8281</v>
      </c>
      <c r="E115" s="1900">
        <v>1000</v>
      </c>
      <c r="F115" s="1900">
        <v>350</v>
      </c>
      <c r="G115" s="1900"/>
      <c r="H115" s="1890"/>
      <c r="I115" s="1900"/>
      <c r="J115" s="1900"/>
      <c r="K115" s="1900"/>
      <c r="L115" s="1900"/>
      <c r="M115" s="1900"/>
      <c r="N115" s="1900"/>
      <c r="O115" s="1890">
        <f t="shared" si="4"/>
        <v>1350</v>
      </c>
      <c r="P115" s="175"/>
    </row>
    <row r="116" spans="1:16" s="261" customFormat="1" x14ac:dyDescent="0.4">
      <c r="A116" s="1563">
        <v>61</v>
      </c>
      <c r="B116" s="2574" t="s">
        <v>4045</v>
      </c>
      <c r="C116" s="2575" t="s">
        <v>4046</v>
      </c>
      <c r="D116" s="2629">
        <v>8875</v>
      </c>
      <c r="E116" s="1900">
        <v>1000</v>
      </c>
      <c r="F116" s="1900">
        <v>350</v>
      </c>
      <c r="G116" s="2577"/>
      <c r="H116" s="1890"/>
      <c r="I116" s="1900"/>
      <c r="J116" s="1900"/>
      <c r="K116" s="1900"/>
      <c r="L116" s="2577"/>
      <c r="M116" s="2577"/>
      <c r="N116" s="1900"/>
      <c r="O116" s="1890">
        <f t="shared" si="4"/>
        <v>1350</v>
      </c>
      <c r="P116" s="175"/>
    </row>
    <row r="117" spans="1:16" s="261" customFormat="1" x14ac:dyDescent="0.4">
      <c r="A117" s="1563">
        <v>33</v>
      </c>
      <c r="B117" s="2143" t="s">
        <v>4047</v>
      </c>
      <c r="C117" s="1899" t="s">
        <v>4048</v>
      </c>
      <c r="D117" s="2839">
        <v>7231</v>
      </c>
      <c r="E117" s="1900">
        <v>2000</v>
      </c>
      <c r="F117" s="1900">
        <v>350</v>
      </c>
      <c r="G117" s="1900"/>
      <c r="H117" s="1900">
        <v>0</v>
      </c>
      <c r="I117" s="1900"/>
      <c r="J117" s="1900"/>
      <c r="K117" s="1900"/>
      <c r="L117" s="1900"/>
      <c r="M117" s="1900"/>
      <c r="N117" s="1900">
        <v>4670</v>
      </c>
      <c r="O117" s="1900">
        <f>SUM(E117:N117)</f>
        <v>7020</v>
      </c>
      <c r="P117" s="175"/>
    </row>
  </sheetData>
  <sortState xmlns:xlrd2="http://schemas.microsoft.com/office/spreadsheetml/2017/richdata2" ref="B18:O79">
    <sortCondition ref="C18:C79"/>
  </sortState>
  <mergeCells count="1">
    <mergeCell ref="B15:D15"/>
  </mergeCells>
  <hyperlinks>
    <hyperlink ref="B12" r:id="rId1" xr:uid="{00000000-0004-0000-C600-000000000000}"/>
  </hyperlinks>
  <printOptions gridLines="1"/>
  <pageMargins left="0.7" right="0.7" top="0.75" bottom="0.75" header="0.3" footer="0.3"/>
  <pageSetup paperSize="9" scale="32" orientation="landscape" r:id="rId2"/>
  <rowBreaks count="1" manualBreakCount="1">
    <brk id="51" min="1" max="14" man="1"/>
  </rowBreaks>
  <colBreaks count="1" manualBreakCount="1">
    <brk id="16" min="1" max="39" man="1"/>
  </colBreaks>
  <drawing r:id="rId3"/>
  <legacyDrawing r:id="rId4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0233-499E-40D5-9A83-97E9AD17BB23}">
  <sheetPr codeName="Sheet262">
    <tabColor rgb="FFFF0000"/>
  </sheetPr>
  <dimension ref="A2:U29"/>
  <sheetViews>
    <sheetView view="pageBreakPreview" zoomScale="40" zoomScaleNormal="60" zoomScaleSheetLayoutView="40" workbookViewId="0">
      <selection activeCell="G22" sqref="G22"/>
    </sheetView>
  </sheetViews>
  <sheetFormatPr defaultColWidth="9.140625" defaultRowHeight="33" x14ac:dyDescent="0.45"/>
  <cols>
    <col min="1" max="1" width="5.28515625" style="54" bestFit="1" customWidth="1"/>
    <col min="2" max="2" width="108.42578125" style="54" customWidth="1"/>
    <col min="3" max="3" width="21" style="54" customWidth="1"/>
    <col min="4" max="4" width="27.140625" style="54" bestFit="1" customWidth="1"/>
    <col min="5" max="5" width="27.42578125" style="54" customWidth="1"/>
    <col min="6" max="6" width="23.140625" style="54" customWidth="1"/>
    <col min="7" max="7" width="22.28515625" style="54" bestFit="1" customWidth="1"/>
    <col min="8" max="8" width="19.7109375" style="54" bestFit="1" customWidth="1"/>
    <col min="9" max="9" width="16.28515625" style="54" bestFit="1" customWidth="1"/>
    <col min="10" max="10" width="22.85546875" style="54" customWidth="1"/>
    <col min="11" max="11" width="14.5703125" style="54" bestFit="1" customWidth="1"/>
    <col min="12" max="13" width="27" style="54" bestFit="1" customWidth="1"/>
    <col min="14" max="14" width="30.140625" style="54" bestFit="1" customWidth="1"/>
    <col min="15" max="16384" width="9.140625" style="54"/>
  </cols>
  <sheetData>
    <row r="2" spans="1:16" s="312" customFormat="1" ht="33.75" x14ac:dyDescent="0.5">
      <c r="A2" s="479"/>
      <c r="B2" s="2053" t="s">
        <v>19</v>
      </c>
      <c r="C2" s="2054"/>
      <c r="D2" s="2055"/>
      <c r="E2" s="719"/>
      <c r="F2" s="479"/>
      <c r="G2" s="479"/>
      <c r="H2" s="479"/>
      <c r="I2" s="479"/>
      <c r="J2" s="479"/>
      <c r="K2" s="479"/>
      <c r="L2" s="479"/>
      <c r="M2" s="479"/>
      <c r="N2" s="479"/>
    </row>
    <row r="3" spans="1:16" s="315" customFormat="1" ht="33.75" x14ac:dyDescent="0.5">
      <c r="A3" s="720"/>
      <c r="B3" s="2055" t="s">
        <v>20</v>
      </c>
      <c r="C3" s="2054"/>
      <c r="D3" s="2055"/>
      <c r="E3" s="477"/>
      <c r="F3" s="477"/>
      <c r="G3" s="477"/>
      <c r="H3" s="478"/>
      <c r="I3" s="478"/>
      <c r="J3" s="720"/>
      <c r="K3" s="720"/>
      <c r="L3" s="720"/>
      <c r="M3" s="720"/>
      <c r="N3" s="720"/>
    </row>
    <row r="4" spans="1:16" s="315" customFormat="1" ht="33.75" x14ac:dyDescent="0.5">
      <c r="A4" s="720"/>
      <c r="B4" s="2055" t="s">
        <v>21</v>
      </c>
      <c r="C4" s="2054"/>
      <c r="D4" s="2055"/>
      <c r="E4" s="477"/>
      <c r="F4" s="477"/>
      <c r="G4" s="477"/>
      <c r="H4" s="478"/>
      <c r="I4" s="478"/>
      <c r="J4" s="720"/>
      <c r="K4" s="720"/>
      <c r="L4" s="720"/>
      <c r="M4" s="720"/>
      <c r="N4" s="720"/>
    </row>
    <row r="5" spans="1:16" s="315" customFormat="1" ht="33.75" x14ac:dyDescent="0.5">
      <c r="A5" s="720"/>
      <c r="B5" s="2055" t="s">
        <v>22</v>
      </c>
      <c r="C5" s="2054"/>
      <c r="D5" s="2055"/>
      <c r="E5" s="477"/>
      <c r="F5" s="477"/>
      <c r="G5" s="477"/>
      <c r="H5" s="478"/>
      <c r="I5" s="478"/>
      <c r="J5" s="720"/>
      <c r="K5" s="720"/>
      <c r="L5" s="720"/>
      <c r="M5" s="720"/>
      <c r="N5" s="720"/>
    </row>
    <row r="6" spans="1:16" s="315" customFormat="1" ht="33.75" x14ac:dyDescent="0.5">
      <c r="A6" s="720"/>
      <c r="B6" s="2055" t="s">
        <v>23</v>
      </c>
      <c r="C6" s="2054"/>
      <c r="D6" s="2055"/>
      <c r="E6" s="477"/>
      <c r="F6" s="477"/>
      <c r="G6" s="477"/>
      <c r="H6" s="478"/>
      <c r="I6" s="478"/>
      <c r="J6" s="720"/>
      <c r="K6" s="720"/>
      <c r="L6" s="720"/>
      <c r="M6" s="720"/>
      <c r="N6" s="720"/>
    </row>
    <row r="7" spans="1:16" s="315" customFormat="1" ht="33.75" x14ac:dyDescent="0.5">
      <c r="A7" s="720"/>
      <c r="B7" s="2055" t="s">
        <v>24</v>
      </c>
      <c r="C7" s="2054"/>
      <c r="D7" s="2055"/>
      <c r="E7" s="477"/>
      <c r="F7" s="477"/>
      <c r="G7" s="477"/>
      <c r="H7" s="478"/>
      <c r="I7" s="478"/>
      <c r="J7" s="720"/>
      <c r="K7" s="720"/>
      <c r="L7" s="720"/>
      <c r="M7" s="720"/>
      <c r="N7" s="720"/>
    </row>
    <row r="8" spans="1:16" s="315" customFormat="1" ht="33.75" x14ac:dyDescent="0.5">
      <c r="A8" s="720"/>
      <c r="B8" s="2055"/>
      <c r="C8" s="2054"/>
      <c r="D8" s="2055"/>
      <c r="E8" s="477"/>
      <c r="F8" s="477"/>
      <c r="G8" s="477"/>
      <c r="H8" s="478"/>
      <c r="I8" s="478"/>
      <c r="J8" s="720"/>
      <c r="K8" s="720"/>
      <c r="L8" s="720"/>
      <c r="M8" s="720"/>
      <c r="N8" s="720"/>
    </row>
    <row r="9" spans="1:16" s="315" customFormat="1" ht="33.75" x14ac:dyDescent="0.5">
      <c r="A9" s="720"/>
      <c r="B9" s="479" t="s">
        <v>4049</v>
      </c>
      <c r="C9" s="2054"/>
      <c r="D9" s="2055"/>
      <c r="E9" s="477"/>
      <c r="F9" s="477"/>
      <c r="G9" s="477"/>
      <c r="H9" s="478"/>
      <c r="I9" s="478"/>
      <c r="J9" s="720"/>
      <c r="K9" s="720"/>
      <c r="L9" s="720"/>
      <c r="M9" s="720"/>
      <c r="N9" s="720"/>
    </row>
    <row r="10" spans="1:16" s="315" customFormat="1" ht="33.75" x14ac:dyDescent="0.5">
      <c r="A10" s="720"/>
      <c r="B10" s="479" t="s">
        <v>4050</v>
      </c>
      <c r="C10" s="2054"/>
      <c r="D10" s="2055"/>
      <c r="E10" s="477"/>
      <c r="F10" s="477"/>
      <c r="G10" s="477"/>
      <c r="H10" s="478"/>
      <c r="I10" s="478"/>
      <c r="J10" s="720"/>
      <c r="K10" s="720"/>
      <c r="L10" s="720"/>
      <c r="M10" s="720"/>
      <c r="N10" s="720"/>
    </row>
    <row r="11" spans="1:16" s="315" customFormat="1" ht="33.75" x14ac:dyDescent="0.5">
      <c r="A11" s="720"/>
      <c r="B11" s="479" t="s">
        <v>4051</v>
      </c>
      <c r="C11" s="2054"/>
      <c r="D11" s="2055"/>
      <c r="E11" s="477"/>
      <c r="F11" s="477"/>
      <c r="G11" s="477"/>
      <c r="H11" s="478"/>
      <c r="I11" s="478"/>
      <c r="J11" s="720"/>
      <c r="K11" s="720"/>
      <c r="L11" s="720"/>
      <c r="M11" s="720"/>
      <c r="N11" s="720"/>
    </row>
    <row r="12" spans="1:16" s="312" customFormat="1" ht="33.75" x14ac:dyDescent="0.5">
      <c r="A12" s="479"/>
      <c r="B12" s="479"/>
      <c r="C12" s="623"/>
      <c r="D12" s="479"/>
      <c r="E12" s="479"/>
      <c r="F12" s="479"/>
      <c r="G12" s="479"/>
      <c r="H12" s="479"/>
      <c r="I12" s="479"/>
      <c r="J12" s="488"/>
      <c r="K12" s="488"/>
      <c r="L12" s="488"/>
      <c r="M12" s="479"/>
      <c r="N12" s="479"/>
    </row>
    <row r="13" spans="1:16" s="312" customFormat="1" ht="33.75" x14ac:dyDescent="0.5">
      <c r="A13" s="479"/>
      <c r="B13" s="2953" t="s">
        <v>5760</v>
      </c>
      <c r="C13" s="2953"/>
      <c r="D13" s="2953"/>
      <c r="E13" s="479"/>
      <c r="F13" s="479"/>
      <c r="G13" s="482"/>
      <c r="H13" s="482"/>
      <c r="I13" s="482"/>
      <c r="J13" s="487"/>
      <c r="K13" s="488"/>
      <c r="L13" s="488"/>
      <c r="M13" s="479"/>
      <c r="N13" s="482"/>
    </row>
    <row r="14" spans="1:16" s="312" customFormat="1" ht="33.75" x14ac:dyDescent="0.5">
      <c r="A14" s="479"/>
      <c r="B14" s="479"/>
      <c r="C14" s="623"/>
      <c r="D14" s="479"/>
      <c r="E14" s="479"/>
      <c r="F14" s="479"/>
      <c r="G14" s="479"/>
      <c r="H14" s="479"/>
      <c r="I14" s="479"/>
      <c r="J14" s="488"/>
      <c r="K14" s="488"/>
      <c r="L14" s="488"/>
      <c r="M14" s="479"/>
      <c r="N14" s="479"/>
    </row>
    <row r="15" spans="1:16" s="283" customFormat="1" ht="33.75" x14ac:dyDescent="0.5">
      <c r="A15" s="485"/>
      <c r="B15" s="485" t="s">
        <v>1944</v>
      </c>
      <c r="C15" s="1627" t="s">
        <v>4052</v>
      </c>
      <c r="D15" s="485" t="s">
        <v>6</v>
      </c>
      <c r="E15" s="485" t="s">
        <v>31</v>
      </c>
      <c r="F15" s="485" t="s">
        <v>216</v>
      </c>
      <c r="G15" s="485" t="s">
        <v>131</v>
      </c>
      <c r="H15" s="485" t="s">
        <v>1925</v>
      </c>
      <c r="I15" s="485" t="s">
        <v>131</v>
      </c>
      <c r="J15" s="2056" t="s">
        <v>11</v>
      </c>
      <c r="K15" s="2056" t="s">
        <v>131</v>
      </c>
      <c r="L15" s="2056" t="s">
        <v>97</v>
      </c>
      <c r="M15" s="485" t="s">
        <v>1820</v>
      </c>
      <c r="N15" s="485" t="s">
        <v>133</v>
      </c>
    </row>
    <row r="16" spans="1:16" s="81" customFormat="1" ht="33.75" x14ac:dyDescent="0.5">
      <c r="A16" s="479">
        <v>1</v>
      </c>
      <c r="B16" s="479" t="s">
        <v>4053</v>
      </c>
      <c r="C16" s="473">
        <v>4973</v>
      </c>
      <c r="D16" s="486">
        <v>1000</v>
      </c>
      <c r="E16" s="486">
        <v>350</v>
      </c>
      <c r="F16" s="486">
        <v>730</v>
      </c>
      <c r="G16" s="486">
        <v>434</v>
      </c>
      <c r="H16" s="1686"/>
      <c r="I16" s="486"/>
      <c r="J16" s="486"/>
      <c r="K16" s="486"/>
      <c r="L16" s="486"/>
      <c r="M16" s="486">
        <v>7625</v>
      </c>
      <c r="N16" s="486">
        <f>SUM(D16:M16)</f>
        <v>10139</v>
      </c>
      <c r="O16" s="207"/>
      <c r="P16" s="34"/>
    </row>
    <row r="17" spans="1:21" s="312" customFormat="1" ht="33.75" x14ac:dyDescent="0.5">
      <c r="A17" s="479"/>
      <c r="B17" s="899"/>
      <c r="C17" s="623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</row>
    <row r="18" spans="1:21" s="280" customFormat="1" ht="33.75" x14ac:dyDescent="0.5">
      <c r="A18" s="482"/>
      <c r="B18" s="482"/>
      <c r="C18" s="624"/>
      <c r="D18" s="626">
        <f t="shared" ref="D18:N18" si="0">SUM(D16:D17)</f>
        <v>1000</v>
      </c>
      <c r="E18" s="626">
        <f t="shared" si="0"/>
        <v>350</v>
      </c>
      <c r="F18" s="626">
        <f t="shared" si="0"/>
        <v>730</v>
      </c>
      <c r="G18" s="626">
        <f t="shared" si="0"/>
        <v>434</v>
      </c>
      <c r="H18" s="626">
        <f t="shared" si="0"/>
        <v>0</v>
      </c>
      <c r="I18" s="626">
        <f t="shared" si="0"/>
        <v>0</v>
      </c>
      <c r="J18" s="626">
        <f t="shared" si="0"/>
        <v>0</v>
      </c>
      <c r="K18" s="626">
        <f t="shared" si="0"/>
        <v>0</v>
      </c>
      <c r="L18" s="626">
        <f t="shared" si="0"/>
        <v>0</v>
      </c>
      <c r="M18" s="626">
        <f t="shared" si="0"/>
        <v>7625</v>
      </c>
      <c r="N18" s="626">
        <f t="shared" si="0"/>
        <v>10139</v>
      </c>
    </row>
    <row r="19" spans="1:21" s="280" customFormat="1" ht="33.75" x14ac:dyDescent="0.5">
      <c r="A19" s="482"/>
      <c r="B19" s="479"/>
      <c r="C19" s="623"/>
      <c r="D19" s="479"/>
      <c r="E19" s="479"/>
      <c r="F19" s="479"/>
      <c r="G19" s="479"/>
      <c r="H19" s="479"/>
      <c r="I19" s="479"/>
      <c r="J19" s="488"/>
      <c r="K19" s="488"/>
      <c r="L19" s="488"/>
      <c r="M19" s="479"/>
      <c r="N19" s="479"/>
      <c r="O19" s="312"/>
    </row>
    <row r="20" spans="1:21" s="280" customFormat="1" ht="33.75" x14ac:dyDescent="0.5">
      <c r="A20" s="482"/>
      <c r="B20" s="479"/>
      <c r="C20" s="623"/>
      <c r="D20" s="479"/>
      <c r="E20" s="479"/>
      <c r="F20" s="479"/>
      <c r="G20" s="479"/>
      <c r="H20" s="479"/>
      <c r="I20" s="479"/>
      <c r="J20" s="488"/>
      <c r="K20" s="488"/>
      <c r="L20" s="488"/>
      <c r="M20" s="479"/>
      <c r="N20" s="479"/>
      <c r="O20" s="312"/>
    </row>
    <row r="21" spans="1:21" s="280" customFormat="1" ht="33.75" x14ac:dyDescent="0.5">
      <c r="A21" s="482"/>
      <c r="B21" s="479"/>
      <c r="C21" s="623"/>
      <c r="D21" s="479"/>
      <c r="E21" s="479"/>
      <c r="F21" s="479"/>
      <c r="G21" s="479"/>
      <c r="H21" s="479"/>
      <c r="I21" s="479"/>
      <c r="J21" s="488"/>
      <c r="K21" s="488"/>
      <c r="L21" s="488"/>
      <c r="M21" s="479"/>
      <c r="N21" s="479"/>
      <c r="O21" s="312"/>
    </row>
    <row r="22" spans="1:21" s="312" customFormat="1" ht="33.75" x14ac:dyDescent="0.5">
      <c r="A22" s="479"/>
      <c r="B22" s="479" t="s">
        <v>63</v>
      </c>
      <c r="C22" s="623"/>
      <c r="D22" s="479"/>
      <c r="E22" s="2057"/>
      <c r="F22" s="2057"/>
      <c r="G22" s="2057"/>
      <c r="H22" s="479"/>
      <c r="I22" s="479"/>
      <c r="J22" s="488"/>
      <c r="K22" s="488"/>
      <c r="L22" s="488"/>
      <c r="M22" s="479"/>
      <c r="N22" s="479"/>
    </row>
    <row r="23" spans="1:21" s="312" customFormat="1" ht="33.75" x14ac:dyDescent="0.5">
      <c r="A23" s="479"/>
      <c r="B23" s="479"/>
      <c r="C23" s="623"/>
      <c r="D23" s="479"/>
      <c r="E23" s="479"/>
      <c r="F23" s="479"/>
      <c r="G23" s="479"/>
      <c r="H23" s="479"/>
      <c r="I23" s="479"/>
      <c r="J23" s="488"/>
      <c r="K23" s="488"/>
      <c r="L23" s="488"/>
      <c r="M23" s="479"/>
      <c r="N23" s="479"/>
      <c r="U23" s="280"/>
    </row>
    <row r="24" spans="1:21" s="312" customFormat="1" ht="33.75" x14ac:dyDescent="0.5">
      <c r="A24" s="479"/>
      <c r="B24" s="479"/>
      <c r="C24" s="623"/>
      <c r="D24" s="479"/>
      <c r="E24" s="479"/>
      <c r="F24" s="479"/>
      <c r="G24" s="479"/>
      <c r="H24" s="479"/>
      <c r="I24" s="479"/>
      <c r="J24" s="488"/>
      <c r="K24" s="488"/>
      <c r="L24" s="488"/>
      <c r="M24" s="479"/>
      <c r="N24" s="479"/>
    </row>
    <row r="25" spans="1:21" s="312" customFormat="1" ht="33.75" x14ac:dyDescent="0.5">
      <c r="A25" s="479"/>
      <c r="B25" s="479" t="s">
        <v>240</v>
      </c>
      <c r="C25" s="623"/>
      <c r="D25" s="479"/>
      <c r="E25" s="479"/>
      <c r="F25" s="479"/>
      <c r="G25" s="479"/>
      <c r="H25" s="479"/>
      <c r="I25" s="479"/>
      <c r="J25" s="488"/>
      <c r="K25" s="488"/>
      <c r="L25" s="488"/>
      <c r="M25" s="479"/>
      <c r="N25" s="479"/>
    </row>
    <row r="26" spans="1:21" s="81" customFormat="1" ht="27.6" customHeight="1" x14ac:dyDescent="0.4">
      <c r="A26" s="565"/>
      <c r="B26" s="403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21" s="81" customFormat="1" ht="27.75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21" ht="33.75" x14ac:dyDescent="0.5">
      <c r="B28" s="479" t="s">
        <v>5789</v>
      </c>
      <c r="C28" s="473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21" s="312" customFormat="1" ht="33.75" x14ac:dyDescent="0.5">
      <c r="A29" s="479"/>
      <c r="B29" s="379"/>
      <c r="C29" s="2058"/>
      <c r="D29" s="2059"/>
      <c r="E29" s="2059"/>
      <c r="F29" s="2059"/>
      <c r="G29" s="2059"/>
      <c r="H29" s="2059"/>
      <c r="I29" s="2059"/>
      <c r="J29" s="2060"/>
      <c r="K29" s="2060"/>
      <c r="L29" s="2060"/>
      <c r="M29" s="2059"/>
      <c r="N29" s="2059"/>
      <c r="O29" s="2061"/>
    </row>
  </sheetData>
  <mergeCells count="1">
    <mergeCell ref="B13:D13"/>
  </mergeCells>
  <printOptions gridLines="1"/>
  <pageMargins left="0.7" right="0.7" top="0.75" bottom="0.75" header="0.3" footer="0.3"/>
  <pageSetup scale="31" orientation="landscape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53">
    <tabColor rgb="FF0070C0"/>
  </sheetPr>
  <dimension ref="A2:Q52"/>
  <sheetViews>
    <sheetView view="pageBreakPreview" topLeftCell="A19" zoomScale="50" zoomScaleNormal="100" zoomScaleSheetLayoutView="50" workbookViewId="0">
      <selection activeCell="I40" sqref="I40"/>
    </sheetView>
  </sheetViews>
  <sheetFormatPr defaultColWidth="9.140625" defaultRowHeight="27" x14ac:dyDescent="0.35"/>
  <cols>
    <col min="1" max="1" width="9.42578125" style="81" bestFit="1" customWidth="1"/>
    <col min="2" max="2" width="73.42578125" style="81" customWidth="1"/>
    <col min="3" max="3" width="20.85546875" style="332" customWidth="1"/>
    <col min="4" max="4" width="23.5703125" style="81" bestFit="1" customWidth="1"/>
    <col min="5" max="5" width="22" style="81" customWidth="1"/>
    <col min="6" max="6" width="21.28515625" style="81" bestFit="1" customWidth="1"/>
    <col min="7" max="7" width="20.85546875" style="81" customWidth="1"/>
    <col min="8" max="8" width="20.7109375" style="81" customWidth="1"/>
    <col min="9" max="9" width="17.5703125" style="81" customWidth="1"/>
    <col min="10" max="10" width="21.28515625" style="81" bestFit="1" customWidth="1"/>
    <col min="11" max="11" width="22.140625" style="81" customWidth="1"/>
    <col min="12" max="12" width="21" style="81" customWidth="1"/>
    <col min="13" max="13" width="14.7109375" style="81" customWidth="1"/>
    <col min="14" max="14" width="29.5703125" style="81" customWidth="1"/>
    <col min="15" max="16384" width="9.140625" style="81"/>
  </cols>
  <sheetData>
    <row r="2" spans="1:15" ht="27.75" x14ac:dyDescent="0.4">
      <c r="A2" s="377"/>
      <c r="B2" s="379"/>
      <c r="C2" s="536"/>
      <c r="D2" s="379"/>
      <c r="E2" s="379"/>
      <c r="F2" s="379"/>
      <c r="G2" s="379"/>
      <c r="H2" s="379"/>
      <c r="I2" s="379"/>
      <c r="J2" s="379"/>
      <c r="K2" s="379"/>
      <c r="L2" s="377"/>
      <c r="M2" s="379"/>
      <c r="N2" s="379"/>
      <c r="O2" s="34"/>
    </row>
    <row r="3" spans="1:15" ht="27.75" x14ac:dyDescent="0.4">
      <c r="A3" s="377"/>
      <c r="B3" s="385" t="s">
        <v>19</v>
      </c>
      <c r="C3" s="531"/>
      <c r="D3" s="386"/>
      <c r="E3" s="507"/>
      <c r="F3" s="377"/>
      <c r="G3" s="377"/>
      <c r="H3" s="377"/>
      <c r="I3" s="377"/>
      <c r="J3" s="377"/>
      <c r="K3" s="377"/>
      <c r="L3" s="377"/>
      <c r="M3" s="377"/>
      <c r="N3" s="377"/>
    </row>
    <row r="4" spans="1:15" s="83" customFormat="1" ht="28.5" x14ac:dyDescent="0.45">
      <c r="A4" s="385"/>
      <c r="B4" s="386" t="s">
        <v>20</v>
      </c>
      <c r="C4" s="531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5" s="83" customFormat="1" ht="28.5" x14ac:dyDescent="0.45">
      <c r="A5" s="386"/>
      <c r="B5" s="386" t="s">
        <v>21</v>
      </c>
      <c r="C5" s="531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</row>
    <row r="6" spans="1:15" s="83" customFormat="1" ht="28.5" x14ac:dyDescent="0.45">
      <c r="A6" s="386"/>
      <c r="B6" s="386" t="s">
        <v>22</v>
      </c>
      <c r="C6" s="531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5" s="83" customFormat="1" ht="28.5" x14ac:dyDescent="0.45">
      <c r="A7" s="386"/>
      <c r="B7" s="386" t="s">
        <v>23</v>
      </c>
      <c r="C7" s="531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</row>
    <row r="8" spans="1:15" s="83" customFormat="1" ht="28.5" x14ac:dyDescent="0.45">
      <c r="A8" s="386"/>
      <c r="B8" s="386" t="s">
        <v>24</v>
      </c>
      <c r="C8" s="531"/>
      <c r="D8" s="386"/>
      <c r="E8" s="508"/>
      <c r="F8" s="508"/>
      <c r="G8" s="508"/>
      <c r="H8" s="509"/>
      <c r="I8" s="509"/>
      <c r="J8" s="389"/>
      <c r="K8" s="389"/>
      <c r="L8" s="389"/>
      <c r="M8" s="389"/>
      <c r="N8" s="389"/>
    </row>
    <row r="9" spans="1:15" s="83" customFormat="1" ht="28.5" x14ac:dyDescent="0.45">
      <c r="A9" s="386"/>
      <c r="B9" s="386"/>
      <c r="C9" s="531"/>
      <c r="D9" s="386"/>
      <c r="E9" s="508"/>
      <c r="F9" s="508"/>
      <c r="G9" s="508"/>
      <c r="H9" s="509"/>
      <c r="I9" s="509"/>
      <c r="J9" s="389"/>
      <c r="K9" s="389"/>
      <c r="L9" s="389"/>
      <c r="M9" s="389"/>
      <c r="N9" s="389"/>
    </row>
    <row r="10" spans="1:15" s="83" customFormat="1" ht="28.5" x14ac:dyDescent="0.45">
      <c r="A10" s="386"/>
      <c r="B10" s="379" t="s">
        <v>4054</v>
      </c>
      <c r="C10" s="531"/>
      <c r="D10" s="386"/>
      <c r="E10" s="508"/>
      <c r="F10" s="508"/>
      <c r="G10" s="508"/>
      <c r="H10" s="509"/>
      <c r="I10" s="509"/>
      <c r="J10" s="389"/>
      <c r="K10" s="389"/>
      <c r="L10" s="389"/>
      <c r="M10" s="389"/>
      <c r="N10" s="389"/>
    </row>
    <row r="11" spans="1:15" s="83" customFormat="1" ht="28.5" x14ac:dyDescent="0.45">
      <c r="A11" s="386"/>
      <c r="B11" s="379" t="s">
        <v>4055</v>
      </c>
      <c r="C11" s="531"/>
      <c r="D11" s="386"/>
      <c r="E11" s="508"/>
      <c r="F11" s="508"/>
      <c r="G11" s="508"/>
      <c r="H11" s="509"/>
      <c r="I11" s="509"/>
      <c r="J11" s="389"/>
      <c r="K11" s="389"/>
      <c r="L11" s="389"/>
      <c r="M11" s="389"/>
      <c r="N11" s="389"/>
    </row>
    <row r="12" spans="1:15" ht="27.75" x14ac:dyDescent="0.4">
      <c r="A12" s="377"/>
      <c r="B12" s="1070" t="s">
        <v>4056</v>
      </c>
      <c r="C12" s="536"/>
      <c r="D12" s="565"/>
      <c r="E12" s="379"/>
      <c r="F12" s="379"/>
      <c r="G12" s="379"/>
      <c r="H12" s="379" t="s">
        <v>234</v>
      </c>
      <c r="I12" s="379"/>
      <c r="J12" s="379"/>
      <c r="K12" s="379"/>
      <c r="L12" s="377"/>
      <c r="M12" s="379"/>
      <c r="N12" s="379"/>
      <c r="O12" s="34"/>
    </row>
    <row r="13" spans="1:15" ht="27.75" x14ac:dyDescent="0.4">
      <c r="A13" s="377"/>
      <c r="B13" s="565" t="s">
        <v>4057</v>
      </c>
      <c r="C13" s="536"/>
      <c r="D13" s="565"/>
      <c r="E13" s="379"/>
      <c r="F13" s="379"/>
      <c r="G13" s="379"/>
      <c r="H13" s="379"/>
      <c r="I13" s="379"/>
      <c r="J13" s="379"/>
      <c r="K13" s="379"/>
      <c r="L13" s="377"/>
      <c r="M13" s="379"/>
      <c r="N13" s="379"/>
      <c r="O13" s="34"/>
    </row>
    <row r="14" spans="1:15" ht="27.75" x14ac:dyDescent="0.4">
      <c r="A14" s="377"/>
      <c r="B14" s="565"/>
      <c r="C14" s="536"/>
      <c r="D14" s="565"/>
      <c r="E14" s="379"/>
      <c r="F14" s="379"/>
      <c r="G14" s="379"/>
      <c r="H14" s="379"/>
      <c r="I14" s="379"/>
      <c r="J14" s="379"/>
      <c r="K14" s="379"/>
      <c r="L14" s="377"/>
      <c r="M14" s="379"/>
      <c r="N14" s="379"/>
      <c r="O14" s="34"/>
    </row>
    <row r="15" spans="1:15" ht="27.75" x14ac:dyDescent="0.4">
      <c r="A15" s="377"/>
      <c r="B15" s="2951" t="s">
        <v>5739</v>
      </c>
      <c r="C15" s="2951"/>
      <c r="D15" s="1218"/>
      <c r="E15" s="1218"/>
      <c r="F15" s="379"/>
      <c r="G15" s="379"/>
      <c r="H15" s="379"/>
      <c r="I15" s="379"/>
      <c r="J15" s="379"/>
      <c r="K15" s="379"/>
      <c r="L15" s="377"/>
      <c r="M15" s="379"/>
      <c r="N15" s="379"/>
      <c r="O15" s="34"/>
    </row>
    <row r="16" spans="1:15" ht="27.75" x14ac:dyDescent="0.4">
      <c r="A16" s="377"/>
      <c r="B16" s="377"/>
      <c r="C16" s="530"/>
      <c r="D16" s="377"/>
      <c r="E16" s="377"/>
      <c r="F16" s="377"/>
      <c r="G16" s="377"/>
      <c r="H16" s="379"/>
      <c r="I16" s="379"/>
      <c r="J16" s="379"/>
      <c r="K16" s="377"/>
      <c r="L16" s="377"/>
      <c r="M16" s="377"/>
      <c r="N16" s="377"/>
    </row>
    <row r="17" spans="1:15" s="87" customFormat="1" ht="27.75" x14ac:dyDescent="0.4">
      <c r="A17" s="380"/>
      <c r="B17" s="396" t="s">
        <v>235</v>
      </c>
      <c r="C17" s="541" t="s">
        <v>4058</v>
      </c>
      <c r="D17" s="396" t="s">
        <v>94</v>
      </c>
      <c r="E17" s="396" t="s">
        <v>215</v>
      </c>
      <c r="F17" s="396" t="s">
        <v>129</v>
      </c>
      <c r="G17" s="396" t="s">
        <v>33</v>
      </c>
      <c r="H17" s="396" t="s">
        <v>130</v>
      </c>
      <c r="I17" s="396" t="s">
        <v>33</v>
      </c>
      <c r="J17" s="566" t="s">
        <v>1624</v>
      </c>
      <c r="K17" s="396" t="s">
        <v>35</v>
      </c>
      <c r="L17" s="396" t="s">
        <v>2203</v>
      </c>
      <c r="M17" s="396" t="s">
        <v>1820</v>
      </c>
      <c r="N17" s="396" t="s">
        <v>1675</v>
      </c>
      <c r="O17" s="86"/>
    </row>
    <row r="18" spans="1:15" ht="27.75" x14ac:dyDescent="0.4">
      <c r="A18" s="379">
        <v>1</v>
      </c>
      <c r="B18" s="379" t="s">
        <v>4059</v>
      </c>
      <c r="C18" s="536">
        <v>424</v>
      </c>
      <c r="D18" s="445">
        <v>2000</v>
      </c>
      <c r="E18" s="445">
        <v>350</v>
      </c>
      <c r="F18" s="445">
        <v>3705</v>
      </c>
      <c r="G18" s="445">
        <v>1962</v>
      </c>
      <c r="H18" s="445"/>
      <c r="I18" s="445"/>
      <c r="J18" s="445"/>
      <c r="K18" s="445"/>
      <c r="L18" s="445"/>
      <c r="M18" s="445"/>
      <c r="N18" s="445">
        <f t="shared" ref="N18:N35" si="0">SUM(D18:M18)</f>
        <v>8017</v>
      </c>
      <c r="O18" s="34"/>
    </row>
    <row r="19" spans="1:15" ht="27.75" x14ac:dyDescent="0.4">
      <c r="A19" s="379">
        <v>2</v>
      </c>
      <c r="B19" s="379" t="s">
        <v>4060</v>
      </c>
      <c r="C19" s="536">
        <v>1573</v>
      </c>
      <c r="D19" s="445">
        <v>4000</v>
      </c>
      <c r="E19" s="445">
        <v>350</v>
      </c>
      <c r="F19" s="445"/>
      <c r="G19" s="445"/>
      <c r="H19" s="445"/>
      <c r="I19" s="445"/>
      <c r="J19" s="445">
        <v>4545</v>
      </c>
      <c r="K19" s="445">
        <v>365</v>
      </c>
      <c r="L19" s="377"/>
      <c r="M19" s="445"/>
      <c r="N19" s="445">
        <f t="shared" si="0"/>
        <v>9260</v>
      </c>
      <c r="O19" s="34"/>
    </row>
    <row r="20" spans="1:15" ht="34.5" x14ac:dyDescent="0.85">
      <c r="A20" s="379">
        <v>3</v>
      </c>
      <c r="B20" s="379" t="s">
        <v>4061</v>
      </c>
      <c r="C20" s="536">
        <v>205971</v>
      </c>
      <c r="D20" s="445">
        <v>5000</v>
      </c>
      <c r="E20" s="445">
        <v>350</v>
      </c>
      <c r="F20" s="602"/>
      <c r="G20" s="602"/>
      <c r="H20" s="602"/>
      <c r="I20" s="602"/>
      <c r="J20" s="602"/>
      <c r="K20" s="602"/>
      <c r="L20" s="377"/>
      <c r="M20" s="445"/>
      <c r="N20" s="445">
        <f t="shared" si="0"/>
        <v>5350</v>
      </c>
      <c r="O20" s="34"/>
    </row>
    <row r="21" spans="1:15" ht="34.5" x14ac:dyDescent="0.85">
      <c r="A21" s="379">
        <v>4</v>
      </c>
      <c r="B21" s="379" t="s">
        <v>4062</v>
      </c>
      <c r="C21" s="536">
        <v>7444</v>
      </c>
      <c r="D21" s="445">
        <v>3000</v>
      </c>
      <c r="E21" s="445">
        <v>350</v>
      </c>
      <c r="F21" s="445">
        <v>3625</v>
      </c>
      <c r="G21" s="445">
        <v>4278</v>
      </c>
      <c r="H21" s="445"/>
      <c r="I21" s="445"/>
      <c r="J21" s="602"/>
      <c r="K21" s="602"/>
      <c r="L21" s="445"/>
      <c r="M21" s="445"/>
      <c r="N21" s="445">
        <f t="shared" si="0"/>
        <v>11253</v>
      </c>
      <c r="O21" s="34"/>
    </row>
    <row r="22" spans="1:15" ht="34.5" x14ac:dyDescent="0.85">
      <c r="A22" s="379">
        <v>5</v>
      </c>
      <c r="B22" s="379" t="s">
        <v>4063</v>
      </c>
      <c r="C22" s="536">
        <v>7440</v>
      </c>
      <c r="D22" s="445">
        <v>1000</v>
      </c>
      <c r="E22" s="445">
        <v>350</v>
      </c>
      <c r="F22" s="602"/>
      <c r="G22" s="602"/>
      <c r="H22" s="602"/>
      <c r="I22" s="602"/>
      <c r="J22" s="445">
        <v>2245</v>
      </c>
      <c r="K22" s="445">
        <v>763</v>
      </c>
      <c r="L22" s="377"/>
      <c r="M22" s="445"/>
      <c r="N22" s="445">
        <f t="shared" si="0"/>
        <v>4358</v>
      </c>
      <c r="O22" s="34"/>
    </row>
    <row r="23" spans="1:15" ht="34.5" x14ac:dyDescent="0.85">
      <c r="A23" s="379">
        <v>6</v>
      </c>
      <c r="B23" s="379" t="s">
        <v>4064</v>
      </c>
      <c r="C23" s="536">
        <v>1693</v>
      </c>
      <c r="D23" s="445">
        <v>5000</v>
      </c>
      <c r="E23" s="445">
        <v>350</v>
      </c>
      <c r="F23" s="602"/>
      <c r="G23" s="602"/>
      <c r="H23" s="445">
        <v>4850</v>
      </c>
      <c r="I23" s="445">
        <v>48</v>
      </c>
      <c r="J23" s="602"/>
      <c r="K23" s="602"/>
      <c r="L23" s="377"/>
      <c r="M23" s="445"/>
      <c r="N23" s="445">
        <f t="shared" si="0"/>
        <v>10248</v>
      </c>
      <c r="O23" s="34"/>
    </row>
    <row r="24" spans="1:15" ht="34.5" x14ac:dyDescent="0.85">
      <c r="A24" s="379">
        <v>7</v>
      </c>
      <c r="B24" s="379" t="s">
        <v>4065</v>
      </c>
      <c r="C24" s="536">
        <v>7413</v>
      </c>
      <c r="D24" s="445">
        <v>3000</v>
      </c>
      <c r="E24" s="445">
        <v>350</v>
      </c>
      <c r="F24" s="602"/>
      <c r="G24" s="602"/>
      <c r="H24" s="445">
        <v>1980</v>
      </c>
      <c r="I24" s="445">
        <v>694</v>
      </c>
      <c r="J24" s="445"/>
      <c r="K24" s="445"/>
      <c r="L24" s="377"/>
      <c r="M24" s="445"/>
      <c r="N24" s="445">
        <f t="shared" si="0"/>
        <v>6024</v>
      </c>
      <c r="O24" s="34"/>
    </row>
    <row r="25" spans="1:15" ht="34.5" x14ac:dyDescent="0.85">
      <c r="A25" s="379">
        <v>8</v>
      </c>
      <c r="B25" s="379" t="s">
        <v>4066</v>
      </c>
      <c r="C25" s="536">
        <v>7443</v>
      </c>
      <c r="D25" s="445">
        <v>1000</v>
      </c>
      <c r="E25" s="445">
        <v>350</v>
      </c>
      <c r="F25" s="602"/>
      <c r="G25" s="602"/>
      <c r="H25" s="445">
        <v>760</v>
      </c>
      <c r="I25" s="445">
        <v>102</v>
      </c>
      <c r="J25" s="445">
        <v>795</v>
      </c>
      <c r="K25" s="445">
        <v>87</v>
      </c>
      <c r="L25" s="377"/>
      <c r="M25" s="445"/>
      <c r="N25" s="445">
        <f t="shared" si="0"/>
        <v>3094</v>
      </c>
      <c r="O25" s="34"/>
    </row>
    <row r="26" spans="1:15" ht="34.5" x14ac:dyDescent="0.85">
      <c r="A26" s="379">
        <v>9</v>
      </c>
      <c r="B26" s="379" t="s">
        <v>4067</v>
      </c>
      <c r="C26" s="536">
        <v>9970</v>
      </c>
      <c r="D26" s="445">
        <v>5000</v>
      </c>
      <c r="E26" s="445">
        <v>350</v>
      </c>
      <c r="F26" s="602"/>
      <c r="G26" s="602"/>
      <c r="H26" s="602"/>
      <c r="I26" s="602"/>
      <c r="J26" s="602"/>
      <c r="K26" s="602"/>
      <c r="L26" s="377"/>
      <c r="M26" s="445"/>
      <c r="N26" s="445">
        <f t="shared" si="0"/>
        <v>5350</v>
      </c>
      <c r="O26" s="34"/>
    </row>
    <row r="27" spans="1:15" ht="34.5" x14ac:dyDescent="0.85">
      <c r="A27" s="379">
        <v>10</v>
      </c>
      <c r="B27" s="379" t="s">
        <v>4068</v>
      </c>
      <c r="C27" s="536">
        <v>9971</v>
      </c>
      <c r="D27" s="445">
        <v>2000</v>
      </c>
      <c r="E27" s="445">
        <v>350</v>
      </c>
      <c r="F27" s="602"/>
      <c r="G27" s="602"/>
      <c r="H27" s="602"/>
      <c r="I27" s="602"/>
      <c r="J27" s="602"/>
      <c r="K27" s="602"/>
      <c r="L27" s="377"/>
      <c r="M27" s="445"/>
      <c r="N27" s="445">
        <f t="shared" si="0"/>
        <v>2350</v>
      </c>
      <c r="O27" s="34"/>
    </row>
    <row r="28" spans="1:15" ht="34.5" x14ac:dyDescent="0.85">
      <c r="A28" s="379">
        <v>11</v>
      </c>
      <c r="B28" s="379" t="s">
        <v>4069</v>
      </c>
      <c r="C28" s="536">
        <v>872644</v>
      </c>
      <c r="D28" s="445">
        <v>5000</v>
      </c>
      <c r="E28" s="445">
        <v>350</v>
      </c>
      <c r="F28" s="602"/>
      <c r="G28" s="602"/>
      <c r="H28" s="602"/>
      <c r="I28" s="602"/>
      <c r="J28" s="602"/>
      <c r="K28" s="602"/>
      <c r="L28" s="377"/>
      <c r="M28" s="445"/>
      <c r="N28" s="445">
        <f t="shared" si="0"/>
        <v>5350</v>
      </c>
      <c r="O28" s="34"/>
    </row>
    <row r="29" spans="1:15" ht="34.5" x14ac:dyDescent="0.85">
      <c r="A29" s="379">
        <v>12</v>
      </c>
      <c r="B29" s="2175" t="s">
        <v>4070</v>
      </c>
      <c r="C29" s="536">
        <v>7442</v>
      </c>
      <c r="D29" s="445">
        <v>1000</v>
      </c>
      <c r="E29" s="445">
        <v>350</v>
      </c>
      <c r="F29" s="602"/>
      <c r="G29" s="602"/>
      <c r="H29" s="602"/>
      <c r="I29" s="602"/>
      <c r="J29" s="602"/>
      <c r="K29" s="602"/>
      <c r="L29" s="377"/>
      <c r="M29" s="445"/>
      <c r="N29" s="445">
        <f t="shared" si="0"/>
        <v>1350</v>
      </c>
      <c r="O29" s="34"/>
    </row>
    <row r="30" spans="1:15" ht="34.5" x14ac:dyDescent="0.85">
      <c r="A30" s="379">
        <v>13</v>
      </c>
      <c r="B30" s="2175" t="s">
        <v>4071</v>
      </c>
      <c r="C30" s="536">
        <v>1029562</v>
      </c>
      <c r="D30" s="445">
        <v>5000</v>
      </c>
      <c r="E30" s="445">
        <v>350</v>
      </c>
      <c r="F30" s="602"/>
      <c r="G30" s="602"/>
      <c r="H30" s="602"/>
      <c r="I30" s="602"/>
      <c r="J30" s="602"/>
      <c r="K30" s="602"/>
      <c r="L30" s="377"/>
      <c r="M30" s="445"/>
      <c r="N30" s="445">
        <f t="shared" si="0"/>
        <v>5350</v>
      </c>
      <c r="O30" s="34"/>
    </row>
    <row r="31" spans="1:15" ht="34.5" x14ac:dyDescent="0.85">
      <c r="A31" s="379">
        <v>14</v>
      </c>
      <c r="B31" s="2175" t="s">
        <v>4072</v>
      </c>
      <c r="C31" s="536">
        <v>11230</v>
      </c>
      <c r="D31" s="445">
        <v>3000</v>
      </c>
      <c r="E31" s="445">
        <v>350</v>
      </c>
      <c r="F31" s="602"/>
      <c r="G31" s="602"/>
      <c r="H31" s="602"/>
      <c r="I31" s="602"/>
      <c r="J31" s="602"/>
      <c r="K31" s="602"/>
      <c r="L31" s="377"/>
      <c r="M31" s="445"/>
      <c r="N31" s="445">
        <f t="shared" si="0"/>
        <v>3350</v>
      </c>
      <c r="O31" s="34"/>
    </row>
    <row r="32" spans="1:15" ht="34.5" x14ac:dyDescent="0.85">
      <c r="A32" s="379">
        <v>15</v>
      </c>
      <c r="B32" s="2175" t="s">
        <v>4073</v>
      </c>
      <c r="C32" s="536">
        <v>11229</v>
      </c>
      <c r="D32" s="445">
        <v>5000</v>
      </c>
      <c r="E32" s="445">
        <v>350</v>
      </c>
      <c r="F32" s="602"/>
      <c r="G32" s="602"/>
      <c r="H32" s="602"/>
      <c r="I32" s="602"/>
      <c r="J32" s="602"/>
      <c r="K32" s="602"/>
      <c r="L32" s="377"/>
      <c r="M32" s="445"/>
      <c r="N32" s="445">
        <f t="shared" si="0"/>
        <v>5350</v>
      </c>
      <c r="O32" s="34"/>
    </row>
    <row r="33" spans="1:17" ht="34.5" x14ac:dyDescent="0.85">
      <c r="A33" s="379">
        <v>16</v>
      </c>
      <c r="B33" s="2175" t="s">
        <v>4074</v>
      </c>
      <c r="C33" s="536">
        <v>11228</v>
      </c>
      <c r="D33" s="445">
        <v>1000</v>
      </c>
      <c r="E33" s="445">
        <v>350</v>
      </c>
      <c r="F33" s="602"/>
      <c r="G33" s="602"/>
      <c r="H33" s="602"/>
      <c r="I33" s="602"/>
      <c r="J33" s="602"/>
      <c r="K33" s="602"/>
      <c r="L33" s="398">
        <v>3130</v>
      </c>
      <c r="M33" s="445"/>
      <c r="N33" s="445">
        <f t="shared" si="0"/>
        <v>4480</v>
      </c>
      <c r="O33" s="34"/>
    </row>
    <row r="34" spans="1:17" ht="34.5" x14ac:dyDescent="0.85">
      <c r="A34" s="379">
        <v>17</v>
      </c>
      <c r="B34" s="379" t="s">
        <v>4075</v>
      </c>
      <c r="C34" s="536">
        <v>11538</v>
      </c>
      <c r="D34" s="445">
        <v>2500</v>
      </c>
      <c r="E34" s="445">
        <v>350</v>
      </c>
      <c r="F34" s="602"/>
      <c r="G34" s="602"/>
      <c r="H34" s="602"/>
      <c r="I34" s="602"/>
      <c r="J34" s="602"/>
      <c r="K34" s="602"/>
      <c r="L34" s="377"/>
      <c r="M34" s="445"/>
      <c r="N34" s="445">
        <f t="shared" si="0"/>
        <v>2850</v>
      </c>
      <c r="O34" s="34"/>
    </row>
    <row r="35" spans="1:17" ht="34.5" x14ac:dyDescent="0.85">
      <c r="A35" s="379">
        <v>18</v>
      </c>
      <c r="B35" s="379" t="s">
        <v>4076</v>
      </c>
      <c r="C35" s="536">
        <v>11537</v>
      </c>
      <c r="D35" s="445">
        <v>1500</v>
      </c>
      <c r="E35" s="445">
        <v>350</v>
      </c>
      <c r="F35" s="602"/>
      <c r="G35" s="602"/>
      <c r="H35" s="602"/>
      <c r="I35" s="602"/>
      <c r="J35" s="602"/>
      <c r="K35" s="602"/>
      <c r="L35" s="377"/>
      <c r="M35" s="445"/>
      <c r="N35" s="445">
        <f t="shared" si="0"/>
        <v>1850</v>
      </c>
      <c r="O35" s="34"/>
    </row>
    <row r="36" spans="1:17" s="1338" customFormat="1" ht="27.75" x14ac:dyDescent="0.4"/>
    <row r="37" spans="1:17" ht="34.5" x14ac:dyDescent="0.85">
      <c r="A37" s="377"/>
      <c r="B37" s="2067" t="s">
        <v>483</v>
      </c>
      <c r="C37" s="530"/>
      <c r="D37" s="602">
        <f>SUM(D18:D35)</f>
        <v>55000</v>
      </c>
      <c r="E37" s="602">
        <f>SUM(E18:E35)</f>
        <v>6300</v>
      </c>
      <c r="F37" s="602">
        <f t="shared" ref="F37:M37" si="1">SUM(F18:F34)</f>
        <v>7330</v>
      </c>
      <c r="G37" s="602">
        <f t="shared" si="1"/>
        <v>6240</v>
      </c>
      <c r="H37" s="602">
        <f t="shared" si="1"/>
        <v>7590</v>
      </c>
      <c r="I37" s="602">
        <f t="shared" si="1"/>
        <v>844</v>
      </c>
      <c r="J37" s="602">
        <f t="shared" si="1"/>
        <v>7585</v>
      </c>
      <c r="K37" s="602">
        <f t="shared" si="1"/>
        <v>1215</v>
      </c>
      <c r="L37" s="602">
        <f t="shared" si="1"/>
        <v>3130</v>
      </c>
      <c r="M37" s="602">
        <f t="shared" si="1"/>
        <v>0</v>
      </c>
      <c r="N37" s="602">
        <f>SUM(N18:N35)</f>
        <v>95234</v>
      </c>
      <c r="O37" s="34"/>
    </row>
    <row r="38" spans="1:17" ht="27.75" x14ac:dyDescent="0.4">
      <c r="A38" s="377"/>
      <c r="B38" s="379"/>
      <c r="C38" s="536"/>
      <c r="D38" s="1219"/>
      <c r="E38" s="1219"/>
      <c r="F38" s="2068"/>
      <c r="G38" s="1219"/>
      <c r="H38" s="1219"/>
      <c r="I38" s="1219"/>
      <c r="J38" s="1219"/>
      <c r="K38" s="1219"/>
      <c r="L38" s="377"/>
      <c r="M38" s="1219"/>
      <c r="N38" s="1219"/>
      <c r="O38" s="1157"/>
    </row>
    <row r="39" spans="1:17" ht="27.75" x14ac:dyDescent="0.4">
      <c r="A39" s="377"/>
      <c r="B39" s="1219"/>
      <c r="C39" s="2068"/>
      <c r="D39" s="379"/>
      <c r="E39" s="379"/>
      <c r="F39" s="1219"/>
      <c r="G39" s="2069"/>
      <c r="H39" s="1219"/>
      <c r="I39" s="1219"/>
      <c r="J39" s="1219"/>
      <c r="K39" s="1219"/>
      <c r="L39" s="377"/>
      <c r="M39" s="1219"/>
      <c r="N39" s="1219"/>
      <c r="O39" s="1157"/>
      <c r="P39" s="231"/>
      <c r="Q39" s="231"/>
    </row>
    <row r="40" spans="1:17" ht="27.75" x14ac:dyDescent="0.4">
      <c r="A40" s="377"/>
      <c r="B40" s="1219"/>
      <c r="C40" s="2068"/>
      <c r="D40" s="377"/>
      <c r="E40" s="377"/>
      <c r="F40" s="1219"/>
      <c r="G40" s="1219"/>
      <c r="H40" s="1219"/>
      <c r="I40" s="1219"/>
      <c r="J40" s="1219"/>
      <c r="K40" s="1219"/>
      <c r="L40" s="377"/>
      <c r="M40" s="1219"/>
      <c r="N40" s="1219"/>
      <c r="O40" s="1157"/>
      <c r="P40" s="231"/>
      <c r="Q40" s="231"/>
    </row>
    <row r="41" spans="1:17" ht="27.75" x14ac:dyDescent="0.4">
      <c r="A41" s="377"/>
      <c r="B41" s="377"/>
      <c r="C41" s="2144"/>
      <c r="D41" s="901"/>
      <c r="E41" s="396"/>
      <c r="F41" s="379"/>
      <c r="G41" s="379"/>
      <c r="H41" s="1219"/>
      <c r="I41" s="1219"/>
      <c r="J41" s="1219"/>
      <c r="K41" s="2069"/>
      <c r="L41" s="377"/>
      <c r="M41" s="2069"/>
      <c r="N41" s="2069"/>
      <c r="O41" s="1157"/>
      <c r="P41" s="231"/>
      <c r="Q41" s="231"/>
    </row>
    <row r="42" spans="1:17" ht="27.75" x14ac:dyDescent="0.4">
      <c r="A42" s="377"/>
      <c r="B42" s="379" t="s">
        <v>47</v>
      </c>
      <c r="C42" s="2144"/>
      <c r="D42" s="901"/>
      <c r="E42" s="396"/>
      <c r="F42" s="379"/>
      <c r="G42" s="379"/>
      <c r="H42" s="1219"/>
      <c r="I42" s="1219"/>
      <c r="J42" s="1219"/>
      <c r="K42" s="2069"/>
      <c r="L42" s="377"/>
      <c r="M42" s="2069"/>
      <c r="N42" s="2069"/>
      <c r="O42" s="1157"/>
      <c r="P42" s="231"/>
      <c r="Q42" s="231"/>
    </row>
    <row r="43" spans="1:17" ht="27.75" x14ac:dyDescent="0.4">
      <c r="A43" s="377"/>
      <c r="B43" s="2069"/>
      <c r="C43" s="2144"/>
      <c r="D43" s="377"/>
      <c r="E43" s="377"/>
      <c r="F43" s="1219"/>
      <c r="G43" s="1219"/>
      <c r="H43" s="1219" t="s">
        <v>50</v>
      </c>
      <c r="I43" s="2069"/>
      <c r="J43" s="2069"/>
      <c r="K43" s="2069"/>
      <c r="L43" s="377"/>
      <c r="M43" s="2069" t="s">
        <v>242</v>
      </c>
      <c r="N43" s="2069"/>
      <c r="O43" s="231"/>
      <c r="P43" s="231"/>
      <c r="Q43" s="231"/>
    </row>
    <row r="44" spans="1:17" ht="27.75" x14ac:dyDescent="0.4">
      <c r="A44" s="377"/>
      <c r="B44" s="377"/>
      <c r="C44" s="530"/>
      <c r="D44" s="379"/>
      <c r="E44" s="379"/>
      <c r="F44" s="1219"/>
      <c r="G44" s="379"/>
      <c r="H44" s="379"/>
      <c r="I44" s="377"/>
      <c r="J44" s="377"/>
      <c r="K44" s="377"/>
      <c r="L44" s="377"/>
      <c r="M44" s="377"/>
      <c r="N44" s="377"/>
      <c r="O44" s="231"/>
      <c r="P44" s="231"/>
      <c r="Q44" s="231"/>
    </row>
    <row r="45" spans="1:17" ht="27.75" x14ac:dyDescent="0.4">
      <c r="A45" s="377"/>
      <c r="B45" s="379" t="s">
        <v>240</v>
      </c>
      <c r="C45" s="530"/>
      <c r="D45" s="379"/>
      <c r="E45" s="379"/>
      <c r="F45" s="1219"/>
      <c r="G45" s="377"/>
      <c r="H45" s="377"/>
      <c r="I45" s="377"/>
      <c r="J45" s="377"/>
      <c r="K45" s="377"/>
      <c r="L45" s="377"/>
      <c r="M45" s="377"/>
      <c r="N45" s="377"/>
    </row>
    <row r="46" spans="1:17" ht="27.75" x14ac:dyDescent="0.4">
      <c r="A46" s="565"/>
      <c r="B46" s="403"/>
      <c r="C46" s="530"/>
      <c r="D46" s="377"/>
      <c r="E46" s="377"/>
      <c r="F46" s="377"/>
      <c r="G46" s="377"/>
      <c r="H46" s="377"/>
      <c r="I46" s="377"/>
      <c r="J46" s="377"/>
      <c r="K46" s="377"/>
      <c r="L46" s="377"/>
      <c r="M46" s="377"/>
      <c r="N46" s="377"/>
    </row>
    <row r="47" spans="1:17" ht="27.75" x14ac:dyDescent="0.4">
      <c r="A47" s="565"/>
      <c r="B47" s="403"/>
      <c r="C47" s="530"/>
      <c r="D47" s="377"/>
      <c r="E47" s="377"/>
      <c r="F47" s="377"/>
      <c r="G47" s="377"/>
      <c r="H47" s="377"/>
      <c r="I47" s="377"/>
      <c r="J47" s="377"/>
      <c r="K47" s="377"/>
      <c r="L47" s="377"/>
      <c r="M47" s="377"/>
      <c r="N47" s="377"/>
    </row>
    <row r="48" spans="1:17" s="54" customFormat="1" ht="33.75" x14ac:dyDescent="0.5">
      <c r="A48" s="481"/>
      <c r="B48" s="473" t="s">
        <v>4077</v>
      </c>
      <c r="C48" s="1686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</row>
    <row r="49" spans="1:15" x14ac:dyDescent="0.35">
      <c r="A49" s="377"/>
      <c r="B49" s="377"/>
      <c r="C49" s="530"/>
      <c r="D49" s="377"/>
      <c r="E49" s="377"/>
      <c r="F49" s="377"/>
      <c r="G49" s="377"/>
      <c r="H49" s="377"/>
      <c r="I49" s="377"/>
      <c r="J49" s="377"/>
      <c r="K49" s="377"/>
      <c r="L49" s="377"/>
      <c r="M49" s="377"/>
      <c r="N49" s="377"/>
    </row>
    <row r="50" spans="1:15" s="290" customFormat="1" ht="34.5" x14ac:dyDescent="0.85">
      <c r="A50" s="261">
        <v>7</v>
      </c>
      <c r="B50" s="261" t="s">
        <v>4070</v>
      </c>
      <c r="C50" s="2112">
        <v>7442</v>
      </c>
      <c r="D50" s="175">
        <v>1000</v>
      </c>
      <c r="E50" s="175">
        <v>200</v>
      </c>
      <c r="F50" s="333"/>
      <c r="G50" s="2979" t="s">
        <v>4078</v>
      </c>
      <c r="H50" s="2979"/>
      <c r="I50" s="2979"/>
      <c r="J50" s="2979"/>
      <c r="K50" s="2979"/>
      <c r="L50" s="2979"/>
      <c r="M50" s="2979"/>
      <c r="N50" s="175">
        <f>SUM(D50:M50)</f>
        <v>1200</v>
      </c>
      <c r="O50" s="261"/>
    </row>
    <row r="51" spans="1:15" s="290" customFormat="1" ht="34.5" x14ac:dyDescent="0.85">
      <c r="A51" s="261">
        <v>5</v>
      </c>
      <c r="B51" s="261" t="s">
        <v>4079</v>
      </c>
      <c r="C51" s="2112">
        <v>868630</v>
      </c>
      <c r="D51" s="175">
        <v>5000</v>
      </c>
      <c r="E51" s="175">
        <v>200</v>
      </c>
      <c r="F51" s="333"/>
      <c r="G51" s="333"/>
      <c r="H51" s="175" t="s">
        <v>965</v>
      </c>
      <c r="I51" s="333"/>
      <c r="J51" s="333"/>
      <c r="K51" s="333"/>
      <c r="M51" s="333"/>
      <c r="N51" s="175">
        <f>SUM(D51:M51)</f>
        <v>5200</v>
      </c>
      <c r="O51" s="261"/>
    </row>
    <row r="52" spans="1:15" ht="34.5" x14ac:dyDescent="0.85">
      <c r="A52" s="34">
        <v>3</v>
      </c>
      <c r="B52" s="34" t="s">
        <v>4080</v>
      </c>
      <c r="C52" s="225">
        <v>865128</v>
      </c>
      <c r="D52" s="207">
        <v>2000</v>
      </c>
      <c r="E52" s="207">
        <v>200</v>
      </c>
      <c r="F52" s="176"/>
      <c r="G52" s="176"/>
      <c r="H52" s="176"/>
      <c r="I52" s="176"/>
      <c r="J52" s="176"/>
      <c r="K52" s="176"/>
      <c r="M52" s="176"/>
      <c r="N52" s="207">
        <f>SUM(D52:M52)</f>
        <v>2200</v>
      </c>
      <c r="O52" s="34"/>
    </row>
  </sheetData>
  <mergeCells count="2">
    <mergeCell ref="B15:C15"/>
    <mergeCell ref="G50:M50"/>
  </mergeCells>
  <phoneticPr fontId="0" type="noConversion"/>
  <hyperlinks>
    <hyperlink ref="B12" r:id="rId1" xr:uid="{00000000-0004-0000-C9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42">
    <tabColor rgb="FF0070C0"/>
    <pageSetUpPr fitToPage="1"/>
  </sheetPr>
  <dimension ref="A2:Z185"/>
  <sheetViews>
    <sheetView view="pageBreakPreview" topLeftCell="A41" zoomScale="50" zoomScaleNormal="100" zoomScaleSheetLayoutView="50" workbookViewId="0">
      <selection activeCell="N53" sqref="N53"/>
    </sheetView>
  </sheetViews>
  <sheetFormatPr defaultColWidth="9.140625" defaultRowHeight="27.6" customHeight="1" x14ac:dyDescent="0.35"/>
  <cols>
    <col min="1" max="1" width="10.140625" style="142" bestFit="1" customWidth="1"/>
    <col min="2" max="2" width="68.7109375" style="15" customWidth="1"/>
    <col min="3" max="3" width="24.7109375" style="15" customWidth="1"/>
    <col min="4" max="4" width="18.5703125" style="1164" customWidth="1"/>
    <col min="5" max="5" width="21.5703125" style="1480" customWidth="1"/>
    <col min="6" max="6" width="20.140625" style="1480" bestFit="1" customWidth="1"/>
    <col min="7" max="7" width="22.42578125" style="257" bestFit="1" customWidth="1"/>
    <col min="8" max="8" width="22.85546875" style="257" bestFit="1" customWidth="1"/>
    <col min="9" max="9" width="20.140625" style="257" bestFit="1" customWidth="1"/>
    <col min="10" max="10" width="19.42578125" style="257" customWidth="1"/>
    <col min="11" max="12" width="20.140625" style="257" bestFit="1" customWidth="1"/>
    <col min="13" max="13" width="25.85546875" style="257" customWidth="1"/>
    <col min="14" max="14" width="25.85546875" style="1480" customWidth="1"/>
    <col min="15" max="15" width="26.85546875" style="257" customWidth="1"/>
    <col min="16" max="16" width="14.7109375" style="15" bestFit="1" customWidth="1"/>
    <col min="17" max="20" width="7.7109375" style="15" bestFit="1" customWidth="1"/>
    <col min="21" max="26" width="9.140625" style="15" hidden="1" customWidth="1"/>
    <col min="27" max="27" width="16.85546875" style="15" bestFit="1" customWidth="1"/>
    <col min="28" max="16384" width="9.140625" style="15"/>
  </cols>
  <sheetData>
    <row r="2" spans="1:16" s="24" customFormat="1" ht="27.6" customHeight="1" x14ac:dyDescent="0.35">
      <c r="A2" s="301"/>
      <c r="B2" s="2903" t="s">
        <v>19</v>
      </c>
      <c r="C2" s="414"/>
      <c r="D2" s="1420"/>
      <c r="E2" s="423"/>
      <c r="F2" s="423"/>
      <c r="G2" s="423"/>
      <c r="H2" s="423"/>
      <c r="I2" s="423"/>
      <c r="J2" s="423"/>
      <c r="K2" s="423"/>
      <c r="L2" s="423"/>
      <c r="M2" s="423"/>
      <c r="N2" s="423"/>
      <c r="O2" s="423"/>
    </row>
    <row r="3" spans="1:16" s="24" customFormat="1" ht="27.6" customHeight="1" x14ac:dyDescent="0.35">
      <c r="A3" s="414"/>
      <c r="B3" s="1210" t="s">
        <v>20</v>
      </c>
      <c r="C3" s="415"/>
      <c r="D3" s="1420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</row>
    <row r="4" spans="1:16" s="24" customFormat="1" ht="27.6" customHeight="1" x14ac:dyDescent="0.35">
      <c r="A4" s="415"/>
      <c r="B4" s="1210" t="s">
        <v>21</v>
      </c>
      <c r="C4" s="415"/>
      <c r="D4" s="1420"/>
      <c r="E4" s="423"/>
      <c r="F4" s="423"/>
      <c r="G4" s="423"/>
      <c r="H4" s="423"/>
      <c r="I4" s="423"/>
      <c r="J4" s="423"/>
      <c r="K4" s="423"/>
      <c r="L4" s="423"/>
      <c r="M4" s="423"/>
      <c r="N4" s="423"/>
      <c r="O4" s="423"/>
    </row>
    <row r="5" spans="1:16" s="24" customFormat="1" ht="27.6" customHeight="1" x14ac:dyDescent="0.35">
      <c r="A5" s="415"/>
      <c r="B5" s="1210" t="s">
        <v>22</v>
      </c>
      <c r="C5" s="415"/>
      <c r="D5" s="1420"/>
      <c r="E5" s="423"/>
      <c r="F5" s="423"/>
      <c r="G5" s="423"/>
      <c r="H5" s="423"/>
      <c r="I5" s="423"/>
      <c r="J5" s="423"/>
      <c r="K5" s="423" t="s">
        <v>50</v>
      </c>
      <c r="L5" s="423"/>
      <c r="M5" s="423"/>
      <c r="N5" s="423"/>
      <c r="O5" s="423"/>
    </row>
    <row r="6" spans="1:16" s="24" customFormat="1" ht="27.6" customHeight="1" x14ac:dyDescent="0.35">
      <c r="A6" s="415"/>
      <c r="B6" s="1210" t="s">
        <v>23</v>
      </c>
      <c r="C6" s="415"/>
      <c r="D6" s="1420"/>
      <c r="E6" s="423"/>
      <c r="F6" s="423"/>
      <c r="G6" s="423"/>
      <c r="H6" s="423"/>
      <c r="I6" s="423"/>
      <c r="J6" s="423"/>
      <c r="K6" s="423"/>
      <c r="L6" s="423"/>
      <c r="M6" s="423"/>
      <c r="N6" s="423"/>
      <c r="O6" s="423"/>
    </row>
    <row r="7" spans="1:16" s="24" customFormat="1" ht="27.6" customHeight="1" x14ac:dyDescent="0.35">
      <c r="A7" s="415"/>
      <c r="B7" s="1210" t="s">
        <v>24</v>
      </c>
      <c r="C7" s="415"/>
      <c r="D7" s="1420"/>
      <c r="E7" s="423"/>
      <c r="F7" s="423"/>
      <c r="G7" s="423"/>
      <c r="H7" s="423"/>
      <c r="I7" s="423"/>
      <c r="J7" s="423"/>
      <c r="K7" s="423"/>
      <c r="L7" s="423"/>
      <c r="M7" s="423"/>
      <c r="N7" s="423"/>
      <c r="O7" s="423"/>
    </row>
    <row r="8" spans="1:16" s="24" customFormat="1" ht="27.6" customHeight="1" x14ac:dyDescent="0.35">
      <c r="A8" s="415"/>
      <c r="B8" s="1210"/>
      <c r="C8" s="415"/>
      <c r="D8" s="1420"/>
      <c r="E8" s="423"/>
      <c r="F8" s="423"/>
      <c r="G8" s="423"/>
      <c r="H8" s="423"/>
      <c r="I8" s="423"/>
      <c r="J8" s="423"/>
      <c r="K8" s="423"/>
      <c r="L8" s="423"/>
      <c r="M8" s="423"/>
      <c r="N8" s="423"/>
      <c r="O8" s="423"/>
    </row>
    <row r="9" spans="1:16" s="24" customFormat="1" ht="27.6" customHeight="1" x14ac:dyDescent="0.35">
      <c r="A9" s="415"/>
      <c r="B9" s="48" t="s">
        <v>4081</v>
      </c>
      <c r="C9" s="48"/>
      <c r="D9" s="1420"/>
      <c r="E9" s="423"/>
      <c r="F9" s="423"/>
      <c r="G9" s="423"/>
      <c r="H9" s="423"/>
      <c r="I9" s="423"/>
      <c r="J9" s="423"/>
      <c r="K9" s="423"/>
      <c r="L9" s="423"/>
      <c r="M9" s="423"/>
      <c r="N9" s="423"/>
      <c r="O9" s="423"/>
    </row>
    <row r="10" spans="1:16" s="24" customFormat="1" ht="27.6" customHeight="1" x14ac:dyDescent="0.35">
      <c r="A10" s="415"/>
      <c r="B10" s="48" t="s">
        <v>4082</v>
      </c>
      <c r="C10" s="48"/>
      <c r="D10" s="1420"/>
      <c r="E10" s="423"/>
      <c r="F10" s="423"/>
      <c r="G10" s="423"/>
      <c r="H10" s="423"/>
      <c r="I10" s="423"/>
      <c r="J10" s="423"/>
      <c r="K10" s="423"/>
      <c r="L10" s="423"/>
      <c r="M10" s="423"/>
      <c r="N10" s="423"/>
      <c r="O10" s="423"/>
    </row>
    <row r="11" spans="1:16" s="24" customFormat="1" ht="27.6" customHeight="1" x14ac:dyDescent="0.35">
      <c r="A11" s="415"/>
      <c r="B11" s="876" t="s">
        <v>4083</v>
      </c>
      <c r="C11" s="48"/>
      <c r="D11" s="1420"/>
      <c r="E11" s="423"/>
      <c r="F11" s="423"/>
      <c r="G11" s="423"/>
      <c r="H11" s="423"/>
      <c r="I11" s="423"/>
      <c r="J11" s="423"/>
      <c r="K11" s="423"/>
      <c r="L11" s="423"/>
      <c r="M11" s="423"/>
      <c r="N11" s="423"/>
      <c r="O11" s="423"/>
    </row>
    <row r="12" spans="1:16" s="24" customFormat="1" ht="27.6" customHeight="1" x14ac:dyDescent="0.35">
      <c r="A12" s="415"/>
      <c r="B12" s="48" t="s">
        <v>4084</v>
      </c>
      <c r="C12" s="48"/>
      <c r="D12" s="1420"/>
      <c r="E12" s="423"/>
      <c r="F12" s="423"/>
      <c r="G12" s="423"/>
      <c r="H12" s="423"/>
      <c r="I12" s="423"/>
      <c r="J12" s="423"/>
      <c r="K12" s="423"/>
      <c r="L12" s="423"/>
      <c r="M12" s="423"/>
      <c r="N12" s="423"/>
      <c r="O12" s="423"/>
    </row>
    <row r="13" spans="1:16" ht="27.6" customHeight="1" x14ac:dyDescent="0.35">
      <c r="A13" s="301"/>
      <c r="B13" s="425"/>
      <c r="C13" s="425"/>
      <c r="D13" s="1163"/>
      <c r="E13" s="423"/>
      <c r="F13" s="423"/>
      <c r="G13" s="563"/>
      <c r="H13" s="563"/>
      <c r="I13" s="563"/>
      <c r="J13" s="563"/>
      <c r="K13" s="563"/>
      <c r="L13" s="563"/>
      <c r="M13" s="563"/>
      <c r="N13" s="423"/>
      <c r="O13" s="563"/>
    </row>
    <row r="14" spans="1:16" s="24" customFormat="1" ht="27.6" customHeight="1" x14ac:dyDescent="0.35">
      <c r="A14" s="301"/>
      <c r="B14" s="2952" t="s">
        <v>5760</v>
      </c>
      <c r="C14" s="2952"/>
      <c r="D14" s="2952"/>
      <c r="E14" s="2952"/>
      <c r="F14" s="423"/>
      <c r="G14" s="423"/>
      <c r="H14" s="423"/>
      <c r="I14" s="423"/>
      <c r="J14" s="423"/>
      <c r="K14" s="423"/>
      <c r="L14" s="423"/>
      <c r="M14" s="423"/>
      <c r="N14" s="423"/>
      <c r="O14" s="423"/>
    </row>
    <row r="15" spans="1:16" s="30" customFormat="1" ht="27.6" customHeight="1" x14ac:dyDescent="0.35">
      <c r="A15" s="584" t="s">
        <v>1133</v>
      </c>
      <c r="B15" s="465" t="s">
        <v>250</v>
      </c>
      <c r="C15" s="465" t="s">
        <v>4085</v>
      </c>
      <c r="D15" s="666" t="s">
        <v>337</v>
      </c>
      <c r="E15" s="562" t="s">
        <v>6</v>
      </c>
      <c r="F15" s="562" t="s">
        <v>95</v>
      </c>
      <c r="G15" s="562" t="s">
        <v>32</v>
      </c>
      <c r="H15" s="562" t="s">
        <v>33</v>
      </c>
      <c r="I15" s="562" t="s">
        <v>150</v>
      </c>
      <c r="J15" s="562" t="s">
        <v>33</v>
      </c>
      <c r="K15" s="562" t="s">
        <v>388</v>
      </c>
      <c r="L15" s="562" t="s">
        <v>33</v>
      </c>
      <c r="M15" s="562" t="s">
        <v>97</v>
      </c>
      <c r="N15" s="562" t="s">
        <v>389</v>
      </c>
      <c r="O15" s="562" t="s">
        <v>13</v>
      </c>
      <c r="P15" s="28"/>
    </row>
    <row r="16" spans="1:16" s="24" customFormat="1" ht="27.6" customHeight="1" x14ac:dyDescent="0.35">
      <c r="A16" s="301">
        <v>1</v>
      </c>
      <c r="B16" s="48" t="s">
        <v>4086</v>
      </c>
      <c r="C16" s="48" t="s">
        <v>4087</v>
      </c>
      <c r="D16" s="644">
        <v>1104</v>
      </c>
      <c r="E16" s="423">
        <v>2000</v>
      </c>
      <c r="F16" s="423">
        <v>350</v>
      </c>
      <c r="G16" s="423">
        <v>7010</v>
      </c>
      <c r="H16" s="423">
        <v>1465</v>
      </c>
      <c r="I16" s="423"/>
      <c r="J16" s="423">
        <v>0</v>
      </c>
      <c r="K16" s="423"/>
      <c r="L16" s="423"/>
      <c r="M16" s="423"/>
      <c r="N16" s="423"/>
      <c r="O16" s="423">
        <f t="shared" ref="O16:O47" si="0">SUM(E16:N16)</f>
        <v>10825</v>
      </c>
      <c r="P16" s="50"/>
    </row>
    <row r="17" spans="1:16" ht="27.6" customHeight="1" x14ac:dyDescent="0.35">
      <c r="A17" s="301">
        <v>2</v>
      </c>
      <c r="B17" s="48" t="s">
        <v>4088</v>
      </c>
      <c r="C17" s="48" t="s">
        <v>4089</v>
      </c>
      <c r="D17" s="644">
        <v>1159</v>
      </c>
      <c r="E17" s="423">
        <v>1000</v>
      </c>
      <c r="F17" s="423">
        <v>350</v>
      </c>
      <c r="G17" s="423"/>
      <c r="H17" s="423">
        <v>0</v>
      </c>
      <c r="I17" s="423"/>
      <c r="J17" s="423">
        <v>0</v>
      </c>
      <c r="K17" s="423"/>
      <c r="L17" s="423"/>
      <c r="M17" s="423"/>
      <c r="N17" s="423">
        <v>13810</v>
      </c>
      <c r="O17" s="423">
        <f t="shared" si="0"/>
        <v>15160</v>
      </c>
      <c r="P17" s="24"/>
    </row>
    <row r="18" spans="1:16" ht="27.6" customHeight="1" x14ac:dyDescent="0.35">
      <c r="A18" s="301">
        <v>3</v>
      </c>
      <c r="B18" s="48" t="s">
        <v>4090</v>
      </c>
      <c r="C18" s="48" t="s">
        <v>4091</v>
      </c>
      <c r="D18" s="644">
        <v>1218</v>
      </c>
      <c r="E18" s="423">
        <v>1000</v>
      </c>
      <c r="F18" s="423">
        <v>350</v>
      </c>
      <c r="G18" s="423">
        <v>10650</v>
      </c>
      <c r="H18" s="423">
        <v>6383</v>
      </c>
      <c r="I18" s="423"/>
      <c r="J18" s="423">
        <v>0</v>
      </c>
      <c r="K18" s="423"/>
      <c r="L18" s="423"/>
      <c r="M18" s="423"/>
      <c r="N18" s="423"/>
      <c r="O18" s="423">
        <f t="shared" si="0"/>
        <v>18383</v>
      </c>
      <c r="P18" s="50"/>
    </row>
    <row r="19" spans="1:16" ht="27.6" customHeight="1" x14ac:dyDescent="0.35">
      <c r="A19" s="301">
        <v>4</v>
      </c>
      <c r="B19" s="48" t="s">
        <v>4092</v>
      </c>
      <c r="C19" s="48" t="s">
        <v>4093</v>
      </c>
      <c r="D19" s="644">
        <v>1327</v>
      </c>
      <c r="E19" s="423">
        <v>3000</v>
      </c>
      <c r="F19" s="423">
        <v>350</v>
      </c>
      <c r="G19" s="423">
        <v>3000</v>
      </c>
      <c r="H19" s="423">
        <v>2066</v>
      </c>
      <c r="I19" s="423"/>
      <c r="J19" s="423">
        <v>0</v>
      </c>
      <c r="K19" s="423"/>
      <c r="L19" s="423"/>
      <c r="M19" s="423"/>
      <c r="N19" s="423">
        <v>43355</v>
      </c>
      <c r="O19" s="423">
        <f t="shared" si="0"/>
        <v>51771</v>
      </c>
      <c r="P19" s="50"/>
    </row>
    <row r="20" spans="1:16" ht="27.6" customHeight="1" x14ac:dyDescent="0.35">
      <c r="A20" s="301">
        <v>5</v>
      </c>
      <c r="B20" s="48" t="s">
        <v>4094</v>
      </c>
      <c r="C20" s="48" t="s">
        <v>4095</v>
      </c>
      <c r="D20" s="644">
        <v>1712</v>
      </c>
      <c r="E20" s="423">
        <v>5000</v>
      </c>
      <c r="F20" s="423">
        <v>350</v>
      </c>
      <c r="G20" s="423">
        <v>29750</v>
      </c>
      <c r="H20" s="423">
        <v>6537</v>
      </c>
      <c r="I20" s="423"/>
      <c r="J20" s="423">
        <v>0</v>
      </c>
      <c r="K20" s="423"/>
      <c r="L20" s="423"/>
      <c r="M20" s="423">
        <v>26355</v>
      </c>
      <c r="N20" s="423">
        <v>43135</v>
      </c>
      <c r="O20" s="423">
        <f t="shared" si="0"/>
        <v>111127</v>
      </c>
      <c r="P20" s="50"/>
    </row>
    <row r="21" spans="1:16" ht="27.6" customHeight="1" x14ac:dyDescent="0.35">
      <c r="A21" s="301">
        <v>6</v>
      </c>
      <c r="B21" s="48" t="s">
        <v>4096</v>
      </c>
      <c r="C21" s="48" t="s">
        <v>4097</v>
      </c>
      <c r="D21" s="644">
        <v>1714</v>
      </c>
      <c r="E21" s="423">
        <v>1000</v>
      </c>
      <c r="F21" s="423">
        <v>350</v>
      </c>
      <c r="G21" s="423">
        <v>8080</v>
      </c>
      <c r="H21" s="423">
        <v>1539</v>
      </c>
      <c r="I21" s="423"/>
      <c r="J21" s="423">
        <v>0</v>
      </c>
      <c r="K21" s="423"/>
      <c r="L21" s="423"/>
      <c r="M21" s="423"/>
      <c r="N21" s="423"/>
      <c r="O21" s="423">
        <f t="shared" si="0"/>
        <v>10969</v>
      </c>
      <c r="P21" s="50"/>
    </row>
    <row r="22" spans="1:16" ht="27.6" customHeight="1" x14ac:dyDescent="0.35">
      <c r="A22" s="301">
        <v>7</v>
      </c>
      <c r="B22" s="48" t="s">
        <v>4098</v>
      </c>
      <c r="C22" s="48" t="s">
        <v>4099</v>
      </c>
      <c r="D22" s="644">
        <v>1955</v>
      </c>
      <c r="E22" s="423">
        <v>1000</v>
      </c>
      <c r="F22" s="423">
        <v>350</v>
      </c>
      <c r="G22" s="423">
        <v>2905</v>
      </c>
      <c r="H22" s="423">
        <v>1831</v>
      </c>
      <c r="I22" s="423"/>
      <c r="J22" s="423">
        <v>0</v>
      </c>
      <c r="K22" s="423"/>
      <c r="L22" s="423"/>
      <c r="M22" s="423">
        <v>6825</v>
      </c>
      <c r="N22" s="423">
        <v>11675</v>
      </c>
      <c r="O22" s="423">
        <f t="shared" si="0"/>
        <v>24586</v>
      </c>
      <c r="P22" s="50"/>
    </row>
    <row r="23" spans="1:16" ht="27.6" customHeight="1" x14ac:dyDescent="0.35">
      <c r="A23" s="301">
        <v>8</v>
      </c>
      <c r="B23" s="48" t="s">
        <v>4100</v>
      </c>
      <c r="C23" s="48" t="s">
        <v>4101</v>
      </c>
      <c r="D23" s="644">
        <v>2099</v>
      </c>
      <c r="E23" s="423">
        <v>1500</v>
      </c>
      <c r="F23" s="423">
        <v>350</v>
      </c>
      <c r="G23" s="423"/>
      <c r="H23" s="423">
        <v>0</v>
      </c>
      <c r="I23" s="423"/>
      <c r="J23" s="423">
        <v>0</v>
      </c>
      <c r="K23" s="423"/>
      <c r="L23" s="423"/>
      <c r="M23" s="423">
        <v>26185</v>
      </c>
      <c r="N23" s="423">
        <v>12990</v>
      </c>
      <c r="O23" s="423">
        <f t="shared" si="0"/>
        <v>41025</v>
      </c>
      <c r="P23" s="49"/>
    </row>
    <row r="24" spans="1:16" ht="27.6" customHeight="1" x14ac:dyDescent="0.35">
      <c r="A24" s="301">
        <v>9</v>
      </c>
      <c r="B24" s="48" t="s">
        <v>4102</v>
      </c>
      <c r="C24" s="48" t="s">
        <v>4103</v>
      </c>
      <c r="D24" s="644">
        <v>2273</v>
      </c>
      <c r="E24" s="423">
        <v>1000</v>
      </c>
      <c r="F24" s="423">
        <v>350</v>
      </c>
      <c r="G24" s="423"/>
      <c r="H24" s="423">
        <v>0</v>
      </c>
      <c r="I24" s="423"/>
      <c r="J24" s="423">
        <v>0</v>
      </c>
      <c r="K24" s="423"/>
      <c r="L24" s="423"/>
      <c r="M24" s="423"/>
      <c r="N24" s="423"/>
      <c r="O24" s="423">
        <f t="shared" si="0"/>
        <v>1350</v>
      </c>
      <c r="P24" s="49"/>
    </row>
    <row r="25" spans="1:16" ht="27.6" customHeight="1" x14ac:dyDescent="0.35">
      <c r="A25" s="301">
        <v>10</v>
      </c>
      <c r="B25" s="48" t="s">
        <v>4104</v>
      </c>
      <c r="C25" s="48" t="s">
        <v>4105</v>
      </c>
      <c r="D25" s="644">
        <v>2308</v>
      </c>
      <c r="E25" s="423">
        <v>1000</v>
      </c>
      <c r="F25" s="423">
        <v>350</v>
      </c>
      <c r="G25" s="423">
        <v>11155</v>
      </c>
      <c r="H25" s="423">
        <v>3803</v>
      </c>
      <c r="I25" s="423"/>
      <c r="J25" s="423">
        <v>0</v>
      </c>
      <c r="K25" s="423"/>
      <c r="L25" s="423"/>
      <c r="M25" s="423"/>
      <c r="N25" s="423"/>
      <c r="O25" s="423">
        <f t="shared" si="0"/>
        <v>16308</v>
      </c>
      <c r="P25" s="50"/>
    </row>
    <row r="26" spans="1:16" ht="27.6" customHeight="1" x14ac:dyDescent="0.35">
      <c r="A26" s="301">
        <v>11</v>
      </c>
      <c r="B26" s="48" t="s">
        <v>4106</v>
      </c>
      <c r="C26" s="48" t="s">
        <v>4107</v>
      </c>
      <c r="D26" s="644">
        <v>2383</v>
      </c>
      <c r="E26" s="423">
        <v>1000</v>
      </c>
      <c r="F26" s="423">
        <v>350</v>
      </c>
      <c r="G26" s="423">
        <v>10100</v>
      </c>
      <c r="H26" s="423">
        <v>2343</v>
      </c>
      <c r="I26" s="423"/>
      <c r="J26" s="423">
        <v>0</v>
      </c>
      <c r="K26" s="423"/>
      <c r="L26" s="423"/>
      <c r="M26" s="423"/>
      <c r="N26" s="423">
        <v>0</v>
      </c>
      <c r="O26" s="423">
        <f t="shared" si="0"/>
        <v>13793</v>
      </c>
      <c r="P26" s="50"/>
    </row>
    <row r="27" spans="1:16" ht="27.6" customHeight="1" x14ac:dyDescent="0.35">
      <c r="A27" s="301">
        <v>12</v>
      </c>
      <c r="B27" s="48" t="s">
        <v>4108</v>
      </c>
      <c r="C27" s="48" t="s">
        <v>4109</v>
      </c>
      <c r="D27" s="644">
        <v>2384</v>
      </c>
      <c r="E27" s="423">
        <v>1000</v>
      </c>
      <c r="F27" s="423">
        <v>350</v>
      </c>
      <c r="G27" s="423">
        <v>15000</v>
      </c>
      <c r="H27" s="423">
        <v>9450</v>
      </c>
      <c r="I27" s="423"/>
      <c r="J27" s="423">
        <v>0</v>
      </c>
      <c r="K27" s="423"/>
      <c r="L27" s="423"/>
      <c r="M27" s="423"/>
      <c r="N27" s="423"/>
      <c r="O27" s="423">
        <f t="shared" si="0"/>
        <v>25800</v>
      </c>
      <c r="P27" s="50"/>
    </row>
    <row r="28" spans="1:16" ht="27.6" customHeight="1" x14ac:dyDescent="0.35">
      <c r="A28" s="301">
        <v>13</v>
      </c>
      <c r="B28" s="48" t="s">
        <v>4110</v>
      </c>
      <c r="C28" s="48" t="s">
        <v>4111</v>
      </c>
      <c r="D28" s="644">
        <v>2385</v>
      </c>
      <c r="E28" s="423">
        <v>1000</v>
      </c>
      <c r="F28" s="423">
        <v>350</v>
      </c>
      <c r="G28" s="423"/>
      <c r="H28" s="423">
        <v>0</v>
      </c>
      <c r="I28" s="423"/>
      <c r="J28" s="423">
        <v>0</v>
      </c>
      <c r="K28" s="423"/>
      <c r="L28" s="423"/>
      <c r="M28" s="423"/>
      <c r="N28" s="423">
        <v>17955</v>
      </c>
      <c r="O28" s="423">
        <f t="shared" si="0"/>
        <v>19305</v>
      </c>
      <c r="P28" s="50"/>
    </row>
    <row r="29" spans="1:16" ht="27.6" customHeight="1" x14ac:dyDescent="0.35">
      <c r="A29" s="301">
        <v>14</v>
      </c>
      <c r="B29" s="48" t="s">
        <v>4112</v>
      </c>
      <c r="C29" s="48" t="s">
        <v>4113</v>
      </c>
      <c r="D29" s="644">
        <v>2417</v>
      </c>
      <c r="E29" s="423">
        <v>1000</v>
      </c>
      <c r="F29" s="423">
        <v>350</v>
      </c>
      <c r="G29" s="423">
        <v>9565</v>
      </c>
      <c r="H29" s="423">
        <v>4897</v>
      </c>
      <c r="I29" s="423"/>
      <c r="J29" s="423">
        <v>0</v>
      </c>
      <c r="K29" s="423"/>
      <c r="L29" s="423"/>
      <c r="M29" s="423">
        <v>7490</v>
      </c>
      <c r="N29" s="423"/>
      <c r="O29" s="423">
        <f t="shared" si="0"/>
        <v>23302</v>
      </c>
      <c r="P29" s="50"/>
    </row>
    <row r="30" spans="1:16" ht="27.6" customHeight="1" x14ac:dyDescent="0.35">
      <c r="A30" s="301">
        <v>15</v>
      </c>
      <c r="B30" s="48" t="s">
        <v>4114</v>
      </c>
      <c r="C30" s="48" t="s">
        <v>4115</v>
      </c>
      <c r="D30" s="644">
        <v>2584</v>
      </c>
      <c r="E30" s="423">
        <v>1000</v>
      </c>
      <c r="F30" s="423">
        <v>350</v>
      </c>
      <c r="G30" s="423"/>
      <c r="H30" s="423">
        <v>0</v>
      </c>
      <c r="I30" s="423">
        <v>5890</v>
      </c>
      <c r="J30" s="423">
        <v>707</v>
      </c>
      <c r="K30" s="423"/>
      <c r="L30" s="423"/>
      <c r="M30" s="423"/>
      <c r="N30" s="423"/>
      <c r="O30" s="423">
        <f t="shared" si="0"/>
        <v>7947</v>
      </c>
      <c r="P30" s="50"/>
    </row>
    <row r="31" spans="1:16" ht="27.6" customHeight="1" x14ac:dyDescent="0.35">
      <c r="A31" s="301">
        <v>16</v>
      </c>
      <c r="B31" s="48" t="s">
        <v>4116</v>
      </c>
      <c r="C31" s="48" t="s">
        <v>4117</v>
      </c>
      <c r="D31" s="644">
        <v>2740</v>
      </c>
      <c r="E31" s="423">
        <v>1000</v>
      </c>
      <c r="F31" s="423">
        <v>350</v>
      </c>
      <c r="G31" s="423">
        <v>2360</v>
      </c>
      <c r="H31" s="423">
        <v>2391</v>
      </c>
      <c r="I31" s="423"/>
      <c r="J31" s="423">
        <v>0</v>
      </c>
      <c r="K31" s="423"/>
      <c r="L31" s="423"/>
      <c r="M31" s="423"/>
      <c r="N31" s="423">
        <v>11405</v>
      </c>
      <c r="O31" s="423">
        <f t="shared" si="0"/>
        <v>17506</v>
      </c>
      <c r="P31" s="50"/>
    </row>
    <row r="32" spans="1:16" ht="27.6" customHeight="1" x14ac:dyDescent="0.35">
      <c r="A32" s="301">
        <v>17</v>
      </c>
      <c r="B32" s="48" t="s">
        <v>4118</v>
      </c>
      <c r="C32" s="48" t="s">
        <v>4119</v>
      </c>
      <c r="D32" s="644">
        <v>2820</v>
      </c>
      <c r="E32" s="423">
        <v>1500</v>
      </c>
      <c r="F32" s="423">
        <v>350</v>
      </c>
      <c r="G32" s="423"/>
      <c r="H32" s="423">
        <v>0</v>
      </c>
      <c r="I32" s="423"/>
      <c r="J32" s="423">
        <v>0</v>
      </c>
      <c r="K32" s="423" t="s">
        <v>50</v>
      </c>
      <c r="L32" s="423"/>
      <c r="M32" s="423">
        <v>3830</v>
      </c>
      <c r="N32" s="423">
        <v>10780</v>
      </c>
      <c r="O32" s="423">
        <f t="shared" si="0"/>
        <v>16460</v>
      </c>
      <c r="P32" s="50"/>
    </row>
    <row r="33" spans="1:16" ht="27.6" customHeight="1" x14ac:dyDescent="0.35">
      <c r="A33" s="301">
        <v>18</v>
      </c>
      <c r="B33" s="48" t="s">
        <v>4120</v>
      </c>
      <c r="C33" s="48" t="s">
        <v>4121</v>
      </c>
      <c r="D33" s="644">
        <v>3116</v>
      </c>
      <c r="E33" s="423">
        <v>1000</v>
      </c>
      <c r="F33" s="423">
        <v>350</v>
      </c>
      <c r="G33" s="423"/>
      <c r="H33" s="423">
        <v>0</v>
      </c>
      <c r="I33" s="423"/>
      <c r="J33" s="423">
        <v>0</v>
      </c>
      <c r="K33" s="423"/>
      <c r="L33" s="423"/>
      <c r="M33" s="423">
        <v>2665</v>
      </c>
      <c r="N33" s="423">
        <v>9690</v>
      </c>
      <c r="O33" s="423">
        <f t="shared" si="0"/>
        <v>13705</v>
      </c>
      <c r="P33" s="50"/>
    </row>
    <row r="34" spans="1:16" ht="27.6" customHeight="1" x14ac:dyDescent="0.35">
      <c r="A34" s="301">
        <v>19</v>
      </c>
      <c r="B34" s="906" t="s">
        <v>4122</v>
      </c>
      <c r="C34" s="906" t="s">
        <v>4123</v>
      </c>
      <c r="D34" s="644">
        <v>3445</v>
      </c>
      <c r="E34" s="423">
        <v>2000</v>
      </c>
      <c r="F34" s="423">
        <v>350</v>
      </c>
      <c r="G34" s="423"/>
      <c r="H34" s="423">
        <v>0</v>
      </c>
      <c r="I34" s="423"/>
      <c r="J34" s="423">
        <v>0</v>
      </c>
      <c r="K34" s="423"/>
      <c r="L34" s="423"/>
      <c r="M34" s="423"/>
      <c r="N34" s="423"/>
      <c r="O34" s="423">
        <f t="shared" si="0"/>
        <v>2350</v>
      </c>
      <c r="P34" s="50"/>
    </row>
    <row r="35" spans="1:16" ht="27.6" customHeight="1" x14ac:dyDescent="0.35">
      <c r="A35" s="301">
        <v>20</v>
      </c>
      <c r="B35" s="48" t="s">
        <v>4124</v>
      </c>
      <c r="C35" s="48" t="s">
        <v>4125</v>
      </c>
      <c r="D35" s="644">
        <v>3533</v>
      </c>
      <c r="E35" s="423">
        <v>1000</v>
      </c>
      <c r="F35" s="423">
        <v>350</v>
      </c>
      <c r="G35" s="423">
        <v>7915</v>
      </c>
      <c r="H35" s="423">
        <v>8945</v>
      </c>
      <c r="I35" s="423"/>
      <c r="J35" s="423">
        <v>0</v>
      </c>
      <c r="K35" s="423"/>
      <c r="L35" s="423"/>
      <c r="M35" s="423"/>
      <c r="N35" s="423">
        <v>31760</v>
      </c>
      <c r="O35" s="423">
        <f t="shared" si="0"/>
        <v>49970</v>
      </c>
      <c r="P35" s="50"/>
    </row>
    <row r="36" spans="1:16" ht="27.6" customHeight="1" x14ac:dyDescent="0.35">
      <c r="A36" s="301">
        <v>21</v>
      </c>
      <c r="B36" s="48" t="s">
        <v>4126</v>
      </c>
      <c r="C36" s="48" t="s">
        <v>4127</v>
      </c>
      <c r="D36" s="644">
        <v>3641</v>
      </c>
      <c r="E36" s="423">
        <v>1000</v>
      </c>
      <c r="F36" s="423">
        <v>350</v>
      </c>
      <c r="G36" s="423"/>
      <c r="H36" s="423">
        <v>0</v>
      </c>
      <c r="I36" s="423">
        <v>6555</v>
      </c>
      <c r="J36" s="423">
        <v>1248</v>
      </c>
      <c r="K36" s="423"/>
      <c r="L36" s="423"/>
      <c r="M36" s="423"/>
      <c r="N36" s="423"/>
      <c r="O36" s="423">
        <f t="shared" si="0"/>
        <v>9153</v>
      </c>
      <c r="P36" s="50"/>
    </row>
    <row r="37" spans="1:16" ht="27.6" customHeight="1" x14ac:dyDescent="0.35">
      <c r="A37" s="301">
        <v>22</v>
      </c>
      <c r="B37" s="48" t="s">
        <v>4128</v>
      </c>
      <c r="C37" s="48" t="s">
        <v>4129</v>
      </c>
      <c r="D37" s="644">
        <v>3673</v>
      </c>
      <c r="E37" s="423">
        <v>1000</v>
      </c>
      <c r="F37" s="423">
        <v>350</v>
      </c>
      <c r="G37" s="423">
        <v>1515</v>
      </c>
      <c r="H37" s="423">
        <v>1593</v>
      </c>
      <c r="I37" s="423"/>
      <c r="J37" s="423">
        <v>0</v>
      </c>
      <c r="K37" s="423"/>
      <c r="L37" s="423"/>
      <c r="M37" s="423"/>
      <c r="N37" s="423">
        <v>10680</v>
      </c>
      <c r="O37" s="423">
        <f t="shared" si="0"/>
        <v>15138</v>
      </c>
      <c r="P37" s="50"/>
    </row>
    <row r="38" spans="1:16" ht="27.6" customHeight="1" x14ac:dyDescent="0.35">
      <c r="A38" s="301">
        <v>23</v>
      </c>
      <c r="B38" s="48" t="s">
        <v>4130</v>
      </c>
      <c r="C38" s="48" t="s">
        <v>4131</v>
      </c>
      <c r="D38" s="644">
        <v>3732</v>
      </c>
      <c r="E38" s="423">
        <v>1000</v>
      </c>
      <c r="F38" s="423">
        <v>350</v>
      </c>
      <c r="G38" s="423"/>
      <c r="H38" s="423">
        <v>0</v>
      </c>
      <c r="I38" s="423"/>
      <c r="J38" s="423">
        <v>0</v>
      </c>
      <c r="K38" s="423"/>
      <c r="L38" s="423"/>
      <c r="M38" s="423">
        <v>4175</v>
      </c>
      <c r="N38" s="423">
        <v>20120</v>
      </c>
      <c r="O38" s="423">
        <f t="shared" si="0"/>
        <v>25645</v>
      </c>
      <c r="P38" s="50"/>
    </row>
    <row r="39" spans="1:16" ht="27.6" customHeight="1" x14ac:dyDescent="0.35">
      <c r="A39" s="301">
        <v>24</v>
      </c>
      <c r="B39" s="48" t="s">
        <v>4132</v>
      </c>
      <c r="C39" s="48" t="s">
        <v>4133</v>
      </c>
      <c r="D39" s="644">
        <v>3779</v>
      </c>
      <c r="E39" s="423">
        <v>2000</v>
      </c>
      <c r="F39" s="423">
        <v>350</v>
      </c>
      <c r="G39" s="423"/>
      <c r="H39" s="423">
        <v>0</v>
      </c>
      <c r="I39" s="423"/>
      <c r="J39" s="423">
        <v>0</v>
      </c>
      <c r="K39" s="423"/>
      <c r="L39" s="423"/>
      <c r="M39" s="423"/>
      <c r="N39" s="423"/>
      <c r="O39" s="423">
        <f t="shared" si="0"/>
        <v>2350</v>
      </c>
      <c r="P39" s="50"/>
    </row>
    <row r="40" spans="1:16" ht="27.6" customHeight="1" x14ac:dyDescent="0.35">
      <c r="A40" s="301">
        <v>25</v>
      </c>
      <c r="B40" s="48" t="s">
        <v>4134</v>
      </c>
      <c r="C40" s="48" t="s">
        <v>4135</v>
      </c>
      <c r="D40" s="644">
        <v>3880</v>
      </c>
      <c r="E40" s="423">
        <v>1000</v>
      </c>
      <c r="F40" s="423">
        <v>350</v>
      </c>
      <c r="G40" s="423"/>
      <c r="H40" s="423">
        <v>0</v>
      </c>
      <c r="I40" s="423"/>
      <c r="J40" s="423">
        <v>0</v>
      </c>
      <c r="K40" s="423"/>
      <c r="L40" s="423"/>
      <c r="M40" s="423"/>
      <c r="N40" s="423"/>
      <c r="O40" s="423">
        <f t="shared" si="0"/>
        <v>1350</v>
      </c>
      <c r="P40" s="50"/>
    </row>
    <row r="41" spans="1:16" ht="27.6" customHeight="1" x14ac:dyDescent="0.35">
      <c r="A41" s="301">
        <v>26</v>
      </c>
      <c r="B41" s="48" t="s">
        <v>4136</v>
      </c>
      <c r="C41" s="48" t="s">
        <v>4137</v>
      </c>
      <c r="D41" s="644">
        <v>3896</v>
      </c>
      <c r="E41" s="423">
        <v>1500</v>
      </c>
      <c r="F41" s="423">
        <v>350</v>
      </c>
      <c r="G41" s="423"/>
      <c r="H41" s="423">
        <v>0</v>
      </c>
      <c r="I41" s="423"/>
      <c r="J41" s="423">
        <v>0</v>
      </c>
      <c r="K41" s="423"/>
      <c r="L41" s="423"/>
      <c r="M41" s="423"/>
      <c r="N41" s="423"/>
      <c r="O41" s="423">
        <f t="shared" si="0"/>
        <v>1850</v>
      </c>
      <c r="P41" s="50"/>
    </row>
    <row r="42" spans="1:16" ht="27.6" customHeight="1" x14ac:dyDescent="0.35">
      <c r="A42" s="301">
        <v>27</v>
      </c>
      <c r="B42" s="48" t="s">
        <v>4138</v>
      </c>
      <c r="C42" s="48" t="s">
        <v>4139</v>
      </c>
      <c r="D42" s="644">
        <v>3922</v>
      </c>
      <c r="E42" s="423">
        <v>2000</v>
      </c>
      <c r="F42" s="423">
        <v>350</v>
      </c>
      <c r="G42" s="423">
        <v>3535</v>
      </c>
      <c r="H42" s="423">
        <v>158</v>
      </c>
      <c r="I42" s="423"/>
      <c r="J42" s="423">
        <v>0</v>
      </c>
      <c r="K42" s="423"/>
      <c r="L42" s="423"/>
      <c r="M42" s="423"/>
      <c r="N42" s="423">
        <v>8365</v>
      </c>
      <c r="O42" s="423">
        <f t="shared" si="0"/>
        <v>14408</v>
      </c>
      <c r="P42" s="50"/>
    </row>
    <row r="43" spans="1:16" ht="27.6" customHeight="1" x14ac:dyDescent="0.35">
      <c r="A43" s="301">
        <v>28</v>
      </c>
      <c r="B43" s="48" t="s">
        <v>4140</v>
      </c>
      <c r="C43" s="48" t="s">
        <v>4141</v>
      </c>
      <c r="D43" s="644">
        <v>4071</v>
      </c>
      <c r="E43" s="423">
        <v>1000</v>
      </c>
      <c r="F43" s="423">
        <v>350</v>
      </c>
      <c r="G43" s="423">
        <v>1725</v>
      </c>
      <c r="H43" s="423">
        <v>1859</v>
      </c>
      <c r="I43" s="423"/>
      <c r="J43" s="423">
        <v>0</v>
      </c>
      <c r="K43" s="423"/>
      <c r="L43" s="423"/>
      <c r="M43" s="423"/>
      <c r="N43" s="423">
        <v>17540</v>
      </c>
      <c r="O43" s="423">
        <f t="shared" si="0"/>
        <v>22474</v>
      </c>
      <c r="P43" s="50"/>
    </row>
    <row r="44" spans="1:16" ht="27.6" customHeight="1" x14ac:dyDescent="0.35">
      <c r="A44" s="301">
        <v>29</v>
      </c>
      <c r="B44" s="48" t="s">
        <v>4142</v>
      </c>
      <c r="C44" s="48" t="s">
        <v>4143</v>
      </c>
      <c r="D44" s="644">
        <v>4142</v>
      </c>
      <c r="E44" s="423">
        <v>2000</v>
      </c>
      <c r="F44" s="423">
        <v>350</v>
      </c>
      <c r="G44" s="423">
        <v>8210</v>
      </c>
      <c r="H44" s="423">
        <v>4764</v>
      </c>
      <c r="I44" s="423"/>
      <c r="J44" s="423">
        <v>0</v>
      </c>
      <c r="K44" s="423"/>
      <c r="L44" s="423"/>
      <c r="M44" s="423"/>
      <c r="N44" s="423"/>
      <c r="O44" s="423">
        <f t="shared" si="0"/>
        <v>15324</v>
      </c>
      <c r="P44" s="50"/>
    </row>
    <row r="45" spans="1:16" ht="27.6" customHeight="1" x14ac:dyDescent="0.35">
      <c r="A45" s="301">
        <v>30</v>
      </c>
      <c r="B45" s="48" t="s">
        <v>4144</v>
      </c>
      <c r="C45" s="48" t="s">
        <v>4145</v>
      </c>
      <c r="D45" s="644">
        <v>4558</v>
      </c>
      <c r="E45" s="423">
        <v>2000</v>
      </c>
      <c r="F45" s="423">
        <v>350</v>
      </c>
      <c r="G45" s="423"/>
      <c r="H45" s="423">
        <v>0</v>
      </c>
      <c r="I45" s="423"/>
      <c r="J45" s="423">
        <v>0</v>
      </c>
      <c r="K45" s="423"/>
      <c r="L45" s="423"/>
      <c r="M45" s="423"/>
      <c r="N45" s="423">
        <v>7520</v>
      </c>
      <c r="O45" s="423">
        <f t="shared" si="0"/>
        <v>9870</v>
      </c>
      <c r="P45" s="50"/>
    </row>
    <row r="46" spans="1:16" ht="27.6" customHeight="1" x14ac:dyDescent="0.35">
      <c r="A46" s="301">
        <v>31</v>
      </c>
      <c r="B46" s="48" t="s">
        <v>4146</v>
      </c>
      <c r="C46" s="48" t="s">
        <v>4147</v>
      </c>
      <c r="D46" s="644">
        <v>4559</v>
      </c>
      <c r="E46" s="423">
        <v>1000</v>
      </c>
      <c r="F46" s="423">
        <v>350</v>
      </c>
      <c r="G46" s="423"/>
      <c r="H46" s="423">
        <v>0</v>
      </c>
      <c r="I46" s="423"/>
      <c r="J46" s="423">
        <v>0</v>
      </c>
      <c r="K46" s="423"/>
      <c r="L46" s="423"/>
      <c r="M46" s="423">
        <v>1700</v>
      </c>
      <c r="N46" s="423">
        <v>9155</v>
      </c>
      <c r="O46" s="423">
        <f t="shared" si="0"/>
        <v>12205</v>
      </c>
      <c r="P46" s="50"/>
    </row>
    <row r="47" spans="1:16" ht="27.6" customHeight="1" x14ac:dyDescent="0.35">
      <c r="A47" s="301">
        <v>32</v>
      </c>
      <c r="B47" s="48" t="s">
        <v>4148</v>
      </c>
      <c r="C47" s="48" t="s">
        <v>4149</v>
      </c>
      <c r="D47" s="644">
        <v>4629</v>
      </c>
      <c r="E47" s="423">
        <v>1000</v>
      </c>
      <c r="F47" s="423">
        <v>350</v>
      </c>
      <c r="G47" s="423"/>
      <c r="H47" s="423">
        <v>0</v>
      </c>
      <c r="I47" s="423"/>
      <c r="J47" s="423">
        <v>0</v>
      </c>
      <c r="K47" s="423"/>
      <c r="L47" s="423"/>
      <c r="M47" s="423"/>
      <c r="N47" s="423">
        <v>14160</v>
      </c>
      <c r="O47" s="423">
        <f t="shared" si="0"/>
        <v>15510</v>
      </c>
      <c r="P47" s="50"/>
    </row>
    <row r="48" spans="1:16" ht="27.6" customHeight="1" x14ac:dyDescent="0.35">
      <c r="A48" s="301">
        <v>33</v>
      </c>
      <c r="B48" s="48" t="s">
        <v>4150</v>
      </c>
      <c r="C48" s="48" t="s">
        <v>4151</v>
      </c>
      <c r="D48" s="644">
        <v>4663</v>
      </c>
      <c r="E48" s="423">
        <v>1000</v>
      </c>
      <c r="F48" s="423">
        <v>350</v>
      </c>
      <c r="G48" s="423"/>
      <c r="H48" s="423">
        <v>0</v>
      </c>
      <c r="I48" s="423"/>
      <c r="J48" s="423">
        <v>0</v>
      </c>
      <c r="K48" s="423"/>
      <c r="L48" s="423"/>
      <c r="M48" s="423"/>
      <c r="N48" s="423">
        <v>9000</v>
      </c>
      <c r="O48" s="423">
        <f t="shared" ref="O48:O79" si="1">SUM(E48:N48)</f>
        <v>10350</v>
      </c>
      <c r="P48" s="50"/>
    </row>
    <row r="49" spans="1:16" ht="27.6" customHeight="1" x14ac:dyDescent="0.35">
      <c r="A49" s="301">
        <v>34</v>
      </c>
      <c r="B49" s="48" t="s">
        <v>4152</v>
      </c>
      <c r="C49" s="48" t="s">
        <v>4153</v>
      </c>
      <c r="D49" s="644">
        <v>4672</v>
      </c>
      <c r="E49" s="423">
        <v>2500</v>
      </c>
      <c r="F49" s="423">
        <v>350</v>
      </c>
      <c r="G49" s="423"/>
      <c r="H49" s="423">
        <v>0</v>
      </c>
      <c r="I49" s="423"/>
      <c r="J49" s="423">
        <v>0</v>
      </c>
      <c r="K49" s="423">
        <v>6075</v>
      </c>
      <c r="L49" s="423">
        <v>1050</v>
      </c>
      <c r="M49" s="423"/>
      <c r="N49" s="423"/>
      <c r="O49" s="423">
        <f t="shared" si="1"/>
        <v>9975</v>
      </c>
      <c r="P49" s="50"/>
    </row>
    <row r="50" spans="1:16" ht="27.6" customHeight="1" x14ac:dyDescent="0.35">
      <c r="A50" s="301">
        <v>35</v>
      </c>
      <c r="B50" s="48" t="s">
        <v>4154</v>
      </c>
      <c r="C50" s="48" t="s">
        <v>4155</v>
      </c>
      <c r="D50" s="644">
        <v>4683</v>
      </c>
      <c r="E50" s="423">
        <v>2000</v>
      </c>
      <c r="F50" s="423">
        <v>350</v>
      </c>
      <c r="G50" s="423">
        <v>2930</v>
      </c>
      <c r="H50" s="423">
        <v>1054</v>
      </c>
      <c r="I50" s="423"/>
      <c r="J50" s="423">
        <v>0</v>
      </c>
      <c r="K50" s="423"/>
      <c r="L50" s="423">
        <v>0</v>
      </c>
      <c r="M50" s="423"/>
      <c r="N50" s="423">
        <v>4365</v>
      </c>
      <c r="O50" s="423">
        <f t="shared" si="1"/>
        <v>10699</v>
      </c>
      <c r="P50" s="50"/>
    </row>
    <row r="51" spans="1:16" ht="27.6" customHeight="1" x14ac:dyDescent="0.35">
      <c r="A51" s="301">
        <v>36</v>
      </c>
      <c r="B51" s="48" t="s">
        <v>4156</v>
      </c>
      <c r="C51" s="48" t="s">
        <v>4157</v>
      </c>
      <c r="D51" s="644">
        <v>4712</v>
      </c>
      <c r="E51" s="423">
        <v>1000</v>
      </c>
      <c r="F51" s="423">
        <v>350</v>
      </c>
      <c r="G51" s="423"/>
      <c r="H51" s="423">
        <v>0</v>
      </c>
      <c r="I51" s="423"/>
      <c r="J51" s="423">
        <v>0</v>
      </c>
      <c r="K51" s="423"/>
      <c r="L51" s="423">
        <v>0</v>
      </c>
      <c r="M51" s="423"/>
      <c r="N51" s="423"/>
      <c r="O51" s="423">
        <f t="shared" si="1"/>
        <v>1350</v>
      </c>
      <c r="P51" s="50"/>
    </row>
    <row r="52" spans="1:16" ht="27.6" customHeight="1" x14ac:dyDescent="0.35">
      <c r="A52" s="301">
        <v>37</v>
      </c>
      <c r="B52" s="48" t="s">
        <v>4158</v>
      </c>
      <c r="C52" s="48" t="s">
        <v>4159</v>
      </c>
      <c r="D52" s="644">
        <v>4726</v>
      </c>
      <c r="E52" s="423">
        <v>1000</v>
      </c>
      <c r="F52" s="423">
        <v>350</v>
      </c>
      <c r="G52" s="423"/>
      <c r="H52" s="423">
        <v>0</v>
      </c>
      <c r="I52" s="423"/>
      <c r="J52" s="423">
        <v>0</v>
      </c>
      <c r="K52" s="423"/>
      <c r="L52" s="423">
        <v>0</v>
      </c>
      <c r="M52" s="423"/>
      <c r="N52" s="423">
        <v>4500</v>
      </c>
      <c r="O52" s="423">
        <f t="shared" si="1"/>
        <v>5850</v>
      </c>
      <c r="P52" s="50"/>
    </row>
    <row r="53" spans="1:16" s="2589" customFormat="1" ht="27.6" customHeight="1" x14ac:dyDescent="0.35">
      <c r="A53" s="301">
        <v>38</v>
      </c>
      <c r="B53" s="48" t="s">
        <v>4160</v>
      </c>
      <c r="C53" s="48" t="s">
        <v>4161</v>
      </c>
      <c r="D53" s="644">
        <v>4735</v>
      </c>
      <c r="E53" s="423">
        <v>1000</v>
      </c>
      <c r="F53" s="423">
        <v>350</v>
      </c>
      <c r="G53" s="423">
        <v>8700</v>
      </c>
      <c r="H53" s="423">
        <v>7308</v>
      </c>
      <c r="I53" s="423"/>
      <c r="J53" s="423">
        <v>0</v>
      </c>
      <c r="K53" s="423"/>
      <c r="L53" s="423">
        <v>0</v>
      </c>
      <c r="M53" s="423"/>
      <c r="N53" s="423"/>
      <c r="O53" s="423">
        <f t="shared" si="1"/>
        <v>17358</v>
      </c>
      <c r="P53" s="2588"/>
    </row>
    <row r="54" spans="1:16" ht="27.6" customHeight="1" x14ac:dyDescent="0.35">
      <c r="A54" s="301">
        <v>39</v>
      </c>
      <c r="B54" s="1125" t="s">
        <v>4162</v>
      </c>
      <c r="C54" s="48" t="s">
        <v>4163</v>
      </c>
      <c r="D54" s="644">
        <v>4754</v>
      </c>
      <c r="E54" s="2387">
        <v>1000</v>
      </c>
      <c r="F54" s="2387">
        <v>350</v>
      </c>
      <c r="G54" s="2387"/>
      <c r="H54" s="423">
        <v>0</v>
      </c>
      <c r="I54" s="2387"/>
      <c r="J54" s="423">
        <v>0</v>
      </c>
      <c r="K54" s="2387"/>
      <c r="L54" s="423">
        <v>0</v>
      </c>
      <c r="M54" s="2387"/>
      <c r="N54" s="2387">
        <v>3445</v>
      </c>
      <c r="O54" s="423">
        <f t="shared" si="1"/>
        <v>4795</v>
      </c>
      <c r="P54" s="50"/>
    </row>
    <row r="55" spans="1:16" ht="27.6" customHeight="1" x14ac:dyDescent="0.35">
      <c r="A55" s="301">
        <v>40</v>
      </c>
      <c r="B55" s="48" t="s">
        <v>4164</v>
      </c>
      <c r="C55" s="48" t="s">
        <v>4165</v>
      </c>
      <c r="D55" s="644">
        <v>4853</v>
      </c>
      <c r="E55" s="423">
        <v>5000</v>
      </c>
      <c r="F55" s="423">
        <v>350</v>
      </c>
      <c r="G55" s="423"/>
      <c r="H55" s="423">
        <v>0</v>
      </c>
      <c r="I55" s="2387"/>
      <c r="J55" s="423">
        <v>0</v>
      </c>
      <c r="K55" s="423"/>
      <c r="L55" s="423">
        <v>0</v>
      </c>
      <c r="M55" s="423"/>
      <c r="N55" s="423"/>
      <c r="O55" s="423">
        <f t="shared" si="1"/>
        <v>5350</v>
      </c>
      <c r="P55" s="50"/>
    </row>
    <row r="56" spans="1:16" ht="27.6" customHeight="1" x14ac:dyDescent="0.35">
      <c r="A56" s="301">
        <v>41</v>
      </c>
      <c r="B56" s="48" t="s">
        <v>4166</v>
      </c>
      <c r="C56" s="48" t="s">
        <v>4167</v>
      </c>
      <c r="D56" s="644">
        <v>4898</v>
      </c>
      <c r="E56" s="423">
        <v>1000</v>
      </c>
      <c r="F56" s="423">
        <v>350</v>
      </c>
      <c r="G56" s="423">
        <v>7035</v>
      </c>
      <c r="H56" s="423">
        <v>4638</v>
      </c>
      <c r="I56" s="423"/>
      <c r="J56" s="423">
        <v>0</v>
      </c>
      <c r="K56" s="423"/>
      <c r="L56" s="423">
        <v>0</v>
      </c>
      <c r="M56" s="423">
        <v>0</v>
      </c>
      <c r="N56" s="423">
        <v>15725</v>
      </c>
      <c r="O56" s="423">
        <f t="shared" si="1"/>
        <v>28748</v>
      </c>
      <c r="P56" s="50"/>
    </row>
    <row r="57" spans="1:16" ht="27.6" customHeight="1" x14ac:dyDescent="0.35">
      <c r="A57" s="301">
        <v>42</v>
      </c>
      <c r="B57" s="48" t="s">
        <v>4168</v>
      </c>
      <c r="C57" s="48" t="s">
        <v>4169</v>
      </c>
      <c r="D57" s="644">
        <v>5007</v>
      </c>
      <c r="E57" s="423">
        <v>1000</v>
      </c>
      <c r="F57" s="423">
        <v>350</v>
      </c>
      <c r="G57" s="423"/>
      <c r="H57" s="423">
        <v>0</v>
      </c>
      <c r="I57" s="423"/>
      <c r="J57" s="423">
        <v>0</v>
      </c>
      <c r="K57" s="423"/>
      <c r="L57" s="423">
        <v>0</v>
      </c>
      <c r="M57" s="423">
        <v>4135</v>
      </c>
      <c r="N57" s="423">
        <v>3780</v>
      </c>
      <c r="O57" s="423">
        <f t="shared" si="1"/>
        <v>9265</v>
      </c>
      <c r="P57" s="50"/>
    </row>
    <row r="58" spans="1:16" ht="27.6" customHeight="1" x14ac:dyDescent="0.35">
      <c r="A58" s="301">
        <v>43</v>
      </c>
      <c r="B58" s="48" t="s">
        <v>4170</v>
      </c>
      <c r="C58" s="48" t="s">
        <v>4171</v>
      </c>
      <c r="D58" s="644">
        <v>5062</v>
      </c>
      <c r="E58" s="423">
        <v>1500</v>
      </c>
      <c r="F58" s="423">
        <v>350</v>
      </c>
      <c r="G58" s="423">
        <v>13845</v>
      </c>
      <c r="H58" s="423">
        <v>9778</v>
      </c>
      <c r="I58" s="423"/>
      <c r="J58" s="423">
        <v>0</v>
      </c>
      <c r="K58" s="423"/>
      <c r="L58" s="423">
        <v>0</v>
      </c>
      <c r="M58" s="423"/>
      <c r="N58" s="423">
        <v>0</v>
      </c>
      <c r="O58" s="423">
        <f t="shared" si="1"/>
        <v>25473</v>
      </c>
      <c r="P58" s="50"/>
    </row>
    <row r="59" spans="1:16" ht="27.6" customHeight="1" x14ac:dyDescent="0.35">
      <c r="A59" s="301">
        <v>44</v>
      </c>
      <c r="B59" s="48" t="s">
        <v>4172</v>
      </c>
      <c r="C59" s="48" t="s">
        <v>4173</v>
      </c>
      <c r="D59" s="644">
        <v>5109</v>
      </c>
      <c r="E59" s="423">
        <v>1000</v>
      </c>
      <c r="F59" s="423">
        <v>350</v>
      </c>
      <c r="G59" s="423">
        <v>4865</v>
      </c>
      <c r="H59" s="423">
        <v>4819</v>
      </c>
      <c r="I59" s="423"/>
      <c r="J59" s="423">
        <v>0</v>
      </c>
      <c r="K59" s="423"/>
      <c r="L59" s="423">
        <v>0</v>
      </c>
      <c r="M59" s="423"/>
      <c r="N59" s="423">
        <v>10720</v>
      </c>
      <c r="O59" s="423">
        <f t="shared" si="1"/>
        <v>21754</v>
      </c>
      <c r="P59" s="50"/>
    </row>
    <row r="60" spans="1:16" ht="27.6" customHeight="1" x14ac:dyDescent="0.35">
      <c r="A60" s="301">
        <v>45</v>
      </c>
      <c r="B60" s="48" t="s">
        <v>4174</v>
      </c>
      <c r="C60" s="48" t="s">
        <v>4175</v>
      </c>
      <c r="D60" s="644">
        <v>5123</v>
      </c>
      <c r="E60" s="423">
        <v>1500</v>
      </c>
      <c r="F60" s="423">
        <v>350</v>
      </c>
      <c r="G60" s="423"/>
      <c r="H60" s="423">
        <v>0</v>
      </c>
      <c r="I60" s="423"/>
      <c r="J60" s="423">
        <v>0</v>
      </c>
      <c r="K60" s="423"/>
      <c r="L60" s="423">
        <v>0</v>
      </c>
      <c r="M60" s="423"/>
      <c r="N60" s="423"/>
      <c r="O60" s="423">
        <f t="shared" si="1"/>
        <v>1850</v>
      </c>
      <c r="P60" s="50"/>
    </row>
    <row r="61" spans="1:16" ht="27.6" customHeight="1" x14ac:dyDescent="0.35">
      <c r="A61" s="301">
        <v>46</v>
      </c>
      <c r="B61" s="48" t="s">
        <v>4176</v>
      </c>
      <c r="C61" s="48" t="s">
        <v>4177</v>
      </c>
      <c r="D61" s="644">
        <v>5139</v>
      </c>
      <c r="E61" s="423">
        <v>2500</v>
      </c>
      <c r="F61" s="423">
        <v>350</v>
      </c>
      <c r="G61" s="423"/>
      <c r="H61" s="423">
        <v>0</v>
      </c>
      <c r="I61" s="423"/>
      <c r="J61" s="423">
        <v>0</v>
      </c>
      <c r="K61" s="423"/>
      <c r="L61" s="423">
        <v>0</v>
      </c>
      <c r="M61" s="423"/>
      <c r="N61" s="423"/>
      <c r="O61" s="423">
        <f t="shared" si="1"/>
        <v>2850</v>
      </c>
      <c r="P61" s="50"/>
    </row>
    <row r="62" spans="1:16" ht="27.6" customHeight="1" x14ac:dyDescent="0.35">
      <c r="A62" s="301">
        <v>47</v>
      </c>
      <c r="B62" s="48" t="s">
        <v>4178</v>
      </c>
      <c r="C62" s="48" t="s">
        <v>4179</v>
      </c>
      <c r="D62" s="644">
        <v>5186</v>
      </c>
      <c r="E62" s="423">
        <v>1000</v>
      </c>
      <c r="F62" s="423">
        <v>350</v>
      </c>
      <c r="G62" s="423">
        <v>30070</v>
      </c>
      <c r="H62" s="423">
        <v>17154</v>
      </c>
      <c r="I62" s="423"/>
      <c r="J62" s="423">
        <v>0</v>
      </c>
      <c r="K62" s="423"/>
      <c r="L62" s="423">
        <v>0</v>
      </c>
      <c r="M62" s="423"/>
      <c r="N62" s="423"/>
      <c r="O62" s="423">
        <f t="shared" si="1"/>
        <v>48574</v>
      </c>
      <c r="P62" s="50"/>
    </row>
    <row r="63" spans="1:16" ht="27.6" customHeight="1" x14ac:dyDescent="0.35">
      <c r="A63" s="301">
        <v>48</v>
      </c>
      <c r="B63" s="128" t="s">
        <v>4180</v>
      </c>
      <c r="C63" s="48" t="s">
        <v>4181</v>
      </c>
      <c r="D63" s="644">
        <v>5190</v>
      </c>
      <c r="E63" s="1552">
        <v>3000</v>
      </c>
      <c r="F63" s="1552">
        <v>350</v>
      </c>
      <c r="G63" s="1552"/>
      <c r="H63" s="423">
        <v>0</v>
      </c>
      <c r="I63" s="1552">
        <v>11225</v>
      </c>
      <c r="J63" s="423">
        <v>1908</v>
      </c>
      <c r="K63" s="1552"/>
      <c r="L63" s="423">
        <v>0</v>
      </c>
      <c r="M63" s="1552"/>
      <c r="N63" s="1552"/>
      <c r="O63" s="423">
        <f t="shared" si="1"/>
        <v>16483</v>
      </c>
      <c r="P63" s="50"/>
    </row>
    <row r="64" spans="1:16" ht="27.6" customHeight="1" x14ac:dyDescent="0.35">
      <c r="A64" s="301">
        <v>49</v>
      </c>
      <c r="B64" s="48" t="s">
        <v>4182</v>
      </c>
      <c r="C64" s="48" t="s">
        <v>4183</v>
      </c>
      <c r="D64" s="644">
        <v>5289</v>
      </c>
      <c r="E64" s="423">
        <v>1000</v>
      </c>
      <c r="F64" s="423">
        <v>350</v>
      </c>
      <c r="G64" s="423">
        <v>8330</v>
      </c>
      <c r="H64" s="423">
        <v>2587</v>
      </c>
      <c r="I64" s="15"/>
      <c r="J64" s="423">
        <v>0</v>
      </c>
      <c r="K64" s="423"/>
      <c r="L64" s="423">
        <v>0</v>
      </c>
      <c r="M64" s="423"/>
      <c r="N64" s="423">
        <v>9900</v>
      </c>
      <c r="O64" s="423">
        <f t="shared" si="1"/>
        <v>22167</v>
      </c>
      <c r="P64" s="50"/>
    </row>
    <row r="65" spans="1:16" ht="27.6" customHeight="1" x14ac:dyDescent="0.35">
      <c r="A65" s="301">
        <v>50</v>
      </c>
      <c r="B65" s="48" t="s">
        <v>4184</v>
      </c>
      <c r="C65" s="48" t="s">
        <v>4185</v>
      </c>
      <c r="D65" s="644">
        <v>5417</v>
      </c>
      <c r="E65" s="423">
        <v>3000</v>
      </c>
      <c r="F65" s="423">
        <v>350</v>
      </c>
      <c r="G65" s="423"/>
      <c r="H65" s="423">
        <v>0</v>
      </c>
      <c r="I65" s="423"/>
      <c r="J65" s="423">
        <v>0</v>
      </c>
      <c r="K65" s="423"/>
      <c r="L65" s="423">
        <v>0</v>
      </c>
      <c r="M65" s="423"/>
      <c r="N65" s="423"/>
      <c r="O65" s="423">
        <f t="shared" si="1"/>
        <v>3350</v>
      </c>
      <c r="P65" s="50"/>
    </row>
    <row r="66" spans="1:16" ht="27.6" customHeight="1" x14ac:dyDescent="0.35">
      <c r="A66" s="301">
        <v>51</v>
      </c>
      <c r="B66" s="48" t="s">
        <v>4186</v>
      </c>
      <c r="C66" s="48" t="s">
        <v>4187</v>
      </c>
      <c r="D66" s="644">
        <v>5575</v>
      </c>
      <c r="E66" s="423">
        <v>1000</v>
      </c>
      <c r="F66" s="423">
        <v>350</v>
      </c>
      <c r="G66" s="423">
        <v>3800</v>
      </c>
      <c r="H66" s="423">
        <v>1578</v>
      </c>
      <c r="I66" s="423"/>
      <c r="J66" s="423">
        <v>0</v>
      </c>
      <c r="K66" s="423"/>
      <c r="L66" s="423">
        <v>0</v>
      </c>
      <c r="M66" s="423">
        <v>8946</v>
      </c>
      <c r="N66" s="423">
        <v>13765</v>
      </c>
      <c r="O66" s="423">
        <f t="shared" si="1"/>
        <v>29439</v>
      </c>
      <c r="P66" s="50"/>
    </row>
    <row r="67" spans="1:16" s="24" customFormat="1" ht="27.6" customHeight="1" x14ac:dyDescent="0.35">
      <c r="A67" s="301">
        <v>52</v>
      </c>
      <c r="B67" s="48" t="s">
        <v>4188</v>
      </c>
      <c r="C67" s="48" t="s">
        <v>4189</v>
      </c>
      <c r="D67" s="644">
        <v>5584</v>
      </c>
      <c r="E67" s="423">
        <v>2000</v>
      </c>
      <c r="F67" s="423">
        <v>350</v>
      </c>
      <c r="G67" s="423"/>
      <c r="H67" s="423">
        <v>0</v>
      </c>
      <c r="I67" s="423">
        <v>5555</v>
      </c>
      <c r="J67" s="423">
        <v>838</v>
      </c>
      <c r="K67" s="423"/>
      <c r="L67" s="423">
        <v>0</v>
      </c>
      <c r="M67" s="423">
        <v>12180</v>
      </c>
      <c r="N67" s="423"/>
      <c r="O67" s="423">
        <f t="shared" si="1"/>
        <v>20923</v>
      </c>
    </row>
    <row r="68" spans="1:16" s="24" customFormat="1" ht="27.6" customHeight="1" x14ac:dyDescent="0.35">
      <c r="A68" s="301">
        <v>53</v>
      </c>
      <c r="B68" s="48" t="s">
        <v>4190</v>
      </c>
      <c r="C68" s="48" t="s">
        <v>4191</v>
      </c>
      <c r="D68" s="644">
        <v>5599</v>
      </c>
      <c r="E68" s="423">
        <v>2000</v>
      </c>
      <c r="F68" s="423">
        <v>350</v>
      </c>
      <c r="G68" s="423">
        <v>2420</v>
      </c>
      <c r="H68" s="423">
        <v>2712</v>
      </c>
      <c r="I68" s="423"/>
      <c r="J68" s="423">
        <v>0</v>
      </c>
      <c r="K68" s="423"/>
      <c r="L68" s="423">
        <v>0</v>
      </c>
      <c r="M68" s="423">
        <v>7615</v>
      </c>
      <c r="N68" s="423">
        <v>16710</v>
      </c>
      <c r="O68" s="423">
        <f t="shared" si="1"/>
        <v>31807</v>
      </c>
    </row>
    <row r="69" spans="1:16" s="24" customFormat="1" ht="27.6" customHeight="1" x14ac:dyDescent="0.35">
      <c r="A69" s="301">
        <v>54</v>
      </c>
      <c r="B69" s="48" t="s">
        <v>4192</v>
      </c>
      <c r="C69" s="48" t="s">
        <v>4193</v>
      </c>
      <c r="D69" s="644">
        <v>5914</v>
      </c>
      <c r="E69" s="423">
        <v>2000</v>
      </c>
      <c r="F69" s="423">
        <v>350</v>
      </c>
      <c r="G69" s="423"/>
      <c r="H69" s="423">
        <v>0</v>
      </c>
      <c r="I69" s="423"/>
      <c r="J69" s="423">
        <v>0</v>
      </c>
      <c r="K69" s="423"/>
      <c r="L69" s="423">
        <v>0</v>
      </c>
      <c r="M69" s="423"/>
      <c r="N69" s="423"/>
      <c r="O69" s="423">
        <f t="shared" si="1"/>
        <v>2350</v>
      </c>
    </row>
    <row r="70" spans="1:16" s="24" customFormat="1" ht="27.6" customHeight="1" x14ac:dyDescent="0.35">
      <c r="A70" s="301">
        <v>55</v>
      </c>
      <c r="B70" s="48" t="s">
        <v>4194</v>
      </c>
      <c r="C70" s="48" t="s">
        <v>4195</v>
      </c>
      <c r="D70" s="644">
        <v>6104</v>
      </c>
      <c r="E70" s="423">
        <v>1500</v>
      </c>
      <c r="F70" s="423">
        <v>350</v>
      </c>
      <c r="G70" s="423">
        <v>3055</v>
      </c>
      <c r="H70" s="423">
        <v>3289</v>
      </c>
      <c r="I70" s="423"/>
      <c r="J70" s="423">
        <v>0</v>
      </c>
      <c r="K70" s="423"/>
      <c r="L70" s="423">
        <v>0</v>
      </c>
      <c r="M70" s="423">
        <v>1505</v>
      </c>
      <c r="N70" s="423">
        <v>0</v>
      </c>
      <c r="O70" s="423">
        <f t="shared" si="1"/>
        <v>9699</v>
      </c>
    </row>
    <row r="71" spans="1:16" s="24" customFormat="1" ht="27.6" customHeight="1" x14ac:dyDescent="0.35">
      <c r="A71" s="301">
        <v>56</v>
      </c>
      <c r="B71" s="48" t="s">
        <v>4196</v>
      </c>
      <c r="C71" s="48" t="s">
        <v>4197</v>
      </c>
      <c r="D71" s="644">
        <v>6173</v>
      </c>
      <c r="E71" s="423">
        <v>1000</v>
      </c>
      <c r="F71" s="423">
        <v>350</v>
      </c>
      <c r="G71" s="423"/>
      <c r="H71" s="423">
        <v>0</v>
      </c>
      <c r="I71" s="423"/>
      <c r="J71" s="423">
        <v>0</v>
      </c>
      <c r="K71" s="423"/>
      <c r="L71" s="423">
        <v>0</v>
      </c>
      <c r="M71" s="423">
        <v>15200</v>
      </c>
      <c r="N71" s="423">
        <v>4450</v>
      </c>
      <c r="O71" s="423">
        <f t="shared" si="1"/>
        <v>21000</v>
      </c>
    </row>
    <row r="72" spans="1:16" s="24" customFormat="1" ht="27.6" customHeight="1" x14ac:dyDescent="0.35">
      <c r="A72" s="301">
        <v>58</v>
      </c>
      <c r="B72" s="48" t="s">
        <v>4198</v>
      </c>
      <c r="C72" s="48" t="s">
        <v>4199</v>
      </c>
      <c r="D72" s="644">
        <v>6484</v>
      </c>
      <c r="E72" s="423">
        <v>1000</v>
      </c>
      <c r="F72" s="423">
        <v>350</v>
      </c>
      <c r="G72" s="423"/>
      <c r="H72" s="423">
        <v>0</v>
      </c>
      <c r="I72" s="423"/>
      <c r="J72" s="423">
        <v>0</v>
      </c>
      <c r="K72" s="423"/>
      <c r="L72" s="423">
        <v>0</v>
      </c>
      <c r="M72" s="423"/>
      <c r="N72" s="423">
        <v>17225</v>
      </c>
      <c r="O72" s="423">
        <f t="shared" si="1"/>
        <v>18575</v>
      </c>
    </row>
    <row r="73" spans="1:16" s="24" customFormat="1" ht="27.6" customHeight="1" x14ac:dyDescent="0.35">
      <c r="A73" s="301">
        <v>59</v>
      </c>
      <c r="B73" s="48" t="s">
        <v>4200</v>
      </c>
      <c r="C73" s="48" t="s">
        <v>4201</v>
      </c>
      <c r="D73" s="644">
        <v>6519</v>
      </c>
      <c r="E73" s="423">
        <v>1000</v>
      </c>
      <c r="F73" s="423">
        <v>350</v>
      </c>
      <c r="G73" s="423"/>
      <c r="H73" s="423">
        <v>0</v>
      </c>
      <c r="I73" s="423"/>
      <c r="J73" s="423">
        <v>0</v>
      </c>
      <c r="K73" s="423"/>
      <c r="L73" s="423">
        <v>0</v>
      </c>
      <c r="M73" s="423"/>
      <c r="N73" s="423">
        <v>15220</v>
      </c>
      <c r="O73" s="423">
        <f t="shared" si="1"/>
        <v>16570</v>
      </c>
    </row>
    <row r="74" spans="1:16" s="24" customFormat="1" ht="27.6" customHeight="1" x14ac:dyDescent="0.35">
      <c r="A74" s="301">
        <v>60</v>
      </c>
      <c r="B74" s="48" t="s">
        <v>4202</v>
      </c>
      <c r="C74" s="48" t="s">
        <v>4203</v>
      </c>
      <c r="D74" s="644">
        <v>6529</v>
      </c>
      <c r="E74" s="423">
        <v>1500</v>
      </c>
      <c r="F74" s="423">
        <v>350</v>
      </c>
      <c r="G74" s="423">
        <v>3445</v>
      </c>
      <c r="H74" s="423">
        <v>1523</v>
      </c>
      <c r="I74" s="423"/>
      <c r="J74" s="423">
        <v>0</v>
      </c>
      <c r="K74" s="423"/>
      <c r="L74" s="423">
        <v>0</v>
      </c>
      <c r="M74" s="423">
        <v>6615</v>
      </c>
      <c r="N74" s="423">
        <v>3885</v>
      </c>
      <c r="O74" s="423">
        <f t="shared" si="1"/>
        <v>17318</v>
      </c>
    </row>
    <row r="75" spans="1:16" s="24" customFormat="1" ht="27.6" customHeight="1" x14ac:dyDescent="0.35">
      <c r="A75" s="301">
        <v>61</v>
      </c>
      <c r="B75" s="48" t="s">
        <v>4204</v>
      </c>
      <c r="C75" s="48" t="s">
        <v>4205</v>
      </c>
      <c r="D75" s="644">
        <v>6644</v>
      </c>
      <c r="E75" s="423">
        <v>7000</v>
      </c>
      <c r="F75" s="423">
        <v>350</v>
      </c>
      <c r="G75" s="423"/>
      <c r="H75" s="423">
        <v>0</v>
      </c>
      <c r="I75" s="423">
        <v>6040</v>
      </c>
      <c r="J75" s="423">
        <v>1150</v>
      </c>
      <c r="K75" s="423"/>
      <c r="L75" s="423">
        <v>0</v>
      </c>
      <c r="M75" s="423"/>
      <c r="N75" s="423"/>
      <c r="O75" s="423">
        <f t="shared" si="1"/>
        <v>14540</v>
      </c>
    </row>
    <row r="76" spans="1:16" s="24" customFormat="1" ht="27.6" customHeight="1" x14ac:dyDescent="0.35">
      <c r="A76" s="301">
        <v>62</v>
      </c>
      <c r="B76" s="48" t="s">
        <v>4206</v>
      </c>
      <c r="C76" s="48" t="s">
        <v>4207</v>
      </c>
      <c r="D76" s="644">
        <v>6815</v>
      </c>
      <c r="E76" s="423">
        <v>6000</v>
      </c>
      <c r="F76" s="423">
        <v>350</v>
      </c>
      <c r="G76" s="423"/>
      <c r="H76" s="423">
        <v>0</v>
      </c>
      <c r="I76" s="423"/>
      <c r="J76" s="423">
        <v>0</v>
      </c>
      <c r="K76" s="423"/>
      <c r="L76" s="423">
        <v>0</v>
      </c>
      <c r="M76" s="423"/>
      <c r="N76" s="423"/>
      <c r="O76" s="423">
        <f t="shared" si="1"/>
        <v>6350</v>
      </c>
    </row>
    <row r="77" spans="1:16" s="24" customFormat="1" ht="27.6" customHeight="1" x14ac:dyDescent="0.35">
      <c r="A77" s="301">
        <v>63</v>
      </c>
      <c r="B77" s="48" t="s">
        <v>4208</v>
      </c>
      <c r="C77" s="48" t="s">
        <v>4209</v>
      </c>
      <c r="D77" s="644">
        <v>6896</v>
      </c>
      <c r="E77" s="423">
        <v>1500</v>
      </c>
      <c r="F77" s="423">
        <v>350</v>
      </c>
      <c r="G77" s="423"/>
      <c r="H77" s="423">
        <v>0</v>
      </c>
      <c r="I77" s="423"/>
      <c r="J77" s="423">
        <v>0</v>
      </c>
      <c r="K77" s="423"/>
      <c r="L77" s="423">
        <v>0</v>
      </c>
      <c r="M77" s="423"/>
      <c r="N77" s="423"/>
      <c r="O77" s="423">
        <f t="shared" si="1"/>
        <v>1850</v>
      </c>
    </row>
    <row r="78" spans="1:16" s="24" customFormat="1" ht="27.6" customHeight="1" x14ac:dyDescent="0.35">
      <c r="A78" s="301">
        <v>64</v>
      </c>
      <c r="B78" s="48" t="s">
        <v>4210</v>
      </c>
      <c r="C78" s="48" t="s">
        <v>4211</v>
      </c>
      <c r="D78" s="644">
        <v>6952</v>
      </c>
      <c r="E78" s="423">
        <v>2000</v>
      </c>
      <c r="F78" s="423">
        <v>350</v>
      </c>
      <c r="G78" s="423"/>
      <c r="H78" s="423">
        <v>0</v>
      </c>
      <c r="I78" s="423"/>
      <c r="J78" s="423">
        <v>0</v>
      </c>
      <c r="K78" s="423"/>
      <c r="L78" s="423">
        <v>0</v>
      </c>
      <c r="M78" s="423">
        <v>12515</v>
      </c>
      <c r="N78" s="423"/>
      <c r="O78" s="423">
        <f t="shared" si="1"/>
        <v>14865</v>
      </c>
    </row>
    <row r="79" spans="1:16" s="24" customFormat="1" ht="27.6" customHeight="1" x14ac:dyDescent="0.35">
      <c r="A79" s="301">
        <v>65</v>
      </c>
      <c r="B79" s="48" t="s">
        <v>4212</v>
      </c>
      <c r="C79" s="48" t="s">
        <v>4213</v>
      </c>
      <c r="D79" s="644">
        <v>6959</v>
      </c>
      <c r="E79" s="423">
        <v>2000</v>
      </c>
      <c r="F79" s="423">
        <v>350</v>
      </c>
      <c r="G79" s="423">
        <v>1415</v>
      </c>
      <c r="H79" s="423">
        <v>823</v>
      </c>
      <c r="I79" s="423"/>
      <c r="J79" s="423">
        <v>0</v>
      </c>
      <c r="K79" s="423"/>
      <c r="L79" s="423">
        <v>0</v>
      </c>
      <c r="M79" s="423">
        <v>2165</v>
      </c>
      <c r="N79" s="423"/>
      <c r="O79" s="423">
        <f t="shared" si="1"/>
        <v>6753</v>
      </c>
    </row>
    <row r="80" spans="1:16" s="24" customFormat="1" ht="27.6" customHeight="1" x14ac:dyDescent="0.35">
      <c r="A80" s="301">
        <v>66</v>
      </c>
      <c r="B80" s="48" t="s">
        <v>4214</v>
      </c>
      <c r="C80" s="48" t="s">
        <v>4215</v>
      </c>
      <c r="D80" s="644">
        <v>7039</v>
      </c>
      <c r="E80" s="423">
        <v>5000</v>
      </c>
      <c r="F80" s="423">
        <v>350</v>
      </c>
      <c r="G80" s="423"/>
      <c r="H80" s="423">
        <v>0</v>
      </c>
      <c r="I80" s="423"/>
      <c r="J80" s="423">
        <v>0</v>
      </c>
      <c r="K80" s="423"/>
      <c r="L80" s="423">
        <v>0</v>
      </c>
      <c r="M80" s="423"/>
      <c r="N80" s="423"/>
      <c r="O80" s="423">
        <f t="shared" ref="O80:O111" si="2">SUM(E80:N80)</f>
        <v>5350</v>
      </c>
    </row>
    <row r="81" spans="1:16" s="24" customFormat="1" ht="27.6" customHeight="1" x14ac:dyDescent="0.35">
      <c r="A81" s="301">
        <v>67</v>
      </c>
      <c r="B81" s="48" t="s">
        <v>4216</v>
      </c>
      <c r="C81" s="48" t="s">
        <v>4217</v>
      </c>
      <c r="D81" s="644">
        <v>7366</v>
      </c>
      <c r="E81" s="423">
        <v>5000</v>
      </c>
      <c r="F81" s="423">
        <v>350</v>
      </c>
      <c r="G81" s="423">
        <v>6770</v>
      </c>
      <c r="H81" s="423">
        <v>3791</v>
      </c>
      <c r="I81" s="423"/>
      <c r="J81" s="423">
        <v>0</v>
      </c>
      <c r="K81" s="423"/>
      <c r="L81" s="423">
        <v>0</v>
      </c>
      <c r="M81" s="423"/>
      <c r="N81" s="423"/>
      <c r="O81" s="423">
        <f t="shared" si="2"/>
        <v>15911</v>
      </c>
    </row>
    <row r="82" spans="1:16" s="24" customFormat="1" ht="27.6" customHeight="1" x14ac:dyDescent="0.35">
      <c r="A82" s="301">
        <v>68</v>
      </c>
      <c r="B82" s="48" t="s">
        <v>4218</v>
      </c>
      <c r="C82" s="48" t="s">
        <v>4219</v>
      </c>
      <c r="D82" s="644">
        <v>7390</v>
      </c>
      <c r="E82" s="423">
        <v>1000</v>
      </c>
      <c r="F82" s="423">
        <v>350</v>
      </c>
      <c r="G82" s="423"/>
      <c r="H82" s="423">
        <v>0</v>
      </c>
      <c r="I82" s="423">
        <v>8450</v>
      </c>
      <c r="J82" s="423">
        <v>425</v>
      </c>
      <c r="K82" s="423"/>
      <c r="L82" s="423">
        <v>0</v>
      </c>
      <c r="M82" s="423"/>
      <c r="N82" s="423"/>
      <c r="O82" s="423">
        <f t="shared" si="2"/>
        <v>10225</v>
      </c>
    </row>
    <row r="83" spans="1:16" s="24" customFormat="1" ht="27.6" customHeight="1" x14ac:dyDescent="0.35">
      <c r="A83" s="301">
        <v>69</v>
      </c>
      <c r="B83" s="48" t="s">
        <v>4220</v>
      </c>
      <c r="C83" s="48" t="s">
        <v>4221</v>
      </c>
      <c r="D83" s="644">
        <v>7821</v>
      </c>
      <c r="E83" s="423">
        <v>3500</v>
      </c>
      <c r="F83" s="423">
        <v>350</v>
      </c>
      <c r="G83" s="423"/>
      <c r="H83" s="423">
        <v>0</v>
      </c>
      <c r="I83" s="423">
        <v>3645</v>
      </c>
      <c r="J83" s="423">
        <v>695</v>
      </c>
      <c r="K83" s="423">
        <v>3920</v>
      </c>
      <c r="L83" s="423">
        <v>1059</v>
      </c>
      <c r="M83" s="423">
        <v>3895</v>
      </c>
      <c r="N83" s="423">
        <v>6200</v>
      </c>
      <c r="O83" s="423">
        <f t="shared" si="2"/>
        <v>23264</v>
      </c>
    </row>
    <row r="84" spans="1:16" ht="27.6" customHeight="1" x14ac:dyDescent="0.35">
      <c r="A84" s="301">
        <v>70</v>
      </c>
      <c r="B84" s="48" t="s">
        <v>4222</v>
      </c>
      <c r="C84" s="48" t="s">
        <v>4223</v>
      </c>
      <c r="D84" s="644">
        <v>7859</v>
      </c>
      <c r="E84" s="423">
        <v>1000</v>
      </c>
      <c r="F84" s="423">
        <v>350</v>
      </c>
      <c r="G84" s="423">
        <v>4975</v>
      </c>
      <c r="H84" s="423">
        <v>5430</v>
      </c>
      <c r="I84" s="423"/>
      <c r="J84" s="423">
        <v>0</v>
      </c>
      <c r="K84" s="423"/>
      <c r="L84" s="423">
        <v>0</v>
      </c>
      <c r="M84" s="423">
        <v>9995</v>
      </c>
      <c r="N84" s="423">
        <v>33780</v>
      </c>
      <c r="O84" s="423">
        <f t="shared" si="2"/>
        <v>55530</v>
      </c>
      <c r="P84" s="50"/>
    </row>
    <row r="85" spans="1:16" ht="27.6" customHeight="1" x14ac:dyDescent="0.35">
      <c r="A85" s="301">
        <v>71</v>
      </c>
      <c r="B85" s="48" t="s">
        <v>4224</v>
      </c>
      <c r="C85" s="48" t="s">
        <v>4225</v>
      </c>
      <c r="D85" s="644">
        <v>7977</v>
      </c>
      <c r="E85" s="423">
        <v>1000</v>
      </c>
      <c r="F85" s="423">
        <v>350</v>
      </c>
      <c r="G85" s="423"/>
      <c r="H85" s="423">
        <v>0</v>
      </c>
      <c r="I85" s="423"/>
      <c r="J85" s="423">
        <v>0</v>
      </c>
      <c r="K85" s="423"/>
      <c r="L85" s="423">
        <v>0</v>
      </c>
      <c r="M85" s="423"/>
      <c r="N85" s="423"/>
      <c r="O85" s="423">
        <f t="shared" si="2"/>
        <v>1350</v>
      </c>
      <c r="P85" s="50"/>
    </row>
    <row r="86" spans="1:16" ht="27.6" customHeight="1" x14ac:dyDescent="0.35">
      <c r="A86" s="301">
        <v>72</v>
      </c>
      <c r="B86" s="906" t="s">
        <v>4226</v>
      </c>
      <c r="C86" s="906" t="s">
        <v>4227</v>
      </c>
      <c r="D86" s="644">
        <v>8131</v>
      </c>
      <c r="E86" s="423">
        <v>10000</v>
      </c>
      <c r="F86" s="423">
        <v>350</v>
      </c>
      <c r="G86" s="423"/>
      <c r="H86" s="423">
        <v>0</v>
      </c>
      <c r="I86" s="423"/>
      <c r="J86" s="423">
        <v>0</v>
      </c>
      <c r="K86" s="423"/>
      <c r="L86" s="423">
        <v>0</v>
      </c>
      <c r="M86" s="423"/>
      <c r="N86" s="423"/>
      <c r="O86" s="423">
        <f t="shared" si="2"/>
        <v>10350</v>
      </c>
      <c r="P86" s="50"/>
    </row>
    <row r="87" spans="1:16" ht="27.6" customHeight="1" x14ac:dyDescent="0.35">
      <c r="A87" s="301">
        <v>73</v>
      </c>
      <c r="B87" s="48" t="s">
        <v>4228</v>
      </c>
      <c r="C87" s="48" t="s">
        <v>4229</v>
      </c>
      <c r="D87" s="644">
        <v>8210</v>
      </c>
      <c r="E87" s="423">
        <v>1000</v>
      </c>
      <c r="F87" s="423">
        <v>350</v>
      </c>
      <c r="G87" s="423">
        <v>3045</v>
      </c>
      <c r="H87" s="423">
        <v>2348</v>
      </c>
      <c r="I87" s="423"/>
      <c r="J87" s="423">
        <v>0</v>
      </c>
      <c r="K87" s="423"/>
      <c r="L87" s="423">
        <v>0</v>
      </c>
      <c r="M87" s="423"/>
      <c r="N87" s="423">
        <v>20000</v>
      </c>
      <c r="O87" s="423">
        <f t="shared" si="2"/>
        <v>26743</v>
      </c>
      <c r="P87" s="50"/>
    </row>
    <row r="88" spans="1:16" ht="27.6" customHeight="1" x14ac:dyDescent="0.35">
      <c r="A88" s="301">
        <v>74</v>
      </c>
      <c r="B88" s="906" t="s">
        <v>4230</v>
      </c>
      <c r="C88" s="906" t="s">
        <v>4231</v>
      </c>
      <c r="D88" s="644">
        <v>8257</v>
      </c>
      <c r="E88" s="423">
        <v>2000</v>
      </c>
      <c r="F88" s="423">
        <v>350</v>
      </c>
      <c r="G88" s="423">
        <v>2835</v>
      </c>
      <c r="H88" s="423">
        <v>2471</v>
      </c>
      <c r="I88" s="423"/>
      <c r="J88" s="423">
        <v>0</v>
      </c>
      <c r="K88" s="423"/>
      <c r="L88" s="423">
        <v>0</v>
      </c>
      <c r="M88" s="423"/>
      <c r="N88" s="423">
        <v>9055</v>
      </c>
      <c r="O88" s="423">
        <f t="shared" si="2"/>
        <v>16711</v>
      </c>
      <c r="P88" s="50"/>
    </row>
    <row r="89" spans="1:16" ht="27.6" customHeight="1" x14ac:dyDescent="0.35">
      <c r="A89" s="301">
        <v>75</v>
      </c>
      <c r="B89" s="906" t="s">
        <v>4232</v>
      </c>
      <c r="C89" s="906" t="s">
        <v>4233</v>
      </c>
      <c r="D89" s="644">
        <v>8296</v>
      </c>
      <c r="E89" s="423">
        <v>1000</v>
      </c>
      <c r="F89" s="423">
        <v>350</v>
      </c>
      <c r="G89" s="423">
        <v>4305</v>
      </c>
      <c r="H89" s="423">
        <v>4691</v>
      </c>
      <c r="I89" s="423"/>
      <c r="J89" s="423">
        <v>0</v>
      </c>
      <c r="K89" s="423"/>
      <c r="L89" s="423">
        <v>0</v>
      </c>
      <c r="M89" s="423">
        <v>17090</v>
      </c>
      <c r="N89" s="423"/>
      <c r="O89" s="423">
        <f t="shared" si="2"/>
        <v>27436</v>
      </c>
      <c r="P89" s="50"/>
    </row>
    <row r="90" spans="1:16" ht="27.6" customHeight="1" x14ac:dyDescent="0.35">
      <c r="A90" s="301">
        <v>76</v>
      </c>
      <c r="B90" s="906" t="s">
        <v>4234</v>
      </c>
      <c r="C90" s="906" t="s">
        <v>4235</v>
      </c>
      <c r="D90" s="644">
        <v>8305</v>
      </c>
      <c r="E90" s="423">
        <v>2000</v>
      </c>
      <c r="F90" s="423">
        <v>350</v>
      </c>
      <c r="G90" s="423"/>
      <c r="H90" s="423">
        <v>0</v>
      </c>
      <c r="I90" s="423"/>
      <c r="J90" s="423">
        <v>0</v>
      </c>
      <c r="K90" s="423">
        <v>1700</v>
      </c>
      <c r="L90" s="423">
        <v>564</v>
      </c>
      <c r="M90" s="423">
        <v>6370</v>
      </c>
      <c r="N90" s="423"/>
      <c r="O90" s="423">
        <f t="shared" si="2"/>
        <v>10984</v>
      </c>
      <c r="P90" s="50"/>
    </row>
    <row r="91" spans="1:16" ht="27.6" customHeight="1" x14ac:dyDescent="0.35">
      <c r="A91" s="301">
        <v>77</v>
      </c>
      <c r="B91" s="906" t="s">
        <v>4236</v>
      </c>
      <c r="C91" s="906" t="s">
        <v>4237</v>
      </c>
      <c r="D91" s="644">
        <v>8341</v>
      </c>
      <c r="E91" s="423">
        <v>3000</v>
      </c>
      <c r="F91" s="423">
        <v>350</v>
      </c>
      <c r="G91" s="423"/>
      <c r="H91" s="423">
        <v>0</v>
      </c>
      <c r="I91" s="423"/>
      <c r="J91" s="423">
        <v>0</v>
      </c>
      <c r="K91" s="423"/>
      <c r="L91" s="423">
        <v>0</v>
      </c>
      <c r="M91" s="423"/>
      <c r="N91" s="423"/>
      <c r="O91" s="423">
        <f t="shared" si="2"/>
        <v>3350</v>
      </c>
      <c r="P91" s="50"/>
    </row>
    <row r="92" spans="1:16" s="24" customFormat="1" ht="27.6" customHeight="1" x14ac:dyDescent="0.35">
      <c r="A92" s="301">
        <v>78</v>
      </c>
      <c r="B92" s="48" t="s">
        <v>4238</v>
      </c>
      <c r="C92" s="48" t="s">
        <v>4239</v>
      </c>
      <c r="D92" s="644">
        <v>8442</v>
      </c>
      <c r="E92" s="423">
        <v>3000</v>
      </c>
      <c r="F92" s="423">
        <v>350</v>
      </c>
      <c r="G92" s="423"/>
      <c r="H92" s="423">
        <v>0</v>
      </c>
      <c r="I92" s="423"/>
      <c r="J92" s="423">
        <v>0</v>
      </c>
      <c r="K92" s="423"/>
      <c r="L92" s="423">
        <v>0</v>
      </c>
      <c r="M92" s="423"/>
      <c r="N92" s="423"/>
      <c r="O92" s="423">
        <f t="shared" si="2"/>
        <v>3350</v>
      </c>
    </row>
    <row r="93" spans="1:16" s="24" customFormat="1" ht="27.6" customHeight="1" x14ac:dyDescent="0.35">
      <c r="A93" s="301">
        <v>79</v>
      </c>
      <c r="B93" s="48" t="s">
        <v>4240</v>
      </c>
      <c r="C93" s="48" t="s">
        <v>4241</v>
      </c>
      <c r="D93" s="644">
        <v>8447</v>
      </c>
      <c r="E93" s="423">
        <v>3000</v>
      </c>
      <c r="F93" s="423">
        <v>350</v>
      </c>
      <c r="G93" s="423"/>
      <c r="H93" s="423">
        <v>0</v>
      </c>
      <c r="I93" s="423">
        <v>0</v>
      </c>
      <c r="J93" s="423">
        <v>0</v>
      </c>
      <c r="K93" s="423">
        <v>7810</v>
      </c>
      <c r="L93" s="423">
        <v>1640</v>
      </c>
      <c r="M93" s="423"/>
      <c r="N93" s="423"/>
      <c r="O93" s="423">
        <f t="shared" si="2"/>
        <v>12800</v>
      </c>
    </row>
    <row r="94" spans="1:16" s="24" customFormat="1" ht="27.6" customHeight="1" x14ac:dyDescent="0.35">
      <c r="A94" s="301">
        <v>80</v>
      </c>
      <c r="B94" s="48" t="s">
        <v>4242</v>
      </c>
      <c r="C94" s="48" t="s">
        <v>4243</v>
      </c>
      <c r="D94" s="644">
        <v>8455</v>
      </c>
      <c r="E94" s="423">
        <v>4000</v>
      </c>
      <c r="F94" s="423">
        <v>350</v>
      </c>
      <c r="G94" s="423"/>
      <c r="H94" s="423">
        <v>0</v>
      </c>
      <c r="I94" s="423"/>
      <c r="J94" s="423">
        <v>0</v>
      </c>
      <c r="K94" s="423"/>
      <c r="L94" s="423">
        <v>0</v>
      </c>
      <c r="M94" s="423"/>
      <c r="N94" s="423"/>
      <c r="O94" s="423">
        <f t="shared" si="2"/>
        <v>4350</v>
      </c>
    </row>
    <row r="95" spans="1:16" s="24" customFormat="1" ht="27.6" customHeight="1" x14ac:dyDescent="0.35">
      <c r="A95" s="301">
        <v>81</v>
      </c>
      <c r="B95" s="48" t="s">
        <v>4244</v>
      </c>
      <c r="C95" s="48" t="s">
        <v>4245</v>
      </c>
      <c r="D95" s="644">
        <v>8464</v>
      </c>
      <c r="E95" s="423">
        <v>2000</v>
      </c>
      <c r="F95" s="423">
        <v>350</v>
      </c>
      <c r="G95" s="423"/>
      <c r="H95" s="423">
        <v>0</v>
      </c>
      <c r="I95" s="423"/>
      <c r="J95" s="423">
        <v>0</v>
      </c>
      <c r="K95" s="423"/>
      <c r="L95" s="423">
        <v>0</v>
      </c>
      <c r="M95" s="423"/>
      <c r="N95" s="423"/>
      <c r="O95" s="423">
        <f t="shared" si="2"/>
        <v>2350</v>
      </c>
    </row>
    <row r="96" spans="1:16" s="24" customFormat="1" ht="27.6" customHeight="1" x14ac:dyDescent="0.35">
      <c r="A96" s="301">
        <v>82</v>
      </c>
      <c r="B96" s="48" t="s">
        <v>4246</v>
      </c>
      <c r="C96" s="48" t="s">
        <v>4247</v>
      </c>
      <c r="D96" s="644">
        <v>8467</v>
      </c>
      <c r="E96" s="423">
        <v>1500</v>
      </c>
      <c r="F96" s="423">
        <v>350</v>
      </c>
      <c r="G96" s="423"/>
      <c r="H96" s="423">
        <v>0</v>
      </c>
      <c r="I96" s="423"/>
      <c r="J96" s="423">
        <v>0</v>
      </c>
      <c r="K96" s="423"/>
      <c r="L96" s="423">
        <v>0</v>
      </c>
      <c r="M96" s="423">
        <v>3215</v>
      </c>
      <c r="N96" s="423">
        <v>7560</v>
      </c>
      <c r="O96" s="423">
        <f t="shared" si="2"/>
        <v>12625</v>
      </c>
    </row>
    <row r="97" spans="1:16" ht="27.6" customHeight="1" x14ac:dyDescent="0.35">
      <c r="A97" s="301">
        <v>83</v>
      </c>
      <c r="B97" s="48" t="s">
        <v>4248</v>
      </c>
      <c r="C97" s="48" t="s">
        <v>4249</v>
      </c>
      <c r="D97" s="644">
        <v>8673</v>
      </c>
      <c r="E97" s="423">
        <v>1200</v>
      </c>
      <c r="F97" s="423">
        <v>350</v>
      </c>
      <c r="G97" s="423">
        <v>1240</v>
      </c>
      <c r="H97" s="423">
        <v>1040</v>
      </c>
      <c r="I97" s="423"/>
      <c r="J97" s="423">
        <v>0</v>
      </c>
      <c r="K97" s="423"/>
      <c r="L97" s="423">
        <v>0</v>
      </c>
      <c r="M97" s="423">
        <v>3845</v>
      </c>
      <c r="N97" s="423"/>
      <c r="O97" s="423">
        <f t="shared" si="2"/>
        <v>7675</v>
      </c>
      <c r="P97" s="50"/>
    </row>
    <row r="98" spans="1:16" ht="27.6" customHeight="1" x14ac:dyDescent="0.35">
      <c r="A98" s="301">
        <v>84</v>
      </c>
      <c r="B98" s="48" t="s">
        <v>4250</v>
      </c>
      <c r="C98" s="48" t="s">
        <v>4251</v>
      </c>
      <c r="D98" s="644">
        <v>8741</v>
      </c>
      <c r="E98" s="423">
        <v>4000</v>
      </c>
      <c r="F98" s="423">
        <v>350</v>
      </c>
      <c r="G98" s="423"/>
      <c r="H98" s="423">
        <v>0</v>
      </c>
      <c r="I98" s="423">
        <v>6315</v>
      </c>
      <c r="J98" s="423">
        <v>442</v>
      </c>
      <c r="K98" s="423">
        <v>4395</v>
      </c>
      <c r="L98" s="423">
        <v>1323</v>
      </c>
      <c r="M98" s="423">
        <v>5580</v>
      </c>
      <c r="N98" s="423"/>
      <c r="O98" s="423">
        <f t="shared" si="2"/>
        <v>22405</v>
      </c>
      <c r="P98" s="50"/>
    </row>
    <row r="99" spans="1:16" ht="27.6" customHeight="1" x14ac:dyDescent="0.35">
      <c r="A99" s="301">
        <v>85</v>
      </c>
      <c r="B99" s="48" t="s">
        <v>4252</v>
      </c>
      <c r="C99" s="48" t="s">
        <v>4253</v>
      </c>
      <c r="D99" s="644">
        <v>8754</v>
      </c>
      <c r="E99" s="423">
        <v>2000</v>
      </c>
      <c r="F99" s="423">
        <v>350</v>
      </c>
      <c r="G99" s="423">
        <v>1470</v>
      </c>
      <c r="H99" s="423">
        <v>677</v>
      </c>
      <c r="I99" s="423"/>
      <c r="J99" s="423">
        <v>0</v>
      </c>
      <c r="K99" s="423"/>
      <c r="L99" s="423">
        <v>0</v>
      </c>
      <c r="M99" s="423"/>
      <c r="N99" s="423">
        <v>14500</v>
      </c>
      <c r="O99" s="423">
        <f t="shared" si="2"/>
        <v>18997</v>
      </c>
      <c r="P99" s="50"/>
    </row>
    <row r="100" spans="1:16" s="24" customFormat="1" ht="27.6" customHeight="1" x14ac:dyDescent="0.35">
      <c r="A100" s="301">
        <v>86</v>
      </c>
      <c r="B100" s="48" t="s">
        <v>4254</v>
      </c>
      <c r="C100" s="48" t="s">
        <v>4255</v>
      </c>
      <c r="D100" s="644">
        <v>8822</v>
      </c>
      <c r="E100" s="423">
        <v>1000</v>
      </c>
      <c r="F100" s="423">
        <v>350</v>
      </c>
      <c r="G100" s="423"/>
      <c r="H100" s="423">
        <v>0</v>
      </c>
      <c r="I100" s="423">
        <v>2305</v>
      </c>
      <c r="J100" s="423">
        <v>1</v>
      </c>
      <c r="K100" s="423"/>
      <c r="L100" s="423">
        <v>0</v>
      </c>
      <c r="M100" s="423"/>
      <c r="N100" s="423"/>
      <c r="O100" s="423">
        <f t="shared" si="2"/>
        <v>3656</v>
      </c>
      <c r="P100" s="50"/>
    </row>
    <row r="101" spans="1:16" s="24" customFormat="1" ht="27.6" customHeight="1" x14ac:dyDescent="0.35">
      <c r="A101" s="301">
        <v>87</v>
      </c>
      <c r="B101" s="48" t="s">
        <v>4256</v>
      </c>
      <c r="C101" s="48" t="s">
        <v>4257</v>
      </c>
      <c r="D101" s="644">
        <v>8845</v>
      </c>
      <c r="E101" s="423">
        <v>4000</v>
      </c>
      <c r="F101" s="423">
        <v>350</v>
      </c>
      <c r="G101" s="423"/>
      <c r="H101" s="423">
        <v>0</v>
      </c>
      <c r="I101" s="423"/>
      <c r="J101" s="423">
        <v>0</v>
      </c>
      <c r="K101" s="423">
        <v>4165</v>
      </c>
      <c r="L101" s="423">
        <v>1253</v>
      </c>
      <c r="M101" s="423">
        <v>9355</v>
      </c>
      <c r="N101" s="423"/>
      <c r="O101" s="423">
        <f t="shared" si="2"/>
        <v>19123</v>
      </c>
    </row>
    <row r="102" spans="1:16" s="24" customFormat="1" ht="27.6" customHeight="1" x14ac:dyDescent="0.35">
      <c r="A102" s="301">
        <v>88</v>
      </c>
      <c r="B102" s="48" t="s">
        <v>4258</v>
      </c>
      <c r="C102" s="48" t="s">
        <v>4259</v>
      </c>
      <c r="D102" s="644">
        <v>8898</v>
      </c>
      <c r="E102" s="423">
        <v>3000</v>
      </c>
      <c r="F102" s="423">
        <v>350</v>
      </c>
      <c r="G102" s="423"/>
      <c r="H102" s="423">
        <v>0</v>
      </c>
      <c r="I102" s="423"/>
      <c r="J102" s="423">
        <v>0</v>
      </c>
      <c r="K102" s="423"/>
      <c r="L102" s="423">
        <v>0</v>
      </c>
      <c r="M102" s="423"/>
      <c r="N102" s="423"/>
      <c r="O102" s="423">
        <f t="shared" si="2"/>
        <v>3350</v>
      </c>
    </row>
    <row r="103" spans="1:16" s="24" customFormat="1" ht="27.6" customHeight="1" x14ac:dyDescent="0.35">
      <c r="A103" s="301">
        <v>89</v>
      </c>
      <c r="B103" s="48" t="s">
        <v>4260</v>
      </c>
      <c r="C103" s="48" t="s">
        <v>4261</v>
      </c>
      <c r="D103" s="644">
        <v>9029</v>
      </c>
      <c r="E103" s="423">
        <v>1000</v>
      </c>
      <c r="F103" s="423">
        <v>350</v>
      </c>
      <c r="G103" s="423"/>
      <c r="H103" s="423">
        <v>0</v>
      </c>
      <c r="I103" s="423"/>
      <c r="J103" s="423">
        <v>0</v>
      </c>
      <c r="K103" s="423"/>
      <c r="L103" s="423">
        <v>0</v>
      </c>
      <c r="M103" s="423"/>
      <c r="N103" s="423">
        <v>795</v>
      </c>
      <c r="O103" s="423">
        <f t="shared" si="2"/>
        <v>2145</v>
      </c>
    </row>
    <row r="104" spans="1:16" s="74" customFormat="1" ht="27.6" customHeight="1" x14ac:dyDescent="0.35">
      <c r="A104" s="301">
        <v>90</v>
      </c>
      <c r="B104" s="48" t="s">
        <v>4262</v>
      </c>
      <c r="C104" s="48" t="s">
        <v>4263</v>
      </c>
      <c r="D104" s="644">
        <v>9115</v>
      </c>
      <c r="E104" s="423">
        <v>5000</v>
      </c>
      <c r="F104" s="423">
        <v>350</v>
      </c>
      <c r="G104" s="423"/>
      <c r="H104" s="423">
        <v>0</v>
      </c>
      <c r="I104" s="423"/>
      <c r="J104" s="423">
        <v>0</v>
      </c>
      <c r="K104" s="423"/>
      <c r="L104" s="423">
        <v>0</v>
      </c>
      <c r="M104" s="423">
        <v>8955</v>
      </c>
      <c r="N104" s="423"/>
      <c r="O104" s="423">
        <f t="shared" si="2"/>
        <v>14305</v>
      </c>
    </row>
    <row r="105" spans="1:16" s="24" customFormat="1" ht="27.6" customHeight="1" x14ac:dyDescent="0.35">
      <c r="A105" s="301">
        <v>91</v>
      </c>
      <c r="B105" s="48" t="s">
        <v>4264</v>
      </c>
      <c r="C105" s="48" t="s">
        <v>4265</v>
      </c>
      <c r="D105" s="644">
        <v>9169</v>
      </c>
      <c r="E105" s="423">
        <v>5000</v>
      </c>
      <c r="F105" s="423">
        <v>350</v>
      </c>
      <c r="G105" s="423"/>
      <c r="H105" s="423">
        <v>0</v>
      </c>
      <c r="I105" s="423"/>
      <c r="J105" s="423"/>
      <c r="K105" s="423"/>
      <c r="L105" s="423">
        <v>0</v>
      </c>
      <c r="M105" s="423"/>
      <c r="N105" s="423">
        <v>11930</v>
      </c>
      <c r="O105" s="423">
        <f t="shared" si="2"/>
        <v>17280</v>
      </c>
    </row>
    <row r="106" spans="1:16" s="24" customFormat="1" ht="27.6" customHeight="1" x14ac:dyDescent="0.35">
      <c r="A106" s="301">
        <v>92</v>
      </c>
      <c r="B106" s="48" t="s">
        <v>4266</v>
      </c>
      <c r="C106" s="48" t="s">
        <v>4267</v>
      </c>
      <c r="D106" s="644">
        <v>9302</v>
      </c>
      <c r="E106" s="423">
        <v>20000</v>
      </c>
      <c r="F106" s="423">
        <v>350</v>
      </c>
      <c r="G106" s="423"/>
      <c r="H106" s="423">
        <v>0</v>
      </c>
      <c r="I106" s="423"/>
      <c r="J106" s="423">
        <v>0</v>
      </c>
      <c r="K106" s="423"/>
      <c r="L106" s="423">
        <v>0</v>
      </c>
      <c r="M106" s="423"/>
      <c r="N106" s="423"/>
      <c r="O106" s="423">
        <f t="shared" si="2"/>
        <v>20350</v>
      </c>
    </row>
    <row r="107" spans="1:16" s="24" customFormat="1" ht="27.6" customHeight="1" x14ac:dyDescent="0.35">
      <c r="A107" s="301">
        <v>93</v>
      </c>
      <c r="B107" s="48" t="s">
        <v>4268</v>
      </c>
      <c r="C107" s="48" t="s">
        <v>4269</v>
      </c>
      <c r="D107" s="644">
        <v>9376</v>
      </c>
      <c r="E107" s="423">
        <v>10000</v>
      </c>
      <c r="F107" s="423">
        <v>350</v>
      </c>
      <c r="G107" s="423"/>
      <c r="H107" s="423">
        <v>0</v>
      </c>
      <c r="I107" s="423"/>
      <c r="J107" s="423">
        <v>0</v>
      </c>
      <c r="K107" s="423"/>
      <c r="L107" s="423">
        <v>0</v>
      </c>
      <c r="M107" s="423"/>
      <c r="N107" s="423"/>
      <c r="O107" s="423">
        <f t="shared" si="2"/>
        <v>10350</v>
      </c>
    </row>
    <row r="108" spans="1:16" s="24" customFormat="1" ht="27.6" customHeight="1" x14ac:dyDescent="0.35">
      <c r="A108" s="301">
        <v>94</v>
      </c>
      <c r="B108" s="48" t="s">
        <v>4270</v>
      </c>
      <c r="C108" s="48" t="s">
        <v>4271</v>
      </c>
      <c r="D108" s="644">
        <v>9628</v>
      </c>
      <c r="E108" s="423">
        <v>1000</v>
      </c>
      <c r="F108" s="423">
        <v>350</v>
      </c>
      <c r="G108" s="423"/>
      <c r="H108" s="423">
        <v>0</v>
      </c>
      <c r="I108" s="423"/>
      <c r="J108" s="423">
        <v>0</v>
      </c>
      <c r="K108" s="423"/>
      <c r="L108" s="423">
        <v>0</v>
      </c>
      <c r="M108" s="423">
        <v>2985</v>
      </c>
      <c r="N108" s="423"/>
      <c r="O108" s="423">
        <f t="shared" si="2"/>
        <v>4335</v>
      </c>
    </row>
    <row r="109" spans="1:16" s="24" customFormat="1" ht="27.6" customHeight="1" x14ac:dyDescent="0.35">
      <c r="A109" s="301">
        <v>95</v>
      </c>
      <c r="B109" s="48" t="s">
        <v>4272</v>
      </c>
      <c r="C109" s="48" t="s">
        <v>4273</v>
      </c>
      <c r="D109" s="644">
        <v>9630</v>
      </c>
      <c r="E109" s="423">
        <v>1000</v>
      </c>
      <c r="F109" s="423">
        <v>350</v>
      </c>
      <c r="G109" s="423"/>
      <c r="H109" s="423">
        <v>0</v>
      </c>
      <c r="I109" s="423"/>
      <c r="J109" s="423">
        <v>0</v>
      </c>
      <c r="K109" s="423"/>
      <c r="L109" s="423">
        <v>0</v>
      </c>
      <c r="M109" s="423">
        <v>3495</v>
      </c>
      <c r="N109" s="423"/>
      <c r="O109" s="423">
        <f t="shared" si="2"/>
        <v>4845</v>
      </c>
    </row>
    <row r="110" spans="1:16" s="24" customFormat="1" ht="27.6" customHeight="1" x14ac:dyDescent="0.35">
      <c r="A110" s="301">
        <v>96</v>
      </c>
      <c r="B110" s="48" t="s">
        <v>4274</v>
      </c>
      <c r="C110" s="48" t="s">
        <v>4275</v>
      </c>
      <c r="D110" s="644">
        <v>9642</v>
      </c>
      <c r="E110" s="423">
        <v>2000</v>
      </c>
      <c r="F110" s="423">
        <v>350</v>
      </c>
      <c r="G110" s="423"/>
      <c r="H110" s="423">
        <v>0</v>
      </c>
      <c r="I110" s="423"/>
      <c r="J110" s="423">
        <v>0</v>
      </c>
      <c r="K110" s="423"/>
      <c r="L110" s="423">
        <v>0</v>
      </c>
      <c r="M110" s="423"/>
      <c r="N110" s="423"/>
      <c r="O110" s="423">
        <f t="shared" si="2"/>
        <v>2350</v>
      </c>
    </row>
    <row r="111" spans="1:16" s="74" customFormat="1" ht="27.6" customHeight="1" x14ac:dyDescent="0.35">
      <c r="A111" s="301">
        <v>97</v>
      </c>
      <c r="B111" s="48" t="s">
        <v>4276</v>
      </c>
      <c r="C111" s="48" t="s">
        <v>4277</v>
      </c>
      <c r="D111" s="644">
        <v>9664</v>
      </c>
      <c r="E111" s="423">
        <v>1000</v>
      </c>
      <c r="F111" s="423">
        <v>350</v>
      </c>
      <c r="G111" s="423">
        <v>2455</v>
      </c>
      <c r="H111" s="423">
        <v>2658</v>
      </c>
      <c r="I111" s="423"/>
      <c r="J111" s="423">
        <v>0</v>
      </c>
      <c r="K111" s="423">
        <v>5880</v>
      </c>
      <c r="L111" s="423">
        <v>1946</v>
      </c>
      <c r="M111" s="423">
        <v>4190</v>
      </c>
      <c r="N111" s="423">
        <v>19995</v>
      </c>
      <c r="O111" s="423">
        <f t="shared" si="2"/>
        <v>38474</v>
      </c>
    </row>
    <row r="112" spans="1:16" s="74" customFormat="1" ht="27.6" customHeight="1" x14ac:dyDescent="0.35">
      <c r="A112" s="301">
        <v>98</v>
      </c>
      <c r="B112" s="128" t="s">
        <v>4278</v>
      </c>
      <c r="C112" s="48" t="s">
        <v>4279</v>
      </c>
      <c r="D112" s="644">
        <v>10058</v>
      </c>
      <c r="E112" s="1552">
        <v>1000</v>
      </c>
      <c r="F112" s="1552">
        <v>350</v>
      </c>
      <c r="G112" s="1552"/>
      <c r="H112" s="423">
        <v>0</v>
      </c>
      <c r="I112" s="1552"/>
      <c r="J112" s="423">
        <v>0</v>
      </c>
      <c r="K112" s="1552"/>
      <c r="L112" s="423">
        <v>0</v>
      </c>
      <c r="M112" s="1552"/>
      <c r="N112" s="1552"/>
      <c r="O112" s="423">
        <f t="shared" ref="O112:O138" si="3">SUM(E112:N112)</f>
        <v>1350</v>
      </c>
    </row>
    <row r="113" spans="1:16" s="74" customFormat="1" ht="27.6" customHeight="1" x14ac:dyDescent="0.35">
      <c r="A113" s="301">
        <v>99</v>
      </c>
      <c r="B113" s="128" t="s">
        <v>4280</v>
      </c>
      <c r="C113" s="48" t="s">
        <v>4281</v>
      </c>
      <c r="D113" s="644">
        <v>10186</v>
      </c>
      <c r="E113" s="1552">
        <v>8000</v>
      </c>
      <c r="F113" s="1552">
        <v>350</v>
      </c>
      <c r="G113" s="1552"/>
      <c r="H113" s="423">
        <v>0</v>
      </c>
      <c r="I113" s="1552"/>
      <c r="J113" s="423">
        <v>0</v>
      </c>
      <c r="K113" s="1552"/>
      <c r="L113" s="423">
        <v>0</v>
      </c>
      <c r="M113" s="1552"/>
      <c r="N113" s="1552"/>
      <c r="O113" s="423">
        <f t="shared" si="3"/>
        <v>8350</v>
      </c>
    </row>
    <row r="114" spans="1:16" s="24" customFormat="1" ht="27.6" customHeight="1" x14ac:dyDescent="0.35">
      <c r="A114" s="301">
        <v>100</v>
      </c>
      <c r="B114" s="48" t="s">
        <v>4282</v>
      </c>
      <c r="C114" s="48" t="s">
        <v>4283</v>
      </c>
      <c r="D114" s="644">
        <v>10266</v>
      </c>
      <c r="E114" s="423">
        <v>3000</v>
      </c>
      <c r="F114" s="423">
        <v>350</v>
      </c>
      <c r="G114" s="423"/>
      <c r="H114" s="423">
        <v>0</v>
      </c>
      <c r="I114" s="423"/>
      <c r="J114" s="423">
        <v>0</v>
      </c>
      <c r="K114" s="423"/>
      <c r="L114" s="423">
        <v>0</v>
      </c>
      <c r="M114" s="423"/>
      <c r="N114" s="423"/>
      <c r="O114" s="423">
        <f t="shared" si="3"/>
        <v>3350</v>
      </c>
    </row>
    <row r="115" spans="1:16" s="24" customFormat="1" ht="27.6" customHeight="1" x14ac:dyDescent="0.35">
      <c r="A115" s="301">
        <v>101</v>
      </c>
      <c r="B115" s="48" t="s">
        <v>4284</v>
      </c>
      <c r="C115" s="48" t="s">
        <v>4285</v>
      </c>
      <c r="D115" s="644">
        <v>10322</v>
      </c>
      <c r="E115" s="423">
        <v>1500</v>
      </c>
      <c r="F115" s="423">
        <v>350</v>
      </c>
      <c r="G115" s="423"/>
      <c r="H115" s="423">
        <v>0</v>
      </c>
      <c r="I115" s="423"/>
      <c r="J115" s="423">
        <v>0</v>
      </c>
      <c r="K115" s="423"/>
      <c r="L115" s="423">
        <v>0</v>
      </c>
      <c r="M115" s="423">
        <v>4145</v>
      </c>
      <c r="N115" s="423"/>
      <c r="O115" s="423">
        <f t="shared" si="3"/>
        <v>5995</v>
      </c>
    </row>
    <row r="116" spans="1:16" s="24" customFormat="1" ht="27.6" customHeight="1" x14ac:dyDescent="0.35">
      <c r="A116" s="301">
        <v>102</v>
      </c>
      <c r="B116" s="48" t="s">
        <v>4286</v>
      </c>
      <c r="C116" s="48" t="s">
        <v>4287</v>
      </c>
      <c r="D116" s="644">
        <v>10373</v>
      </c>
      <c r="E116" s="423">
        <v>1500</v>
      </c>
      <c r="F116" s="423">
        <v>350</v>
      </c>
      <c r="G116" s="423"/>
      <c r="H116" s="423">
        <v>0</v>
      </c>
      <c r="I116" s="423"/>
      <c r="J116" s="423">
        <v>0</v>
      </c>
      <c r="K116" s="423"/>
      <c r="L116" s="423">
        <v>0</v>
      </c>
      <c r="M116" s="423"/>
      <c r="N116" s="423"/>
      <c r="O116" s="423">
        <f t="shared" si="3"/>
        <v>1850</v>
      </c>
    </row>
    <row r="117" spans="1:16" s="24" customFormat="1" ht="27.6" customHeight="1" x14ac:dyDescent="0.35">
      <c r="A117" s="301">
        <v>104</v>
      </c>
      <c r="B117" s="48" t="s">
        <v>4290</v>
      </c>
      <c r="C117" s="48" t="s">
        <v>4291</v>
      </c>
      <c r="D117" s="644">
        <v>10397</v>
      </c>
      <c r="E117" s="423">
        <v>2000</v>
      </c>
      <c r="F117" s="423">
        <v>350</v>
      </c>
      <c r="G117" s="423"/>
      <c r="H117" s="423">
        <v>0</v>
      </c>
      <c r="I117" s="423">
        <v>2105</v>
      </c>
      <c r="J117" s="423">
        <v>379</v>
      </c>
      <c r="K117" s="423"/>
      <c r="L117" s="423">
        <v>0</v>
      </c>
      <c r="M117" s="423"/>
      <c r="N117" s="423"/>
      <c r="O117" s="423">
        <f t="shared" si="3"/>
        <v>4834</v>
      </c>
    </row>
    <row r="118" spans="1:16" s="24" customFormat="1" ht="27.6" customHeight="1" x14ac:dyDescent="0.35">
      <c r="A118" s="301">
        <v>105</v>
      </c>
      <c r="B118" s="48" t="s">
        <v>4292</v>
      </c>
      <c r="C118" s="48" t="s">
        <v>4293</v>
      </c>
      <c r="D118" s="644">
        <v>10439</v>
      </c>
      <c r="E118" s="423">
        <v>1500</v>
      </c>
      <c r="F118" s="423">
        <v>350</v>
      </c>
      <c r="G118" s="423"/>
      <c r="H118" s="423">
        <v>0</v>
      </c>
      <c r="I118" s="423"/>
      <c r="J118" s="423">
        <v>0</v>
      </c>
      <c r="K118" s="423"/>
      <c r="L118" s="423">
        <v>0</v>
      </c>
      <c r="M118" s="423">
        <v>13340</v>
      </c>
      <c r="N118" s="423"/>
      <c r="O118" s="423">
        <f t="shared" si="3"/>
        <v>15190</v>
      </c>
    </row>
    <row r="119" spans="1:16" s="24" customFormat="1" ht="27.6" customHeight="1" x14ac:dyDescent="0.35">
      <c r="A119" s="301">
        <v>107</v>
      </c>
      <c r="B119" s="48" t="s">
        <v>4294</v>
      </c>
      <c r="C119" s="48" t="s">
        <v>4295</v>
      </c>
      <c r="D119" s="644">
        <v>10718</v>
      </c>
      <c r="E119" s="423">
        <v>5000</v>
      </c>
      <c r="F119" s="423">
        <v>350</v>
      </c>
      <c r="G119" s="423"/>
      <c r="H119" s="423">
        <v>0</v>
      </c>
      <c r="I119" s="423"/>
      <c r="J119" s="423">
        <v>0</v>
      </c>
      <c r="K119" s="423"/>
      <c r="L119" s="423">
        <v>0</v>
      </c>
      <c r="M119" s="423"/>
      <c r="N119" s="423"/>
      <c r="O119" s="423">
        <f t="shared" si="3"/>
        <v>5350</v>
      </c>
    </row>
    <row r="120" spans="1:16" s="24" customFormat="1" ht="27.6" customHeight="1" x14ac:dyDescent="0.35">
      <c r="A120" s="301">
        <v>108</v>
      </c>
      <c r="B120" s="48" t="s">
        <v>4296</v>
      </c>
      <c r="C120" s="2590" t="s">
        <v>4297</v>
      </c>
      <c r="D120" s="644">
        <v>10478</v>
      </c>
      <c r="E120" s="423">
        <v>1500</v>
      </c>
      <c r="F120" s="423">
        <v>350</v>
      </c>
      <c r="G120" s="423"/>
      <c r="H120" s="423">
        <v>0</v>
      </c>
      <c r="I120" s="423"/>
      <c r="J120" s="423">
        <v>0</v>
      </c>
      <c r="K120" s="423"/>
      <c r="L120" s="423"/>
      <c r="M120" s="423"/>
      <c r="N120" s="423"/>
      <c r="O120" s="423">
        <f t="shared" si="3"/>
        <v>1850</v>
      </c>
    </row>
    <row r="121" spans="1:16" s="24" customFormat="1" ht="27.6" customHeight="1" x14ac:dyDescent="0.35">
      <c r="A121" s="301">
        <v>109</v>
      </c>
      <c r="B121" s="48" t="s">
        <v>4298</v>
      </c>
      <c r="C121" s="48" t="s">
        <v>4299</v>
      </c>
      <c r="D121" s="644">
        <v>10772</v>
      </c>
      <c r="E121" s="423">
        <v>2000</v>
      </c>
      <c r="F121" s="423">
        <v>350</v>
      </c>
      <c r="G121" s="423"/>
      <c r="H121" s="423">
        <v>0</v>
      </c>
      <c r="I121" s="423"/>
      <c r="J121" s="423">
        <v>0</v>
      </c>
      <c r="K121" s="423"/>
      <c r="L121" s="423"/>
      <c r="M121" s="423"/>
      <c r="N121" s="423"/>
      <c r="O121" s="423">
        <f t="shared" si="3"/>
        <v>2350</v>
      </c>
    </row>
    <row r="122" spans="1:16" s="74" customFormat="1" ht="25.5" customHeight="1" x14ac:dyDescent="0.35">
      <c r="A122" s="301">
        <v>110</v>
      </c>
      <c r="B122" s="2191" t="s">
        <v>4300</v>
      </c>
      <c r="C122" s="48" t="s">
        <v>4301</v>
      </c>
      <c r="D122" s="2388">
        <v>9698</v>
      </c>
      <c r="E122" s="1552">
        <v>1500</v>
      </c>
      <c r="F122" s="1552">
        <v>350</v>
      </c>
      <c r="G122" s="1552"/>
      <c r="H122" s="423">
        <v>0</v>
      </c>
      <c r="I122" s="1552"/>
      <c r="J122" s="423">
        <v>0</v>
      </c>
      <c r="K122" s="1552"/>
      <c r="L122" s="423"/>
      <c r="M122" s="1552"/>
      <c r="N122" s="1552"/>
      <c r="O122" s="423">
        <f t="shared" si="3"/>
        <v>1850</v>
      </c>
      <c r="P122" s="2389"/>
    </row>
    <row r="123" spans="1:16" s="74" customFormat="1" ht="25.5" customHeight="1" x14ac:dyDescent="0.35">
      <c r="A123" s="301">
        <v>111</v>
      </c>
      <c r="B123" s="2191" t="s">
        <v>4302</v>
      </c>
      <c r="C123" s="419" t="s">
        <v>4303</v>
      </c>
      <c r="D123" s="2388" t="s">
        <v>4304</v>
      </c>
      <c r="E123" s="1552">
        <v>1000</v>
      </c>
      <c r="F123" s="1552">
        <v>350</v>
      </c>
      <c r="G123" s="1552"/>
      <c r="H123" s="423">
        <v>0</v>
      </c>
      <c r="I123" s="1552"/>
      <c r="J123" s="423">
        <v>0</v>
      </c>
      <c r="K123" s="1552"/>
      <c r="L123" s="423"/>
      <c r="M123" s="1552"/>
      <c r="N123" s="1552"/>
      <c r="O123" s="423">
        <f t="shared" si="3"/>
        <v>1350</v>
      </c>
      <c r="P123" s="2389"/>
    </row>
    <row r="124" spans="1:16" s="74" customFormat="1" ht="25.5" customHeight="1" x14ac:dyDescent="0.35">
      <c r="A124" s="301">
        <v>112</v>
      </c>
      <c r="B124" s="2191" t="s">
        <v>4305</v>
      </c>
      <c r="C124" s="128" t="s">
        <v>4306</v>
      </c>
      <c r="D124" s="2388" t="s">
        <v>4307</v>
      </c>
      <c r="E124" s="1552">
        <v>1000</v>
      </c>
      <c r="F124" s="1552">
        <v>350</v>
      </c>
      <c r="G124" s="1552"/>
      <c r="H124" s="423">
        <v>0</v>
      </c>
      <c r="I124" s="1552"/>
      <c r="J124" s="423">
        <v>0</v>
      </c>
      <c r="K124" s="1552"/>
      <c r="L124" s="423"/>
      <c r="M124" s="1552"/>
      <c r="N124" s="1552"/>
      <c r="O124" s="423">
        <f t="shared" si="3"/>
        <v>1350</v>
      </c>
      <c r="P124" s="2389"/>
    </row>
    <row r="125" spans="1:16" s="74" customFormat="1" ht="25.5" customHeight="1" x14ac:dyDescent="0.35">
      <c r="A125" s="301">
        <v>113</v>
      </c>
      <c r="B125" s="2191" t="s">
        <v>4308</v>
      </c>
      <c r="C125" s="128" t="s">
        <v>4309</v>
      </c>
      <c r="D125" s="2388" t="s">
        <v>4310</v>
      </c>
      <c r="E125" s="1552">
        <v>5000</v>
      </c>
      <c r="F125" s="1552">
        <v>350</v>
      </c>
      <c r="G125" s="1552"/>
      <c r="H125" s="423">
        <v>0</v>
      </c>
      <c r="I125" s="1552"/>
      <c r="J125" s="423">
        <v>0</v>
      </c>
      <c r="K125" s="1552"/>
      <c r="L125" s="423"/>
      <c r="M125" s="1552"/>
      <c r="N125" s="1552"/>
      <c r="O125" s="423">
        <f t="shared" si="3"/>
        <v>5350</v>
      </c>
      <c r="P125" s="2389"/>
    </row>
    <row r="126" spans="1:16" s="24" customFormat="1" ht="25.5" customHeight="1" x14ac:dyDescent="0.35">
      <c r="A126" s="301">
        <v>114</v>
      </c>
      <c r="B126" s="464" t="s">
        <v>4311</v>
      </c>
      <c r="C126" s="48" t="s">
        <v>4312</v>
      </c>
      <c r="D126" s="2390" t="s">
        <v>4313</v>
      </c>
      <c r="E126" s="423">
        <v>1000</v>
      </c>
      <c r="F126" s="423">
        <v>350</v>
      </c>
      <c r="G126" s="423"/>
      <c r="H126" s="423">
        <v>0</v>
      </c>
      <c r="I126" s="423"/>
      <c r="J126" s="423">
        <v>0</v>
      </c>
      <c r="K126" s="423"/>
      <c r="L126" s="423"/>
      <c r="M126" s="423"/>
      <c r="N126" s="423"/>
      <c r="O126" s="423">
        <f t="shared" si="3"/>
        <v>1350</v>
      </c>
      <c r="P126" s="123"/>
    </row>
    <row r="127" spans="1:16" s="74" customFormat="1" ht="25.5" customHeight="1" x14ac:dyDescent="0.35">
      <c r="A127" s="301">
        <v>116</v>
      </c>
      <c r="B127" s="2191" t="s">
        <v>4317</v>
      </c>
      <c r="C127" s="128" t="s">
        <v>4318</v>
      </c>
      <c r="D127" s="2388" t="s">
        <v>4319</v>
      </c>
      <c r="E127" s="1552">
        <v>4000</v>
      </c>
      <c r="F127" s="1552">
        <v>350</v>
      </c>
      <c r="G127" s="1552"/>
      <c r="H127" s="423">
        <v>0</v>
      </c>
      <c r="I127" s="1552"/>
      <c r="J127" s="423">
        <v>0</v>
      </c>
      <c r="K127" s="1552"/>
      <c r="L127" s="423"/>
      <c r="M127" s="1552"/>
      <c r="N127" s="1552"/>
      <c r="O127" s="423">
        <f t="shared" si="3"/>
        <v>4350</v>
      </c>
      <c r="P127" s="2389"/>
    </row>
    <row r="128" spans="1:16" s="74" customFormat="1" ht="25.5" customHeight="1" x14ac:dyDescent="0.35">
      <c r="A128" s="301">
        <v>117</v>
      </c>
      <c r="B128" s="2191" t="s">
        <v>4320</v>
      </c>
      <c r="C128" s="128" t="s">
        <v>4321</v>
      </c>
      <c r="D128" s="2388" t="s">
        <v>4322</v>
      </c>
      <c r="E128" s="1552">
        <v>3000</v>
      </c>
      <c r="F128" s="1552">
        <v>350</v>
      </c>
      <c r="G128" s="1552"/>
      <c r="H128" s="423">
        <v>0</v>
      </c>
      <c r="I128" s="1552"/>
      <c r="J128" s="423">
        <v>0</v>
      </c>
      <c r="K128" s="1552"/>
      <c r="L128" s="423"/>
      <c r="M128" s="1552"/>
      <c r="N128" s="1552">
        <v>30270</v>
      </c>
      <c r="O128" s="423">
        <f t="shared" si="3"/>
        <v>33620</v>
      </c>
      <c r="P128" s="2389"/>
    </row>
    <row r="129" spans="1:16" s="74" customFormat="1" ht="25.5" customHeight="1" x14ac:dyDescent="0.35">
      <c r="A129" s="301">
        <v>118</v>
      </c>
      <c r="B129" s="2191" t="s">
        <v>4323</v>
      </c>
      <c r="C129" s="128" t="s">
        <v>4324</v>
      </c>
      <c r="D129" s="2388" t="s">
        <v>4325</v>
      </c>
      <c r="E129" s="1552">
        <v>1000</v>
      </c>
      <c r="F129" s="1552">
        <v>350</v>
      </c>
      <c r="G129" s="1552"/>
      <c r="H129" s="423">
        <v>0</v>
      </c>
      <c r="I129" s="1552"/>
      <c r="J129" s="423">
        <v>0</v>
      </c>
      <c r="K129" s="1552"/>
      <c r="L129" s="423"/>
      <c r="M129" s="1552"/>
      <c r="N129" s="1552"/>
      <c r="O129" s="423">
        <f t="shared" si="3"/>
        <v>1350</v>
      </c>
      <c r="P129" s="2389"/>
    </row>
    <row r="130" spans="1:16" s="74" customFormat="1" ht="25.5" customHeight="1" x14ac:dyDescent="0.35">
      <c r="A130" s="301">
        <v>119</v>
      </c>
      <c r="B130" s="2191" t="s">
        <v>4326</v>
      </c>
      <c r="C130" s="128" t="s">
        <v>4327</v>
      </c>
      <c r="D130" s="2388" t="s">
        <v>4328</v>
      </c>
      <c r="E130" s="1552">
        <v>2000</v>
      </c>
      <c r="F130" s="1552">
        <v>350</v>
      </c>
      <c r="G130" s="1552"/>
      <c r="H130" s="423">
        <v>0</v>
      </c>
      <c r="I130" s="1552"/>
      <c r="J130" s="423">
        <v>0</v>
      </c>
      <c r="K130" s="1552"/>
      <c r="L130" s="423"/>
      <c r="M130" s="1552"/>
      <c r="N130" s="1552"/>
      <c r="O130" s="423">
        <f t="shared" si="3"/>
        <v>2350</v>
      </c>
      <c r="P130" s="2389"/>
    </row>
    <row r="131" spans="1:16" s="74" customFormat="1" ht="25.5" customHeight="1" x14ac:dyDescent="0.35">
      <c r="A131" s="301">
        <v>120</v>
      </c>
      <c r="B131" s="2191" t="s">
        <v>4329</v>
      </c>
      <c r="C131" s="128" t="s">
        <v>4330</v>
      </c>
      <c r="D131" s="2388" t="s">
        <v>4331</v>
      </c>
      <c r="E131" s="1552">
        <v>5000</v>
      </c>
      <c r="F131" s="1552">
        <v>350</v>
      </c>
      <c r="G131" s="1552"/>
      <c r="H131" s="423">
        <v>0</v>
      </c>
      <c r="I131" s="1552"/>
      <c r="J131" s="423">
        <v>0</v>
      </c>
      <c r="K131" s="1552"/>
      <c r="L131" s="423"/>
      <c r="M131" s="1552"/>
      <c r="N131" s="1552"/>
      <c r="O131" s="423">
        <f t="shared" si="3"/>
        <v>5350</v>
      </c>
      <c r="P131" s="2389"/>
    </row>
    <row r="132" spans="1:16" s="74" customFormat="1" ht="25.5" customHeight="1" x14ac:dyDescent="0.35">
      <c r="A132" s="301">
        <v>121</v>
      </c>
      <c r="B132" s="2191" t="s">
        <v>4332</v>
      </c>
      <c r="C132" s="128" t="s">
        <v>4333</v>
      </c>
      <c r="D132" s="2388" t="s">
        <v>4334</v>
      </c>
      <c r="E132" s="1552">
        <v>5000</v>
      </c>
      <c r="F132" s="1552">
        <v>350</v>
      </c>
      <c r="G132" s="1552"/>
      <c r="H132" s="423">
        <v>0</v>
      </c>
      <c r="I132" s="1552"/>
      <c r="J132" s="423">
        <v>0</v>
      </c>
      <c r="K132" s="1552"/>
      <c r="L132" s="423"/>
      <c r="M132" s="1552"/>
      <c r="N132" s="1552"/>
      <c r="O132" s="423">
        <f t="shared" si="3"/>
        <v>5350</v>
      </c>
      <c r="P132" s="2389"/>
    </row>
    <row r="133" spans="1:16" s="74" customFormat="1" ht="25.5" customHeight="1" x14ac:dyDescent="0.35">
      <c r="A133" s="301">
        <v>122</v>
      </c>
      <c r="B133" s="2191" t="s">
        <v>4335</v>
      </c>
      <c r="C133" s="128" t="s">
        <v>4336</v>
      </c>
      <c r="D133" s="2388" t="s">
        <v>4337</v>
      </c>
      <c r="E133" s="1552">
        <v>1000</v>
      </c>
      <c r="F133" s="1552">
        <v>350</v>
      </c>
      <c r="G133" s="1552"/>
      <c r="H133" s="423">
        <v>0</v>
      </c>
      <c r="I133" s="1552"/>
      <c r="J133" s="423">
        <v>0</v>
      </c>
      <c r="K133" s="1552"/>
      <c r="L133" s="423"/>
      <c r="M133" s="1552"/>
      <c r="N133" s="1552">
        <v>20045</v>
      </c>
      <c r="O133" s="423">
        <f t="shared" si="3"/>
        <v>21395</v>
      </c>
      <c r="P133" s="2389"/>
    </row>
    <row r="134" spans="1:16" s="74" customFormat="1" ht="25.5" customHeight="1" x14ac:dyDescent="0.35">
      <c r="A134" s="301">
        <v>123</v>
      </c>
      <c r="B134" s="2191" t="s">
        <v>4338</v>
      </c>
      <c r="C134" s="906" t="s">
        <v>4339</v>
      </c>
      <c r="D134" s="2388" t="s">
        <v>4340</v>
      </c>
      <c r="E134" s="1552">
        <v>2000</v>
      </c>
      <c r="F134" s="1552">
        <v>350</v>
      </c>
      <c r="G134" s="1552"/>
      <c r="H134" s="423">
        <v>0</v>
      </c>
      <c r="I134" s="1552"/>
      <c r="J134" s="423">
        <v>0</v>
      </c>
      <c r="K134" s="1552"/>
      <c r="L134" s="423"/>
      <c r="M134" s="1552"/>
      <c r="N134" s="1552"/>
      <c r="O134" s="423">
        <f t="shared" si="3"/>
        <v>2350</v>
      </c>
      <c r="P134" s="2389"/>
    </row>
    <row r="135" spans="1:16" s="74" customFormat="1" ht="25.5" customHeight="1" x14ac:dyDescent="0.35">
      <c r="A135" s="301">
        <v>124</v>
      </c>
      <c r="B135" s="2191" t="s">
        <v>4341</v>
      </c>
      <c r="C135" s="906" t="s">
        <v>4342</v>
      </c>
      <c r="D135" s="2388" t="s">
        <v>4343</v>
      </c>
      <c r="E135" s="1552">
        <v>2000</v>
      </c>
      <c r="F135" s="1552">
        <v>350</v>
      </c>
      <c r="G135" s="1552"/>
      <c r="H135" s="423">
        <v>0</v>
      </c>
      <c r="I135" s="1552"/>
      <c r="J135" s="423">
        <v>0</v>
      </c>
      <c r="K135" s="1552"/>
      <c r="L135" s="423"/>
      <c r="M135" s="1552"/>
      <c r="N135" s="1552"/>
      <c r="O135" s="423">
        <f t="shared" si="3"/>
        <v>2350</v>
      </c>
      <c r="P135" s="2389"/>
    </row>
    <row r="136" spans="1:16" s="74" customFormat="1" ht="25.5" customHeight="1" x14ac:dyDescent="0.35">
      <c r="A136" s="301">
        <v>125</v>
      </c>
      <c r="B136" s="2191" t="s">
        <v>4344</v>
      </c>
      <c r="C136" s="48" t="s">
        <v>4345</v>
      </c>
      <c r="D136" s="2388" t="s">
        <v>4346</v>
      </c>
      <c r="E136" s="1552">
        <v>2000</v>
      </c>
      <c r="F136" s="1552">
        <v>350</v>
      </c>
      <c r="G136" s="1552"/>
      <c r="H136" s="423">
        <v>0</v>
      </c>
      <c r="I136" s="1552"/>
      <c r="J136" s="423">
        <v>0</v>
      </c>
      <c r="K136" s="1552"/>
      <c r="L136" s="423"/>
      <c r="M136" s="1552"/>
      <c r="N136" s="1552"/>
      <c r="O136" s="423">
        <f t="shared" si="3"/>
        <v>2350</v>
      </c>
      <c r="P136" s="2389"/>
    </row>
    <row r="137" spans="1:16" s="74" customFormat="1" ht="25.5" customHeight="1" x14ac:dyDescent="0.35">
      <c r="A137" s="301">
        <v>126</v>
      </c>
      <c r="B137" s="2191" t="s">
        <v>4347</v>
      </c>
      <c r="C137" s="48" t="s">
        <v>4348</v>
      </c>
      <c r="D137" s="2388" t="s">
        <v>4349</v>
      </c>
      <c r="E137" s="1552">
        <v>2000</v>
      </c>
      <c r="F137" s="1552">
        <v>350</v>
      </c>
      <c r="G137" s="1552"/>
      <c r="H137" s="423">
        <v>0</v>
      </c>
      <c r="I137" s="1552"/>
      <c r="J137" s="423">
        <v>0</v>
      </c>
      <c r="K137" s="1552"/>
      <c r="L137" s="423"/>
      <c r="M137" s="1552"/>
      <c r="N137" s="1552"/>
      <c r="O137" s="423">
        <f t="shared" si="3"/>
        <v>2350</v>
      </c>
      <c r="P137" s="2389"/>
    </row>
    <row r="138" spans="1:16" s="24" customFormat="1" ht="27.6" customHeight="1" x14ac:dyDescent="0.35">
      <c r="A138" s="301">
        <v>127</v>
      </c>
      <c r="B138" s="48" t="s">
        <v>4350</v>
      </c>
      <c r="C138" s="48"/>
      <c r="D138" s="644">
        <v>11796</v>
      </c>
      <c r="E138" s="423">
        <v>2000</v>
      </c>
      <c r="F138" s="423">
        <v>350</v>
      </c>
      <c r="G138" s="423"/>
      <c r="H138" s="423">
        <v>0</v>
      </c>
      <c r="I138" s="423"/>
      <c r="J138" s="423">
        <v>0</v>
      </c>
      <c r="K138" s="423"/>
      <c r="L138" s="423"/>
      <c r="M138" s="423"/>
      <c r="N138" s="423"/>
      <c r="O138" s="423">
        <f t="shared" si="3"/>
        <v>2350</v>
      </c>
    </row>
    <row r="139" spans="1:16" s="24" customFormat="1" ht="27.6" customHeight="1" x14ac:dyDescent="0.35">
      <c r="A139" s="301">
        <v>128</v>
      </c>
      <c r="B139" s="48" t="s">
        <v>4351</v>
      </c>
      <c r="C139" s="48"/>
      <c r="D139" s="644">
        <v>11761</v>
      </c>
      <c r="E139" s="423">
        <v>3000</v>
      </c>
      <c r="F139" s="423">
        <v>350</v>
      </c>
      <c r="G139" s="423"/>
      <c r="H139" s="423">
        <v>0</v>
      </c>
      <c r="I139" s="423"/>
      <c r="J139" s="423"/>
      <c r="K139" s="423"/>
      <c r="L139" s="423"/>
      <c r="M139" s="423">
        <v>15210</v>
      </c>
      <c r="O139" s="423">
        <f>SUM(E139:M139)</f>
        <v>18560</v>
      </c>
    </row>
    <row r="140" spans="1:16" s="24" customFormat="1" ht="27.6" customHeight="1" x14ac:dyDescent="0.35">
      <c r="A140" s="301">
        <v>129</v>
      </c>
      <c r="B140" s="48" t="s">
        <v>5631</v>
      </c>
      <c r="C140" s="48"/>
      <c r="D140" s="644">
        <v>11943</v>
      </c>
      <c r="E140" s="423">
        <v>3000</v>
      </c>
      <c r="F140" s="423">
        <v>350</v>
      </c>
      <c r="G140" s="423"/>
      <c r="H140" s="423">
        <v>0</v>
      </c>
      <c r="I140" s="423"/>
      <c r="J140" s="423"/>
      <c r="K140" s="423"/>
      <c r="L140" s="423"/>
      <c r="M140" s="423"/>
      <c r="N140" s="423"/>
      <c r="O140" s="423">
        <f>SUM(E140:N140)</f>
        <v>3350</v>
      </c>
    </row>
    <row r="141" spans="1:16" s="24" customFormat="1" ht="27.6" customHeight="1" x14ac:dyDescent="0.35">
      <c r="A141" s="301">
        <v>130</v>
      </c>
      <c r="B141" s="48" t="s">
        <v>5673</v>
      </c>
      <c r="C141" s="48" t="s">
        <v>5674</v>
      </c>
      <c r="D141" s="644">
        <v>12026</v>
      </c>
      <c r="E141" s="423">
        <v>2000</v>
      </c>
      <c r="F141" s="423">
        <v>350</v>
      </c>
      <c r="G141" s="423"/>
      <c r="H141" s="423">
        <v>0</v>
      </c>
      <c r="I141" s="423"/>
      <c r="J141" s="423"/>
      <c r="K141" s="423"/>
      <c r="L141" s="423"/>
      <c r="M141" s="423"/>
      <c r="N141" s="423"/>
      <c r="O141" s="423">
        <f>SUM(E141:N141)</f>
        <v>2350</v>
      </c>
    </row>
    <row r="142" spans="1:16" s="24" customFormat="1" ht="27.6" customHeight="1" x14ac:dyDescent="0.35">
      <c r="A142" s="301">
        <v>177</v>
      </c>
      <c r="B142" s="48" t="s">
        <v>847</v>
      </c>
      <c r="C142" s="48"/>
      <c r="D142" s="644">
        <v>8794</v>
      </c>
      <c r="E142" s="423">
        <v>1000</v>
      </c>
      <c r="F142" s="423">
        <v>350</v>
      </c>
      <c r="G142" s="423">
        <v>3000</v>
      </c>
      <c r="H142" s="423">
        <v>3210</v>
      </c>
      <c r="I142" s="423"/>
      <c r="J142" s="423"/>
      <c r="K142" s="423">
        <v>3635</v>
      </c>
      <c r="L142" s="423">
        <v>1202</v>
      </c>
      <c r="M142" s="423">
        <v>6140</v>
      </c>
      <c r="N142" s="423">
        <v>6615</v>
      </c>
      <c r="O142" s="423">
        <v>25218</v>
      </c>
    </row>
    <row r="143" spans="1:16" s="24" customFormat="1" ht="27.6" customHeight="1" x14ac:dyDescent="0.35">
      <c r="A143" s="301">
        <v>188</v>
      </c>
      <c r="B143" s="48" t="s">
        <v>5732</v>
      </c>
      <c r="C143" s="48" t="s">
        <v>5733</v>
      </c>
      <c r="D143" s="644">
        <v>6074</v>
      </c>
      <c r="E143" s="423">
        <v>3000</v>
      </c>
      <c r="F143" s="423">
        <v>350</v>
      </c>
      <c r="G143" s="423"/>
      <c r="H143" s="423"/>
      <c r="I143" s="423"/>
      <c r="J143" s="423"/>
      <c r="K143" s="423"/>
      <c r="L143" s="423"/>
      <c r="M143" s="423"/>
      <c r="N143" s="423"/>
      <c r="O143" s="423">
        <f>SUM(E143:N143)</f>
        <v>3350</v>
      </c>
    </row>
    <row r="144" spans="1:16" s="24" customFormat="1" ht="27.6" customHeight="1" x14ac:dyDescent="0.35">
      <c r="A144" s="301">
        <v>189</v>
      </c>
      <c r="B144" s="48" t="s">
        <v>4372</v>
      </c>
      <c r="C144" s="48" t="s">
        <v>5757</v>
      </c>
      <c r="D144" s="644">
        <v>2770</v>
      </c>
      <c r="E144" s="423">
        <v>3500</v>
      </c>
      <c r="F144" s="423">
        <v>350</v>
      </c>
      <c r="G144" s="423"/>
      <c r="H144" s="423"/>
      <c r="I144" s="423"/>
      <c r="J144" s="423"/>
      <c r="K144" s="423"/>
      <c r="L144" s="423"/>
      <c r="M144" s="423"/>
      <c r="N144" s="423"/>
      <c r="O144" s="423">
        <f>SUM(E144:N144)</f>
        <v>3850</v>
      </c>
    </row>
    <row r="145" spans="1:20" s="24" customFormat="1" ht="27.6" customHeight="1" x14ac:dyDescent="0.35">
      <c r="A145" s="301">
        <v>190</v>
      </c>
      <c r="B145" s="48" t="s">
        <v>5758</v>
      </c>
      <c r="C145" s="48"/>
      <c r="D145" s="644">
        <v>12136</v>
      </c>
      <c r="E145" s="423">
        <v>2000</v>
      </c>
      <c r="F145" s="423">
        <v>350</v>
      </c>
      <c r="G145" s="423"/>
      <c r="H145" s="423"/>
      <c r="I145" s="423"/>
      <c r="J145" s="423"/>
      <c r="K145" s="423"/>
      <c r="L145" s="423"/>
      <c r="M145" s="423"/>
      <c r="N145" s="423"/>
      <c r="O145" s="423">
        <f>SUM(E145:N145)</f>
        <v>2350</v>
      </c>
    </row>
    <row r="146" spans="1:20" s="24" customFormat="1" ht="27.6" customHeight="1" x14ac:dyDescent="0.35">
      <c r="A146" s="301"/>
      <c r="B146" s="48"/>
      <c r="C146" s="48"/>
      <c r="D146" s="644"/>
      <c r="E146" s="423"/>
      <c r="F146" s="423"/>
      <c r="G146" s="423"/>
      <c r="H146" s="423"/>
      <c r="I146" s="423"/>
      <c r="J146" s="423"/>
      <c r="K146" s="423"/>
      <c r="L146" s="423"/>
      <c r="M146" s="423"/>
      <c r="N146" s="423"/>
      <c r="O146" s="423"/>
    </row>
    <row r="147" spans="1:20" ht="27.6" customHeight="1" x14ac:dyDescent="0.35">
      <c r="A147" s="301"/>
      <c r="B147" s="48" t="s">
        <v>167</v>
      </c>
      <c r="C147" s="48"/>
      <c r="D147" s="1163"/>
      <c r="E147" s="562">
        <f>SUM(E16:E145)</f>
        <v>303200</v>
      </c>
      <c r="F147" s="562">
        <f>SUM(F16:F145)</f>
        <v>45500</v>
      </c>
      <c r="G147" s="562">
        <f t="shared" ref="G147:N147" si="4">SUM(G16:G144)</f>
        <v>252480</v>
      </c>
      <c r="H147" s="562">
        <f t="shared" si="4"/>
        <v>143603</v>
      </c>
      <c r="I147" s="562">
        <f t="shared" si="4"/>
        <v>58085</v>
      </c>
      <c r="J147" s="562">
        <f t="shared" si="4"/>
        <v>7793</v>
      </c>
      <c r="K147" s="562">
        <f t="shared" si="4"/>
        <v>37580</v>
      </c>
      <c r="L147" s="562">
        <f t="shared" si="4"/>
        <v>10037</v>
      </c>
      <c r="M147" s="562">
        <f t="shared" si="4"/>
        <v>267906</v>
      </c>
      <c r="N147" s="562">
        <f t="shared" si="4"/>
        <v>607530</v>
      </c>
      <c r="O147" s="562">
        <f>SUM(O16:O145)</f>
        <v>1733780</v>
      </c>
      <c r="P147" s="2591"/>
      <c r="Q147" s="2591"/>
      <c r="R147" s="2591"/>
      <c r="S147" s="2591"/>
      <c r="T147" s="2591"/>
    </row>
    <row r="148" spans="1:20" ht="27.6" customHeight="1" x14ac:dyDescent="0.35">
      <c r="A148" s="301"/>
      <c r="B148" s="425"/>
      <c r="C148" s="48"/>
      <c r="D148" s="644"/>
      <c r="E148" s="423"/>
      <c r="F148" s="423"/>
      <c r="G148" s="423"/>
      <c r="H148" s="423"/>
      <c r="I148" s="423"/>
      <c r="J148" s="423"/>
      <c r="K148" s="423"/>
      <c r="L148" s="423"/>
      <c r="M148" s="423"/>
      <c r="N148" s="423"/>
      <c r="O148" s="423"/>
      <c r="P148" s="50"/>
    </row>
    <row r="149" spans="1:20" ht="27.6" customHeight="1" x14ac:dyDescent="0.35">
      <c r="A149" s="301"/>
      <c r="B149" s="425"/>
      <c r="C149" s="48"/>
      <c r="D149" s="1163"/>
      <c r="E149" s="423"/>
      <c r="F149" s="423"/>
      <c r="G149" s="563"/>
      <c r="H149" s="563"/>
      <c r="I149" s="563"/>
      <c r="J149" s="563"/>
      <c r="K149" s="563"/>
      <c r="L149" s="563"/>
      <c r="M149" s="563"/>
      <c r="N149" s="423"/>
      <c r="O149" s="563"/>
    </row>
    <row r="150" spans="1:20" ht="27.6" customHeight="1" x14ac:dyDescent="0.35">
      <c r="A150" s="301"/>
      <c r="B150" s="425"/>
      <c r="C150" s="425"/>
      <c r="D150" s="1163"/>
      <c r="E150" s="423"/>
      <c r="F150" s="423"/>
      <c r="G150" s="563"/>
      <c r="H150" s="563"/>
      <c r="I150" s="563"/>
      <c r="J150" s="563"/>
      <c r="K150" s="563"/>
      <c r="L150" s="563"/>
      <c r="M150" s="563"/>
      <c r="N150" s="423"/>
      <c r="O150" s="563"/>
    </row>
    <row r="151" spans="1:20" ht="27.6" customHeight="1" x14ac:dyDescent="0.35">
      <c r="A151" s="301"/>
      <c r="B151" s="48" t="s">
        <v>393</v>
      </c>
      <c r="C151" s="425"/>
      <c r="D151" s="1163"/>
      <c r="E151" s="423"/>
      <c r="F151" s="423"/>
      <c r="G151" s="1645"/>
      <c r="H151" s="563"/>
      <c r="I151" s="563"/>
      <c r="J151" s="563"/>
      <c r="K151" s="563"/>
      <c r="L151" s="563"/>
      <c r="M151" s="563"/>
      <c r="N151" s="423"/>
      <c r="O151" s="563"/>
    </row>
    <row r="152" spans="1:20" ht="27.6" customHeight="1" x14ac:dyDescent="0.35">
      <c r="A152" s="301"/>
      <c r="B152" s="425"/>
      <c r="C152" s="425"/>
      <c r="D152" s="1163"/>
      <c r="E152" s="423"/>
      <c r="F152" s="423"/>
      <c r="G152" s="1645"/>
      <c r="H152" s="563"/>
      <c r="I152" s="563"/>
      <c r="J152" s="563"/>
      <c r="K152" s="563"/>
      <c r="L152" s="563"/>
      <c r="M152" s="563"/>
      <c r="N152" s="423"/>
      <c r="O152" s="563"/>
    </row>
    <row r="153" spans="1:20" ht="27.6" customHeight="1" x14ac:dyDescent="0.35">
      <c r="A153" s="301"/>
      <c r="B153" s="48"/>
      <c r="C153" s="425"/>
      <c r="D153" s="1163"/>
      <c r="E153" s="423"/>
      <c r="F153" s="423"/>
      <c r="G153" s="1645"/>
      <c r="H153" s="563"/>
      <c r="I153" s="563"/>
      <c r="J153" s="563"/>
      <c r="K153" s="563"/>
      <c r="L153" s="563"/>
      <c r="M153" s="563"/>
      <c r="N153" s="423"/>
      <c r="O153" s="563"/>
    </row>
    <row r="154" spans="1:20" ht="27.6" customHeight="1" x14ac:dyDescent="0.35">
      <c r="A154" s="301"/>
      <c r="B154" s="48" t="s">
        <v>3049</v>
      </c>
      <c r="C154" s="425"/>
      <c r="D154" s="1163"/>
      <c r="E154" s="423"/>
      <c r="F154" s="423"/>
      <c r="G154" s="1645"/>
      <c r="H154" s="563"/>
      <c r="I154" s="563"/>
      <c r="J154" s="563"/>
      <c r="K154" s="563"/>
      <c r="L154" s="563"/>
      <c r="M154" s="563"/>
      <c r="N154" s="423"/>
      <c r="O154" s="563"/>
    </row>
    <row r="155" spans="1:20" ht="27.6" customHeight="1" x14ac:dyDescent="0.35">
      <c r="A155" s="301"/>
      <c r="B155" s="303"/>
      <c r="C155" s="425"/>
      <c r="D155" s="1163"/>
      <c r="E155" s="1163"/>
      <c r="F155" s="1163"/>
      <c r="G155" s="1163"/>
      <c r="H155" s="1163"/>
      <c r="I155" s="1163"/>
      <c r="J155" s="1163"/>
      <c r="K155" s="1163"/>
      <c r="L155" s="1163"/>
      <c r="M155" s="1163"/>
      <c r="N155" s="1163"/>
      <c r="O155" s="1163"/>
    </row>
    <row r="156" spans="1:20" ht="27.6" customHeight="1" x14ac:dyDescent="0.35">
      <c r="A156" s="301"/>
      <c r="B156" s="303"/>
      <c r="C156" s="425"/>
      <c r="D156" s="1163"/>
      <c r="E156" s="1163"/>
      <c r="F156" s="1163"/>
      <c r="G156" s="1163"/>
      <c r="H156" s="1163"/>
      <c r="I156" s="1163"/>
      <c r="J156" s="1163"/>
      <c r="K156" s="1163"/>
      <c r="L156" s="1163"/>
      <c r="M156" s="1163"/>
      <c r="N156" s="1163"/>
      <c r="O156" s="1163"/>
    </row>
    <row r="157" spans="1:20" ht="27.6" customHeight="1" x14ac:dyDescent="0.35">
      <c r="A157" s="628"/>
      <c r="B157" s="48" t="s">
        <v>5789</v>
      </c>
      <c r="C157" s="425"/>
      <c r="D157" s="1163"/>
      <c r="E157" s="1163"/>
      <c r="F157" s="1163"/>
      <c r="G157" s="1163"/>
      <c r="H157" s="1163"/>
      <c r="I157" s="1163"/>
      <c r="J157" s="1163"/>
      <c r="K157" s="1163"/>
      <c r="L157" s="1163"/>
      <c r="M157" s="1163"/>
      <c r="N157" s="1163"/>
      <c r="O157" s="1163"/>
    </row>
    <row r="158" spans="1:20" ht="27.6" customHeight="1" x14ac:dyDescent="0.35">
      <c r="G158" s="2391"/>
    </row>
    <row r="159" spans="1:20" ht="27.6" customHeight="1" x14ac:dyDescent="0.35">
      <c r="G159" s="2391"/>
    </row>
    <row r="160" spans="1:20" s="24" customFormat="1" ht="27.6" customHeight="1" x14ac:dyDescent="0.35">
      <c r="A160" s="142">
        <v>53</v>
      </c>
      <c r="B160" s="24" t="s">
        <v>4352</v>
      </c>
      <c r="C160" s="24" t="s">
        <v>4353</v>
      </c>
      <c r="D160" s="143">
        <v>6092</v>
      </c>
      <c r="E160" s="1480">
        <v>3000</v>
      </c>
      <c r="F160" s="1480">
        <v>200</v>
      </c>
      <c r="G160" s="3007" t="s">
        <v>4354</v>
      </c>
      <c r="H160" s="3007"/>
      <c r="I160" s="3007"/>
      <c r="J160" s="3007"/>
      <c r="K160" s="1480"/>
      <c r="L160" s="1480"/>
      <c r="M160" s="1480"/>
      <c r="N160" s="1480">
        <v>16695</v>
      </c>
      <c r="O160" s="1480">
        <f t="shared" ref="O160:O183" si="5">SUM(E160:N160)</f>
        <v>19895</v>
      </c>
    </row>
    <row r="161" spans="1:16" s="24" customFormat="1" ht="27.6" customHeight="1" x14ac:dyDescent="0.35">
      <c r="A161" s="142">
        <v>65</v>
      </c>
      <c r="B161" s="24" t="s">
        <v>4355</v>
      </c>
      <c r="C161" s="24" t="s">
        <v>4356</v>
      </c>
      <c r="D161" s="143">
        <v>6075</v>
      </c>
      <c r="E161" s="1480">
        <v>1000</v>
      </c>
      <c r="F161" s="1480">
        <v>200</v>
      </c>
      <c r="G161" s="3007" t="s">
        <v>4354</v>
      </c>
      <c r="H161" s="3007"/>
      <c r="I161" s="3007"/>
      <c r="J161" s="3007"/>
      <c r="K161" s="1480"/>
      <c r="L161" s="1480"/>
      <c r="M161" s="1480"/>
      <c r="N161" s="1480"/>
      <c r="O161" s="1480">
        <f t="shared" si="5"/>
        <v>1200</v>
      </c>
    </row>
    <row r="162" spans="1:16" s="24" customFormat="1" ht="27.6" customHeight="1" x14ac:dyDescent="0.35">
      <c r="A162" s="142">
        <v>74</v>
      </c>
      <c r="B162" s="24" t="s">
        <v>4357</v>
      </c>
      <c r="D162" s="143">
        <v>3446</v>
      </c>
      <c r="E162" s="1480">
        <v>1000</v>
      </c>
      <c r="F162" s="1480">
        <v>200</v>
      </c>
      <c r="G162" s="3007" t="s">
        <v>4354</v>
      </c>
      <c r="H162" s="3007"/>
      <c r="I162" s="3007"/>
      <c r="J162" s="3007"/>
      <c r="K162" s="1480" t="s">
        <v>243</v>
      </c>
      <c r="L162" s="1480"/>
      <c r="M162" s="1480">
        <v>8690</v>
      </c>
      <c r="N162" s="1480">
        <v>14290</v>
      </c>
      <c r="O162" s="1480">
        <f t="shared" si="5"/>
        <v>24180</v>
      </c>
    </row>
    <row r="163" spans="1:16" s="24" customFormat="1" ht="27.6" customHeight="1" x14ac:dyDescent="0.35">
      <c r="A163" s="142">
        <v>76</v>
      </c>
      <c r="B163" s="24" t="s">
        <v>4358</v>
      </c>
      <c r="D163" s="143">
        <v>7344</v>
      </c>
      <c r="E163" s="1480">
        <v>5000</v>
      </c>
      <c r="F163" s="1480">
        <v>200</v>
      </c>
      <c r="G163" s="3007" t="s">
        <v>4354</v>
      </c>
      <c r="H163" s="3007"/>
      <c r="I163" s="3007"/>
      <c r="J163" s="3007"/>
      <c r="K163" s="1480"/>
      <c r="L163" s="1480"/>
      <c r="M163" s="1480"/>
      <c r="N163" s="1480"/>
      <c r="O163" s="1480">
        <f t="shared" si="5"/>
        <v>5200</v>
      </c>
    </row>
    <row r="164" spans="1:16" s="24" customFormat="1" ht="27.6" customHeight="1" x14ac:dyDescent="0.35">
      <c r="A164" s="142">
        <v>78</v>
      </c>
      <c r="B164" s="1582" t="s">
        <v>4359</v>
      </c>
      <c r="C164" s="1582" t="s">
        <v>4360</v>
      </c>
      <c r="D164" s="143">
        <v>8163</v>
      </c>
      <c r="E164" s="1480">
        <v>1000</v>
      </c>
      <c r="F164" s="1480">
        <v>200</v>
      </c>
      <c r="G164" s="1480"/>
      <c r="H164" s="1480">
        <v>0</v>
      </c>
      <c r="I164" s="1480"/>
      <c r="J164" s="1480"/>
      <c r="K164" s="1480"/>
      <c r="L164" s="1480"/>
      <c r="M164" s="1480"/>
      <c r="N164" s="1480"/>
      <c r="O164" s="1480">
        <f t="shared" si="5"/>
        <v>1200</v>
      </c>
    </row>
    <row r="165" spans="1:16" s="24" customFormat="1" ht="27.6" customHeight="1" x14ac:dyDescent="0.35">
      <c r="A165" s="142">
        <v>97</v>
      </c>
      <c r="B165" s="24" t="s">
        <v>4361</v>
      </c>
      <c r="C165" s="24" t="s">
        <v>4362</v>
      </c>
      <c r="D165" s="143">
        <v>6377</v>
      </c>
      <c r="E165" s="1480">
        <v>5000</v>
      </c>
      <c r="F165" s="1480">
        <v>200</v>
      </c>
      <c r="G165" s="1480"/>
      <c r="H165" s="1480"/>
      <c r="I165" s="1480"/>
      <c r="J165" s="1480"/>
      <c r="K165" s="1480"/>
      <c r="L165" s="1480"/>
      <c r="M165" s="1480"/>
      <c r="N165" s="1480"/>
      <c r="O165" s="1480">
        <f t="shared" si="5"/>
        <v>5200</v>
      </c>
    </row>
    <row r="166" spans="1:16" ht="27.6" customHeight="1" x14ac:dyDescent="0.35">
      <c r="A166" s="142">
        <v>86</v>
      </c>
      <c r="B166" s="24" t="s">
        <v>4363</v>
      </c>
      <c r="C166" s="24" t="s">
        <v>4364</v>
      </c>
      <c r="D166" s="143">
        <v>8671</v>
      </c>
      <c r="E166" s="1480">
        <v>2000</v>
      </c>
      <c r="F166" s="1480">
        <v>200</v>
      </c>
      <c r="G166" s="1480"/>
      <c r="H166" s="1480">
        <v>0</v>
      </c>
      <c r="I166" s="1480" t="s">
        <v>4365</v>
      </c>
      <c r="J166" s="1480"/>
      <c r="K166" s="1480"/>
      <c r="L166" s="1480"/>
      <c r="M166" s="1480">
        <v>4035</v>
      </c>
      <c r="O166" s="1480">
        <f t="shared" si="5"/>
        <v>6235</v>
      </c>
      <c r="P166" s="50"/>
    </row>
    <row r="167" spans="1:16" s="24" customFormat="1" ht="27.6" customHeight="1" x14ac:dyDescent="0.35">
      <c r="A167" s="142">
        <v>64</v>
      </c>
      <c r="B167" s="24" t="s">
        <v>4366</v>
      </c>
      <c r="C167" s="24" t="s">
        <v>4367</v>
      </c>
      <c r="D167" s="143">
        <v>7156</v>
      </c>
      <c r="E167" s="1480">
        <v>2000</v>
      </c>
      <c r="F167" s="1480">
        <v>200</v>
      </c>
      <c r="G167" s="1480"/>
      <c r="H167" s="1480" t="s">
        <v>965</v>
      </c>
      <c r="I167" s="1480"/>
      <c r="J167" s="1480"/>
      <c r="K167" s="1480"/>
      <c r="L167" s="1480"/>
      <c r="M167" s="1480"/>
      <c r="N167" s="1480"/>
      <c r="O167" s="1480">
        <f t="shared" si="5"/>
        <v>2200</v>
      </c>
    </row>
    <row r="168" spans="1:16" s="178" customFormat="1" ht="27.6" customHeight="1" x14ac:dyDescent="0.35">
      <c r="A168" s="1566">
        <v>79</v>
      </c>
      <c r="B168" s="706" t="s">
        <v>4368</v>
      </c>
      <c r="C168" s="706" t="s">
        <v>4369</v>
      </c>
      <c r="D168" s="1382">
        <v>8443</v>
      </c>
      <c r="E168" s="1757">
        <v>10000</v>
      </c>
      <c r="F168" s="1757">
        <v>350</v>
      </c>
      <c r="G168" s="1757"/>
      <c r="H168" s="1757">
        <v>0</v>
      </c>
      <c r="I168" s="1757"/>
      <c r="J168" s="1757"/>
      <c r="K168" s="1757"/>
      <c r="L168" s="1757"/>
      <c r="M168" s="1757"/>
      <c r="N168" s="1757"/>
      <c r="O168" s="1757">
        <f t="shared" si="5"/>
        <v>10350</v>
      </c>
      <c r="P168" s="2592"/>
    </row>
    <row r="169" spans="1:16" s="141" customFormat="1" ht="27.6" customHeight="1" x14ac:dyDescent="0.35">
      <c r="A169" s="1566">
        <v>92</v>
      </c>
      <c r="B169" s="706" t="s">
        <v>4370</v>
      </c>
      <c r="C169" s="706" t="s">
        <v>4371</v>
      </c>
      <c r="D169" s="1382">
        <v>6931</v>
      </c>
      <c r="E169" s="1757">
        <v>1000</v>
      </c>
      <c r="F169" s="1757">
        <v>350</v>
      </c>
      <c r="G169" s="1757"/>
      <c r="H169" s="1757"/>
      <c r="I169" s="1757"/>
      <c r="J169" s="1757"/>
      <c r="K169" s="1757"/>
      <c r="L169" s="1757"/>
      <c r="M169" s="1757"/>
      <c r="N169" s="1757"/>
      <c r="O169" s="1757">
        <f t="shared" si="5"/>
        <v>1350</v>
      </c>
    </row>
    <row r="170" spans="1:16" ht="27.6" customHeight="1" x14ac:dyDescent="0.35">
      <c r="A170" s="301">
        <v>14</v>
      </c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50"/>
    </row>
    <row r="171" spans="1:16" ht="27.6" customHeight="1" x14ac:dyDescent="0.35">
      <c r="A171" s="301">
        <v>34</v>
      </c>
      <c r="B171" s="48" t="s">
        <v>2114</v>
      </c>
      <c r="C171" s="48" t="s">
        <v>4373</v>
      </c>
      <c r="D171" s="644">
        <v>3853</v>
      </c>
      <c r="E171" s="423">
        <v>3000</v>
      </c>
      <c r="F171" s="423">
        <v>350</v>
      </c>
      <c r="G171" s="423">
        <v>4760</v>
      </c>
      <c r="H171" s="423">
        <v>3950</v>
      </c>
      <c r="I171" s="423"/>
      <c r="J171" s="423" t="s">
        <v>4374</v>
      </c>
      <c r="K171" s="423"/>
      <c r="L171" s="423"/>
      <c r="M171" s="423"/>
      <c r="N171" s="423"/>
      <c r="O171" s="423">
        <f t="shared" si="5"/>
        <v>12060</v>
      </c>
      <c r="P171" s="50"/>
    </row>
    <row r="172" spans="1:16" s="178" customFormat="1" ht="27.6" customHeight="1" x14ac:dyDescent="0.35">
      <c r="A172" s="1566">
        <v>37</v>
      </c>
      <c r="B172" s="706" t="s">
        <v>4375</v>
      </c>
      <c r="C172" s="706"/>
      <c r="D172" s="1382">
        <v>4000</v>
      </c>
      <c r="E172" s="1757">
        <v>1000</v>
      </c>
      <c r="F172" s="1757">
        <v>350</v>
      </c>
      <c r="G172" s="1757"/>
      <c r="H172" s="1757">
        <v>0</v>
      </c>
      <c r="I172" s="1757" t="s">
        <v>1556</v>
      </c>
      <c r="J172" s="1757">
        <v>0</v>
      </c>
      <c r="K172" s="1757"/>
      <c r="L172" s="1757">
        <v>0</v>
      </c>
      <c r="M172" s="1757"/>
      <c r="N172" s="1757">
        <v>6265</v>
      </c>
      <c r="O172" s="1757">
        <f t="shared" si="5"/>
        <v>7615</v>
      </c>
      <c r="P172" s="2592"/>
    </row>
    <row r="173" spans="1:16" s="178" customFormat="1" ht="27.6" customHeight="1" x14ac:dyDescent="0.35">
      <c r="A173" s="1566">
        <v>24</v>
      </c>
      <c r="B173" s="706" t="s">
        <v>4376</v>
      </c>
      <c r="C173" s="706"/>
      <c r="D173" s="1382">
        <v>3729</v>
      </c>
      <c r="E173" s="1757">
        <v>3000</v>
      </c>
      <c r="F173" s="1757">
        <v>350</v>
      </c>
      <c r="G173" s="1757">
        <v>16120</v>
      </c>
      <c r="H173" s="1757">
        <v>645</v>
      </c>
      <c r="I173" s="1757" t="s">
        <v>1556</v>
      </c>
      <c r="J173" s="1757">
        <v>0</v>
      </c>
      <c r="K173" s="1757"/>
      <c r="L173" s="1757">
        <v>0</v>
      </c>
      <c r="M173" s="1757"/>
      <c r="N173" s="1757"/>
      <c r="O173" s="1757">
        <f t="shared" si="5"/>
        <v>20115</v>
      </c>
      <c r="P173" s="2592"/>
    </row>
    <row r="174" spans="1:16" s="178" customFormat="1" ht="27.6" customHeight="1" x14ac:dyDescent="0.35">
      <c r="A174" s="1566">
        <v>32</v>
      </c>
      <c r="B174" s="706" t="s">
        <v>4377</v>
      </c>
      <c r="C174" s="706"/>
      <c r="D174" s="1382">
        <v>4457</v>
      </c>
      <c r="E174" s="1757">
        <v>10000</v>
      </c>
      <c r="F174" s="1757">
        <v>350</v>
      </c>
      <c r="G174" s="1757"/>
      <c r="H174" s="1757"/>
      <c r="I174" s="1757" t="s">
        <v>1556</v>
      </c>
      <c r="J174" s="1757">
        <v>0</v>
      </c>
      <c r="K174" s="1757"/>
      <c r="L174" s="1757">
        <v>0</v>
      </c>
      <c r="M174" s="1757"/>
      <c r="N174" s="1757"/>
      <c r="O174" s="1757">
        <f t="shared" si="5"/>
        <v>10350</v>
      </c>
      <c r="P174" s="2592"/>
    </row>
    <row r="175" spans="1:16" s="178" customFormat="1" ht="27.6" customHeight="1" x14ac:dyDescent="0.35">
      <c r="A175" s="1566">
        <v>45</v>
      </c>
      <c r="B175" s="706" t="s">
        <v>4378</v>
      </c>
      <c r="C175" s="706"/>
      <c r="D175" s="1382">
        <v>4985</v>
      </c>
      <c r="E175" s="1757">
        <v>1500</v>
      </c>
      <c r="F175" s="1757">
        <v>350</v>
      </c>
      <c r="G175" s="1757">
        <v>0</v>
      </c>
      <c r="H175" s="1757">
        <v>0</v>
      </c>
      <c r="I175" s="1757" t="s">
        <v>1556</v>
      </c>
      <c r="J175" s="1757">
        <v>0</v>
      </c>
      <c r="K175" s="1757"/>
      <c r="L175" s="1757">
        <v>0</v>
      </c>
      <c r="M175" s="1757"/>
      <c r="N175" s="1757"/>
      <c r="O175" s="1757">
        <f t="shared" si="5"/>
        <v>1850</v>
      </c>
      <c r="P175" s="2592"/>
    </row>
    <row r="176" spans="1:16" s="178" customFormat="1" ht="27.6" customHeight="1" x14ac:dyDescent="0.35">
      <c r="A176" s="1566">
        <v>51</v>
      </c>
      <c r="B176" s="706" t="s">
        <v>4379</v>
      </c>
      <c r="C176" s="706"/>
      <c r="D176" s="1382">
        <v>5162</v>
      </c>
      <c r="E176" s="1757">
        <v>1000</v>
      </c>
      <c r="F176" s="1757">
        <v>350</v>
      </c>
      <c r="G176" s="1757">
        <v>1365</v>
      </c>
      <c r="H176" s="1757">
        <v>519</v>
      </c>
      <c r="I176" s="1757" t="s">
        <v>1556</v>
      </c>
      <c r="J176" s="1757">
        <v>0</v>
      </c>
      <c r="K176" s="1757"/>
      <c r="L176" s="1757">
        <v>0</v>
      </c>
      <c r="M176" s="1757"/>
      <c r="N176" s="1757">
        <v>26365</v>
      </c>
      <c r="O176" s="1757">
        <f t="shared" si="5"/>
        <v>29599</v>
      </c>
      <c r="P176" s="2592"/>
    </row>
    <row r="177" spans="1:16" s="178" customFormat="1" ht="27.6" customHeight="1" x14ac:dyDescent="0.35">
      <c r="A177" s="1566">
        <v>75</v>
      </c>
      <c r="B177" s="2593" t="s">
        <v>4380</v>
      </c>
      <c r="C177" s="706"/>
      <c r="D177" s="1382">
        <v>8236</v>
      </c>
      <c r="E177" s="1757">
        <v>1000</v>
      </c>
      <c r="F177" s="1757">
        <v>350</v>
      </c>
      <c r="G177" s="1757"/>
      <c r="H177" s="1757"/>
      <c r="I177" s="1757" t="s">
        <v>1556</v>
      </c>
      <c r="J177" s="1757">
        <v>0</v>
      </c>
      <c r="K177" s="1757"/>
      <c r="L177" s="1757">
        <v>0</v>
      </c>
      <c r="M177" s="1757"/>
      <c r="N177" s="1757">
        <v>25125</v>
      </c>
      <c r="O177" s="1757">
        <f t="shared" si="5"/>
        <v>26475</v>
      </c>
      <c r="P177" s="2592"/>
    </row>
    <row r="178" spans="1:16" s="141" customFormat="1" ht="27.6" customHeight="1" x14ac:dyDescent="0.35">
      <c r="A178" s="1566">
        <v>93</v>
      </c>
      <c r="B178" s="706" t="s">
        <v>4381</v>
      </c>
      <c r="C178" s="706"/>
      <c r="D178" s="1382">
        <v>9249</v>
      </c>
      <c r="E178" s="1757">
        <v>5000</v>
      </c>
      <c r="F178" s="1757">
        <v>350</v>
      </c>
      <c r="G178" s="1757"/>
      <c r="H178" s="1757"/>
      <c r="I178" s="1757" t="s">
        <v>1556</v>
      </c>
      <c r="J178" s="1757">
        <v>0</v>
      </c>
      <c r="K178" s="1757"/>
      <c r="L178" s="1757">
        <v>0</v>
      </c>
      <c r="M178" s="1757"/>
      <c r="N178" s="1757" t="s">
        <v>4382</v>
      </c>
      <c r="O178" s="1757">
        <f t="shared" si="5"/>
        <v>5350</v>
      </c>
    </row>
    <row r="179" spans="1:16" s="141" customFormat="1" ht="27.6" customHeight="1" x14ac:dyDescent="0.35">
      <c r="A179" s="1566">
        <v>96</v>
      </c>
      <c r="B179" s="706" t="s">
        <v>4383</v>
      </c>
      <c r="C179" s="706"/>
      <c r="D179" s="1382">
        <v>9561</v>
      </c>
      <c r="E179" s="1757">
        <v>1000</v>
      </c>
      <c r="F179" s="1757">
        <v>350</v>
      </c>
      <c r="G179" s="1757"/>
      <c r="H179" s="1757"/>
      <c r="I179" s="1757" t="s">
        <v>1556</v>
      </c>
      <c r="J179" s="1757">
        <v>0</v>
      </c>
      <c r="K179" s="1757"/>
      <c r="L179" s="1757">
        <v>0</v>
      </c>
      <c r="M179" s="1757">
        <v>18995</v>
      </c>
      <c r="N179" s="1757"/>
      <c r="O179" s="1757">
        <f t="shared" si="5"/>
        <v>20345</v>
      </c>
    </row>
    <row r="180" spans="1:16" s="178" customFormat="1" ht="27.6" customHeight="1" x14ac:dyDescent="0.35">
      <c r="A180" s="1566">
        <v>18</v>
      </c>
      <c r="B180" s="706" t="s">
        <v>4384</v>
      </c>
      <c r="C180" s="706" t="s">
        <v>4385</v>
      </c>
      <c r="D180" s="1382">
        <v>2972</v>
      </c>
      <c r="E180" s="1757">
        <v>1000</v>
      </c>
      <c r="F180" s="1757">
        <v>350</v>
      </c>
      <c r="G180" s="1757">
        <v>1700</v>
      </c>
      <c r="H180" s="1757">
        <v>408</v>
      </c>
      <c r="I180" s="1757" t="s">
        <v>4386</v>
      </c>
      <c r="J180" s="1757"/>
      <c r="K180" s="1757"/>
      <c r="L180" s="1757">
        <v>0</v>
      </c>
      <c r="M180" s="1757"/>
      <c r="N180" s="1757">
        <v>9400</v>
      </c>
      <c r="O180" s="1757">
        <f t="shared" si="5"/>
        <v>12858</v>
      </c>
      <c r="P180" s="2592"/>
    </row>
    <row r="181" spans="1:16" s="141" customFormat="1" ht="27.6" customHeight="1" x14ac:dyDescent="0.35">
      <c r="A181" s="1566">
        <v>57</v>
      </c>
      <c r="B181" s="706" t="s">
        <v>4387</v>
      </c>
      <c r="C181" s="706" t="s">
        <v>4388</v>
      </c>
      <c r="D181" s="1382">
        <v>6182</v>
      </c>
      <c r="E181" s="1757">
        <v>1000</v>
      </c>
      <c r="F181" s="1757">
        <v>350</v>
      </c>
      <c r="G181" s="1757"/>
      <c r="H181" s="1757">
        <v>0</v>
      </c>
      <c r="I181" s="1757"/>
      <c r="J181" s="1757">
        <v>0</v>
      </c>
      <c r="K181" s="1757"/>
      <c r="L181" s="1757">
        <v>0</v>
      </c>
      <c r="M181" s="1757"/>
      <c r="N181" s="1757"/>
      <c r="O181" s="1757">
        <f t="shared" si="5"/>
        <v>1350</v>
      </c>
    </row>
    <row r="182" spans="1:16" s="141" customFormat="1" ht="25.5" customHeight="1" x14ac:dyDescent="0.35">
      <c r="A182" s="2392">
        <v>114</v>
      </c>
      <c r="B182" s="2192" t="s">
        <v>4389</v>
      </c>
      <c r="C182" s="1721"/>
      <c r="D182" s="2393" t="s">
        <v>4390</v>
      </c>
      <c r="E182" s="1757">
        <v>2000</v>
      </c>
      <c r="F182" s="1757">
        <v>350</v>
      </c>
      <c r="G182" s="1757"/>
      <c r="H182" s="1757">
        <v>0</v>
      </c>
      <c r="I182" s="1757" t="s">
        <v>1556</v>
      </c>
      <c r="J182" s="1757">
        <v>0</v>
      </c>
      <c r="K182" s="1757"/>
      <c r="L182" s="1757">
        <v>0</v>
      </c>
      <c r="M182" s="1757"/>
      <c r="N182" s="1757"/>
      <c r="O182" s="1757">
        <f t="shared" si="5"/>
        <v>2350</v>
      </c>
      <c r="P182" s="191"/>
    </row>
    <row r="183" spans="1:16" ht="27.6" customHeight="1" x14ac:dyDescent="0.35">
      <c r="A183" s="301">
        <v>106</v>
      </c>
      <c r="B183" s="48" t="s">
        <v>4391</v>
      </c>
      <c r="C183" s="48" t="s">
        <v>4392</v>
      </c>
      <c r="D183" s="644">
        <v>10575</v>
      </c>
      <c r="E183" s="423">
        <v>1000</v>
      </c>
      <c r="F183" s="423">
        <v>350</v>
      </c>
      <c r="G183" s="423"/>
      <c r="H183" s="423">
        <v>0</v>
      </c>
      <c r="I183" s="423" t="s">
        <v>5759</v>
      </c>
      <c r="J183" s="423"/>
      <c r="K183" s="423"/>
      <c r="L183" s="423">
        <v>0</v>
      </c>
      <c r="M183" s="423"/>
      <c r="N183" s="423"/>
      <c r="O183" s="423">
        <f t="shared" si="5"/>
        <v>1350</v>
      </c>
    </row>
    <row r="184" spans="1:16" ht="27.6" customHeight="1" x14ac:dyDescent="0.35">
      <c r="A184" s="301">
        <v>115</v>
      </c>
      <c r="B184" s="2191" t="s">
        <v>4314</v>
      </c>
      <c r="C184" s="128" t="s">
        <v>4315</v>
      </c>
      <c r="D184" s="2388" t="s">
        <v>4316</v>
      </c>
      <c r="E184" s="1552">
        <v>2000</v>
      </c>
      <c r="F184" s="1552">
        <v>350</v>
      </c>
      <c r="G184" s="1552"/>
      <c r="H184" s="423">
        <v>0</v>
      </c>
      <c r="I184" s="1552" t="s">
        <v>5719</v>
      </c>
      <c r="J184" s="423">
        <v>0</v>
      </c>
      <c r="K184" s="1552"/>
      <c r="L184" s="423"/>
      <c r="M184" s="1552"/>
      <c r="N184" s="1552">
        <v>25000</v>
      </c>
      <c r="O184" s="423">
        <f>SUM(E184:N184)</f>
        <v>27350</v>
      </c>
    </row>
    <row r="185" spans="1:16" ht="27.6" customHeight="1" x14ac:dyDescent="0.35">
      <c r="A185" s="301">
        <v>103</v>
      </c>
      <c r="B185" s="48" t="s">
        <v>4288</v>
      </c>
      <c r="C185" s="48" t="s">
        <v>4289</v>
      </c>
      <c r="D185" s="644">
        <v>10395</v>
      </c>
      <c r="E185" s="423">
        <v>1000</v>
      </c>
      <c r="F185" s="423">
        <v>350</v>
      </c>
      <c r="G185" s="423">
        <v>5295</v>
      </c>
      <c r="H185" s="423">
        <v>6041</v>
      </c>
      <c r="I185" s="423" t="s">
        <v>5742</v>
      </c>
      <c r="J185" s="423">
        <v>0</v>
      </c>
      <c r="K185" s="423"/>
      <c r="L185" s="423">
        <v>0</v>
      </c>
      <c r="M185" s="423">
        <v>17465</v>
      </c>
      <c r="N185" s="423">
        <v>1970</v>
      </c>
      <c r="O185" s="423">
        <f>SUM(E185:N185)</f>
        <v>32121</v>
      </c>
    </row>
  </sheetData>
  <sortState xmlns:xlrd2="http://schemas.microsoft.com/office/spreadsheetml/2017/richdata2" ref="A16:O119">
    <sortCondition ref="D16:D119"/>
  </sortState>
  <mergeCells count="5">
    <mergeCell ref="G163:J163"/>
    <mergeCell ref="B14:E14"/>
    <mergeCell ref="G160:J160"/>
    <mergeCell ref="G161:J161"/>
    <mergeCell ref="G162:J162"/>
  </mergeCells>
  <conditionalFormatting sqref="D122:D137 D184 D182">
    <cfRule type="duplicateValues" dxfId="3" priority="1"/>
  </conditionalFormatting>
  <hyperlinks>
    <hyperlink ref="B11" r:id="rId1" xr:uid="{00000000-0004-0000-CA00-000000000000}"/>
  </hyperlinks>
  <printOptions gridLines="1"/>
  <pageMargins left="0.7" right="0.7" top="0.75" bottom="0.75" header="0.3" footer="0.3"/>
  <pageSetup scale="34" fitToHeight="0" orientation="landscape" r:id="rId2"/>
  <rowBreaks count="2" manualBreakCount="2">
    <brk id="54" max="16" man="1"/>
    <brk id="108" max="16" man="1"/>
  </rowBreaks>
  <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C241-C01D-408C-835E-3D74736D8230}">
  <sheetPr codeName="Sheet52">
    <tabColor rgb="FF00B050"/>
    <pageSetUpPr fitToPage="1"/>
  </sheetPr>
  <dimension ref="A2:O117"/>
  <sheetViews>
    <sheetView view="pageBreakPreview" topLeftCell="A42" zoomScale="41" zoomScaleNormal="100" zoomScaleSheetLayoutView="41" workbookViewId="0">
      <selection activeCell="A63" sqref="A63:XFD63"/>
    </sheetView>
  </sheetViews>
  <sheetFormatPr defaultColWidth="9.140625" defaultRowHeight="20.25" x14ac:dyDescent="0.3"/>
  <cols>
    <col min="1" max="1" width="11.42578125" style="2382" customWidth="1"/>
    <col min="2" max="2" width="70.7109375" style="2382" customWidth="1"/>
    <col min="3" max="3" width="28.42578125" style="2370" bestFit="1" customWidth="1"/>
    <col min="4" max="4" width="14" style="2367" bestFit="1" customWidth="1"/>
    <col min="5" max="5" width="26.140625" style="1924" bestFit="1" customWidth="1"/>
    <col min="6" max="6" width="23.5703125" style="2383" bestFit="1" customWidth="1"/>
    <col min="7" max="7" width="26.85546875" style="2384" customWidth="1"/>
    <col min="8" max="8" width="26.140625" style="2384" bestFit="1" customWidth="1"/>
    <col min="9" max="9" width="28" style="2385" customWidth="1"/>
    <col min="10" max="10" width="23.5703125" style="2385" bestFit="1" customWidth="1"/>
    <col min="11" max="11" width="24.7109375" style="2385" customWidth="1"/>
    <col min="12" max="12" width="22.140625" style="1925" bestFit="1" customWidth="1"/>
    <col min="13" max="13" width="26.140625" style="1920" bestFit="1" customWidth="1"/>
    <col min="14" max="14" width="26.140625" style="2386" bestFit="1" customWidth="1"/>
    <col min="15" max="15" width="38" style="1925" customWidth="1"/>
    <col min="16" max="256" width="9.140625" style="2351"/>
    <col min="257" max="257" width="6.85546875" style="2351" bestFit="1" customWidth="1"/>
    <col min="258" max="258" width="85.85546875" style="2351" customWidth="1"/>
    <col min="259" max="259" width="28" style="2351" bestFit="1" customWidth="1"/>
    <col min="260" max="260" width="19.140625" style="2351" bestFit="1" customWidth="1"/>
    <col min="261" max="261" width="29.42578125" style="2351" bestFit="1" customWidth="1"/>
    <col min="262" max="262" width="26.5703125" style="2351" bestFit="1" customWidth="1"/>
    <col min="263" max="263" width="34" style="2351" customWidth="1"/>
    <col min="264" max="264" width="28.42578125" style="2351" customWidth="1"/>
    <col min="265" max="265" width="31.140625" style="2351" customWidth="1"/>
    <col min="266" max="266" width="25.28515625" style="2351" customWidth="1"/>
    <col min="267" max="267" width="26.5703125" style="2351" bestFit="1" customWidth="1"/>
    <col min="268" max="268" width="31.5703125" style="2351" customWidth="1"/>
    <col min="269" max="269" width="28.42578125" style="2351" bestFit="1" customWidth="1"/>
    <col min="270" max="270" width="29.42578125" style="2351" bestFit="1" customWidth="1"/>
    <col min="271" max="271" width="33.140625" style="2351" customWidth="1"/>
    <col min="272" max="512" width="9.140625" style="2351"/>
    <col min="513" max="513" width="6.85546875" style="2351" bestFit="1" customWidth="1"/>
    <col min="514" max="514" width="85.85546875" style="2351" customWidth="1"/>
    <col min="515" max="515" width="28" style="2351" bestFit="1" customWidth="1"/>
    <col min="516" max="516" width="19.140625" style="2351" bestFit="1" customWidth="1"/>
    <col min="517" max="517" width="29.42578125" style="2351" bestFit="1" customWidth="1"/>
    <col min="518" max="518" width="26.5703125" style="2351" bestFit="1" customWidth="1"/>
    <col min="519" max="519" width="34" style="2351" customWidth="1"/>
    <col min="520" max="520" width="28.42578125" style="2351" customWidth="1"/>
    <col min="521" max="521" width="31.140625" style="2351" customWidth="1"/>
    <col min="522" max="522" width="25.28515625" style="2351" customWidth="1"/>
    <col min="523" max="523" width="26.5703125" style="2351" bestFit="1" customWidth="1"/>
    <col min="524" max="524" width="31.5703125" style="2351" customWidth="1"/>
    <col min="525" max="525" width="28.42578125" style="2351" bestFit="1" customWidth="1"/>
    <col min="526" max="526" width="29.42578125" style="2351" bestFit="1" customWidth="1"/>
    <col min="527" max="527" width="33.140625" style="2351" customWidth="1"/>
    <col min="528" max="768" width="9.140625" style="2351"/>
    <col min="769" max="769" width="6.85546875" style="2351" bestFit="1" customWidth="1"/>
    <col min="770" max="770" width="85.85546875" style="2351" customWidth="1"/>
    <col min="771" max="771" width="28" style="2351" bestFit="1" customWidth="1"/>
    <col min="772" max="772" width="19.140625" style="2351" bestFit="1" customWidth="1"/>
    <col min="773" max="773" width="29.42578125" style="2351" bestFit="1" customWidth="1"/>
    <col min="774" max="774" width="26.5703125" style="2351" bestFit="1" customWidth="1"/>
    <col min="775" max="775" width="34" style="2351" customWidth="1"/>
    <col min="776" max="776" width="28.42578125" style="2351" customWidth="1"/>
    <col min="777" max="777" width="31.140625" style="2351" customWidth="1"/>
    <col min="778" max="778" width="25.28515625" style="2351" customWidth="1"/>
    <col min="779" max="779" width="26.5703125" style="2351" bestFit="1" customWidth="1"/>
    <col min="780" max="780" width="31.5703125" style="2351" customWidth="1"/>
    <col min="781" max="781" width="28.42578125" style="2351" bestFit="1" customWidth="1"/>
    <col min="782" max="782" width="29.42578125" style="2351" bestFit="1" customWidth="1"/>
    <col min="783" max="783" width="33.140625" style="2351" customWidth="1"/>
    <col min="784" max="1024" width="9.140625" style="2351"/>
    <col min="1025" max="1025" width="6.85546875" style="2351" bestFit="1" customWidth="1"/>
    <col min="1026" max="1026" width="85.85546875" style="2351" customWidth="1"/>
    <col min="1027" max="1027" width="28" style="2351" bestFit="1" customWidth="1"/>
    <col min="1028" max="1028" width="19.140625" style="2351" bestFit="1" customWidth="1"/>
    <col min="1029" max="1029" width="29.42578125" style="2351" bestFit="1" customWidth="1"/>
    <col min="1030" max="1030" width="26.5703125" style="2351" bestFit="1" customWidth="1"/>
    <col min="1031" max="1031" width="34" style="2351" customWidth="1"/>
    <col min="1032" max="1032" width="28.42578125" style="2351" customWidth="1"/>
    <col min="1033" max="1033" width="31.140625" style="2351" customWidth="1"/>
    <col min="1034" max="1034" width="25.28515625" style="2351" customWidth="1"/>
    <col min="1035" max="1035" width="26.5703125" style="2351" bestFit="1" customWidth="1"/>
    <col min="1036" max="1036" width="31.5703125" style="2351" customWidth="1"/>
    <col min="1037" max="1037" width="28.42578125" style="2351" bestFit="1" customWidth="1"/>
    <col min="1038" max="1038" width="29.42578125" style="2351" bestFit="1" customWidth="1"/>
    <col min="1039" max="1039" width="33.140625" style="2351" customWidth="1"/>
    <col min="1040" max="1280" width="9.140625" style="2351"/>
    <col min="1281" max="1281" width="6.85546875" style="2351" bestFit="1" customWidth="1"/>
    <col min="1282" max="1282" width="85.85546875" style="2351" customWidth="1"/>
    <col min="1283" max="1283" width="28" style="2351" bestFit="1" customWidth="1"/>
    <col min="1284" max="1284" width="19.140625" style="2351" bestFit="1" customWidth="1"/>
    <col min="1285" max="1285" width="29.42578125" style="2351" bestFit="1" customWidth="1"/>
    <col min="1286" max="1286" width="26.5703125" style="2351" bestFit="1" customWidth="1"/>
    <col min="1287" max="1287" width="34" style="2351" customWidth="1"/>
    <col min="1288" max="1288" width="28.42578125" style="2351" customWidth="1"/>
    <col min="1289" max="1289" width="31.140625" style="2351" customWidth="1"/>
    <col min="1290" max="1290" width="25.28515625" style="2351" customWidth="1"/>
    <col min="1291" max="1291" width="26.5703125" style="2351" bestFit="1" customWidth="1"/>
    <col min="1292" max="1292" width="31.5703125" style="2351" customWidth="1"/>
    <col min="1293" max="1293" width="28.42578125" style="2351" bestFit="1" customWidth="1"/>
    <col min="1294" max="1294" width="29.42578125" style="2351" bestFit="1" customWidth="1"/>
    <col min="1295" max="1295" width="33.140625" style="2351" customWidth="1"/>
    <col min="1296" max="1536" width="9.140625" style="2351"/>
    <col min="1537" max="1537" width="6.85546875" style="2351" bestFit="1" customWidth="1"/>
    <col min="1538" max="1538" width="85.85546875" style="2351" customWidth="1"/>
    <col min="1539" max="1539" width="28" style="2351" bestFit="1" customWidth="1"/>
    <col min="1540" max="1540" width="19.140625" style="2351" bestFit="1" customWidth="1"/>
    <col min="1541" max="1541" width="29.42578125" style="2351" bestFit="1" customWidth="1"/>
    <col min="1542" max="1542" width="26.5703125" style="2351" bestFit="1" customWidth="1"/>
    <col min="1543" max="1543" width="34" style="2351" customWidth="1"/>
    <col min="1544" max="1544" width="28.42578125" style="2351" customWidth="1"/>
    <col min="1545" max="1545" width="31.140625" style="2351" customWidth="1"/>
    <col min="1546" max="1546" width="25.28515625" style="2351" customWidth="1"/>
    <col min="1547" max="1547" width="26.5703125" style="2351" bestFit="1" customWidth="1"/>
    <col min="1548" max="1548" width="31.5703125" style="2351" customWidth="1"/>
    <col min="1549" max="1549" width="28.42578125" style="2351" bestFit="1" customWidth="1"/>
    <col min="1550" max="1550" width="29.42578125" style="2351" bestFit="1" customWidth="1"/>
    <col min="1551" max="1551" width="33.140625" style="2351" customWidth="1"/>
    <col min="1552" max="1792" width="9.140625" style="2351"/>
    <col min="1793" max="1793" width="6.85546875" style="2351" bestFit="1" customWidth="1"/>
    <col min="1794" max="1794" width="85.85546875" style="2351" customWidth="1"/>
    <col min="1795" max="1795" width="28" style="2351" bestFit="1" customWidth="1"/>
    <col min="1796" max="1796" width="19.140625" style="2351" bestFit="1" customWidth="1"/>
    <col min="1797" max="1797" width="29.42578125" style="2351" bestFit="1" customWidth="1"/>
    <col min="1798" max="1798" width="26.5703125" style="2351" bestFit="1" customWidth="1"/>
    <col min="1799" max="1799" width="34" style="2351" customWidth="1"/>
    <col min="1800" max="1800" width="28.42578125" style="2351" customWidth="1"/>
    <col min="1801" max="1801" width="31.140625" style="2351" customWidth="1"/>
    <col min="1802" max="1802" width="25.28515625" style="2351" customWidth="1"/>
    <col min="1803" max="1803" width="26.5703125" style="2351" bestFit="1" customWidth="1"/>
    <col min="1804" max="1804" width="31.5703125" style="2351" customWidth="1"/>
    <col min="1805" max="1805" width="28.42578125" style="2351" bestFit="1" customWidth="1"/>
    <col min="1806" max="1806" width="29.42578125" style="2351" bestFit="1" customWidth="1"/>
    <col min="1807" max="1807" width="33.140625" style="2351" customWidth="1"/>
    <col min="1808" max="2048" width="9.140625" style="2351"/>
    <col min="2049" max="2049" width="6.85546875" style="2351" bestFit="1" customWidth="1"/>
    <col min="2050" max="2050" width="85.85546875" style="2351" customWidth="1"/>
    <col min="2051" max="2051" width="28" style="2351" bestFit="1" customWidth="1"/>
    <col min="2052" max="2052" width="19.140625" style="2351" bestFit="1" customWidth="1"/>
    <col min="2053" max="2053" width="29.42578125" style="2351" bestFit="1" customWidth="1"/>
    <col min="2054" max="2054" width="26.5703125" style="2351" bestFit="1" customWidth="1"/>
    <col min="2055" max="2055" width="34" style="2351" customWidth="1"/>
    <col min="2056" max="2056" width="28.42578125" style="2351" customWidth="1"/>
    <col min="2057" max="2057" width="31.140625" style="2351" customWidth="1"/>
    <col min="2058" max="2058" width="25.28515625" style="2351" customWidth="1"/>
    <col min="2059" max="2059" width="26.5703125" style="2351" bestFit="1" customWidth="1"/>
    <col min="2060" max="2060" width="31.5703125" style="2351" customWidth="1"/>
    <col min="2061" max="2061" width="28.42578125" style="2351" bestFit="1" customWidth="1"/>
    <col min="2062" max="2062" width="29.42578125" style="2351" bestFit="1" customWidth="1"/>
    <col min="2063" max="2063" width="33.140625" style="2351" customWidth="1"/>
    <col min="2064" max="2304" width="9.140625" style="2351"/>
    <col min="2305" max="2305" width="6.85546875" style="2351" bestFit="1" customWidth="1"/>
    <col min="2306" max="2306" width="85.85546875" style="2351" customWidth="1"/>
    <col min="2307" max="2307" width="28" style="2351" bestFit="1" customWidth="1"/>
    <col min="2308" max="2308" width="19.140625" style="2351" bestFit="1" customWidth="1"/>
    <col min="2309" max="2309" width="29.42578125" style="2351" bestFit="1" customWidth="1"/>
    <col min="2310" max="2310" width="26.5703125" style="2351" bestFit="1" customWidth="1"/>
    <col min="2311" max="2311" width="34" style="2351" customWidth="1"/>
    <col min="2312" max="2312" width="28.42578125" style="2351" customWidth="1"/>
    <col min="2313" max="2313" width="31.140625" style="2351" customWidth="1"/>
    <col min="2314" max="2314" width="25.28515625" style="2351" customWidth="1"/>
    <col min="2315" max="2315" width="26.5703125" style="2351" bestFit="1" customWidth="1"/>
    <col min="2316" max="2316" width="31.5703125" style="2351" customWidth="1"/>
    <col min="2317" max="2317" width="28.42578125" style="2351" bestFit="1" customWidth="1"/>
    <col min="2318" max="2318" width="29.42578125" style="2351" bestFit="1" customWidth="1"/>
    <col min="2319" max="2319" width="33.140625" style="2351" customWidth="1"/>
    <col min="2320" max="2560" width="9.140625" style="2351"/>
    <col min="2561" max="2561" width="6.85546875" style="2351" bestFit="1" customWidth="1"/>
    <col min="2562" max="2562" width="85.85546875" style="2351" customWidth="1"/>
    <col min="2563" max="2563" width="28" style="2351" bestFit="1" customWidth="1"/>
    <col min="2564" max="2564" width="19.140625" style="2351" bestFit="1" customWidth="1"/>
    <col min="2565" max="2565" width="29.42578125" style="2351" bestFit="1" customWidth="1"/>
    <col min="2566" max="2566" width="26.5703125" style="2351" bestFit="1" customWidth="1"/>
    <col min="2567" max="2567" width="34" style="2351" customWidth="1"/>
    <col min="2568" max="2568" width="28.42578125" style="2351" customWidth="1"/>
    <col min="2569" max="2569" width="31.140625" style="2351" customWidth="1"/>
    <col min="2570" max="2570" width="25.28515625" style="2351" customWidth="1"/>
    <col min="2571" max="2571" width="26.5703125" style="2351" bestFit="1" customWidth="1"/>
    <col min="2572" max="2572" width="31.5703125" style="2351" customWidth="1"/>
    <col min="2573" max="2573" width="28.42578125" style="2351" bestFit="1" customWidth="1"/>
    <col min="2574" max="2574" width="29.42578125" style="2351" bestFit="1" customWidth="1"/>
    <col min="2575" max="2575" width="33.140625" style="2351" customWidth="1"/>
    <col min="2576" max="2816" width="9.140625" style="2351"/>
    <col min="2817" max="2817" width="6.85546875" style="2351" bestFit="1" customWidth="1"/>
    <col min="2818" max="2818" width="85.85546875" style="2351" customWidth="1"/>
    <col min="2819" max="2819" width="28" style="2351" bestFit="1" customWidth="1"/>
    <col min="2820" max="2820" width="19.140625" style="2351" bestFit="1" customWidth="1"/>
    <col min="2821" max="2821" width="29.42578125" style="2351" bestFit="1" customWidth="1"/>
    <col min="2822" max="2822" width="26.5703125" style="2351" bestFit="1" customWidth="1"/>
    <col min="2823" max="2823" width="34" style="2351" customWidth="1"/>
    <col min="2824" max="2824" width="28.42578125" style="2351" customWidth="1"/>
    <col min="2825" max="2825" width="31.140625" style="2351" customWidth="1"/>
    <col min="2826" max="2826" width="25.28515625" style="2351" customWidth="1"/>
    <col min="2827" max="2827" width="26.5703125" style="2351" bestFit="1" customWidth="1"/>
    <col min="2828" max="2828" width="31.5703125" style="2351" customWidth="1"/>
    <col min="2829" max="2829" width="28.42578125" style="2351" bestFit="1" customWidth="1"/>
    <col min="2830" max="2830" width="29.42578125" style="2351" bestFit="1" customWidth="1"/>
    <col min="2831" max="2831" width="33.140625" style="2351" customWidth="1"/>
    <col min="2832" max="3072" width="9.140625" style="2351"/>
    <col min="3073" max="3073" width="6.85546875" style="2351" bestFit="1" customWidth="1"/>
    <col min="3074" max="3074" width="85.85546875" style="2351" customWidth="1"/>
    <col min="3075" max="3075" width="28" style="2351" bestFit="1" customWidth="1"/>
    <col min="3076" max="3076" width="19.140625" style="2351" bestFit="1" customWidth="1"/>
    <col min="3077" max="3077" width="29.42578125" style="2351" bestFit="1" customWidth="1"/>
    <col min="3078" max="3078" width="26.5703125" style="2351" bestFit="1" customWidth="1"/>
    <col min="3079" max="3079" width="34" style="2351" customWidth="1"/>
    <col min="3080" max="3080" width="28.42578125" style="2351" customWidth="1"/>
    <col min="3081" max="3081" width="31.140625" style="2351" customWidth="1"/>
    <col min="3082" max="3082" width="25.28515625" style="2351" customWidth="1"/>
    <col min="3083" max="3083" width="26.5703125" style="2351" bestFit="1" customWidth="1"/>
    <col min="3084" max="3084" width="31.5703125" style="2351" customWidth="1"/>
    <col min="3085" max="3085" width="28.42578125" style="2351" bestFit="1" customWidth="1"/>
    <col min="3086" max="3086" width="29.42578125" style="2351" bestFit="1" customWidth="1"/>
    <col min="3087" max="3087" width="33.140625" style="2351" customWidth="1"/>
    <col min="3088" max="3328" width="9.140625" style="2351"/>
    <col min="3329" max="3329" width="6.85546875" style="2351" bestFit="1" customWidth="1"/>
    <col min="3330" max="3330" width="85.85546875" style="2351" customWidth="1"/>
    <col min="3331" max="3331" width="28" style="2351" bestFit="1" customWidth="1"/>
    <col min="3332" max="3332" width="19.140625" style="2351" bestFit="1" customWidth="1"/>
    <col min="3333" max="3333" width="29.42578125" style="2351" bestFit="1" customWidth="1"/>
    <col min="3334" max="3334" width="26.5703125" style="2351" bestFit="1" customWidth="1"/>
    <col min="3335" max="3335" width="34" style="2351" customWidth="1"/>
    <col min="3336" max="3336" width="28.42578125" style="2351" customWidth="1"/>
    <col min="3337" max="3337" width="31.140625" style="2351" customWidth="1"/>
    <col min="3338" max="3338" width="25.28515625" style="2351" customWidth="1"/>
    <col min="3339" max="3339" width="26.5703125" style="2351" bestFit="1" customWidth="1"/>
    <col min="3340" max="3340" width="31.5703125" style="2351" customWidth="1"/>
    <col min="3341" max="3341" width="28.42578125" style="2351" bestFit="1" customWidth="1"/>
    <col min="3342" max="3342" width="29.42578125" style="2351" bestFit="1" customWidth="1"/>
    <col min="3343" max="3343" width="33.140625" style="2351" customWidth="1"/>
    <col min="3344" max="3584" width="9.140625" style="2351"/>
    <col min="3585" max="3585" width="6.85546875" style="2351" bestFit="1" customWidth="1"/>
    <col min="3586" max="3586" width="85.85546875" style="2351" customWidth="1"/>
    <col min="3587" max="3587" width="28" style="2351" bestFit="1" customWidth="1"/>
    <col min="3588" max="3588" width="19.140625" style="2351" bestFit="1" customWidth="1"/>
    <col min="3589" max="3589" width="29.42578125" style="2351" bestFit="1" customWidth="1"/>
    <col min="3590" max="3590" width="26.5703125" style="2351" bestFit="1" customWidth="1"/>
    <col min="3591" max="3591" width="34" style="2351" customWidth="1"/>
    <col min="3592" max="3592" width="28.42578125" style="2351" customWidth="1"/>
    <col min="3593" max="3593" width="31.140625" style="2351" customWidth="1"/>
    <col min="3594" max="3594" width="25.28515625" style="2351" customWidth="1"/>
    <col min="3595" max="3595" width="26.5703125" style="2351" bestFit="1" customWidth="1"/>
    <col min="3596" max="3596" width="31.5703125" style="2351" customWidth="1"/>
    <col min="3597" max="3597" width="28.42578125" style="2351" bestFit="1" customWidth="1"/>
    <col min="3598" max="3598" width="29.42578125" style="2351" bestFit="1" customWidth="1"/>
    <col min="3599" max="3599" width="33.140625" style="2351" customWidth="1"/>
    <col min="3600" max="3840" width="9.140625" style="2351"/>
    <col min="3841" max="3841" width="6.85546875" style="2351" bestFit="1" customWidth="1"/>
    <col min="3842" max="3842" width="85.85546875" style="2351" customWidth="1"/>
    <col min="3843" max="3843" width="28" style="2351" bestFit="1" customWidth="1"/>
    <col min="3844" max="3844" width="19.140625" style="2351" bestFit="1" customWidth="1"/>
    <col min="3845" max="3845" width="29.42578125" style="2351" bestFit="1" customWidth="1"/>
    <col min="3846" max="3846" width="26.5703125" style="2351" bestFit="1" customWidth="1"/>
    <col min="3847" max="3847" width="34" style="2351" customWidth="1"/>
    <col min="3848" max="3848" width="28.42578125" style="2351" customWidth="1"/>
    <col min="3849" max="3849" width="31.140625" style="2351" customWidth="1"/>
    <col min="3850" max="3850" width="25.28515625" style="2351" customWidth="1"/>
    <col min="3851" max="3851" width="26.5703125" style="2351" bestFit="1" customWidth="1"/>
    <col min="3852" max="3852" width="31.5703125" style="2351" customWidth="1"/>
    <col min="3853" max="3853" width="28.42578125" style="2351" bestFit="1" customWidth="1"/>
    <col min="3854" max="3854" width="29.42578125" style="2351" bestFit="1" customWidth="1"/>
    <col min="3855" max="3855" width="33.140625" style="2351" customWidth="1"/>
    <col min="3856" max="4096" width="9.140625" style="2351"/>
    <col min="4097" max="4097" width="6.85546875" style="2351" bestFit="1" customWidth="1"/>
    <col min="4098" max="4098" width="85.85546875" style="2351" customWidth="1"/>
    <col min="4099" max="4099" width="28" style="2351" bestFit="1" customWidth="1"/>
    <col min="4100" max="4100" width="19.140625" style="2351" bestFit="1" customWidth="1"/>
    <col min="4101" max="4101" width="29.42578125" style="2351" bestFit="1" customWidth="1"/>
    <col min="4102" max="4102" width="26.5703125" style="2351" bestFit="1" customWidth="1"/>
    <col min="4103" max="4103" width="34" style="2351" customWidth="1"/>
    <col min="4104" max="4104" width="28.42578125" style="2351" customWidth="1"/>
    <col min="4105" max="4105" width="31.140625" style="2351" customWidth="1"/>
    <col min="4106" max="4106" width="25.28515625" style="2351" customWidth="1"/>
    <col min="4107" max="4107" width="26.5703125" style="2351" bestFit="1" customWidth="1"/>
    <col min="4108" max="4108" width="31.5703125" style="2351" customWidth="1"/>
    <col min="4109" max="4109" width="28.42578125" style="2351" bestFit="1" customWidth="1"/>
    <col min="4110" max="4110" width="29.42578125" style="2351" bestFit="1" customWidth="1"/>
    <col min="4111" max="4111" width="33.140625" style="2351" customWidth="1"/>
    <col min="4112" max="4352" width="9.140625" style="2351"/>
    <col min="4353" max="4353" width="6.85546875" style="2351" bestFit="1" customWidth="1"/>
    <col min="4354" max="4354" width="85.85546875" style="2351" customWidth="1"/>
    <col min="4355" max="4355" width="28" style="2351" bestFit="1" customWidth="1"/>
    <col min="4356" max="4356" width="19.140625" style="2351" bestFit="1" customWidth="1"/>
    <col min="4357" max="4357" width="29.42578125" style="2351" bestFit="1" customWidth="1"/>
    <col min="4358" max="4358" width="26.5703125" style="2351" bestFit="1" customWidth="1"/>
    <col min="4359" max="4359" width="34" style="2351" customWidth="1"/>
    <col min="4360" max="4360" width="28.42578125" style="2351" customWidth="1"/>
    <col min="4361" max="4361" width="31.140625" style="2351" customWidth="1"/>
    <col min="4362" max="4362" width="25.28515625" style="2351" customWidth="1"/>
    <col min="4363" max="4363" width="26.5703125" style="2351" bestFit="1" customWidth="1"/>
    <col min="4364" max="4364" width="31.5703125" style="2351" customWidth="1"/>
    <col min="4365" max="4365" width="28.42578125" style="2351" bestFit="1" customWidth="1"/>
    <col min="4366" max="4366" width="29.42578125" style="2351" bestFit="1" customWidth="1"/>
    <col min="4367" max="4367" width="33.140625" style="2351" customWidth="1"/>
    <col min="4368" max="4608" width="9.140625" style="2351"/>
    <col min="4609" max="4609" width="6.85546875" style="2351" bestFit="1" customWidth="1"/>
    <col min="4610" max="4610" width="85.85546875" style="2351" customWidth="1"/>
    <col min="4611" max="4611" width="28" style="2351" bestFit="1" customWidth="1"/>
    <col min="4612" max="4612" width="19.140625" style="2351" bestFit="1" customWidth="1"/>
    <col min="4613" max="4613" width="29.42578125" style="2351" bestFit="1" customWidth="1"/>
    <col min="4614" max="4614" width="26.5703125" style="2351" bestFit="1" customWidth="1"/>
    <col min="4615" max="4615" width="34" style="2351" customWidth="1"/>
    <col min="4616" max="4616" width="28.42578125" style="2351" customWidth="1"/>
    <col min="4617" max="4617" width="31.140625" style="2351" customWidth="1"/>
    <col min="4618" max="4618" width="25.28515625" style="2351" customWidth="1"/>
    <col min="4619" max="4619" width="26.5703125" style="2351" bestFit="1" customWidth="1"/>
    <col min="4620" max="4620" width="31.5703125" style="2351" customWidth="1"/>
    <col min="4621" max="4621" width="28.42578125" style="2351" bestFit="1" customWidth="1"/>
    <col min="4622" max="4622" width="29.42578125" style="2351" bestFit="1" customWidth="1"/>
    <col min="4623" max="4623" width="33.140625" style="2351" customWidth="1"/>
    <col min="4624" max="4864" width="9.140625" style="2351"/>
    <col min="4865" max="4865" width="6.85546875" style="2351" bestFit="1" customWidth="1"/>
    <col min="4866" max="4866" width="85.85546875" style="2351" customWidth="1"/>
    <col min="4867" max="4867" width="28" style="2351" bestFit="1" customWidth="1"/>
    <col min="4868" max="4868" width="19.140625" style="2351" bestFit="1" customWidth="1"/>
    <col min="4869" max="4869" width="29.42578125" style="2351" bestFit="1" customWidth="1"/>
    <col min="4870" max="4870" width="26.5703125" style="2351" bestFit="1" customWidth="1"/>
    <col min="4871" max="4871" width="34" style="2351" customWidth="1"/>
    <col min="4872" max="4872" width="28.42578125" style="2351" customWidth="1"/>
    <col min="4873" max="4873" width="31.140625" style="2351" customWidth="1"/>
    <col min="4874" max="4874" width="25.28515625" style="2351" customWidth="1"/>
    <col min="4875" max="4875" width="26.5703125" style="2351" bestFit="1" customWidth="1"/>
    <col min="4876" max="4876" width="31.5703125" style="2351" customWidth="1"/>
    <col min="4877" max="4877" width="28.42578125" style="2351" bestFit="1" customWidth="1"/>
    <col min="4878" max="4878" width="29.42578125" style="2351" bestFit="1" customWidth="1"/>
    <col min="4879" max="4879" width="33.140625" style="2351" customWidth="1"/>
    <col min="4880" max="5120" width="9.140625" style="2351"/>
    <col min="5121" max="5121" width="6.85546875" style="2351" bestFit="1" customWidth="1"/>
    <col min="5122" max="5122" width="85.85546875" style="2351" customWidth="1"/>
    <col min="5123" max="5123" width="28" style="2351" bestFit="1" customWidth="1"/>
    <col min="5124" max="5124" width="19.140625" style="2351" bestFit="1" customWidth="1"/>
    <col min="5125" max="5125" width="29.42578125" style="2351" bestFit="1" customWidth="1"/>
    <col min="5126" max="5126" width="26.5703125" style="2351" bestFit="1" customWidth="1"/>
    <col min="5127" max="5127" width="34" style="2351" customWidth="1"/>
    <col min="5128" max="5128" width="28.42578125" style="2351" customWidth="1"/>
    <col min="5129" max="5129" width="31.140625" style="2351" customWidth="1"/>
    <col min="5130" max="5130" width="25.28515625" style="2351" customWidth="1"/>
    <col min="5131" max="5131" width="26.5703125" style="2351" bestFit="1" customWidth="1"/>
    <col min="5132" max="5132" width="31.5703125" style="2351" customWidth="1"/>
    <col min="5133" max="5133" width="28.42578125" style="2351" bestFit="1" customWidth="1"/>
    <col min="5134" max="5134" width="29.42578125" style="2351" bestFit="1" customWidth="1"/>
    <col min="5135" max="5135" width="33.140625" style="2351" customWidth="1"/>
    <col min="5136" max="5376" width="9.140625" style="2351"/>
    <col min="5377" max="5377" width="6.85546875" style="2351" bestFit="1" customWidth="1"/>
    <col min="5378" max="5378" width="85.85546875" style="2351" customWidth="1"/>
    <col min="5379" max="5379" width="28" style="2351" bestFit="1" customWidth="1"/>
    <col min="5380" max="5380" width="19.140625" style="2351" bestFit="1" customWidth="1"/>
    <col min="5381" max="5381" width="29.42578125" style="2351" bestFit="1" customWidth="1"/>
    <col min="5382" max="5382" width="26.5703125" style="2351" bestFit="1" customWidth="1"/>
    <col min="5383" max="5383" width="34" style="2351" customWidth="1"/>
    <col min="5384" max="5384" width="28.42578125" style="2351" customWidth="1"/>
    <col min="5385" max="5385" width="31.140625" style="2351" customWidth="1"/>
    <col min="5386" max="5386" width="25.28515625" style="2351" customWidth="1"/>
    <col min="5387" max="5387" width="26.5703125" style="2351" bestFit="1" customWidth="1"/>
    <col min="5388" max="5388" width="31.5703125" style="2351" customWidth="1"/>
    <col min="5389" max="5389" width="28.42578125" style="2351" bestFit="1" customWidth="1"/>
    <col min="5390" max="5390" width="29.42578125" style="2351" bestFit="1" customWidth="1"/>
    <col min="5391" max="5391" width="33.140625" style="2351" customWidth="1"/>
    <col min="5392" max="5632" width="9.140625" style="2351"/>
    <col min="5633" max="5633" width="6.85546875" style="2351" bestFit="1" customWidth="1"/>
    <col min="5634" max="5634" width="85.85546875" style="2351" customWidth="1"/>
    <col min="5635" max="5635" width="28" style="2351" bestFit="1" customWidth="1"/>
    <col min="5636" max="5636" width="19.140625" style="2351" bestFit="1" customWidth="1"/>
    <col min="5637" max="5637" width="29.42578125" style="2351" bestFit="1" customWidth="1"/>
    <col min="5638" max="5638" width="26.5703125" style="2351" bestFit="1" customWidth="1"/>
    <col min="5639" max="5639" width="34" style="2351" customWidth="1"/>
    <col min="5640" max="5640" width="28.42578125" style="2351" customWidth="1"/>
    <col min="5641" max="5641" width="31.140625" style="2351" customWidth="1"/>
    <col min="5642" max="5642" width="25.28515625" style="2351" customWidth="1"/>
    <col min="5643" max="5643" width="26.5703125" style="2351" bestFit="1" customWidth="1"/>
    <col min="5644" max="5644" width="31.5703125" style="2351" customWidth="1"/>
    <col min="5645" max="5645" width="28.42578125" style="2351" bestFit="1" customWidth="1"/>
    <col min="5646" max="5646" width="29.42578125" style="2351" bestFit="1" customWidth="1"/>
    <col min="5647" max="5647" width="33.140625" style="2351" customWidth="1"/>
    <col min="5648" max="5888" width="9.140625" style="2351"/>
    <col min="5889" max="5889" width="6.85546875" style="2351" bestFit="1" customWidth="1"/>
    <col min="5890" max="5890" width="85.85546875" style="2351" customWidth="1"/>
    <col min="5891" max="5891" width="28" style="2351" bestFit="1" customWidth="1"/>
    <col min="5892" max="5892" width="19.140625" style="2351" bestFit="1" customWidth="1"/>
    <col min="5893" max="5893" width="29.42578125" style="2351" bestFit="1" customWidth="1"/>
    <col min="5894" max="5894" width="26.5703125" style="2351" bestFit="1" customWidth="1"/>
    <col min="5895" max="5895" width="34" style="2351" customWidth="1"/>
    <col min="5896" max="5896" width="28.42578125" style="2351" customWidth="1"/>
    <col min="5897" max="5897" width="31.140625" style="2351" customWidth="1"/>
    <col min="5898" max="5898" width="25.28515625" style="2351" customWidth="1"/>
    <col min="5899" max="5899" width="26.5703125" style="2351" bestFit="1" customWidth="1"/>
    <col min="5900" max="5900" width="31.5703125" style="2351" customWidth="1"/>
    <col min="5901" max="5901" width="28.42578125" style="2351" bestFit="1" customWidth="1"/>
    <col min="5902" max="5902" width="29.42578125" style="2351" bestFit="1" customWidth="1"/>
    <col min="5903" max="5903" width="33.140625" style="2351" customWidth="1"/>
    <col min="5904" max="6144" width="9.140625" style="2351"/>
    <col min="6145" max="6145" width="6.85546875" style="2351" bestFit="1" customWidth="1"/>
    <col min="6146" max="6146" width="85.85546875" style="2351" customWidth="1"/>
    <col min="6147" max="6147" width="28" style="2351" bestFit="1" customWidth="1"/>
    <col min="6148" max="6148" width="19.140625" style="2351" bestFit="1" customWidth="1"/>
    <col min="6149" max="6149" width="29.42578125" style="2351" bestFit="1" customWidth="1"/>
    <col min="6150" max="6150" width="26.5703125" style="2351" bestFit="1" customWidth="1"/>
    <col min="6151" max="6151" width="34" style="2351" customWidth="1"/>
    <col min="6152" max="6152" width="28.42578125" style="2351" customWidth="1"/>
    <col min="6153" max="6153" width="31.140625" style="2351" customWidth="1"/>
    <col min="6154" max="6154" width="25.28515625" style="2351" customWidth="1"/>
    <col min="6155" max="6155" width="26.5703125" style="2351" bestFit="1" customWidth="1"/>
    <col min="6156" max="6156" width="31.5703125" style="2351" customWidth="1"/>
    <col min="6157" max="6157" width="28.42578125" style="2351" bestFit="1" customWidth="1"/>
    <col min="6158" max="6158" width="29.42578125" style="2351" bestFit="1" customWidth="1"/>
    <col min="6159" max="6159" width="33.140625" style="2351" customWidth="1"/>
    <col min="6160" max="6400" width="9.140625" style="2351"/>
    <col min="6401" max="6401" width="6.85546875" style="2351" bestFit="1" customWidth="1"/>
    <col min="6402" max="6402" width="85.85546875" style="2351" customWidth="1"/>
    <col min="6403" max="6403" width="28" style="2351" bestFit="1" customWidth="1"/>
    <col min="6404" max="6404" width="19.140625" style="2351" bestFit="1" customWidth="1"/>
    <col min="6405" max="6405" width="29.42578125" style="2351" bestFit="1" customWidth="1"/>
    <col min="6406" max="6406" width="26.5703125" style="2351" bestFit="1" customWidth="1"/>
    <col min="6407" max="6407" width="34" style="2351" customWidth="1"/>
    <col min="6408" max="6408" width="28.42578125" style="2351" customWidth="1"/>
    <col min="6409" max="6409" width="31.140625" style="2351" customWidth="1"/>
    <col min="6410" max="6410" width="25.28515625" style="2351" customWidth="1"/>
    <col min="6411" max="6411" width="26.5703125" style="2351" bestFit="1" customWidth="1"/>
    <col min="6412" max="6412" width="31.5703125" style="2351" customWidth="1"/>
    <col min="6413" max="6413" width="28.42578125" style="2351" bestFit="1" customWidth="1"/>
    <col min="6414" max="6414" width="29.42578125" style="2351" bestFit="1" customWidth="1"/>
    <col min="6415" max="6415" width="33.140625" style="2351" customWidth="1"/>
    <col min="6416" max="6656" width="9.140625" style="2351"/>
    <col min="6657" max="6657" width="6.85546875" style="2351" bestFit="1" customWidth="1"/>
    <col min="6658" max="6658" width="85.85546875" style="2351" customWidth="1"/>
    <col min="6659" max="6659" width="28" style="2351" bestFit="1" customWidth="1"/>
    <col min="6660" max="6660" width="19.140625" style="2351" bestFit="1" customWidth="1"/>
    <col min="6661" max="6661" width="29.42578125" style="2351" bestFit="1" customWidth="1"/>
    <col min="6662" max="6662" width="26.5703125" style="2351" bestFit="1" customWidth="1"/>
    <col min="6663" max="6663" width="34" style="2351" customWidth="1"/>
    <col min="6664" max="6664" width="28.42578125" style="2351" customWidth="1"/>
    <col min="6665" max="6665" width="31.140625" style="2351" customWidth="1"/>
    <col min="6666" max="6666" width="25.28515625" style="2351" customWidth="1"/>
    <col min="6667" max="6667" width="26.5703125" style="2351" bestFit="1" customWidth="1"/>
    <col min="6668" max="6668" width="31.5703125" style="2351" customWidth="1"/>
    <col min="6669" max="6669" width="28.42578125" style="2351" bestFit="1" customWidth="1"/>
    <col min="6670" max="6670" width="29.42578125" style="2351" bestFit="1" customWidth="1"/>
    <col min="6671" max="6671" width="33.140625" style="2351" customWidth="1"/>
    <col min="6672" max="6912" width="9.140625" style="2351"/>
    <col min="6913" max="6913" width="6.85546875" style="2351" bestFit="1" customWidth="1"/>
    <col min="6914" max="6914" width="85.85546875" style="2351" customWidth="1"/>
    <col min="6915" max="6915" width="28" style="2351" bestFit="1" customWidth="1"/>
    <col min="6916" max="6916" width="19.140625" style="2351" bestFit="1" customWidth="1"/>
    <col min="6917" max="6917" width="29.42578125" style="2351" bestFit="1" customWidth="1"/>
    <col min="6918" max="6918" width="26.5703125" style="2351" bestFit="1" customWidth="1"/>
    <col min="6919" max="6919" width="34" style="2351" customWidth="1"/>
    <col min="6920" max="6920" width="28.42578125" style="2351" customWidth="1"/>
    <col min="6921" max="6921" width="31.140625" style="2351" customWidth="1"/>
    <col min="6922" max="6922" width="25.28515625" style="2351" customWidth="1"/>
    <col min="6923" max="6923" width="26.5703125" style="2351" bestFit="1" customWidth="1"/>
    <col min="6924" max="6924" width="31.5703125" style="2351" customWidth="1"/>
    <col min="6925" max="6925" width="28.42578125" style="2351" bestFit="1" customWidth="1"/>
    <col min="6926" max="6926" width="29.42578125" style="2351" bestFit="1" customWidth="1"/>
    <col min="6927" max="6927" width="33.140625" style="2351" customWidth="1"/>
    <col min="6928" max="7168" width="9.140625" style="2351"/>
    <col min="7169" max="7169" width="6.85546875" style="2351" bestFit="1" customWidth="1"/>
    <col min="7170" max="7170" width="85.85546875" style="2351" customWidth="1"/>
    <col min="7171" max="7171" width="28" style="2351" bestFit="1" customWidth="1"/>
    <col min="7172" max="7172" width="19.140625" style="2351" bestFit="1" customWidth="1"/>
    <col min="7173" max="7173" width="29.42578125" style="2351" bestFit="1" customWidth="1"/>
    <col min="7174" max="7174" width="26.5703125" style="2351" bestFit="1" customWidth="1"/>
    <col min="7175" max="7175" width="34" style="2351" customWidth="1"/>
    <col min="7176" max="7176" width="28.42578125" style="2351" customWidth="1"/>
    <col min="7177" max="7177" width="31.140625" style="2351" customWidth="1"/>
    <col min="7178" max="7178" width="25.28515625" style="2351" customWidth="1"/>
    <col min="7179" max="7179" width="26.5703125" style="2351" bestFit="1" customWidth="1"/>
    <col min="7180" max="7180" width="31.5703125" style="2351" customWidth="1"/>
    <col min="7181" max="7181" width="28.42578125" style="2351" bestFit="1" customWidth="1"/>
    <col min="7182" max="7182" width="29.42578125" style="2351" bestFit="1" customWidth="1"/>
    <col min="7183" max="7183" width="33.140625" style="2351" customWidth="1"/>
    <col min="7184" max="7424" width="9.140625" style="2351"/>
    <col min="7425" max="7425" width="6.85546875" style="2351" bestFit="1" customWidth="1"/>
    <col min="7426" max="7426" width="85.85546875" style="2351" customWidth="1"/>
    <col min="7427" max="7427" width="28" style="2351" bestFit="1" customWidth="1"/>
    <col min="7428" max="7428" width="19.140625" style="2351" bestFit="1" customWidth="1"/>
    <col min="7429" max="7429" width="29.42578125" style="2351" bestFit="1" customWidth="1"/>
    <col min="7430" max="7430" width="26.5703125" style="2351" bestFit="1" customWidth="1"/>
    <col min="7431" max="7431" width="34" style="2351" customWidth="1"/>
    <col min="7432" max="7432" width="28.42578125" style="2351" customWidth="1"/>
    <col min="7433" max="7433" width="31.140625" style="2351" customWidth="1"/>
    <col min="7434" max="7434" width="25.28515625" style="2351" customWidth="1"/>
    <col min="7435" max="7435" width="26.5703125" style="2351" bestFit="1" customWidth="1"/>
    <col min="7436" max="7436" width="31.5703125" style="2351" customWidth="1"/>
    <col min="7437" max="7437" width="28.42578125" style="2351" bestFit="1" customWidth="1"/>
    <col min="7438" max="7438" width="29.42578125" style="2351" bestFit="1" customWidth="1"/>
    <col min="7439" max="7439" width="33.140625" style="2351" customWidth="1"/>
    <col min="7440" max="7680" width="9.140625" style="2351"/>
    <col min="7681" max="7681" width="6.85546875" style="2351" bestFit="1" customWidth="1"/>
    <col min="7682" max="7682" width="85.85546875" style="2351" customWidth="1"/>
    <col min="7683" max="7683" width="28" style="2351" bestFit="1" customWidth="1"/>
    <col min="7684" max="7684" width="19.140625" style="2351" bestFit="1" customWidth="1"/>
    <col min="7685" max="7685" width="29.42578125" style="2351" bestFit="1" customWidth="1"/>
    <col min="7686" max="7686" width="26.5703125" style="2351" bestFit="1" customWidth="1"/>
    <col min="7687" max="7687" width="34" style="2351" customWidth="1"/>
    <col min="7688" max="7688" width="28.42578125" style="2351" customWidth="1"/>
    <col min="7689" max="7689" width="31.140625" style="2351" customWidth="1"/>
    <col min="7690" max="7690" width="25.28515625" style="2351" customWidth="1"/>
    <col min="7691" max="7691" width="26.5703125" style="2351" bestFit="1" customWidth="1"/>
    <col min="7692" max="7692" width="31.5703125" style="2351" customWidth="1"/>
    <col min="7693" max="7693" width="28.42578125" style="2351" bestFit="1" customWidth="1"/>
    <col min="7694" max="7694" width="29.42578125" style="2351" bestFit="1" customWidth="1"/>
    <col min="7695" max="7695" width="33.140625" style="2351" customWidth="1"/>
    <col min="7696" max="7936" width="9.140625" style="2351"/>
    <col min="7937" max="7937" width="6.85546875" style="2351" bestFit="1" customWidth="1"/>
    <col min="7938" max="7938" width="85.85546875" style="2351" customWidth="1"/>
    <col min="7939" max="7939" width="28" style="2351" bestFit="1" customWidth="1"/>
    <col min="7940" max="7940" width="19.140625" style="2351" bestFit="1" customWidth="1"/>
    <col min="7941" max="7941" width="29.42578125" style="2351" bestFit="1" customWidth="1"/>
    <col min="7942" max="7942" width="26.5703125" style="2351" bestFit="1" customWidth="1"/>
    <col min="7943" max="7943" width="34" style="2351" customWidth="1"/>
    <col min="7944" max="7944" width="28.42578125" style="2351" customWidth="1"/>
    <col min="7945" max="7945" width="31.140625" style="2351" customWidth="1"/>
    <col min="7946" max="7946" width="25.28515625" style="2351" customWidth="1"/>
    <col min="7947" max="7947" width="26.5703125" style="2351" bestFit="1" customWidth="1"/>
    <col min="7948" max="7948" width="31.5703125" style="2351" customWidth="1"/>
    <col min="7949" max="7949" width="28.42578125" style="2351" bestFit="1" customWidth="1"/>
    <col min="7950" max="7950" width="29.42578125" style="2351" bestFit="1" customWidth="1"/>
    <col min="7951" max="7951" width="33.140625" style="2351" customWidth="1"/>
    <col min="7952" max="8192" width="9.140625" style="2351"/>
    <col min="8193" max="8193" width="6.85546875" style="2351" bestFit="1" customWidth="1"/>
    <col min="8194" max="8194" width="85.85546875" style="2351" customWidth="1"/>
    <col min="8195" max="8195" width="28" style="2351" bestFit="1" customWidth="1"/>
    <col min="8196" max="8196" width="19.140625" style="2351" bestFit="1" customWidth="1"/>
    <col min="8197" max="8197" width="29.42578125" style="2351" bestFit="1" customWidth="1"/>
    <col min="8198" max="8198" width="26.5703125" style="2351" bestFit="1" customWidth="1"/>
    <col min="8199" max="8199" width="34" style="2351" customWidth="1"/>
    <col min="8200" max="8200" width="28.42578125" style="2351" customWidth="1"/>
    <col min="8201" max="8201" width="31.140625" style="2351" customWidth="1"/>
    <col min="8202" max="8202" width="25.28515625" style="2351" customWidth="1"/>
    <col min="8203" max="8203" width="26.5703125" style="2351" bestFit="1" customWidth="1"/>
    <col min="8204" max="8204" width="31.5703125" style="2351" customWidth="1"/>
    <col min="8205" max="8205" width="28.42578125" style="2351" bestFit="1" customWidth="1"/>
    <col min="8206" max="8206" width="29.42578125" style="2351" bestFit="1" customWidth="1"/>
    <col min="8207" max="8207" width="33.140625" style="2351" customWidth="1"/>
    <col min="8208" max="8448" width="9.140625" style="2351"/>
    <col min="8449" max="8449" width="6.85546875" style="2351" bestFit="1" customWidth="1"/>
    <col min="8450" max="8450" width="85.85546875" style="2351" customWidth="1"/>
    <col min="8451" max="8451" width="28" style="2351" bestFit="1" customWidth="1"/>
    <col min="8452" max="8452" width="19.140625" style="2351" bestFit="1" customWidth="1"/>
    <col min="8453" max="8453" width="29.42578125" style="2351" bestFit="1" customWidth="1"/>
    <col min="8454" max="8454" width="26.5703125" style="2351" bestFit="1" customWidth="1"/>
    <col min="8455" max="8455" width="34" style="2351" customWidth="1"/>
    <col min="8456" max="8456" width="28.42578125" style="2351" customWidth="1"/>
    <col min="8457" max="8457" width="31.140625" style="2351" customWidth="1"/>
    <col min="8458" max="8458" width="25.28515625" style="2351" customWidth="1"/>
    <col min="8459" max="8459" width="26.5703125" style="2351" bestFit="1" customWidth="1"/>
    <col min="8460" max="8460" width="31.5703125" style="2351" customWidth="1"/>
    <col min="8461" max="8461" width="28.42578125" style="2351" bestFit="1" customWidth="1"/>
    <col min="8462" max="8462" width="29.42578125" style="2351" bestFit="1" customWidth="1"/>
    <col min="8463" max="8463" width="33.140625" style="2351" customWidth="1"/>
    <col min="8464" max="8704" width="9.140625" style="2351"/>
    <col min="8705" max="8705" width="6.85546875" style="2351" bestFit="1" customWidth="1"/>
    <col min="8706" max="8706" width="85.85546875" style="2351" customWidth="1"/>
    <col min="8707" max="8707" width="28" style="2351" bestFit="1" customWidth="1"/>
    <col min="8708" max="8708" width="19.140625" style="2351" bestFit="1" customWidth="1"/>
    <col min="8709" max="8709" width="29.42578125" style="2351" bestFit="1" customWidth="1"/>
    <col min="8710" max="8710" width="26.5703125" style="2351" bestFit="1" customWidth="1"/>
    <col min="8711" max="8711" width="34" style="2351" customWidth="1"/>
    <col min="8712" max="8712" width="28.42578125" style="2351" customWidth="1"/>
    <col min="8713" max="8713" width="31.140625" style="2351" customWidth="1"/>
    <col min="8714" max="8714" width="25.28515625" style="2351" customWidth="1"/>
    <col min="8715" max="8715" width="26.5703125" style="2351" bestFit="1" customWidth="1"/>
    <col min="8716" max="8716" width="31.5703125" style="2351" customWidth="1"/>
    <col min="8717" max="8717" width="28.42578125" style="2351" bestFit="1" customWidth="1"/>
    <col min="8718" max="8718" width="29.42578125" style="2351" bestFit="1" customWidth="1"/>
    <col min="8719" max="8719" width="33.140625" style="2351" customWidth="1"/>
    <col min="8720" max="8960" width="9.140625" style="2351"/>
    <col min="8961" max="8961" width="6.85546875" style="2351" bestFit="1" customWidth="1"/>
    <col min="8962" max="8962" width="85.85546875" style="2351" customWidth="1"/>
    <col min="8963" max="8963" width="28" style="2351" bestFit="1" customWidth="1"/>
    <col min="8964" max="8964" width="19.140625" style="2351" bestFit="1" customWidth="1"/>
    <col min="8965" max="8965" width="29.42578125" style="2351" bestFit="1" customWidth="1"/>
    <col min="8966" max="8966" width="26.5703125" style="2351" bestFit="1" customWidth="1"/>
    <col min="8967" max="8967" width="34" style="2351" customWidth="1"/>
    <col min="8968" max="8968" width="28.42578125" style="2351" customWidth="1"/>
    <col min="8969" max="8969" width="31.140625" style="2351" customWidth="1"/>
    <col min="8970" max="8970" width="25.28515625" style="2351" customWidth="1"/>
    <col min="8971" max="8971" width="26.5703125" style="2351" bestFit="1" customWidth="1"/>
    <col min="8972" max="8972" width="31.5703125" style="2351" customWidth="1"/>
    <col min="8973" max="8973" width="28.42578125" style="2351" bestFit="1" customWidth="1"/>
    <col min="8974" max="8974" width="29.42578125" style="2351" bestFit="1" customWidth="1"/>
    <col min="8975" max="8975" width="33.140625" style="2351" customWidth="1"/>
    <col min="8976" max="9216" width="9.140625" style="2351"/>
    <col min="9217" max="9217" width="6.85546875" style="2351" bestFit="1" customWidth="1"/>
    <col min="9218" max="9218" width="85.85546875" style="2351" customWidth="1"/>
    <col min="9219" max="9219" width="28" style="2351" bestFit="1" customWidth="1"/>
    <col min="9220" max="9220" width="19.140625" style="2351" bestFit="1" customWidth="1"/>
    <col min="9221" max="9221" width="29.42578125" style="2351" bestFit="1" customWidth="1"/>
    <col min="9222" max="9222" width="26.5703125" style="2351" bestFit="1" customWidth="1"/>
    <col min="9223" max="9223" width="34" style="2351" customWidth="1"/>
    <col min="9224" max="9224" width="28.42578125" style="2351" customWidth="1"/>
    <col min="9225" max="9225" width="31.140625" style="2351" customWidth="1"/>
    <col min="9226" max="9226" width="25.28515625" style="2351" customWidth="1"/>
    <col min="9227" max="9227" width="26.5703125" style="2351" bestFit="1" customWidth="1"/>
    <col min="9228" max="9228" width="31.5703125" style="2351" customWidth="1"/>
    <col min="9229" max="9229" width="28.42578125" style="2351" bestFit="1" customWidth="1"/>
    <col min="9230" max="9230" width="29.42578125" style="2351" bestFit="1" customWidth="1"/>
    <col min="9231" max="9231" width="33.140625" style="2351" customWidth="1"/>
    <col min="9232" max="9472" width="9.140625" style="2351"/>
    <col min="9473" max="9473" width="6.85546875" style="2351" bestFit="1" customWidth="1"/>
    <col min="9474" max="9474" width="85.85546875" style="2351" customWidth="1"/>
    <col min="9475" max="9475" width="28" style="2351" bestFit="1" customWidth="1"/>
    <col min="9476" max="9476" width="19.140625" style="2351" bestFit="1" customWidth="1"/>
    <col min="9477" max="9477" width="29.42578125" style="2351" bestFit="1" customWidth="1"/>
    <col min="9478" max="9478" width="26.5703125" style="2351" bestFit="1" customWidth="1"/>
    <col min="9479" max="9479" width="34" style="2351" customWidth="1"/>
    <col min="9480" max="9480" width="28.42578125" style="2351" customWidth="1"/>
    <col min="9481" max="9481" width="31.140625" style="2351" customWidth="1"/>
    <col min="9482" max="9482" width="25.28515625" style="2351" customWidth="1"/>
    <col min="9483" max="9483" width="26.5703125" style="2351" bestFit="1" customWidth="1"/>
    <col min="9484" max="9484" width="31.5703125" style="2351" customWidth="1"/>
    <col min="9485" max="9485" width="28.42578125" style="2351" bestFit="1" customWidth="1"/>
    <col min="9486" max="9486" width="29.42578125" style="2351" bestFit="1" customWidth="1"/>
    <col min="9487" max="9487" width="33.140625" style="2351" customWidth="1"/>
    <col min="9488" max="9728" width="9.140625" style="2351"/>
    <col min="9729" max="9729" width="6.85546875" style="2351" bestFit="1" customWidth="1"/>
    <col min="9730" max="9730" width="85.85546875" style="2351" customWidth="1"/>
    <col min="9731" max="9731" width="28" style="2351" bestFit="1" customWidth="1"/>
    <col min="9732" max="9732" width="19.140625" style="2351" bestFit="1" customWidth="1"/>
    <col min="9733" max="9733" width="29.42578125" style="2351" bestFit="1" customWidth="1"/>
    <col min="9734" max="9734" width="26.5703125" style="2351" bestFit="1" customWidth="1"/>
    <col min="9735" max="9735" width="34" style="2351" customWidth="1"/>
    <col min="9736" max="9736" width="28.42578125" style="2351" customWidth="1"/>
    <col min="9737" max="9737" width="31.140625" style="2351" customWidth="1"/>
    <col min="9738" max="9738" width="25.28515625" style="2351" customWidth="1"/>
    <col min="9739" max="9739" width="26.5703125" style="2351" bestFit="1" customWidth="1"/>
    <col min="9740" max="9740" width="31.5703125" style="2351" customWidth="1"/>
    <col min="9741" max="9741" width="28.42578125" style="2351" bestFit="1" customWidth="1"/>
    <col min="9742" max="9742" width="29.42578125" style="2351" bestFit="1" customWidth="1"/>
    <col min="9743" max="9743" width="33.140625" style="2351" customWidth="1"/>
    <col min="9744" max="9984" width="9.140625" style="2351"/>
    <col min="9985" max="9985" width="6.85546875" style="2351" bestFit="1" customWidth="1"/>
    <col min="9986" max="9986" width="85.85546875" style="2351" customWidth="1"/>
    <col min="9987" max="9987" width="28" style="2351" bestFit="1" customWidth="1"/>
    <col min="9988" max="9988" width="19.140625" style="2351" bestFit="1" customWidth="1"/>
    <col min="9989" max="9989" width="29.42578125" style="2351" bestFit="1" customWidth="1"/>
    <col min="9990" max="9990" width="26.5703125" style="2351" bestFit="1" customWidth="1"/>
    <col min="9991" max="9991" width="34" style="2351" customWidth="1"/>
    <col min="9992" max="9992" width="28.42578125" style="2351" customWidth="1"/>
    <col min="9993" max="9993" width="31.140625" style="2351" customWidth="1"/>
    <col min="9994" max="9994" width="25.28515625" style="2351" customWidth="1"/>
    <col min="9995" max="9995" width="26.5703125" style="2351" bestFit="1" customWidth="1"/>
    <col min="9996" max="9996" width="31.5703125" style="2351" customWidth="1"/>
    <col min="9997" max="9997" width="28.42578125" style="2351" bestFit="1" customWidth="1"/>
    <col min="9998" max="9998" width="29.42578125" style="2351" bestFit="1" customWidth="1"/>
    <col min="9999" max="9999" width="33.140625" style="2351" customWidth="1"/>
    <col min="10000" max="10240" width="9.140625" style="2351"/>
    <col min="10241" max="10241" width="6.85546875" style="2351" bestFit="1" customWidth="1"/>
    <col min="10242" max="10242" width="85.85546875" style="2351" customWidth="1"/>
    <col min="10243" max="10243" width="28" style="2351" bestFit="1" customWidth="1"/>
    <col min="10244" max="10244" width="19.140625" style="2351" bestFit="1" customWidth="1"/>
    <col min="10245" max="10245" width="29.42578125" style="2351" bestFit="1" customWidth="1"/>
    <col min="10246" max="10246" width="26.5703125" style="2351" bestFit="1" customWidth="1"/>
    <col min="10247" max="10247" width="34" style="2351" customWidth="1"/>
    <col min="10248" max="10248" width="28.42578125" style="2351" customWidth="1"/>
    <col min="10249" max="10249" width="31.140625" style="2351" customWidth="1"/>
    <col min="10250" max="10250" width="25.28515625" style="2351" customWidth="1"/>
    <col min="10251" max="10251" width="26.5703125" style="2351" bestFit="1" customWidth="1"/>
    <col min="10252" max="10252" width="31.5703125" style="2351" customWidth="1"/>
    <col min="10253" max="10253" width="28.42578125" style="2351" bestFit="1" customWidth="1"/>
    <col min="10254" max="10254" width="29.42578125" style="2351" bestFit="1" customWidth="1"/>
    <col min="10255" max="10255" width="33.140625" style="2351" customWidth="1"/>
    <col min="10256" max="10496" width="9.140625" style="2351"/>
    <col min="10497" max="10497" width="6.85546875" style="2351" bestFit="1" customWidth="1"/>
    <col min="10498" max="10498" width="85.85546875" style="2351" customWidth="1"/>
    <col min="10499" max="10499" width="28" style="2351" bestFit="1" customWidth="1"/>
    <col min="10500" max="10500" width="19.140625" style="2351" bestFit="1" customWidth="1"/>
    <col min="10501" max="10501" width="29.42578125" style="2351" bestFit="1" customWidth="1"/>
    <col min="10502" max="10502" width="26.5703125" style="2351" bestFit="1" customWidth="1"/>
    <col min="10503" max="10503" width="34" style="2351" customWidth="1"/>
    <col min="10504" max="10504" width="28.42578125" style="2351" customWidth="1"/>
    <col min="10505" max="10505" width="31.140625" style="2351" customWidth="1"/>
    <col min="10506" max="10506" width="25.28515625" style="2351" customWidth="1"/>
    <col min="10507" max="10507" width="26.5703125" style="2351" bestFit="1" customWidth="1"/>
    <col min="10508" max="10508" width="31.5703125" style="2351" customWidth="1"/>
    <col min="10509" max="10509" width="28.42578125" style="2351" bestFit="1" customWidth="1"/>
    <col min="10510" max="10510" width="29.42578125" style="2351" bestFit="1" customWidth="1"/>
    <col min="10511" max="10511" width="33.140625" style="2351" customWidth="1"/>
    <col min="10512" max="10752" width="9.140625" style="2351"/>
    <col min="10753" max="10753" width="6.85546875" style="2351" bestFit="1" customWidth="1"/>
    <col min="10754" max="10754" width="85.85546875" style="2351" customWidth="1"/>
    <col min="10755" max="10755" width="28" style="2351" bestFit="1" customWidth="1"/>
    <col min="10756" max="10756" width="19.140625" style="2351" bestFit="1" customWidth="1"/>
    <col min="10757" max="10757" width="29.42578125" style="2351" bestFit="1" customWidth="1"/>
    <col min="10758" max="10758" width="26.5703125" style="2351" bestFit="1" customWidth="1"/>
    <col min="10759" max="10759" width="34" style="2351" customWidth="1"/>
    <col min="10760" max="10760" width="28.42578125" style="2351" customWidth="1"/>
    <col min="10761" max="10761" width="31.140625" style="2351" customWidth="1"/>
    <col min="10762" max="10762" width="25.28515625" style="2351" customWidth="1"/>
    <col min="10763" max="10763" width="26.5703125" style="2351" bestFit="1" customWidth="1"/>
    <col min="10764" max="10764" width="31.5703125" style="2351" customWidth="1"/>
    <col min="10765" max="10765" width="28.42578125" style="2351" bestFit="1" customWidth="1"/>
    <col min="10766" max="10766" width="29.42578125" style="2351" bestFit="1" customWidth="1"/>
    <col min="10767" max="10767" width="33.140625" style="2351" customWidth="1"/>
    <col min="10768" max="11008" width="9.140625" style="2351"/>
    <col min="11009" max="11009" width="6.85546875" style="2351" bestFit="1" customWidth="1"/>
    <col min="11010" max="11010" width="85.85546875" style="2351" customWidth="1"/>
    <col min="11011" max="11011" width="28" style="2351" bestFit="1" customWidth="1"/>
    <col min="11012" max="11012" width="19.140625" style="2351" bestFit="1" customWidth="1"/>
    <col min="11013" max="11013" width="29.42578125" style="2351" bestFit="1" customWidth="1"/>
    <col min="11014" max="11014" width="26.5703125" style="2351" bestFit="1" customWidth="1"/>
    <col min="11015" max="11015" width="34" style="2351" customWidth="1"/>
    <col min="11016" max="11016" width="28.42578125" style="2351" customWidth="1"/>
    <col min="11017" max="11017" width="31.140625" style="2351" customWidth="1"/>
    <col min="11018" max="11018" width="25.28515625" style="2351" customWidth="1"/>
    <col min="11019" max="11019" width="26.5703125" style="2351" bestFit="1" customWidth="1"/>
    <col min="11020" max="11020" width="31.5703125" style="2351" customWidth="1"/>
    <col min="11021" max="11021" width="28.42578125" style="2351" bestFit="1" customWidth="1"/>
    <col min="11022" max="11022" width="29.42578125" style="2351" bestFit="1" customWidth="1"/>
    <col min="11023" max="11023" width="33.140625" style="2351" customWidth="1"/>
    <col min="11024" max="11264" width="9.140625" style="2351"/>
    <col min="11265" max="11265" width="6.85546875" style="2351" bestFit="1" customWidth="1"/>
    <col min="11266" max="11266" width="85.85546875" style="2351" customWidth="1"/>
    <col min="11267" max="11267" width="28" style="2351" bestFit="1" customWidth="1"/>
    <col min="11268" max="11268" width="19.140625" style="2351" bestFit="1" customWidth="1"/>
    <col min="11269" max="11269" width="29.42578125" style="2351" bestFit="1" customWidth="1"/>
    <col min="11270" max="11270" width="26.5703125" style="2351" bestFit="1" customWidth="1"/>
    <col min="11271" max="11271" width="34" style="2351" customWidth="1"/>
    <col min="11272" max="11272" width="28.42578125" style="2351" customWidth="1"/>
    <col min="11273" max="11273" width="31.140625" style="2351" customWidth="1"/>
    <col min="11274" max="11274" width="25.28515625" style="2351" customWidth="1"/>
    <col min="11275" max="11275" width="26.5703125" style="2351" bestFit="1" customWidth="1"/>
    <col min="11276" max="11276" width="31.5703125" style="2351" customWidth="1"/>
    <col min="11277" max="11277" width="28.42578125" style="2351" bestFit="1" customWidth="1"/>
    <col min="11278" max="11278" width="29.42578125" style="2351" bestFit="1" customWidth="1"/>
    <col min="11279" max="11279" width="33.140625" style="2351" customWidth="1"/>
    <col min="11280" max="11520" width="9.140625" style="2351"/>
    <col min="11521" max="11521" width="6.85546875" style="2351" bestFit="1" customWidth="1"/>
    <col min="11522" max="11522" width="85.85546875" style="2351" customWidth="1"/>
    <col min="11523" max="11523" width="28" style="2351" bestFit="1" customWidth="1"/>
    <col min="11524" max="11524" width="19.140625" style="2351" bestFit="1" customWidth="1"/>
    <col min="11525" max="11525" width="29.42578125" style="2351" bestFit="1" customWidth="1"/>
    <col min="11526" max="11526" width="26.5703125" style="2351" bestFit="1" customWidth="1"/>
    <col min="11527" max="11527" width="34" style="2351" customWidth="1"/>
    <col min="11528" max="11528" width="28.42578125" style="2351" customWidth="1"/>
    <col min="11529" max="11529" width="31.140625" style="2351" customWidth="1"/>
    <col min="11530" max="11530" width="25.28515625" style="2351" customWidth="1"/>
    <col min="11531" max="11531" width="26.5703125" style="2351" bestFit="1" customWidth="1"/>
    <col min="11532" max="11532" width="31.5703125" style="2351" customWidth="1"/>
    <col min="11533" max="11533" width="28.42578125" style="2351" bestFit="1" customWidth="1"/>
    <col min="11534" max="11534" width="29.42578125" style="2351" bestFit="1" customWidth="1"/>
    <col min="11535" max="11535" width="33.140625" style="2351" customWidth="1"/>
    <col min="11536" max="11776" width="9.140625" style="2351"/>
    <col min="11777" max="11777" width="6.85546875" style="2351" bestFit="1" customWidth="1"/>
    <col min="11778" max="11778" width="85.85546875" style="2351" customWidth="1"/>
    <col min="11779" max="11779" width="28" style="2351" bestFit="1" customWidth="1"/>
    <col min="11780" max="11780" width="19.140625" style="2351" bestFit="1" customWidth="1"/>
    <col min="11781" max="11781" width="29.42578125" style="2351" bestFit="1" customWidth="1"/>
    <col min="11782" max="11782" width="26.5703125" style="2351" bestFit="1" customWidth="1"/>
    <col min="11783" max="11783" width="34" style="2351" customWidth="1"/>
    <col min="11784" max="11784" width="28.42578125" style="2351" customWidth="1"/>
    <col min="11785" max="11785" width="31.140625" style="2351" customWidth="1"/>
    <col min="11786" max="11786" width="25.28515625" style="2351" customWidth="1"/>
    <col min="11787" max="11787" width="26.5703125" style="2351" bestFit="1" customWidth="1"/>
    <col min="11788" max="11788" width="31.5703125" style="2351" customWidth="1"/>
    <col min="11789" max="11789" width="28.42578125" style="2351" bestFit="1" customWidth="1"/>
    <col min="11790" max="11790" width="29.42578125" style="2351" bestFit="1" customWidth="1"/>
    <col min="11791" max="11791" width="33.140625" style="2351" customWidth="1"/>
    <col min="11792" max="12032" width="9.140625" style="2351"/>
    <col min="12033" max="12033" width="6.85546875" style="2351" bestFit="1" customWidth="1"/>
    <col min="12034" max="12034" width="85.85546875" style="2351" customWidth="1"/>
    <col min="12035" max="12035" width="28" style="2351" bestFit="1" customWidth="1"/>
    <col min="12036" max="12036" width="19.140625" style="2351" bestFit="1" customWidth="1"/>
    <col min="12037" max="12037" width="29.42578125" style="2351" bestFit="1" customWidth="1"/>
    <col min="12038" max="12038" width="26.5703125" style="2351" bestFit="1" customWidth="1"/>
    <col min="12039" max="12039" width="34" style="2351" customWidth="1"/>
    <col min="12040" max="12040" width="28.42578125" style="2351" customWidth="1"/>
    <col min="12041" max="12041" width="31.140625" style="2351" customWidth="1"/>
    <col min="12042" max="12042" width="25.28515625" style="2351" customWidth="1"/>
    <col min="12043" max="12043" width="26.5703125" style="2351" bestFit="1" customWidth="1"/>
    <col min="12044" max="12044" width="31.5703125" style="2351" customWidth="1"/>
    <col min="12045" max="12045" width="28.42578125" style="2351" bestFit="1" customWidth="1"/>
    <col min="12046" max="12046" width="29.42578125" style="2351" bestFit="1" customWidth="1"/>
    <col min="12047" max="12047" width="33.140625" style="2351" customWidth="1"/>
    <col min="12048" max="12288" width="9.140625" style="2351"/>
    <col min="12289" max="12289" width="6.85546875" style="2351" bestFit="1" customWidth="1"/>
    <col min="12290" max="12290" width="85.85546875" style="2351" customWidth="1"/>
    <col min="12291" max="12291" width="28" style="2351" bestFit="1" customWidth="1"/>
    <col min="12292" max="12292" width="19.140625" style="2351" bestFit="1" customWidth="1"/>
    <col min="12293" max="12293" width="29.42578125" style="2351" bestFit="1" customWidth="1"/>
    <col min="12294" max="12294" width="26.5703125" style="2351" bestFit="1" customWidth="1"/>
    <col min="12295" max="12295" width="34" style="2351" customWidth="1"/>
    <col min="12296" max="12296" width="28.42578125" style="2351" customWidth="1"/>
    <col min="12297" max="12297" width="31.140625" style="2351" customWidth="1"/>
    <col min="12298" max="12298" width="25.28515625" style="2351" customWidth="1"/>
    <col min="12299" max="12299" width="26.5703125" style="2351" bestFit="1" customWidth="1"/>
    <col min="12300" max="12300" width="31.5703125" style="2351" customWidth="1"/>
    <col min="12301" max="12301" width="28.42578125" style="2351" bestFit="1" customWidth="1"/>
    <col min="12302" max="12302" width="29.42578125" style="2351" bestFit="1" customWidth="1"/>
    <col min="12303" max="12303" width="33.140625" style="2351" customWidth="1"/>
    <col min="12304" max="12544" width="9.140625" style="2351"/>
    <col min="12545" max="12545" width="6.85546875" style="2351" bestFit="1" customWidth="1"/>
    <col min="12546" max="12546" width="85.85546875" style="2351" customWidth="1"/>
    <col min="12547" max="12547" width="28" style="2351" bestFit="1" customWidth="1"/>
    <col min="12548" max="12548" width="19.140625" style="2351" bestFit="1" customWidth="1"/>
    <col min="12549" max="12549" width="29.42578125" style="2351" bestFit="1" customWidth="1"/>
    <col min="12550" max="12550" width="26.5703125" style="2351" bestFit="1" customWidth="1"/>
    <col min="12551" max="12551" width="34" style="2351" customWidth="1"/>
    <col min="12552" max="12552" width="28.42578125" style="2351" customWidth="1"/>
    <col min="12553" max="12553" width="31.140625" style="2351" customWidth="1"/>
    <col min="12554" max="12554" width="25.28515625" style="2351" customWidth="1"/>
    <col min="12555" max="12555" width="26.5703125" style="2351" bestFit="1" customWidth="1"/>
    <col min="12556" max="12556" width="31.5703125" style="2351" customWidth="1"/>
    <col min="12557" max="12557" width="28.42578125" style="2351" bestFit="1" customWidth="1"/>
    <col min="12558" max="12558" width="29.42578125" style="2351" bestFit="1" customWidth="1"/>
    <col min="12559" max="12559" width="33.140625" style="2351" customWidth="1"/>
    <col min="12560" max="12800" width="9.140625" style="2351"/>
    <col min="12801" max="12801" width="6.85546875" style="2351" bestFit="1" customWidth="1"/>
    <col min="12802" max="12802" width="85.85546875" style="2351" customWidth="1"/>
    <col min="12803" max="12803" width="28" style="2351" bestFit="1" customWidth="1"/>
    <col min="12804" max="12804" width="19.140625" style="2351" bestFit="1" customWidth="1"/>
    <col min="12805" max="12805" width="29.42578125" style="2351" bestFit="1" customWidth="1"/>
    <col min="12806" max="12806" width="26.5703125" style="2351" bestFit="1" customWidth="1"/>
    <col min="12807" max="12807" width="34" style="2351" customWidth="1"/>
    <col min="12808" max="12808" width="28.42578125" style="2351" customWidth="1"/>
    <col min="12809" max="12809" width="31.140625" style="2351" customWidth="1"/>
    <col min="12810" max="12810" width="25.28515625" style="2351" customWidth="1"/>
    <col min="12811" max="12811" width="26.5703125" style="2351" bestFit="1" customWidth="1"/>
    <col min="12812" max="12812" width="31.5703125" style="2351" customWidth="1"/>
    <col min="12813" max="12813" width="28.42578125" style="2351" bestFit="1" customWidth="1"/>
    <col min="12814" max="12814" width="29.42578125" style="2351" bestFit="1" customWidth="1"/>
    <col min="12815" max="12815" width="33.140625" style="2351" customWidth="1"/>
    <col min="12816" max="13056" width="9.140625" style="2351"/>
    <col min="13057" max="13057" width="6.85546875" style="2351" bestFit="1" customWidth="1"/>
    <col min="13058" max="13058" width="85.85546875" style="2351" customWidth="1"/>
    <col min="13059" max="13059" width="28" style="2351" bestFit="1" customWidth="1"/>
    <col min="13060" max="13060" width="19.140625" style="2351" bestFit="1" customWidth="1"/>
    <col min="13061" max="13061" width="29.42578125" style="2351" bestFit="1" customWidth="1"/>
    <col min="13062" max="13062" width="26.5703125" style="2351" bestFit="1" customWidth="1"/>
    <col min="13063" max="13063" width="34" style="2351" customWidth="1"/>
    <col min="13064" max="13064" width="28.42578125" style="2351" customWidth="1"/>
    <col min="13065" max="13065" width="31.140625" style="2351" customWidth="1"/>
    <col min="13066" max="13066" width="25.28515625" style="2351" customWidth="1"/>
    <col min="13067" max="13067" width="26.5703125" style="2351" bestFit="1" customWidth="1"/>
    <col min="13068" max="13068" width="31.5703125" style="2351" customWidth="1"/>
    <col min="13069" max="13069" width="28.42578125" style="2351" bestFit="1" customWidth="1"/>
    <col min="13070" max="13070" width="29.42578125" style="2351" bestFit="1" customWidth="1"/>
    <col min="13071" max="13071" width="33.140625" style="2351" customWidth="1"/>
    <col min="13072" max="13312" width="9.140625" style="2351"/>
    <col min="13313" max="13313" width="6.85546875" style="2351" bestFit="1" customWidth="1"/>
    <col min="13314" max="13314" width="85.85546875" style="2351" customWidth="1"/>
    <col min="13315" max="13315" width="28" style="2351" bestFit="1" customWidth="1"/>
    <col min="13316" max="13316" width="19.140625" style="2351" bestFit="1" customWidth="1"/>
    <col min="13317" max="13317" width="29.42578125" style="2351" bestFit="1" customWidth="1"/>
    <col min="13318" max="13318" width="26.5703125" style="2351" bestFit="1" customWidth="1"/>
    <col min="13319" max="13319" width="34" style="2351" customWidth="1"/>
    <col min="13320" max="13320" width="28.42578125" style="2351" customWidth="1"/>
    <col min="13321" max="13321" width="31.140625" style="2351" customWidth="1"/>
    <col min="13322" max="13322" width="25.28515625" style="2351" customWidth="1"/>
    <col min="13323" max="13323" width="26.5703125" style="2351" bestFit="1" customWidth="1"/>
    <col min="13324" max="13324" width="31.5703125" style="2351" customWidth="1"/>
    <col min="13325" max="13325" width="28.42578125" style="2351" bestFit="1" customWidth="1"/>
    <col min="13326" max="13326" width="29.42578125" style="2351" bestFit="1" customWidth="1"/>
    <col min="13327" max="13327" width="33.140625" style="2351" customWidth="1"/>
    <col min="13328" max="13568" width="9.140625" style="2351"/>
    <col min="13569" max="13569" width="6.85546875" style="2351" bestFit="1" customWidth="1"/>
    <col min="13570" max="13570" width="85.85546875" style="2351" customWidth="1"/>
    <col min="13571" max="13571" width="28" style="2351" bestFit="1" customWidth="1"/>
    <col min="13572" max="13572" width="19.140625" style="2351" bestFit="1" customWidth="1"/>
    <col min="13573" max="13573" width="29.42578125" style="2351" bestFit="1" customWidth="1"/>
    <col min="13574" max="13574" width="26.5703125" style="2351" bestFit="1" customWidth="1"/>
    <col min="13575" max="13575" width="34" style="2351" customWidth="1"/>
    <col min="13576" max="13576" width="28.42578125" style="2351" customWidth="1"/>
    <col min="13577" max="13577" width="31.140625" style="2351" customWidth="1"/>
    <col min="13578" max="13578" width="25.28515625" style="2351" customWidth="1"/>
    <col min="13579" max="13579" width="26.5703125" style="2351" bestFit="1" customWidth="1"/>
    <col min="13580" max="13580" width="31.5703125" style="2351" customWidth="1"/>
    <col min="13581" max="13581" width="28.42578125" style="2351" bestFit="1" customWidth="1"/>
    <col min="13582" max="13582" width="29.42578125" style="2351" bestFit="1" customWidth="1"/>
    <col min="13583" max="13583" width="33.140625" style="2351" customWidth="1"/>
    <col min="13584" max="13824" width="9.140625" style="2351"/>
    <col min="13825" max="13825" width="6.85546875" style="2351" bestFit="1" customWidth="1"/>
    <col min="13826" max="13826" width="85.85546875" style="2351" customWidth="1"/>
    <col min="13827" max="13827" width="28" style="2351" bestFit="1" customWidth="1"/>
    <col min="13828" max="13828" width="19.140625" style="2351" bestFit="1" customWidth="1"/>
    <col min="13829" max="13829" width="29.42578125" style="2351" bestFit="1" customWidth="1"/>
    <col min="13830" max="13830" width="26.5703125" style="2351" bestFit="1" customWidth="1"/>
    <col min="13831" max="13831" width="34" style="2351" customWidth="1"/>
    <col min="13832" max="13832" width="28.42578125" style="2351" customWidth="1"/>
    <col min="13833" max="13833" width="31.140625" style="2351" customWidth="1"/>
    <col min="13834" max="13834" width="25.28515625" style="2351" customWidth="1"/>
    <col min="13835" max="13835" width="26.5703125" style="2351" bestFit="1" customWidth="1"/>
    <col min="13836" max="13836" width="31.5703125" style="2351" customWidth="1"/>
    <col min="13837" max="13837" width="28.42578125" style="2351" bestFit="1" customWidth="1"/>
    <col min="13838" max="13838" width="29.42578125" style="2351" bestFit="1" customWidth="1"/>
    <col min="13839" max="13839" width="33.140625" style="2351" customWidth="1"/>
    <col min="13840" max="14080" width="9.140625" style="2351"/>
    <col min="14081" max="14081" width="6.85546875" style="2351" bestFit="1" customWidth="1"/>
    <col min="14082" max="14082" width="85.85546875" style="2351" customWidth="1"/>
    <col min="14083" max="14083" width="28" style="2351" bestFit="1" customWidth="1"/>
    <col min="14084" max="14084" width="19.140625" style="2351" bestFit="1" customWidth="1"/>
    <col min="14085" max="14085" width="29.42578125" style="2351" bestFit="1" customWidth="1"/>
    <col min="14086" max="14086" width="26.5703125" style="2351" bestFit="1" customWidth="1"/>
    <col min="14087" max="14087" width="34" style="2351" customWidth="1"/>
    <col min="14088" max="14088" width="28.42578125" style="2351" customWidth="1"/>
    <col min="14089" max="14089" width="31.140625" style="2351" customWidth="1"/>
    <col min="14090" max="14090" width="25.28515625" style="2351" customWidth="1"/>
    <col min="14091" max="14091" width="26.5703125" style="2351" bestFit="1" customWidth="1"/>
    <col min="14092" max="14092" width="31.5703125" style="2351" customWidth="1"/>
    <col min="14093" max="14093" width="28.42578125" style="2351" bestFit="1" customWidth="1"/>
    <col min="14094" max="14094" width="29.42578125" style="2351" bestFit="1" customWidth="1"/>
    <col min="14095" max="14095" width="33.140625" style="2351" customWidth="1"/>
    <col min="14096" max="14336" width="9.140625" style="2351"/>
    <col min="14337" max="14337" width="6.85546875" style="2351" bestFit="1" customWidth="1"/>
    <col min="14338" max="14338" width="85.85546875" style="2351" customWidth="1"/>
    <col min="14339" max="14339" width="28" style="2351" bestFit="1" customWidth="1"/>
    <col min="14340" max="14340" width="19.140625" style="2351" bestFit="1" customWidth="1"/>
    <col min="14341" max="14341" width="29.42578125" style="2351" bestFit="1" customWidth="1"/>
    <col min="14342" max="14342" width="26.5703125" style="2351" bestFit="1" customWidth="1"/>
    <col min="14343" max="14343" width="34" style="2351" customWidth="1"/>
    <col min="14344" max="14344" width="28.42578125" style="2351" customWidth="1"/>
    <col min="14345" max="14345" width="31.140625" style="2351" customWidth="1"/>
    <col min="14346" max="14346" width="25.28515625" style="2351" customWidth="1"/>
    <col min="14347" max="14347" width="26.5703125" style="2351" bestFit="1" customWidth="1"/>
    <col min="14348" max="14348" width="31.5703125" style="2351" customWidth="1"/>
    <col min="14349" max="14349" width="28.42578125" style="2351" bestFit="1" customWidth="1"/>
    <col min="14350" max="14350" width="29.42578125" style="2351" bestFit="1" customWidth="1"/>
    <col min="14351" max="14351" width="33.140625" style="2351" customWidth="1"/>
    <col min="14352" max="14592" width="9.140625" style="2351"/>
    <col min="14593" max="14593" width="6.85546875" style="2351" bestFit="1" customWidth="1"/>
    <col min="14594" max="14594" width="85.85546875" style="2351" customWidth="1"/>
    <col min="14595" max="14595" width="28" style="2351" bestFit="1" customWidth="1"/>
    <col min="14596" max="14596" width="19.140625" style="2351" bestFit="1" customWidth="1"/>
    <col min="14597" max="14597" width="29.42578125" style="2351" bestFit="1" customWidth="1"/>
    <col min="14598" max="14598" width="26.5703125" style="2351" bestFit="1" customWidth="1"/>
    <col min="14599" max="14599" width="34" style="2351" customWidth="1"/>
    <col min="14600" max="14600" width="28.42578125" style="2351" customWidth="1"/>
    <col min="14601" max="14601" width="31.140625" style="2351" customWidth="1"/>
    <col min="14602" max="14602" width="25.28515625" style="2351" customWidth="1"/>
    <col min="14603" max="14603" width="26.5703125" style="2351" bestFit="1" customWidth="1"/>
    <col min="14604" max="14604" width="31.5703125" style="2351" customWidth="1"/>
    <col min="14605" max="14605" width="28.42578125" style="2351" bestFit="1" customWidth="1"/>
    <col min="14606" max="14606" width="29.42578125" style="2351" bestFit="1" customWidth="1"/>
    <col min="14607" max="14607" width="33.140625" style="2351" customWidth="1"/>
    <col min="14608" max="14848" width="9.140625" style="2351"/>
    <col min="14849" max="14849" width="6.85546875" style="2351" bestFit="1" customWidth="1"/>
    <col min="14850" max="14850" width="85.85546875" style="2351" customWidth="1"/>
    <col min="14851" max="14851" width="28" style="2351" bestFit="1" customWidth="1"/>
    <col min="14852" max="14852" width="19.140625" style="2351" bestFit="1" customWidth="1"/>
    <col min="14853" max="14853" width="29.42578125" style="2351" bestFit="1" customWidth="1"/>
    <col min="14854" max="14854" width="26.5703125" style="2351" bestFit="1" customWidth="1"/>
    <col min="14855" max="14855" width="34" style="2351" customWidth="1"/>
    <col min="14856" max="14856" width="28.42578125" style="2351" customWidth="1"/>
    <col min="14857" max="14857" width="31.140625" style="2351" customWidth="1"/>
    <col min="14858" max="14858" width="25.28515625" style="2351" customWidth="1"/>
    <col min="14859" max="14859" width="26.5703125" style="2351" bestFit="1" customWidth="1"/>
    <col min="14860" max="14860" width="31.5703125" style="2351" customWidth="1"/>
    <col min="14861" max="14861" width="28.42578125" style="2351" bestFit="1" customWidth="1"/>
    <col min="14862" max="14862" width="29.42578125" style="2351" bestFit="1" customWidth="1"/>
    <col min="14863" max="14863" width="33.140625" style="2351" customWidth="1"/>
    <col min="14864" max="15104" width="9.140625" style="2351"/>
    <col min="15105" max="15105" width="6.85546875" style="2351" bestFit="1" customWidth="1"/>
    <col min="15106" max="15106" width="85.85546875" style="2351" customWidth="1"/>
    <col min="15107" max="15107" width="28" style="2351" bestFit="1" customWidth="1"/>
    <col min="15108" max="15108" width="19.140625" style="2351" bestFit="1" customWidth="1"/>
    <col min="15109" max="15109" width="29.42578125" style="2351" bestFit="1" customWidth="1"/>
    <col min="15110" max="15110" width="26.5703125" style="2351" bestFit="1" customWidth="1"/>
    <col min="15111" max="15111" width="34" style="2351" customWidth="1"/>
    <col min="15112" max="15112" width="28.42578125" style="2351" customWidth="1"/>
    <col min="15113" max="15113" width="31.140625" style="2351" customWidth="1"/>
    <col min="15114" max="15114" width="25.28515625" style="2351" customWidth="1"/>
    <col min="15115" max="15115" width="26.5703125" style="2351" bestFit="1" customWidth="1"/>
    <col min="15116" max="15116" width="31.5703125" style="2351" customWidth="1"/>
    <col min="15117" max="15117" width="28.42578125" style="2351" bestFit="1" customWidth="1"/>
    <col min="15118" max="15118" width="29.42578125" style="2351" bestFit="1" customWidth="1"/>
    <col min="15119" max="15119" width="33.140625" style="2351" customWidth="1"/>
    <col min="15120" max="15360" width="9.140625" style="2351"/>
    <col min="15361" max="15361" width="6.85546875" style="2351" bestFit="1" customWidth="1"/>
    <col min="15362" max="15362" width="85.85546875" style="2351" customWidth="1"/>
    <col min="15363" max="15363" width="28" style="2351" bestFit="1" customWidth="1"/>
    <col min="15364" max="15364" width="19.140625" style="2351" bestFit="1" customWidth="1"/>
    <col min="15365" max="15365" width="29.42578125" style="2351" bestFit="1" customWidth="1"/>
    <col min="15366" max="15366" width="26.5703125" style="2351" bestFit="1" customWidth="1"/>
    <col min="15367" max="15367" width="34" style="2351" customWidth="1"/>
    <col min="15368" max="15368" width="28.42578125" style="2351" customWidth="1"/>
    <col min="15369" max="15369" width="31.140625" style="2351" customWidth="1"/>
    <col min="15370" max="15370" width="25.28515625" style="2351" customWidth="1"/>
    <col min="15371" max="15371" width="26.5703125" style="2351" bestFit="1" customWidth="1"/>
    <col min="15372" max="15372" width="31.5703125" style="2351" customWidth="1"/>
    <col min="15373" max="15373" width="28.42578125" style="2351" bestFit="1" customWidth="1"/>
    <col min="15374" max="15374" width="29.42578125" style="2351" bestFit="1" customWidth="1"/>
    <col min="15375" max="15375" width="33.140625" style="2351" customWidth="1"/>
    <col min="15376" max="15616" width="9.140625" style="2351"/>
    <col min="15617" max="15617" width="6.85546875" style="2351" bestFit="1" customWidth="1"/>
    <col min="15618" max="15618" width="85.85546875" style="2351" customWidth="1"/>
    <col min="15619" max="15619" width="28" style="2351" bestFit="1" customWidth="1"/>
    <col min="15620" max="15620" width="19.140625" style="2351" bestFit="1" customWidth="1"/>
    <col min="15621" max="15621" width="29.42578125" style="2351" bestFit="1" customWidth="1"/>
    <col min="15622" max="15622" width="26.5703125" style="2351" bestFit="1" customWidth="1"/>
    <col min="15623" max="15623" width="34" style="2351" customWidth="1"/>
    <col min="15624" max="15624" width="28.42578125" style="2351" customWidth="1"/>
    <col min="15625" max="15625" width="31.140625" style="2351" customWidth="1"/>
    <col min="15626" max="15626" width="25.28515625" style="2351" customWidth="1"/>
    <col min="15627" max="15627" width="26.5703125" style="2351" bestFit="1" customWidth="1"/>
    <col min="15628" max="15628" width="31.5703125" style="2351" customWidth="1"/>
    <col min="15629" max="15629" width="28.42578125" style="2351" bestFit="1" customWidth="1"/>
    <col min="15630" max="15630" width="29.42578125" style="2351" bestFit="1" customWidth="1"/>
    <col min="15631" max="15631" width="33.140625" style="2351" customWidth="1"/>
    <col min="15632" max="15872" width="9.140625" style="2351"/>
    <col min="15873" max="15873" width="6.85546875" style="2351" bestFit="1" customWidth="1"/>
    <col min="15874" max="15874" width="85.85546875" style="2351" customWidth="1"/>
    <col min="15875" max="15875" width="28" style="2351" bestFit="1" customWidth="1"/>
    <col min="15876" max="15876" width="19.140625" style="2351" bestFit="1" customWidth="1"/>
    <col min="15877" max="15877" width="29.42578125" style="2351" bestFit="1" customWidth="1"/>
    <col min="15878" max="15878" width="26.5703125" style="2351" bestFit="1" customWidth="1"/>
    <col min="15879" max="15879" width="34" style="2351" customWidth="1"/>
    <col min="15880" max="15880" width="28.42578125" style="2351" customWidth="1"/>
    <col min="15881" max="15881" width="31.140625" style="2351" customWidth="1"/>
    <col min="15882" max="15882" width="25.28515625" style="2351" customWidth="1"/>
    <col min="15883" max="15883" width="26.5703125" style="2351" bestFit="1" customWidth="1"/>
    <col min="15884" max="15884" width="31.5703125" style="2351" customWidth="1"/>
    <col min="15885" max="15885" width="28.42578125" style="2351" bestFit="1" customWidth="1"/>
    <col min="15886" max="15886" width="29.42578125" style="2351" bestFit="1" customWidth="1"/>
    <col min="15887" max="15887" width="33.140625" style="2351" customWidth="1"/>
    <col min="15888" max="16128" width="9.140625" style="2351"/>
    <col min="16129" max="16129" width="6.85546875" style="2351" bestFit="1" customWidth="1"/>
    <col min="16130" max="16130" width="85.85546875" style="2351" customWidth="1"/>
    <col min="16131" max="16131" width="28" style="2351" bestFit="1" customWidth="1"/>
    <col min="16132" max="16132" width="19.140625" style="2351" bestFit="1" customWidth="1"/>
    <col min="16133" max="16133" width="29.42578125" style="2351" bestFit="1" customWidth="1"/>
    <col min="16134" max="16134" width="26.5703125" style="2351" bestFit="1" customWidth="1"/>
    <col min="16135" max="16135" width="34" style="2351" customWidth="1"/>
    <col min="16136" max="16136" width="28.42578125" style="2351" customWidth="1"/>
    <col min="16137" max="16137" width="31.140625" style="2351" customWidth="1"/>
    <col min="16138" max="16138" width="25.28515625" style="2351" customWidth="1"/>
    <col min="16139" max="16139" width="26.5703125" style="2351" bestFit="1" customWidth="1"/>
    <col min="16140" max="16140" width="31.5703125" style="2351" customWidth="1"/>
    <col min="16141" max="16141" width="28.42578125" style="2351" bestFit="1" customWidth="1"/>
    <col min="16142" max="16142" width="29.42578125" style="2351" bestFit="1" customWidth="1"/>
    <col min="16143" max="16143" width="33.140625" style="2351" customWidth="1"/>
    <col min="16144" max="16384" width="9.140625" style="2351"/>
  </cols>
  <sheetData>
    <row r="2" spans="1:15" x14ac:dyDescent="0.3">
      <c r="A2" s="2342"/>
      <c r="B2" s="2343" t="s">
        <v>19</v>
      </c>
      <c r="C2" s="2344"/>
      <c r="D2" s="2345"/>
      <c r="E2" s="1921"/>
      <c r="F2" s="2346"/>
      <c r="G2" s="2347"/>
      <c r="H2" s="2347"/>
      <c r="I2" s="2348"/>
      <c r="J2" s="2348"/>
      <c r="K2" s="2348"/>
      <c r="L2" s="2349"/>
      <c r="M2" s="2350"/>
      <c r="N2" s="2349"/>
      <c r="O2" s="2349"/>
    </row>
    <row r="3" spans="1:15" s="2356" customFormat="1" ht="21" x14ac:dyDescent="0.35">
      <c r="A3" s="2352"/>
      <c r="B3" s="2353" t="s">
        <v>20</v>
      </c>
      <c r="C3" s="2344"/>
      <c r="D3" s="2345"/>
      <c r="E3" s="1921"/>
      <c r="F3" s="1921"/>
      <c r="G3" s="2240"/>
      <c r="H3" s="2240"/>
      <c r="I3" s="2240"/>
      <c r="J3" s="2347"/>
      <c r="K3" s="2347"/>
      <c r="L3" s="2354"/>
      <c r="M3" s="2355"/>
      <c r="N3" s="2354"/>
      <c r="O3" s="2354"/>
    </row>
    <row r="4" spans="1:15" s="2356" customFormat="1" ht="21" x14ac:dyDescent="0.35">
      <c r="A4" s="2357"/>
      <c r="B4" s="2353" t="s">
        <v>21</v>
      </c>
      <c r="C4" s="2344"/>
      <c r="D4" s="2345"/>
      <c r="E4" s="1921"/>
      <c r="F4" s="1921"/>
      <c r="G4" s="2240"/>
      <c r="H4" s="2240"/>
      <c r="I4" s="2240"/>
      <c r="J4" s="2347"/>
      <c r="K4" s="2347"/>
      <c r="L4" s="2354"/>
      <c r="M4" s="2355"/>
      <c r="N4" s="2354"/>
      <c r="O4" s="2354"/>
    </row>
    <row r="5" spans="1:15" s="2356" customFormat="1" ht="21" x14ac:dyDescent="0.35">
      <c r="A5" s="2357"/>
      <c r="B5" s="2353" t="s">
        <v>22</v>
      </c>
      <c r="C5" s="2344"/>
      <c r="D5" s="2345"/>
      <c r="E5" s="1921"/>
      <c r="F5" s="1921"/>
      <c r="G5" s="2240"/>
      <c r="H5" s="2240"/>
      <c r="I5" s="2240"/>
      <c r="J5" s="2347"/>
      <c r="K5" s="2347"/>
      <c r="L5" s="2354"/>
      <c r="M5" s="2355"/>
      <c r="N5" s="2354"/>
      <c r="O5" s="2354"/>
    </row>
    <row r="6" spans="1:15" s="2356" customFormat="1" ht="21" x14ac:dyDescent="0.35">
      <c r="A6" s="2357"/>
      <c r="B6" s="2353" t="s">
        <v>23</v>
      </c>
      <c r="C6" s="2344"/>
      <c r="D6" s="2345"/>
      <c r="E6" s="1921"/>
      <c r="F6" s="1921"/>
      <c r="G6" s="2240"/>
      <c r="H6" s="2240"/>
      <c r="I6" s="2240"/>
      <c r="J6" s="2347"/>
      <c r="K6" s="2347"/>
      <c r="L6" s="2354"/>
      <c r="M6" s="2355"/>
      <c r="N6" s="2354"/>
      <c r="O6" s="2354"/>
    </row>
    <row r="7" spans="1:15" s="2356" customFormat="1" ht="21" x14ac:dyDescent="0.35">
      <c r="A7" s="2357"/>
      <c r="B7" s="2353" t="s">
        <v>24</v>
      </c>
      <c r="C7" s="2344"/>
      <c r="D7" s="2345"/>
      <c r="E7" s="1921"/>
      <c r="F7" s="1921"/>
      <c r="G7" s="2240"/>
      <c r="H7" s="2240"/>
      <c r="I7" s="2240"/>
      <c r="J7" s="2347"/>
      <c r="K7" s="2347"/>
      <c r="L7" s="2354"/>
      <c r="M7" s="2355"/>
      <c r="N7" s="2354"/>
      <c r="O7" s="2354"/>
    </row>
    <row r="8" spans="1:15" s="2356" customFormat="1" ht="21" x14ac:dyDescent="0.35">
      <c r="A8" s="2357"/>
      <c r="B8" s="2353"/>
      <c r="C8" s="2344"/>
      <c r="D8" s="2345"/>
      <c r="E8" s="1921"/>
      <c r="F8" s="1921"/>
      <c r="G8" s="2240"/>
      <c r="H8" s="2240"/>
      <c r="I8" s="2240"/>
      <c r="J8" s="2347"/>
      <c r="K8" s="2347"/>
      <c r="L8" s="2354"/>
      <c r="M8" s="2355"/>
      <c r="N8" s="2354"/>
      <c r="O8" s="2354"/>
    </row>
    <row r="9" spans="1:15" s="2356" customFormat="1" ht="21" x14ac:dyDescent="0.35">
      <c r="A9" s="2357"/>
      <c r="B9" s="2358" t="s">
        <v>4393</v>
      </c>
      <c r="C9" s="2359"/>
      <c r="D9" s="2345"/>
      <c r="E9" s="1921"/>
      <c r="F9" s="1921"/>
      <c r="G9" s="2240"/>
      <c r="H9" s="2240"/>
      <c r="I9" s="2240"/>
      <c r="J9" s="2347"/>
      <c r="K9" s="2347"/>
      <c r="L9" s="2354"/>
      <c r="M9" s="2355"/>
      <c r="N9" s="2354"/>
      <c r="O9" s="2354"/>
    </row>
    <row r="10" spans="1:15" s="2356" customFormat="1" ht="21" x14ac:dyDescent="0.35">
      <c r="A10" s="2357"/>
      <c r="B10" s="2358" t="s">
        <v>4394</v>
      </c>
      <c r="C10" s="2359"/>
      <c r="D10" s="2345"/>
      <c r="E10" s="1921"/>
      <c r="F10" s="1921"/>
      <c r="G10" s="2240"/>
      <c r="H10" s="2240"/>
      <c r="I10" s="2240"/>
      <c r="J10" s="2347"/>
      <c r="K10" s="2347"/>
      <c r="L10" s="2354"/>
      <c r="M10" s="2355"/>
      <c r="N10" s="2354"/>
      <c r="O10" s="2354"/>
    </row>
    <row r="11" spans="1:15" ht="23.25" x14ac:dyDescent="0.3">
      <c r="A11" s="2342"/>
      <c r="B11" s="2424" t="s">
        <v>4395</v>
      </c>
      <c r="C11" s="2359"/>
      <c r="D11" s="2360"/>
      <c r="E11" s="2240"/>
      <c r="F11" s="2361"/>
      <c r="G11" s="2347"/>
      <c r="H11" s="2347"/>
      <c r="I11" s="2347"/>
      <c r="J11" s="2347"/>
      <c r="K11" s="2347"/>
      <c r="L11" s="2239"/>
      <c r="M11" s="1914"/>
      <c r="N11" s="2355"/>
      <c r="O11" s="2239"/>
    </row>
    <row r="12" spans="1:15" x14ac:dyDescent="0.3">
      <c r="A12" s="2342"/>
      <c r="B12" s="2358" t="s">
        <v>4396</v>
      </c>
      <c r="C12" s="2359"/>
      <c r="D12" s="2360"/>
      <c r="E12" s="2240"/>
      <c r="F12" s="2361"/>
      <c r="G12" s="2347"/>
      <c r="H12" s="2347"/>
      <c r="I12" s="2347"/>
      <c r="J12" s="2347"/>
      <c r="K12" s="2347"/>
      <c r="L12" s="2239"/>
      <c r="M12" s="1914"/>
      <c r="N12" s="2355"/>
      <c r="O12" s="2239"/>
    </row>
    <row r="13" spans="1:15" x14ac:dyDescent="0.3">
      <c r="A13" s="2342"/>
      <c r="B13" s="2358"/>
      <c r="C13" s="2359"/>
      <c r="D13" s="2360"/>
      <c r="E13" s="2240"/>
      <c r="F13" s="2361"/>
      <c r="G13" s="2347"/>
      <c r="H13" s="2347"/>
      <c r="I13" s="2347"/>
      <c r="J13" s="2347"/>
      <c r="K13" s="2347"/>
      <c r="L13" s="2239"/>
      <c r="M13" s="1914"/>
      <c r="N13" s="2355"/>
      <c r="O13" s="2239"/>
    </row>
    <row r="14" spans="1:15" x14ac:dyDescent="0.3">
      <c r="A14" s="2342"/>
      <c r="B14" s="2358" t="s">
        <v>5760</v>
      </c>
      <c r="C14" s="2359"/>
      <c r="D14" s="2360"/>
      <c r="E14" s="2240"/>
      <c r="F14" s="2361"/>
      <c r="G14" s="2347"/>
      <c r="H14" s="2347"/>
      <c r="I14" s="2347"/>
      <c r="J14" s="2347"/>
      <c r="K14" s="2347"/>
      <c r="L14" s="2239"/>
      <c r="M14" s="1914"/>
      <c r="N14" s="2355"/>
      <c r="O14" s="2239"/>
    </row>
    <row r="15" spans="1:15" x14ac:dyDescent="0.3">
      <c r="A15" s="2342"/>
      <c r="B15" s="2358"/>
      <c r="C15" s="2359"/>
      <c r="D15" s="2360"/>
      <c r="E15" s="2240"/>
      <c r="F15" s="2361"/>
      <c r="G15" s="2347"/>
      <c r="H15" s="2347"/>
      <c r="I15" s="2347"/>
      <c r="J15" s="2347"/>
      <c r="K15" s="2347"/>
      <c r="L15" s="2239"/>
      <c r="M15" s="1914"/>
      <c r="N15" s="2355"/>
      <c r="O15" s="2239"/>
    </row>
    <row r="16" spans="1:15" s="2444" customFormat="1" ht="27.75" x14ac:dyDescent="0.2">
      <c r="A16" s="2443" t="s">
        <v>1133</v>
      </c>
      <c r="B16" s="2439" t="s">
        <v>92</v>
      </c>
      <c r="C16" s="2205" t="s">
        <v>4397</v>
      </c>
      <c r="D16" s="2440" t="s">
        <v>443</v>
      </c>
      <c r="E16" s="2411" t="s">
        <v>94</v>
      </c>
      <c r="F16" s="2441" t="s">
        <v>95</v>
      </c>
      <c r="G16" s="2212" t="s">
        <v>96</v>
      </c>
      <c r="H16" s="2212" t="s">
        <v>9</v>
      </c>
      <c r="I16" s="2212" t="s">
        <v>34</v>
      </c>
      <c r="J16" s="2212" t="s">
        <v>33</v>
      </c>
      <c r="K16" s="2212" t="s">
        <v>36</v>
      </c>
      <c r="L16" s="2411" t="s">
        <v>33</v>
      </c>
      <c r="M16" s="2442" t="s">
        <v>351</v>
      </c>
      <c r="N16" s="2441" t="s">
        <v>1734</v>
      </c>
      <c r="O16" s="2411" t="s">
        <v>39</v>
      </c>
    </row>
    <row r="17" spans="1:15" s="2366" customFormat="1" ht="27.75" x14ac:dyDescent="0.4">
      <c r="A17" s="2394">
        <v>1</v>
      </c>
      <c r="B17" s="2395" t="s">
        <v>4398</v>
      </c>
      <c r="C17" s="2396" t="s">
        <v>4399</v>
      </c>
      <c r="D17" s="2397">
        <v>7256</v>
      </c>
      <c r="E17" s="2398">
        <v>1000</v>
      </c>
      <c r="F17" s="2398">
        <v>350</v>
      </c>
      <c r="G17" s="2212"/>
      <c r="H17" s="2415">
        <v>0</v>
      </c>
      <c r="I17" s="2415"/>
      <c r="J17" s="2415"/>
      <c r="K17" s="2212"/>
      <c r="L17" s="2399"/>
      <c r="M17" s="2400"/>
      <c r="N17" s="2401"/>
      <c r="O17" s="1607">
        <f t="shared" ref="O17:O48" si="0">SUM(E17:N17)</f>
        <v>1350</v>
      </c>
    </row>
    <row r="18" spans="1:15" s="2367" customFormat="1" ht="34.5" x14ac:dyDescent="0.85">
      <c r="A18" s="2394">
        <v>2</v>
      </c>
      <c r="B18" s="2395" t="s">
        <v>4400</v>
      </c>
      <c r="C18" s="1674" t="s">
        <v>4401</v>
      </c>
      <c r="D18" s="2397">
        <v>7294</v>
      </c>
      <c r="E18" s="2398">
        <v>1500</v>
      </c>
      <c r="F18" s="2398">
        <v>350</v>
      </c>
      <c r="G18" s="2402"/>
      <c r="H18" s="2415">
        <v>0</v>
      </c>
      <c r="I18" s="2402"/>
      <c r="J18" s="2415">
        <v>0</v>
      </c>
      <c r="K18" s="2402"/>
      <c r="L18" s="1607"/>
      <c r="M18" s="2403"/>
      <c r="N18" s="1607">
        <v>11000</v>
      </c>
      <c r="O18" s="1607">
        <f t="shared" si="0"/>
        <v>12850</v>
      </c>
    </row>
    <row r="19" spans="1:15" s="2367" customFormat="1" ht="27.75" x14ac:dyDescent="0.4">
      <c r="A19" s="2394">
        <v>3</v>
      </c>
      <c r="B19" s="2404" t="s">
        <v>4402</v>
      </c>
      <c r="C19" s="2771" t="s">
        <v>4403</v>
      </c>
      <c r="D19" s="2405">
        <v>9310</v>
      </c>
      <c r="E19" s="2398">
        <v>1000</v>
      </c>
      <c r="F19" s="2398">
        <v>350</v>
      </c>
      <c r="G19" s="2398"/>
      <c r="H19" s="2415">
        <v>0</v>
      </c>
      <c r="I19" s="2398"/>
      <c r="J19" s="2415">
        <v>0</v>
      </c>
      <c r="K19" s="2398"/>
      <c r="L19" s="2398"/>
      <c r="M19" s="2406">
        <v>8415</v>
      </c>
      <c r="N19" s="2772"/>
      <c r="O19" s="1607">
        <f t="shared" si="0"/>
        <v>9765</v>
      </c>
    </row>
    <row r="20" spans="1:15" s="2367" customFormat="1" ht="34.5" x14ac:dyDescent="0.85">
      <c r="A20" s="2394">
        <v>4</v>
      </c>
      <c r="B20" s="2404" t="s">
        <v>4404</v>
      </c>
      <c r="C20" s="1674" t="s">
        <v>4405</v>
      </c>
      <c r="D20" s="2405">
        <v>5314</v>
      </c>
      <c r="E20" s="2398">
        <v>4000</v>
      </c>
      <c r="F20" s="2398">
        <v>350</v>
      </c>
      <c r="G20" s="2402"/>
      <c r="H20" s="2415">
        <v>0</v>
      </c>
      <c r="I20" s="2402"/>
      <c r="J20" s="2415">
        <v>0</v>
      </c>
      <c r="K20" s="2402"/>
      <c r="L20" s="2398">
        <v>0</v>
      </c>
      <c r="M20" s="2407"/>
      <c r="N20" s="2408"/>
      <c r="O20" s="1607">
        <f t="shared" si="0"/>
        <v>4350</v>
      </c>
    </row>
    <row r="21" spans="1:15" s="2367" customFormat="1" ht="27.75" x14ac:dyDescent="0.4">
      <c r="A21" s="2394">
        <v>5</v>
      </c>
      <c r="B21" s="2404" t="s">
        <v>4406</v>
      </c>
      <c r="C21" s="1674" t="s">
        <v>4407</v>
      </c>
      <c r="D21" s="2405">
        <v>2318</v>
      </c>
      <c r="E21" s="2398">
        <v>1000</v>
      </c>
      <c r="F21" s="2398">
        <v>350</v>
      </c>
      <c r="G21" s="2398"/>
      <c r="H21" s="2415">
        <v>0</v>
      </c>
      <c r="I21" s="2398"/>
      <c r="J21" s="2415">
        <v>0</v>
      </c>
      <c r="K21" s="2398"/>
      <c r="L21" s="2398"/>
      <c r="M21" s="2407"/>
      <c r="N21" s="1607"/>
      <c r="O21" s="1607">
        <f t="shared" si="0"/>
        <v>1350</v>
      </c>
    </row>
    <row r="22" spans="1:15" s="2367" customFormat="1" ht="27.75" x14ac:dyDescent="0.4">
      <c r="A22" s="2394">
        <v>6</v>
      </c>
      <c r="B22" s="2404" t="s">
        <v>4408</v>
      </c>
      <c r="C22" s="1674" t="s">
        <v>4409</v>
      </c>
      <c r="D22" s="2405">
        <v>1058</v>
      </c>
      <c r="E22" s="2398">
        <v>1000</v>
      </c>
      <c r="F22" s="2398">
        <v>350</v>
      </c>
      <c r="G22" s="2398">
        <v>2905</v>
      </c>
      <c r="H22" s="2415">
        <v>1943</v>
      </c>
      <c r="I22" s="2398"/>
      <c r="J22" s="2415">
        <v>0</v>
      </c>
      <c r="K22" s="2398"/>
      <c r="L22" s="2398"/>
      <c r="M22" s="2409">
        <v>4080</v>
      </c>
      <c r="N22" s="1607">
        <v>10100</v>
      </c>
      <c r="O22" s="1607">
        <f t="shared" si="0"/>
        <v>20378</v>
      </c>
    </row>
    <row r="23" spans="1:15" s="2367" customFormat="1" ht="27.75" x14ac:dyDescent="0.4">
      <c r="A23" s="2394">
        <v>7</v>
      </c>
      <c r="B23" s="2404" t="s">
        <v>4410</v>
      </c>
      <c r="C23" s="1674" t="s">
        <v>4411</v>
      </c>
      <c r="D23" s="2405">
        <v>1060</v>
      </c>
      <c r="E23" s="2398">
        <v>1000</v>
      </c>
      <c r="F23" s="2398">
        <v>350</v>
      </c>
      <c r="G23" s="2398"/>
      <c r="H23" s="2415">
        <v>0</v>
      </c>
      <c r="I23" s="2398"/>
      <c r="J23" s="2415">
        <v>0</v>
      </c>
      <c r="K23" s="2398"/>
      <c r="L23" s="2398"/>
      <c r="M23" s="2409">
        <v>7935</v>
      </c>
      <c r="N23" s="1607">
        <v>7705</v>
      </c>
      <c r="O23" s="1607">
        <f t="shared" si="0"/>
        <v>16990</v>
      </c>
    </row>
    <row r="24" spans="1:15" s="2367" customFormat="1" ht="27.75" x14ac:dyDescent="0.4">
      <c r="A24" s="2394">
        <v>8</v>
      </c>
      <c r="B24" s="2404" t="s">
        <v>4412</v>
      </c>
      <c r="C24" s="1674" t="s">
        <v>4413</v>
      </c>
      <c r="D24" s="2405">
        <v>594</v>
      </c>
      <c r="E24" s="2398">
        <v>6000</v>
      </c>
      <c r="F24" s="2398">
        <v>350</v>
      </c>
      <c r="G24" s="2398">
        <v>2500</v>
      </c>
      <c r="H24" s="2415">
        <v>2925</v>
      </c>
      <c r="I24" s="2398"/>
      <c r="J24" s="2415">
        <v>0</v>
      </c>
      <c r="K24" s="2398"/>
      <c r="L24" s="2398"/>
      <c r="M24" s="2409"/>
      <c r="N24" s="1607">
        <v>10525</v>
      </c>
      <c r="O24" s="1607">
        <f t="shared" si="0"/>
        <v>22300</v>
      </c>
    </row>
    <row r="25" spans="1:15" ht="27.75" x14ac:dyDescent="0.4">
      <c r="A25" s="2394">
        <v>9</v>
      </c>
      <c r="B25" s="2404" t="s">
        <v>4414</v>
      </c>
      <c r="C25" s="510" t="s">
        <v>4415</v>
      </c>
      <c r="D25" s="2405">
        <v>1062</v>
      </c>
      <c r="E25" s="2398">
        <v>4000</v>
      </c>
      <c r="F25" s="2398">
        <v>350</v>
      </c>
      <c r="G25" s="2398"/>
      <c r="H25" s="2415">
        <v>0</v>
      </c>
      <c r="I25" s="2398"/>
      <c r="J25" s="2415">
        <v>0</v>
      </c>
      <c r="K25" s="2398"/>
      <c r="L25" s="2398"/>
      <c r="M25" s="2409"/>
      <c r="N25" s="1607"/>
      <c r="O25" s="1607">
        <f t="shared" si="0"/>
        <v>4350</v>
      </c>
    </row>
    <row r="26" spans="1:15" ht="27.75" x14ac:dyDescent="0.4">
      <c r="A26" s="2394">
        <v>11</v>
      </c>
      <c r="B26" s="2404" t="s">
        <v>4418</v>
      </c>
      <c r="C26" s="510" t="s">
        <v>4419</v>
      </c>
      <c r="D26" s="2405">
        <v>1045</v>
      </c>
      <c r="E26" s="2398">
        <v>1500</v>
      </c>
      <c r="F26" s="2398">
        <v>350</v>
      </c>
      <c r="G26" s="2398">
        <v>13530</v>
      </c>
      <c r="H26" s="2415">
        <v>6514</v>
      </c>
      <c r="I26" s="2398"/>
      <c r="J26" s="2415">
        <v>0</v>
      </c>
      <c r="K26" s="2398"/>
      <c r="L26" s="2398"/>
      <c r="M26" s="2409"/>
      <c r="N26" s="1607">
        <v>6310</v>
      </c>
      <c r="O26" s="1607">
        <f t="shared" si="0"/>
        <v>28204</v>
      </c>
    </row>
    <row r="27" spans="1:15" ht="27.75" x14ac:dyDescent="0.4">
      <c r="A27" s="2394">
        <v>12</v>
      </c>
      <c r="B27" s="2404" t="s">
        <v>4420</v>
      </c>
      <c r="C27" s="510" t="s">
        <v>4421</v>
      </c>
      <c r="D27" s="2405">
        <v>1046</v>
      </c>
      <c r="E27" s="2398">
        <v>1000</v>
      </c>
      <c r="F27" s="2398">
        <v>350</v>
      </c>
      <c r="G27" s="2398">
        <v>18610</v>
      </c>
      <c r="H27" s="2415">
        <v>11246</v>
      </c>
      <c r="I27" s="2398"/>
      <c r="J27" s="2415">
        <v>0</v>
      </c>
      <c r="K27" s="2398"/>
      <c r="L27" s="2398"/>
      <c r="M27" s="2409"/>
      <c r="N27" s="1607">
        <v>28380</v>
      </c>
      <c r="O27" s="1607">
        <f t="shared" si="0"/>
        <v>59586</v>
      </c>
    </row>
    <row r="28" spans="1:15" ht="27.75" x14ac:dyDescent="0.4">
      <c r="A28" s="2394">
        <v>13</v>
      </c>
      <c r="B28" s="2404" t="s">
        <v>4422</v>
      </c>
      <c r="C28" s="510" t="s">
        <v>4423</v>
      </c>
      <c r="D28" s="2405">
        <v>1057</v>
      </c>
      <c r="E28" s="2398">
        <v>10000</v>
      </c>
      <c r="F28" s="2398">
        <v>350</v>
      </c>
      <c r="G28" s="2398">
        <v>21900</v>
      </c>
      <c r="H28" s="2415">
        <v>24966</v>
      </c>
      <c r="I28" s="2398"/>
      <c r="J28" s="2415">
        <v>0</v>
      </c>
      <c r="K28" s="2398"/>
      <c r="L28" s="2398"/>
      <c r="M28" s="2409"/>
      <c r="N28" s="1607"/>
      <c r="O28" s="1607">
        <f t="shared" si="0"/>
        <v>57216</v>
      </c>
    </row>
    <row r="29" spans="1:15" ht="27.75" x14ac:dyDescent="0.4">
      <c r="A29" s="2394">
        <v>14</v>
      </c>
      <c r="B29" s="2404" t="s">
        <v>4424</v>
      </c>
      <c r="C29" s="510" t="s">
        <v>4425</v>
      </c>
      <c r="D29" s="2405">
        <v>1047</v>
      </c>
      <c r="E29" s="2398">
        <v>5000</v>
      </c>
      <c r="F29" s="2398">
        <v>350</v>
      </c>
      <c r="G29" s="2398">
        <v>40540</v>
      </c>
      <c r="H29" s="2415">
        <v>11358</v>
      </c>
      <c r="I29" s="2398"/>
      <c r="J29" s="2415">
        <v>0</v>
      </c>
      <c r="K29" s="2398"/>
      <c r="L29" s="2398"/>
      <c r="M29" s="2409"/>
      <c r="N29" s="1607"/>
      <c r="O29" s="1607">
        <f t="shared" si="0"/>
        <v>57248</v>
      </c>
    </row>
    <row r="30" spans="1:15" ht="27.75" x14ac:dyDescent="0.4">
      <c r="A30" s="2394">
        <v>15</v>
      </c>
      <c r="B30" s="2404" t="s">
        <v>4426</v>
      </c>
      <c r="C30" s="510" t="s">
        <v>4427</v>
      </c>
      <c r="D30" s="2405">
        <v>1061</v>
      </c>
      <c r="E30" s="2398">
        <v>1000</v>
      </c>
      <c r="F30" s="2398">
        <v>350</v>
      </c>
      <c r="G30" s="2398">
        <v>5435</v>
      </c>
      <c r="H30" s="2415">
        <v>6198</v>
      </c>
      <c r="I30" s="2398"/>
      <c r="J30" s="2415">
        <v>0</v>
      </c>
      <c r="K30" s="2410"/>
      <c r="L30" s="2398"/>
      <c r="M30" s="2407">
        <v>4735</v>
      </c>
      <c r="N30" s="1607">
        <v>14645</v>
      </c>
      <c r="O30" s="1607">
        <f t="shared" si="0"/>
        <v>32363</v>
      </c>
    </row>
    <row r="31" spans="1:15" ht="27.75" x14ac:dyDescent="0.4">
      <c r="A31" s="2394">
        <v>16</v>
      </c>
      <c r="B31" s="2404" t="s">
        <v>4428</v>
      </c>
      <c r="C31" s="510" t="s">
        <v>4429</v>
      </c>
      <c r="D31" s="2405">
        <v>1079</v>
      </c>
      <c r="E31" s="2398">
        <v>1000</v>
      </c>
      <c r="F31" s="2398">
        <v>350</v>
      </c>
      <c r="G31" s="2398"/>
      <c r="H31" s="2415">
        <v>0</v>
      </c>
      <c r="I31" s="2398"/>
      <c r="J31" s="2415">
        <v>0</v>
      </c>
      <c r="K31" s="2398"/>
      <c r="L31" s="2398"/>
      <c r="M31" s="2407"/>
      <c r="N31" s="1607"/>
      <c r="O31" s="1607">
        <f t="shared" si="0"/>
        <v>1350</v>
      </c>
    </row>
    <row r="32" spans="1:15" ht="27.75" x14ac:dyDescent="0.4">
      <c r="A32" s="2394">
        <v>17</v>
      </c>
      <c r="B32" s="2404" t="s">
        <v>4430</v>
      </c>
      <c r="C32" s="510" t="s">
        <v>4431</v>
      </c>
      <c r="D32" s="2405">
        <v>1066</v>
      </c>
      <c r="E32" s="2398">
        <v>1000</v>
      </c>
      <c r="F32" s="2398">
        <v>350</v>
      </c>
      <c r="G32" s="2398"/>
      <c r="H32" s="2415">
        <v>0</v>
      </c>
      <c r="I32" s="2398">
        <v>3250</v>
      </c>
      <c r="J32" s="2415">
        <v>587</v>
      </c>
      <c r="K32" s="2398"/>
      <c r="L32" s="2398"/>
      <c r="M32" s="2407">
        <v>1885</v>
      </c>
      <c r="N32" s="1607"/>
      <c r="O32" s="1607">
        <f t="shared" si="0"/>
        <v>7072</v>
      </c>
    </row>
    <row r="33" spans="1:15" ht="27.75" x14ac:dyDescent="0.4">
      <c r="A33" s="2394">
        <v>18</v>
      </c>
      <c r="B33" s="2404" t="s">
        <v>4432</v>
      </c>
      <c r="C33" s="510" t="s">
        <v>4433</v>
      </c>
      <c r="D33" s="2405">
        <v>1056</v>
      </c>
      <c r="E33" s="2398">
        <v>2500</v>
      </c>
      <c r="F33" s="2398">
        <v>350</v>
      </c>
      <c r="G33" s="2398">
        <v>10100</v>
      </c>
      <c r="H33" s="2415">
        <v>2525</v>
      </c>
      <c r="I33" s="2398"/>
      <c r="J33" s="2415">
        <v>0</v>
      </c>
      <c r="K33" s="2398"/>
      <c r="L33" s="2398">
        <v>0</v>
      </c>
      <c r="M33" s="2407"/>
      <c r="N33" s="1607"/>
      <c r="O33" s="1607">
        <f t="shared" si="0"/>
        <v>15475</v>
      </c>
    </row>
    <row r="34" spans="1:15" ht="27.75" x14ac:dyDescent="0.4">
      <c r="A34" s="2394">
        <v>19</v>
      </c>
      <c r="B34" s="2404" t="s">
        <v>4434</v>
      </c>
      <c r="C34" s="510" t="s">
        <v>4435</v>
      </c>
      <c r="D34" s="2405">
        <v>2320</v>
      </c>
      <c r="E34" s="2398">
        <v>1000</v>
      </c>
      <c r="F34" s="2398">
        <v>350</v>
      </c>
      <c r="G34" s="2398">
        <v>4195</v>
      </c>
      <c r="H34" s="2415">
        <v>4538</v>
      </c>
      <c r="I34" s="2398"/>
      <c r="J34" s="2415">
        <v>0</v>
      </c>
      <c r="K34" s="2398"/>
      <c r="L34" s="2398">
        <v>0</v>
      </c>
      <c r="M34" s="2407">
        <v>13540</v>
      </c>
      <c r="N34" s="1607">
        <v>5305</v>
      </c>
      <c r="O34" s="1607">
        <f t="shared" si="0"/>
        <v>28928</v>
      </c>
    </row>
    <row r="35" spans="1:15" ht="27.75" x14ac:dyDescent="0.4">
      <c r="A35" s="2394">
        <v>20</v>
      </c>
      <c r="B35" s="2404" t="s">
        <v>4436</v>
      </c>
      <c r="C35" s="510" t="s">
        <v>4437</v>
      </c>
      <c r="D35" s="2405">
        <v>1425</v>
      </c>
      <c r="E35" s="2398">
        <v>2000</v>
      </c>
      <c r="F35" s="2398">
        <v>350</v>
      </c>
      <c r="G35" s="2398"/>
      <c r="H35" s="2415">
        <v>0</v>
      </c>
      <c r="I35" s="2398"/>
      <c r="J35" s="2415">
        <v>0</v>
      </c>
      <c r="K35" s="2398"/>
      <c r="L35" s="2398">
        <v>0</v>
      </c>
      <c r="M35" s="2407"/>
      <c r="N35" s="1607"/>
      <c r="O35" s="1607">
        <f t="shared" si="0"/>
        <v>2350</v>
      </c>
    </row>
    <row r="36" spans="1:15" ht="27.75" x14ac:dyDescent="0.4">
      <c r="A36" s="2394">
        <v>21</v>
      </c>
      <c r="B36" s="2404" t="s">
        <v>4438</v>
      </c>
      <c r="C36" s="510" t="s">
        <v>4439</v>
      </c>
      <c r="D36" s="2405">
        <v>972</v>
      </c>
      <c r="E36" s="2398">
        <v>1000</v>
      </c>
      <c r="F36" s="2398">
        <v>350</v>
      </c>
      <c r="G36" s="2398"/>
      <c r="H36" s="2415">
        <v>0</v>
      </c>
      <c r="I36" s="2398"/>
      <c r="J36" s="2415">
        <v>0</v>
      </c>
      <c r="K36" s="2398"/>
      <c r="L36" s="2398">
        <v>0</v>
      </c>
      <c r="M36" s="2407"/>
      <c r="N36" s="1607"/>
      <c r="O36" s="1607">
        <f t="shared" si="0"/>
        <v>1350</v>
      </c>
    </row>
    <row r="37" spans="1:15" ht="27.75" x14ac:dyDescent="0.4">
      <c r="A37" s="2394">
        <v>22</v>
      </c>
      <c r="B37" s="2395" t="s">
        <v>4440</v>
      </c>
      <c r="C37" s="510" t="s">
        <v>4441</v>
      </c>
      <c r="D37" s="2397">
        <v>7008</v>
      </c>
      <c r="E37" s="2398">
        <v>2000</v>
      </c>
      <c r="F37" s="2398">
        <v>350</v>
      </c>
      <c r="G37" s="2398">
        <v>9330</v>
      </c>
      <c r="H37" s="2415">
        <v>2060</v>
      </c>
      <c r="I37" s="2398"/>
      <c r="J37" s="2415">
        <v>0</v>
      </c>
      <c r="K37" s="2398">
        <v>7190</v>
      </c>
      <c r="L37" s="2415">
        <v>1949</v>
      </c>
      <c r="M37" s="2407"/>
      <c r="N37" s="1607">
        <v>3470</v>
      </c>
      <c r="O37" s="1607">
        <f t="shared" si="0"/>
        <v>26349</v>
      </c>
    </row>
    <row r="38" spans="1:15" s="2366" customFormat="1" ht="27.75" x14ac:dyDescent="0.4">
      <c r="A38" s="2394">
        <v>23</v>
      </c>
      <c r="B38" s="2404" t="s">
        <v>4442</v>
      </c>
      <c r="C38" s="510" t="s">
        <v>4443</v>
      </c>
      <c r="D38" s="2405">
        <v>1080</v>
      </c>
      <c r="E38" s="2398">
        <v>1000</v>
      </c>
      <c r="F38" s="2398">
        <v>350</v>
      </c>
      <c r="G38" s="2398">
        <v>3015</v>
      </c>
      <c r="H38" s="2415">
        <v>217</v>
      </c>
      <c r="I38" s="2398"/>
      <c r="J38" s="2415">
        <v>0</v>
      </c>
      <c r="K38" s="2398"/>
      <c r="L38" s="2415">
        <v>0</v>
      </c>
      <c r="M38" s="2407"/>
      <c r="N38" s="1607">
        <v>10290</v>
      </c>
      <c r="O38" s="1607">
        <f t="shared" si="0"/>
        <v>14872</v>
      </c>
    </row>
    <row r="39" spans="1:15" s="2366" customFormat="1" ht="27.75" x14ac:dyDescent="0.4">
      <c r="A39" s="2394">
        <v>24</v>
      </c>
      <c r="B39" s="2404" t="s">
        <v>4444</v>
      </c>
      <c r="C39" s="510" t="s">
        <v>4445</v>
      </c>
      <c r="D39" s="2405">
        <v>3088</v>
      </c>
      <c r="E39" s="2398">
        <v>3500</v>
      </c>
      <c r="F39" s="2398">
        <v>350</v>
      </c>
      <c r="G39" s="2398">
        <v>4345</v>
      </c>
      <c r="H39" s="2415">
        <v>1787</v>
      </c>
      <c r="I39" s="2411"/>
      <c r="J39" s="2415">
        <v>0</v>
      </c>
      <c r="K39" s="2398">
        <v>12865</v>
      </c>
      <c r="L39" s="2415">
        <v>2839</v>
      </c>
      <c r="M39" s="2407">
        <v>6395</v>
      </c>
      <c r="N39" s="1607">
        <v>18590</v>
      </c>
      <c r="O39" s="1607">
        <f t="shared" si="0"/>
        <v>50671</v>
      </c>
    </row>
    <row r="40" spans="1:15" s="2366" customFormat="1" ht="27.75" x14ac:dyDescent="0.4">
      <c r="A40" s="2394">
        <v>25</v>
      </c>
      <c r="B40" s="2404" t="s">
        <v>4446</v>
      </c>
      <c r="C40" s="510" t="s">
        <v>4447</v>
      </c>
      <c r="D40" s="2405">
        <v>7264</v>
      </c>
      <c r="E40" s="2398">
        <v>1500</v>
      </c>
      <c r="F40" s="2398">
        <v>350</v>
      </c>
      <c r="G40" s="2398">
        <v>1635</v>
      </c>
      <c r="H40" s="2415">
        <v>905</v>
      </c>
      <c r="I40" s="2398"/>
      <c r="J40" s="2415">
        <v>0</v>
      </c>
      <c r="K40" s="2398"/>
      <c r="L40" s="2415">
        <v>0</v>
      </c>
      <c r="M40" s="2407"/>
      <c r="N40" s="1607">
        <v>8220</v>
      </c>
      <c r="O40" s="1607">
        <f t="shared" si="0"/>
        <v>12610</v>
      </c>
    </row>
    <row r="41" spans="1:15" s="2366" customFormat="1" ht="27.75" x14ac:dyDescent="0.4">
      <c r="A41" s="2394">
        <v>26</v>
      </c>
      <c r="B41" s="2404" t="s">
        <v>4448</v>
      </c>
      <c r="C41" s="510" t="s">
        <v>4449</v>
      </c>
      <c r="D41" s="2405">
        <v>2431</v>
      </c>
      <c r="E41" s="2398">
        <v>1000</v>
      </c>
      <c r="F41" s="2398">
        <v>350</v>
      </c>
      <c r="G41" s="2398">
        <v>4555</v>
      </c>
      <c r="H41" s="2415">
        <v>810</v>
      </c>
      <c r="I41" s="2398"/>
      <c r="J41" s="2415">
        <v>0</v>
      </c>
      <c r="K41" s="2411"/>
      <c r="L41" s="2415">
        <v>0</v>
      </c>
      <c r="M41" s="2412"/>
      <c r="N41" s="1607"/>
      <c r="O41" s="1607">
        <f t="shared" si="0"/>
        <v>6715</v>
      </c>
    </row>
    <row r="42" spans="1:15" s="2366" customFormat="1" ht="27.75" x14ac:dyDescent="0.4">
      <c r="A42" s="2394">
        <v>27</v>
      </c>
      <c r="B42" s="2404" t="s">
        <v>4450</v>
      </c>
      <c r="C42" s="510" t="s">
        <v>4451</v>
      </c>
      <c r="D42" s="2405">
        <v>5148</v>
      </c>
      <c r="E42" s="2398">
        <v>5000</v>
      </c>
      <c r="F42" s="2398">
        <v>350</v>
      </c>
      <c r="G42" s="2398">
        <v>19790</v>
      </c>
      <c r="H42" s="2415">
        <v>21127</v>
      </c>
      <c r="I42" s="2398"/>
      <c r="J42" s="2415">
        <v>0</v>
      </c>
      <c r="K42" s="2398"/>
      <c r="L42" s="2415">
        <v>0</v>
      </c>
      <c r="M42" s="2407"/>
      <c r="N42" s="1607"/>
      <c r="O42" s="1607">
        <f t="shared" si="0"/>
        <v>46267</v>
      </c>
    </row>
    <row r="43" spans="1:15" s="2366" customFormat="1" ht="27.75" x14ac:dyDescent="0.4">
      <c r="A43" s="2394">
        <v>28</v>
      </c>
      <c r="B43" s="2404" t="s">
        <v>4452</v>
      </c>
      <c r="C43" s="510" t="s">
        <v>4453</v>
      </c>
      <c r="D43" s="2405">
        <v>5199</v>
      </c>
      <c r="E43" s="2398">
        <v>2000</v>
      </c>
      <c r="F43" s="2398">
        <v>350</v>
      </c>
      <c r="G43" s="2398">
        <v>6770</v>
      </c>
      <c r="H43" s="2415">
        <v>7517</v>
      </c>
      <c r="I43" s="2398"/>
      <c r="J43" s="2415">
        <v>0</v>
      </c>
      <c r="K43" s="2398">
        <v>4610</v>
      </c>
      <c r="L43" s="2415">
        <v>922</v>
      </c>
      <c r="M43" s="2407">
        <v>6770</v>
      </c>
      <c r="N43" s="1607">
        <v>24300</v>
      </c>
      <c r="O43" s="1607">
        <f t="shared" si="0"/>
        <v>53239</v>
      </c>
    </row>
    <row r="44" spans="1:15" s="2366" customFormat="1" ht="27.75" x14ac:dyDescent="0.4">
      <c r="A44" s="2394">
        <v>29</v>
      </c>
      <c r="B44" s="2404" t="s">
        <v>4454</v>
      </c>
      <c r="C44" s="510" t="s">
        <v>4455</v>
      </c>
      <c r="D44" s="2405">
        <v>3104</v>
      </c>
      <c r="E44" s="2398">
        <v>1050</v>
      </c>
      <c r="F44" s="2398">
        <v>350</v>
      </c>
      <c r="G44" s="2398">
        <v>3195</v>
      </c>
      <c r="H44" s="2415">
        <v>1290</v>
      </c>
      <c r="I44" s="2411"/>
      <c r="J44" s="2415">
        <v>0</v>
      </c>
      <c r="K44" s="2411"/>
      <c r="L44" s="2415">
        <v>0</v>
      </c>
      <c r="M44" s="2412"/>
      <c r="N44" s="1607">
        <v>4765</v>
      </c>
      <c r="O44" s="1607">
        <f t="shared" si="0"/>
        <v>10650</v>
      </c>
    </row>
    <row r="45" spans="1:15" s="2366" customFormat="1" ht="27.75" x14ac:dyDescent="0.4">
      <c r="A45" s="2394">
        <v>30</v>
      </c>
      <c r="B45" s="2404" t="s">
        <v>4456</v>
      </c>
      <c r="C45" s="510" t="s">
        <v>4457</v>
      </c>
      <c r="D45" s="2405">
        <v>1620</v>
      </c>
      <c r="E45" s="2398">
        <v>1000</v>
      </c>
      <c r="F45" s="2398">
        <v>350</v>
      </c>
      <c r="G45" s="2398">
        <v>3540</v>
      </c>
      <c r="H45" s="2415">
        <v>2078</v>
      </c>
      <c r="I45" s="2398"/>
      <c r="J45" s="2415">
        <v>0</v>
      </c>
      <c r="K45" s="2413"/>
      <c r="L45" s="2415">
        <v>0</v>
      </c>
      <c r="M45" s="2407"/>
      <c r="N45" s="1607">
        <v>6630</v>
      </c>
      <c r="O45" s="1607">
        <f t="shared" si="0"/>
        <v>13598</v>
      </c>
    </row>
    <row r="46" spans="1:15" s="2366" customFormat="1" ht="27.75" x14ac:dyDescent="0.4">
      <c r="A46" s="2394">
        <v>31</v>
      </c>
      <c r="B46" s="2404" t="s">
        <v>4458</v>
      </c>
      <c r="C46" s="510" t="s">
        <v>4459</v>
      </c>
      <c r="D46" s="2405">
        <v>3190</v>
      </c>
      <c r="E46" s="2398">
        <v>1000</v>
      </c>
      <c r="F46" s="2398">
        <v>350</v>
      </c>
      <c r="G46" s="2398"/>
      <c r="H46" s="2415">
        <v>0</v>
      </c>
      <c r="I46" s="2411"/>
      <c r="J46" s="2415">
        <v>0</v>
      </c>
      <c r="K46" s="2411"/>
      <c r="L46" s="2415">
        <v>0</v>
      </c>
      <c r="M46" s="2412"/>
      <c r="N46" s="1607"/>
      <c r="O46" s="1607">
        <f t="shared" si="0"/>
        <v>1350</v>
      </c>
    </row>
    <row r="47" spans="1:15" s="2366" customFormat="1" ht="27.75" x14ac:dyDescent="0.4">
      <c r="A47" s="2394">
        <v>32</v>
      </c>
      <c r="B47" s="2404" t="s">
        <v>4460</v>
      </c>
      <c r="C47" s="510" t="s">
        <v>4461</v>
      </c>
      <c r="D47" s="2405">
        <v>2814</v>
      </c>
      <c r="E47" s="2398">
        <v>1000</v>
      </c>
      <c r="F47" s="2398">
        <v>350</v>
      </c>
      <c r="G47" s="2398"/>
      <c r="H47" s="2415">
        <v>0</v>
      </c>
      <c r="I47" s="2411"/>
      <c r="J47" s="2415">
        <v>0</v>
      </c>
      <c r="K47" s="2411"/>
      <c r="L47" s="2415">
        <v>0</v>
      </c>
      <c r="M47" s="2412"/>
      <c r="N47" s="1607">
        <v>4575</v>
      </c>
      <c r="O47" s="1607">
        <f t="shared" si="0"/>
        <v>5925</v>
      </c>
    </row>
    <row r="48" spans="1:15" s="2366" customFormat="1" ht="27.75" x14ac:dyDescent="0.4">
      <c r="A48" s="2394">
        <v>33</v>
      </c>
      <c r="B48" s="2404" t="s">
        <v>4462</v>
      </c>
      <c r="C48" s="510" t="s">
        <v>4463</v>
      </c>
      <c r="D48" s="2405">
        <v>2340</v>
      </c>
      <c r="E48" s="2398">
        <v>1000</v>
      </c>
      <c r="F48" s="2398">
        <v>350</v>
      </c>
      <c r="G48" s="2398">
        <v>2245</v>
      </c>
      <c r="H48" s="2415">
        <v>1915</v>
      </c>
      <c r="I48" s="2411"/>
      <c r="J48" s="2415">
        <v>0</v>
      </c>
      <c r="K48" s="2411"/>
      <c r="L48" s="2415">
        <v>0</v>
      </c>
      <c r="M48" s="2407"/>
      <c r="N48" s="1607">
        <v>13185</v>
      </c>
      <c r="O48" s="1607">
        <f t="shared" si="0"/>
        <v>18695</v>
      </c>
    </row>
    <row r="49" spans="1:15" s="2366" customFormat="1" ht="27.75" x14ac:dyDescent="0.4">
      <c r="A49" s="2394">
        <v>34</v>
      </c>
      <c r="B49" s="2404" t="s">
        <v>4464</v>
      </c>
      <c r="C49" s="510" t="s">
        <v>4465</v>
      </c>
      <c r="D49" s="2405">
        <v>1972</v>
      </c>
      <c r="E49" s="2398">
        <v>1500</v>
      </c>
      <c r="F49" s="2398">
        <v>350</v>
      </c>
      <c r="G49" s="2398">
        <v>10300</v>
      </c>
      <c r="H49" s="2415">
        <v>6081</v>
      </c>
      <c r="I49" s="2398"/>
      <c r="J49" s="2415">
        <v>0</v>
      </c>
      <c r="K49" s="2398"/>
      <c r="L49" s="2415">
        <v>0</v>
      </c>
      <c r="M49" s="2407"/>
      <c r="N49" s="1607"/>
      <c r="O49" s="1607">
        <f t="shared" ref="O49:O80" si="1">SUM(E49:N49)</f>
        <v>18231</v>
      </c>
    </row>
    <row r="50" spans="1:15" s="2366" customFormat="1" ht="27.75" x14ac:dyDescent="0.4">
      <c r="A50" s="2394">
        <v>35</v>
      </c>
      <c r="B50" s="2404" t="s">
        <v>4466</v>
      </c>
      <c r="C50" s="510" t="s">
        <v>4467</v>
      </c>
      <c r="D50" s="2405">
        <v>3080</v>
      </c>
      <c r="E50" s="2398">
        <v>1500</v>
      </c>
      <c r="F50" s="2398">
        <v>350</v>
      </c>
      <c r="G50" s="2398">
        <v>2645</v>
      </c>
      <c r="H50" s="2415">
        <v>1463</v>
      </c>
      <c r="I50" s="2411"/>
      <c r="J50" s="2415">
        <v>0</v>
      </c>
      <c r="K50" s="2411"/>
      <c r="L50" s="2415">
        <v>0</v>
      </c>
      <c r="M50" s="2412"/>
      <c r="N50" s="1607">
        <v>3210</v>
      </c>
      <c r="O50" s="1607">
        <f t="shared" si="1"/>
        <v>9168</v>
      </c>
    </row>
    <row r="51" spans="1:15" s="2366" customFormat="1" ht="27.75" x14ac:dyDescent="0.4">
      <c r="A51" s="2394">
        <v>36</v>
      </c>
      <c r="B51" s="2404" t="s">
        <v>4468</v>
      </c>
      <c r="C51" s="510" t="s">
        <v>4469</v>
      </c>
      <c r="D51" s="2405">
        <v>3235</v>
      </c>
      <c r="E51" s="2398">
        <v>1000</v>
      </c>
      <c r="F51" s="2398">
        <v>350</v>
      </c>
      <c r="G51" s="2398"/>
      <c r="H51" s="2415">
        <v>0</v>
      </c>
      <c r="I51" s="2411"/>
      <c r="J51" s="2415">
        <v>0</v>
      </c>
      <c r="K51" s="2411"/>
      <c r="L51" s="2415">
        <v>0</v>
      </c>
      <c r="M51" s="2407"/>
      <c r="N51" s="1607">
        <v>11435</v>
      </c>
      <c r="O51" s="1607">
        <f t="shared" si="1"/>
        <v>12785</v>
      </c>
    </row>
    <row r="52" spans="1:15" s="2366" customFormat="1" ht="27.75" x14ac:dyDescent="0.4">
      <c r="A52" s="2394">
        <v>37</v>
      </c>
      <c r="B52" s="2404" t="s">
        <v>4470</v>
      </c>
      <c r="C52" s="510" t="s">
        <v>4471</v>
      </c>
      <c r="D52" s="2405">
        <v>2792</v>
      </c>
      <c r="E52" s="2398">
        <v>1000</v>
      </c>
      <c r="F52" s="2398">
        <v>350</v>
      </c>
      <c r="G52" s="2398"/>
      <c r="H52" s="2415">
        <v>0</v>
      </c>
      <c r="I52" s="2411"/>
      <c r="J52" s="2415">
        <v>0</v>
      </c>
      <c r="K52" s="2411"/>
      <c r="L52" s="2415">
        <v>0</v>
      </c>
      <c r="M52" s="2407"/>
      <c r="N52" s="1607">
        <v>11125</v>
      </c>
      <c r="O52" s="1607">
        <f t="shared" si="1"/>
        <v>12475</v>
      </c>
    </row>
    <row r="53" spans="1:15" s="2366" customFormat="1" ht="27.75" x14ac:dyDescent="0.4">
      <c r="A53" s="2394">
        <v>38</v>
      </c>
      <c r="B53" s="2404" t="s">
        <v>4472</v>
      </c>
      <c r="C53" s="510" t="s">
        <v>4473</v>
      </c>
      <c r="D53" s="2405">
        <v>2819</v>
      </c>
      <c r="E53" s="2398">
        <v>1000</v>
      </c>
      <c r="F53" s="2398">
        <v>350</v>
      </c>
      <c r="G53" s="2398">
        <v>1390</v>
      </c>
      <c r="H53" s="2415">
        <v>703</v>
      </c>
      <c r="I53" s="2411"/>
      <c r="J53" s="2415">
        <v>0</v>
      </c>
      <c r="K53" s="2411"/>
      <c r="L53" s="2415">
        <v>0</v>
      </c>
      <c r="M53" s="2407"/>
      <c r="N53" s="1607">
        <v>2950</v>
      </c>
      <c r="O53" s="1607">
        <f t="shared" si="1"/>
        <v>6393</v>
      </c>
    </row>
    <row r="54" spans="1:15" s="2366" customFormat="1" ht="27.75" x14ac:dyDescent="0.4">
      <c r="A54" s="2394">
        <v>39</v>
      </c>
      <c r="B54" s="2404" t="s">
        <v>4474</v>
      </c>
      <c r="C54" s="510" t="s">
        <v>4475</v>
      </c>
      <c r="D54" s="2405">
        <v>3745</v>
      </c>
      <c r="E54" s="2398">
        <v>1000</v>
      </c>
      <c r="F54" s="2398">
        <v>350</v>
      </c>
      <c r="G54" s="2398"/>
      <c r="H54" s="2415">
        <v>0</v>
      </c>
      <c r="I54" s="2398">
        <v>26340</v>
      </c>
      <c r="J54" s="2415">
        <v>2109</v>
      </c>
      <c r="K54" s="2398"/>
      <c r="L54" s="2415">
        <v>0</v>
      </c>
      <c r="M54" s="2407"/>
      <c r="N54" s="1607"/>
      <c r="O54" s="1607">
        <f t="shared" si="1"/>
        <v>29799</v>
      </c>
    </row>
    <row r="55" spans="1:15" s="2366" customFormat="1" ht="27.75" x14ac:dyDescent="0.4">
      <c r="A55" s="2394">
        <v>40</v>
      </c>
      <c r="B55" s="2404" t="s">
        <v>4476</v>
      </c>
      <c r="C55" s="510" t="s">
        <v>4477</v>
      </c>
      <c r="D55" s="2405">
        <v>4002</v>
      </c>
      <c r="E55" s="2398">
        <v>1000</v>
      </c>
      <c r="F55" s="2398">
        <v>350</v>
      </c>
      <c r="G55" s="2398"/>
      <c r="H55" s="2415">
        <v>0</v>
      </c>
      <c r="I55" s="2411"/>
      <c r="J55" s="2415">
        <v>0</v>
      </c>
      <c r="K55" s="2411"/>
      <c r="L55" s="2415">
        <v>0</v>
      </c>
      <c r="M55" s="2407">
        <v>14995</v>
      </c>
      <c r="N55" s="1607">
        <v>8305</v>
      </c>
      <c r="O55" s="1607">
        <f t="shared" si="1"/>
        <v>24650</v>
      </c>
    </row>
    <row r="56" spans="1:15" s="2366" customFormat="1" ht="27.75" x14ac:dyDescent="0.4">
      <c r="A56" s="2394">
        <v>41</v>
      </c>
      <c r="B56" s="2404" t="s">
        <v>4478</v>
      </c>
      <c r="C56" s="510" t="s">
        <v>4479</v>
      </c>
      <c r="D56" s="2405">
        <v>3007</v>
      </c>
      <c r="E56" s="2398">
        <v>1000</v>
      </c>
      <c r="F56" s="2398">
        <v>350</v>
      </c>
      <c r="G56" s="2398">
        <v>620</v>
      </c>
      <c r="H56" s="2415">
        <v>708</v>
      </c>
      <c r="I56" s="2411"/>
      <c r="J56" s="2415">
        <v>0</v>
      </c>
      <c r="K56" s="2411"/>
      <c r="L56" s="2415">
        <v>0</v>
      </c>
      <c r="M56" s="2407">
        <v>4750</v>
      </c>
      <c r="N56" s="1607">
        <v>5880</v>
      </c>
      <c r="O56" s="1607">
        <f t="shared" si="1"/>
        <v>13308</v>
      </c>
    </row>
    <row r="57" spans="1:15" s="2366" customFormat="1" ht="27.75" x14ac:dyDescent="0.4">
      <c r="A57" s="2394">
        <v>42</v>
      </c>
      <c r="B57" s="2404" t="s">
        <v>4480</v>
      </c>
      <c r="C57" s="510" t="s">
        <v>4481</v>
      </c>
      <c r="D57" s="2405">
        <v>3919</v>
      </c>
      <c r="E57" s="2398">
        <v>1000</v>
      </c>
      <c r="F57" s="2398">
        <v>350</v>
      </c>
      <c r="G57" s="2398"/>
      <c r="H57" s="2415">
        <v>0</v>
      </c>
      <c r="I57" s="2398"/>
      <c r="J57" s="2415"/>
      <c r="K57" s="2398"/>
      <c r="L57" s="2415">
        <v>0</v>
      </c>
      <c r="M57" s="2407"/>
      <c r="N57" s="1607">
        <v>12865</v>
      </c>
      <c r="O57" s="1607">
        <f t="shared" si="1"/>
        <v>14215</v>
      </c>
    </row>
    <row r="58" spans="1:15" s="2366" customFormat="1" ht="27.75" x14ac:dyDescent="0.4">
      <c r="A58" s="2394">
        <v>43</v>
      </c>
      <c r="B58" s="2404" t="s">
        <v>4482</v>
      </c>
      <c r="C58" s="510" t="s">
        <v>4483</v>
      </c>
      <c r="D58" s="2405">
        <v>3741</v>
      </c>
      <c r="E58" s="2398">
        <v>1000</v>
      </c>
      <c r="F58" s="2398">
        <v>350</v>
      </c>
      <c r="G58" s="2398">
        <v>7330</v>
      </c>
      <c r="H58" s="2415">
        <v>4410</v>
      </c>
      <c r="I58" s="2398"/>
      <c r="J58" s="2415">
        <v>0</v>
      </c>
      <c r="K58" s="2398"/>
      <c r="L58" s="2415">
        <v>0</v>
      </c>
      <c r="M58" s="2407"/>
      <c r="N58" s="1607"/>
      <c r="O58" s="1607">
        <f t="shared" si="1"/>
        <v>13090</v>
      </c>
    </row>
    <row r="59" spans="1:15" ht="27.75" x14ac:dyDescent="0.4">
      <c r="A59" s="2394">
        <v>44</v>
      </c>
      <c r="B59" s="2404" t="s">
        <v>4484</v>
      </c>
      <c r="C59" s="510" t="s">
        <v>4485</v>
      </c>
      <c r="D59" s="2405">
        <v>5339</v>
      </c>
      <c r="E59" s="2398">
        <v>1500</v>
      </c>
      <c r="F59" s="2398">
        <v>350</v>
      </c>
      <c r="G59" s="2398">
        <v>4445</v>
      </c>
      <c r="H59" s="2415">
        <v>1120</v>
      </c>
      <c r="I59" s="2398"/>
      <c r="J59" s="2415">
        <v>0</v>
      </c>
      <c r="K59" s="2398"/>
      <c r="L59" s="2415">
        <v>0</v>
      </c>
      <c r="M59" s="2407"/>
      <c r="N59" s="1607">
        <v>22235</v>
      </c>
      <c r="O59" s="1607">
        <f t="shared" si="1"/>
        <v>29650</v>
      </c>
    </row>
    <row r="60" spans="1:15" s="2366" customFormat="1" ht="27.75" x14ac:dyDescent="0.4">
      <c r="A60" s="2394">
        <v>45</v>
      </c>
      <c r="B60" s="2404" t="s">
        <v>4486</v>
      </c>
      <c r="C60" s="510" t="s">
        <v>4487</v>
      </c>
      <c r="D60" s="2405">
        <v>3714</v>
      </c>
      <c r="E60" s="2398">
        <v>4000</v>
      </c>
      <c r="F60" s="2398">
        <v>350</v>
      </c>
      <c r="G60" s="2398">
        <v>14560</v>
      </c>
      <c r="H60" s="2415">
        <v>7200</v>
      </c>
      <c r="I60" s="2398"/>
      <c r="J60" s="2415">
        <v>0</v>
      </c>
      <c r="K60" s="2398"/>
      <c r="L60" s="2415">
        <v>0</v>
      </c>
      <c r="M60" s="2407"/>
      <c r="N60" s="1607">
        <v>0</v>
      </c>
      <c r="O60" s="1607">
        <f t="shared" si="1"/>
        <v>26110</v>
      </c>
    </row>
    <row r="61" spans="1:15" s="2366" customFormat="1" ht="34.5" x14ac:dyDescent="0.4">
      <c r="A61" s="2394">
        <v>46</v>
      </c>
      <c r="B61" s="2395" t="s">
        <v>4488</v>
      </c>
      <c r="C61" s="510" t="s">
        <v>4489</v>
      </c>
      <c r="D61" s="2397">
        <v>7257</v>
      </c>
      <c r="E61" s="2398">
        <v>2000</v>
      </c>
      <c r="F61" s="2398">
        <v>350</v>
      </c>
      <c r="G61" s="2398">
        <v>2180</v>
      </c>
      <c r="H61" s="2415">
        <v>644</v>
      </c>
      <c r="I61" s="2402"/>
      <c r="J61" s="2415">
        <v>0</v>
      </c>
      <c r="K61" s="2398">
        <v>1960</v>
      </c>
      <c r="L61" s="2415">
        <v>439</v>
      </c>
      <c r="M61" s="2414">
        <v>1480</v>
      </c>
      <c r="N61" s="1607">
        <v>1900</v>
      </c>
      <c r="O61" s="1607">
        <f t="shared" si="1"/>
        <v>10953</v>
      </c>
    </row>
    <row r="62" spans="1:15" s="2366" customFormat="1" ht="27.75" x14ac:dyDescent="0.4">
      <c r="A62" s="2394">
        <v>47</v>
      </c>
      <c r="B62" s="2404" t="s">
        <v>4490</v>
      </c>
      <c r="C62" s="510" t="s">
        <v>4491</v>
      </c>
      <c r="D62" s="2405">
        <v>5476</v>
      </c>
      <c r="E62" s="2398">
        <v>1000</v>
      </c>
      <c r="F62" s="2398">
        <v>350</v>
      </c>
      <c r="G62" s="2398">
        <v>1570</v>
      </c>
      <c r="H62" s="2415">
        <v>1743</v>
      </c>
      <c r="I62" s="2398"/>
      <c r="J62" s="2415">
        <v>0</v>
      </c>
      <c r="K62" s="2398"/>
      <c r="L62" s="2415">
        <v>0</v>
      </c>
      <c r="M62" s="2407">
        <v>7025</v>
      </c>
      <c r="N62" s="1607">
        <v>14635</v>
      </c>
      <c r="O62" s="1607">
        <f t="shared" si="1"/>
        <v>26323</v>
      </c>
    </row>
    <row r="63" spans="1:15" s="2366" customFormat="1" ht="27.75" x14ac:dyDescent="0.4">
      <c r="A63" s="2394">
        <v>48</v>
      </c>
      <c r="B63" s="2404" t="s">
        <v>4492</v>
      </c>
      <c r="C63" s="510" t="s">
        <v>4493</v>
      </c>
      <c r="D63" s="2405">
        <v>5294</v>
      </c>
      <c r="E63" s="2398">
        <v>3000</v>
      </c>
      <c r="F63" s="2398">
        <v>350</v>
      </c>
      <c r="G63" s="2398"/>
      <c r="H63" s="2415">
        <v>0</v>
      </c>
      <c r="I63" s="2398">
        <v>1315</v>
      </c>
      <c r="J63" s="2415">
        <v>79</v>
      </c>
      <c r="K63" s="2398"/>
      <c r="L63" s="2415">
        <v>0</v>
      </c>
      <c r="M63" s="2407"/>
      <c r="N63" s="1607"/>
      <c r="O63" s="1607">
        <f t="shared" si="1"/>
        <v>4744</v>
      </c>
    </row>
    <row r="64" spans="1:15" s="2366" customFormat="1" ht="27.75" x14ac:dyDescent="0.4">
      <c r="A64" s="2394">
        <v>49</v>
      </c>
      <c r="B64" s="2404" t="s">
        <v>4494</v>
      </c>
      <c r="C64" s="510" t="s">
        <v>4495</v>
      </c>
      <c r="D64" s="2405">
        <v>3604</v>
      </c>
      <c r="E64" s="2398">
        <v>1000</v>
      </c>
      <c r="F64" s="2398">
        <v>350</v>
      </c>
      <c r="G64" s="2398">
        <v>17070</v>
      </c>
      <c r="H64" s="2415">
        <v>18782</v>
      </c>
      <c r="I64" s="2411"/>
      <c r="J64" s="2415">
        <v>0</v>
      </c>
      <c r="K64" s="2411"/>
      <c r="L64" s="2415">
        <v>0</v>
      </c>
      <c r="M64" s="2412"/>
      <c r="N64" s="1607"/>
      <c r="O64" s="1607">
        <f t="shared" si="1"/>
        <v>37202</v>
      </c>
    </row>
    <row r="65" spans="1:15" ht="34.5" x14ac:dyDescent="0.4">
      <c r="A65" s="2394">
        <v>50</v>
      </c>
      <c r="B65" s="2404" t="s">
        <v>4496</v>
      </c>
      <c r="C65" s="510" t="s">
        <v>4497</v>
      </c>
      <c r="D65" s="2405">
        <v>7261</v>
      </c>
      <c r="E65" s="2398">
        <v>2000</v>
      </c>
      <c r="F65" s="2398">
        <v>350</v>
      </c>
      <c r="G65" s="2402"/>
      <c r="H65" s="2415">
        <v>0</v>
      </c>
      <c r="I65" s="2402"/>
      <c r="J65" s="2415">
        <v>0</v>
      </c>
      <c r="K65" s="2402"/>
      <c r="L65" s="2415">
        <v>0</v>
      </c>
      <c r="M65" s="2407">
        <v>6260</v>
      </c>
      <c r="N65" s="1607">
        <v>2780</v>
      </c>
      <c r="O65" s="1607">
        <f t="shared" si="1"/>
        <v>11390</v>
      </c>
    </row>
    <row r="66" spans="1:15" s="2366" customFormat="1" ht="34.5" x14ac:dyDescent="0.4">
      <c r="A66" s="2394">
        <v>51</v>
      </c>
      <c r="B66" s="2395" t="s">
        <v>4498</v>
      </c>
      <c r="C66" s="510" t="s">
        <v>4499</v>
      </c>
      <c r="D66" s="2397">
        <v>7260</v>
      </c>
      <c r="E66" s="2398">
        <v>1000</v>
      </c>
      <c r="F66" s="2398">
        <v>350</v>
      </c>
      <c r="G66" s="2402"/>
      <c r="H66" s="2415">
        <v>0</v>
      </c>
      <c r="I66" s="2398">
        <v>2735</v>
      </c>
      <c r="J66" s="2415">
        <v>332</v>
      </c>
      <c r="K66" s="2402"/>
      <c r="L66" s="2415">
        <v>0</v>
      </c>
      <c r="M66" s="2407"/>
      <c r="N66" s="1607">
        <v>2075</v>
      </c>
      <c r="O66" s="1607">
        <f t="shared" si="1"/>
        <v>6492</v>
      </c>
    </row>
    <row r="67" spans="1:15" s="2366" customFormat="1" ht="34.5" x14ac:dyDescent="0.4">
      <c r="A67" s="2394">
        <v>52</v>
      </c>
      <c r="B67" s="2404" t="s">
        <v>4500</v>
      </c>
      <c r="C67" s="510" t="s">
        <v>4501</v>
      </c>
      <c r="D67" s="2405">
        <v>8316</v>
      </c>
      <c r="E67" s="2398">
        <v>2000</v>
      </c>
      <c r="F67" s="2398">
        <v>350</v>
      </c>
      <c r="G67" s="2402"/>
      <c r="H67" s="2415">
        <v>0</v>
      </c>
      <c r="I67" s="2402"/>
      <c r="J67" s="2415">
        <v>0</v>
      </c>
      <c r="K67" s="2402"/>
      <c r="L67" s="2415">
        <v>0</v>
      </c>
      <c r="M67" s="2407">
        <v>5100</v>
      </c>
      <c r="N67" s="1607">
        <v>2935</v>
      </c>
      <c r="O67" s="1607">
        <f t="shared" si="1"/>
        <v>10385</v>
      </c>
    </row>
    <row r="68" spans="1:15" s="2366" customFormat="1" ht="34.5" x14ac:dyDescent="0.85">
      <c r="A68" s="2394">
        <v>53</v>
      </c>
      <c r="B68" s="2395" t="s">
        <v>4502</v>
      </c>
      <c r="C68" s="510" t="s">
        <v>4503</v>
      </c>
      <c r="D68" s="2397">
        <v>6862</v>
      </c>
      <c r="E68" s="2398">
        <v>5000</v>
      </c>
      <c r="F68" s="2398">
        <v>350</v>
      </c>
      <c r="G68" s="2398">
        <v>7985</v>
      </c>
      <c r="H68" s="2415">
        <v>9424</v>
      </c>
      <c r="I68" s="2402"/>
      <c r="J68" s="2415">
        <v>0</v>
      </c>
      <c r="K68" s="2402"/>
      <c r="L68" s="2415">
        <v>0</v>
      </c>
      <c r="M68" s="2403"/>
      <c r="N68" s="2408"/>
      <c r="O68" s="1607">
        <f t="shared" si="1"/>
        <v>22759</v>
      </c>
    </row>
    <row r="69" spans="1:15" ht="34.5" x14ac:dyDescent="0.85">
      <c r="A69" s="2394">
        <v>54</v>
      </c>
      <c r="B69" s="2395" t="s">
        <v>4504</v>
      </c>
      <c r="C69" s="510" t="s">
        <v>4505</v>
      </c>
      <c r="D69" s="2397">
        <v>7258</v>
      </c>
      <c r="E69" s="2398">
        <v>1000</v>
      </c>
      <c r="F69" s="2398">
        <v>350</v>
      </c>
      <c r="G69" s="2402"/>
      <c r="H69" s="2415"/>
      <c r="I69" s="2402"/>
      <c r="J69" s="2415">
        <v>0</v>
      </c>
      <c r="K69" s="2398">
        <v>1170</v>
      </c>
      <c r="L69" s="2415">
        <v>355</v>
      </c>
      <c r="M69" s="2403"/>
      <c r="N69" s="2408"/>
      <c r="O69" s="1607">
        <f t="shared" si="1"/>
        <v>2875</v>
      </c>
    </row>
    <row r="70" spans="1:15" ht="27.75" x14ac:dyDescent="0.4">
      <c r="A70" s="2394">
        <v>55</v>
      </c>
      <c r="B70" s="2404" t="s">
        <v>4506</v>
      </c>
      <c r="C70" s="510" t="s">
        <v>4507</v>
      </c>
      <c r="D70" s="2405">
        <v>9314</v>
      </c>
      <c r="E70" s="2415">
        <v>5000</v>
      </c>
      <c r="F70" s="2415">
        <v>350</v>
      </c>
      <c r="G70" s="2416"/>
      <c r="H70" s="2415"/>
      <c r="I70" s="2416"/>
      <c r="J70" s="2415">
        <v>0</v>
      </c>
      <c r="K70" s="2416"/>
      <c r="L70" s="2415">
        <v>0</v>
      </c>
      <c r="M70" s="2406">
        <v>19990</v>
      </c>
      <c r="N70" s="2417"/>
      <c r="O70" s="1607">
        <f t="shared" si="1"/>
        <v>25340</v>
      </c>
    </row>
    <row r="71" spans="1:15" ht="27.75" x14ac:dyDescent="0.4">
      <c r="A71" s="2394">
        <v>56</v>
      </c>
      <c r="B71" s="2404" t="s">
        <v>4508</v>
      </c>
      <c r="C71" s="510" t="s">
        <v>4509</v>
      </c>
      <c r="D71" s="2405">
        <v>9312</v>
      </c>
      <c r="E71" s="2398">
        <v>2000</v>
      </c>
      <c r="F71" s="2398">
        <v>350</v>
      </c>
      <c r="G71" s="2398"/>
      <c r="H71" s="2415"/>
      <c r="I71" s="2398"/>
      <c r="J71" s="2415">
        <v>0</v>
      </c>
      <c r="K71" s="2398"/>
      <c r="L71" s="2415">
        <v>0</v>
      </c>
      <c r="M71" s="2407"/>
      <c r="N71" s="1607">
        <v>24995</v>
      </c>
      <c r="O71" s="1607">
        <f t="shared" si="1"/>
        <v>27345</v>
      </c>
    </row>
    <row r="72" spans="1:15" ht="27.75" x14ac:dyDescent="0.4">
      <c r="A72" s="2394">
        <v>57</v>
      </c>
      <c r="B72" s="2404" t="s">
        <v>4510</v>
      </c>
      <c r="C72" s="1674" t="s">
        <v>4511</v>
      </c>
      <c r="D72" s="2405">
        <v>10862</v>
      </c>
      <c r="E72" s="2398">
        <v>1000</v>
      </c>
      <c r="F72" s="2398">
        <v>350</v>
      </c>
      <c r="G72" s="2398"/>
      <c r="H72" s="2415"/>
      <c r="I72" s="2398"/>
      <c r="J72" s="2415">
        <v>0</v>
      </c>
      <c r="K72" s="2398"/>
      <c r="L72" s="2415">
        <v>0</v>
      </c>
      <c r="M72" s="2407"/>
      <c r="N72" s="1607"/>
      <c r="O72" s="1607">
        <f t="shared" si="1"/>
        <v>1350</v>
      </c>
    </row>
    <row r="73" spans="1:15" ht="27.75" x14ac:dyDescent="0.4">
      <c r="A73" s="2394">
        <v>58</v>
      </c>
      <c r="B73" s="2404" t="s">
        <v>4512</v>
      </c>
      <c r="C73" s="510" t="s">
        <v>4513</v>
      </c>
      <c r="D73" s="2405">
        <v>11020</v>
      </c>
      <c r="E73" s="2398">
        <v>4000</v>
      </c>
      <c r="F73" s="2398">
        <v>350</v>
      </c>
      <c r="G73" s="2398"/>
      <c r="H73" s="2415"/>
      <c r="I73" s="2398">
        <v>2695</v>
      </c>
      <c r="J73" s="2415">
        <v>686</v>
      </c>
      <c r="K73" s="2398"/>
      <c r="L73" s="2415">
        <v>0</v>
      </c>
      <c r="M73" s="2407">
        <v>8235</v>
      </c>
      <c r="N73" s="1607"/>
      <c r="O73" s="1607">
        <f t="shared" si="1"/>
        <v>15966</v>
      </c>
    </row>
    <row r="74" spans="1:15" ht="27.75" x14ac:dyDescent="0.4">
      <c r="A74" s="2394">
        <v>59</v>
      </c>
      <c r="B74" s="2404" t="s">
        <v>4514</v>
      </c>
      <c r="C74" s="2794" t="s">
        <v>4515</v>
      </c>
      <c r="D74" s="2405">
        <v>11302</v>
      </c>
      <c r="E74" s="2398">
        <v>1000</v>
      </c>
      <c r="F74" s="2398">
        <v>350</v>
      </c>
      <c r="G74" s="2398"/>
      <c r="H74" s="2415"/>
      <c r="I74" s="2398"/>
      <c r="J74" s="2415">
        <v>0</v>
      </c>
      <c r="K74" s="2398"/>
      <c r="L74" s="2415">
        <v>0</v>
      </c>
      <c r="M74" s="2407"/>
      <c r="N74" s="1607"/>
      <c r="O74" s="1607">
        <f t="shared" si="1"/>
        <v>1350</v>
      </c>
    </row>
    <row r="75" spans="1:15" ht="27.75" x14ac:dyDescent="0.4">
      <c r="A75" s="2394">
        <v>60</v>
      </c>
      <c r="B75" s="2404" t="s">
        <v>4516</v>
      </c>
      <c r="C75" s="2794" t="s">
        <v>4517</v>
      </c>
      <c r="D75" s="2405">
        <v>11303</v>
      </c>
      <c r="E75" s="2398">
        <v>1000</v>
      </c>
      <c r="F75" s="2398">
        <v>350</v>
      </c>
      <c r="G75" s="2398"/>
      <c r="H75" s="2415"/>
      <c r="I75" s="2398"/>
      <c r="J75" s="2415">
        <v>0</v>
      </c>
      <c r="K75" s="2398"/>
      <c r="L75" s="2415">
        <v>0</v>
      </c>
      <c r="M75" s="2407"/>
      <c r="N75" s="1607"/>
      <c r="O75" s="1607">
        <f t="shared" si="1"/>
        <v>1350</v>
      </c>
    </row>
    <row r="76" spans="1:15" ht="27.75" x14ac:dyDescent="0.4">
      <c r="A76" s="2394">
        <v>61</v>
      </c>
      <c r="B76" s="2404" t="s">
        <v>4518</v>
      </c>
      <c r="C76" s="2794" t="s">
        <v>4519</v>
      </c>
      <c r="D76" s="2405">
        <v>11304</v>
      </c>
      <c r="E76" s="2398">
        <v>1000</v>
      </c>
      <c r="F76" s="2398">
        <v>350</v>
      </c>
      <c r="G76" s="2398"/>
      <c r="H76" s="2415"/>
      <c r="I76" s="2398"/>
      <c r="J76" s="2415">
        <v>0</v>
      </c>
      <c r="K76" s="2398"/>
      <c r="L76" s="2415">
        <v>0</v>
      </c>
      <c r="M76" s="2407"/>
      <c r="N76" s="1607"/>
      <c r="O76" s="1607">
        <f t="shared" si="1"/>
        <v>1350</v>
      </c>
    </row>
    <row r="77" spans="1:15" ht="27.75" x14ac:dyDescent="0.4">
      <c r="A77" s="2394">
        <v>62</v>
      </c>
      <c r="B77" s="2404" t="s">
        <v>4520</v>
      </c>
      <c r="C77" s="2794" t="s">
        <v>4521</v>
      </c>
      <c r="D77" s="2405">
        <v>11305</v>
      </c>
      <c r="E77" s="2398">
        <v>1000</v>
      </c>
      <c r="F77" s="2398">
        <v>350</v>
      </c>
      <c r="G77" s="2398"/>
      <c r="H77" s="2415"/>
      <c r="I77" s="2398"/>
      <c r="J77" s="2415">
        <v>0</v>
      </c>
      <c r="K77" s="2398"/>
      <c r="L77" s="2415">
        <v>0</v>
      </c>
      <c r="M77" s="2407"/>
      <c r="N77" s="1607"/>
      <c r="O77" s="1607">
        <f t="shared" si="1"/>
        <v>1350</v>
      </c>
    </row>
    <row r="78" spans="1:15" ht="27.75" x14ac:dyDescent="0.4">
      <c r="A78" s="2394">
        <v>63</v>
      </c>
      <c r="B78" s="2404" t="s">
        <v>4522</v>
      </c>
      <c r="C78" s="2794" t="s">
        <v>4523</v>
      </c>
      <c r="D78" s="2405">
        <v>11310</v>
      </c>
      <c r="E78" s="2398">
        <v>5000</v>
      </c>
      <c r="F78" s="2398">
        <v>350</v>
      </c>
      <c r="G78" s="2398"/>
      <c r="H78" s="2398"/>
      <c r="I78" s="2398">
        <v>5255</v>
      </c>
      <c r="J78" s="2415">
        <v>54</v>
      </c>
      <c r="K78" s="2398"/>
      <c r="L78" s="2415">
        <v>0</v>
      </c>
      <c r="M78" s="2407"/>
      <c r="N78" s="1607"/>
      <c r="O78" s="1607">
        <f t="shared" si="1"/>
        <v>10659</v>
      </c>
    </row>
    <row r="79" spans="1:15" ht="27.75" x14ac:dyDescent="0.4">
      <c r="A79" s="2394">
        <v>64</v>
      </c>
      <c r="B79" s="2404" t="s">
        <v>4524</v>
      </c>
      <c r="C79" s="2794" t="s">
        <v>4525</v>
      </c>
      <c r="D79" s="2405">
        <v>11344</v>
      </c>
      <c r="E79" s="2398">
        <v>10000</v>
      </c>
      <c r="F79" s="2398">
        <v>350</v>
      </c>
      <c r="G79" s="2398"/>
      <c r="H79" s="2398"/>
      <c r="I79" s="2398"/>
      <c r="J79" s="2795"/>
      <c r="K79" s="2398"/>
      <c r="L79" s="2415">
        <v>0</v>
      </c>
      <c r="M79" s="2407"/>
      <c r="N79" s="1607"/>
      <c r="O79" s="1607">
        <f t="shared" si="1"/>
        <v>10350</v>
      </c>
    </row>
    <row r="80" spans="1:15" s="1325" customFormat="1" ht="27.75" x14ac:dyDescent="0.4">
      <c r="A80" s="2394">
        <v>65</v>
      </c>
      <c r="B80" s="2404" t="s">
        <v>4526</v>
      </c>
      <c r="C80" s="1674" t="s">
        <v>4527</v>
      </c>
      <c r="D80" s="2405">
        <v>11515</v>
      </c>
      <c r="E80" s="2398">
        <v>1000</v>
      </c>
      <c r="F80" s="2398">
        <v>350</v>
      </c>
      <c r="G80" s="2398"/>
      <c r="H80" s="2398"/>
      <c r="I80" s="2398"/>
      <c r="J80" s="2398"/>
      <c r="K80" s="2398"/>
      <c r="L80" s="2415">
        <v>0</v>
      </c>
      <c r="M80" s="2407"/>
      <c r="N80" s="1607"/>
      <c r="O80" s="1607">
        <f t="shared" si="1"/>
        <v>1350</v>
      </c>
    </row>
    <row r="81" spans="1:15" s="1325" customFormat="1" ht="27.75" x14ac:dyDescent="0.4">
      <c r="A81" s="2394">
        <v>66</v>
      </c>
      <c r="B81" s="2404" t="s">
        <v>4528</v>
      </c>
      <c r="C81" s="1674"/>
      <c r="D81" s="2405">
        <v>11774</v>
      </c>
      <c r="E81" s="2398">
        <v>1200</v>
      </c>
      <c r="F81" s="2398">
        <v>350</v>
      </c>
      <c r="G81" s="2398"/>
      <c r="H81" s="2398"/>
      <c r="I81" s="2398"/>
      <c r="J81" s="2398"/>
      <c r="K81" s="2398"/>
      <c r="L81" s="2415">
        <v>0</v>
      </c>
      <c r="M81" s="2407"/>
      <c r="N81" s="1607"/>
      <c r="O81" s="1607">
        <f t="shared" ref="O81" si="2">SUM(E81:N81)</f>
        <v>1550</v>
      </c>
    </row>
    <row r="82" spans="1:15" s="1485" customFormat="1" x14ac:dyDescent="0.3">
      <c r="A82" s="1158"/>
      <c r="B82" s="1158"/>
      <c r="C82" s="1158"/>
      <c r="D82" s="1158"/>
      <c r="E82" s="1158"/>
      <c r="F82" s="1158"/>
      <c r="G82" s="1158"/>
      <c r="H82" s="1158"/>
      <c r="I82" s="1158"/>
      <c r="J82" s="1158"/>
      <c r="K82" s="1158"/>
      <c r="L82" s="1158"/>
      <c r="M82" s="1158"/>
      <c r="N82" s="1158"/>
      <c r="O82" s="1158"/>
    </row>
    <row r="83" spans="1:15" s="1485" customFormat="1" ht="24.75" x14ac:dyDescent="0.6">
      <c r="A83" s="2362"/>
      <c r="B83" s="2363"/>
      <c r="C83" s="2364"/>
      <c r="D83" s="2365"/>
      <c r="E83" s="2240"/>
      <c r="F83" s="2240"/>
      <c r="G83" s="1786"/>
      <c r="H83" s="2240"/>
      <c r="I83" s="1786"/>
      <c r="J83" s="2240"/>
      <c r="K83" s="1786"/>
      <c r="L83" s="1922"/>
      <c r="M83" s="1916"/>
      <c r="N83" s="1922"/>
      <c r="O83" s="2239"/>
    </row>
    <row r="84" spans="1:15" s="1485" customFormat="1" ht="24.75" x14ac:dyDescent="0.6">
      <c r="A84" s="2362"/>
      <c r="B84" s="2363"/>
      <c r="C84" s="2364"/>
      <c r="D84" s="2365"/>
      <c r="E84" s="2240"/>
      <c r="F84" s="2240"/>
      <c r="G84" s="1786"/>
      <c r="H84" s="2240"/>
      <c r="I84" s="1786"/>
      <c r="J84" s="2240"/>
      <c r="K84" s="1786"/>
      <c r="L84" s="1922"/>
      <c r="M84" s="1916"/>
      <c r="N84" s="1922"/>
      <c r="O84" s="2239"/>
    </row>
    <row r="85" spans="1:15" s="1323" customFormat="1" ht="27.75" x14ac:dyDescent="0.4">
      <c r="A85" s="2443"/>
      <c r="B85" s="2439"/>
      <c r="C85" s="1337" t="s">
        <v>483</v>
      </c>
      <c r="D85" s="2445"/>
      <c r="E85" s="2411">
        <f t="shared" ref="E85:N85" si="3">SUM(E17:E81)</f>
        <v>136250</v>
      </c>
      <c r="F85" s="2411">
        <f t="shared" si="3"/>
        <v>22750</v>
      </c>
      <c r="G85" s="2411">
        <f t="shared" si="3"/>
        <v>248230</v>
      </c>
      <c r="H85" s="2411">
        <f>SUM(H17:H81)</f>
        <v>164197</v>
      </c>
      <c r="I85" s="2411">
        <f t="shared" si="3"/>
        <v>41590</v>
      </c>
      <c r="J85" s="2411">
        <f t="shared" si="3"/>
        <v>3847</v>
      </c>
      <c r="K85" s="2411">
        <f t="shared" si="3"/>
        <v>27795</v>
      </c>
      <c r="L85" s="2411">
        <f t="shared" si="3"/>
        <v>6504</v>
      </c>
      <c r="M85" s="2411">
        <f t="shared" si="3"/>
        <v>121590</v>
      </c>
      <c r="N85" s="2411">
        <f t="shared" si="3"/>
        <v>315320</v>
      </c>
      <c r="O85" s="2399">
        <f>SUM(E85:N85)</f>
        <v>1088073</v>
      </c>
    </row>
    <row r="86" spans="1:15" s="2366" customFormat="1" x14ac:dyDescent="0.3">
      <c r="A86" s="2362"/>
      <c r="B86" s="2358"/>
      <c r="C86" s="2368"/>
      <c r="D86" s="2360"/>
      <c r="E86" s="2240"/>
      <c r="F86" s="2361"/>
      <c r="G86" s="2240"/>
      <c r="H86" s="2240"/>
      <c r="I86" s="1785"/>
      <c r="J86" s="1785"/>
      <c r="K86" s="1785"/>
      <c r="L86" s="1917"/>
      <c r="M86" s="1915"/>
      <c r="N86" s="1917"/>
      <c r="O86" s="2239"/>
    </row>
    <row r="87" spans="1:15" x14ac:dyDescent="0.3">
      <c r="A87" s="2342"/>
      <c r="B87" s="2369"/>
      <c r="D87" s="2371"/>
      <c r="E87" s="1787"/>
      <c r="F87" s="2372"/>
      <c r="G87" s="2347"/>
      <c r="H87" s="2240"/>
      <c r="I87" s="2348"/>
      <c r="J87" s="2348"/>
      <c r="K87" s="2348"/>
      <c r="L87" s="1923"/>
      <c r="M87" s="1918"/>
      <c r="N87" s="2350"/>
      <c r="O87" s="1923"/>
    </row>
    <row r="88" spans="1:15" x14ac:dyDescent="0.3">
      <c r="A88" s="2342"/>
      <c r="B88" s="2369"/>
      <c r="C88" s="2359"/>
      <c r="D88" s="2360"/>
      <c r="E88" s="1787"/>
      <c r="F88" s="2372"/>
      <c r="G88" s="2347"/>
      <c r="H88" s="2347"/>
      <c r="I88" s="2348"/>
      <c r="J88" s="2348"/>
      <c r="K88" s="2348"/>
      <c r="L88" s="1923"/>
      <c r="M88" s="1918"/>
      <c r="N88" s="2350"/>
      <c r="O88" s="1923"/>
    </row>
    <row r="89" spans="1:15" x14ac:dyDescent="0.3">
      <c r="A89" s="2342"/>
      <c r="B89" s="2358" t="s">
        <v>952</v>
      </c>
      <c r="C89" s="2359"/>
      <c r="D89" s="2360"/>
      <c r="E89" s="1787"/>
      <c r="F89" s="2372"/>
      <c r="G89" s="2347"/>
      <c r="H89" s="2347"/>
      <c r="I89" s="2348"/>
      <c r="J89" s="2348"/>
      <c r="K89" s="2348"/>
      <c r="L89" s="1923"/>
      <c r="M89" s="1918"/>
      <c r="N89" s="2350"/>
      <c r="O89" s="1923"/>
    </row>
    <row r="90" spans="1:15" x14ac:dyDescent="0.3">
      <c r="A90" s="2342"/>
      <c r="B90" s="2358"/>
      <c r="C90" s="2359"/>
      <c r="D90" s="2360"/>
      <c r="E90" s="2240"/>
      <c r="F90" s="2240"/>
      <c r="G90" s="2240"/>
      <c r="H90" s="2240"/>
      <c r="I90" s="2240"/>
      <c r="J90" s="2240"/>
      <c r="K90" s="2240"/>
      <c r="L90" s="2239"/>
      <c r="M90" s="1914"/>
      <c r="N90" s="2355"/>
      <c r="O90" s="2239"/>
    </row>
    <row r="91" spans="1:15" x14ac:dyDescent="0.3">
      <c r="A91" s="2342"/>
      <c r="B91" s="2358"/>
      <c r="C91" s="2359"/>
      <c r="D91" s="2360"/>
      <c r="E91" s="2240"/>
      <c r="F91" s="2240"/>
      <c r="G91" s="2240"/>
      <c r="H91" s="2240"/>
      <c r="I91" s="2240"/>
      <c r="J91" s="2240"/>
      <c r="K91" s="2240"/>
      <c r="L91" s="2239"/>
      <c r="M91" s="1914"/>
      <c r="N91" s="2355"/>
      <c r="O91" s="2239"/>
    </row>
    <row r="92" spans="1:15" x14ac:dyDescent="0.3">
      <c r="A92" s="2342"/>
      <c r="B92" s="2358" t="s">
        <v>3049</v>
      </c>
      <c r="C92" s="2359"/>
      <c r="D92" s="2360"/>
      <c r="E92" s="2240"/>
      <c r="F92" s="2361"/>
      <c r="G92" s="2347"/>
      <c r="H92" s="2347"/>
      <c r="I92" s="2347"/>
      <c r="J92" s="2347"/>
      <c r="K92" s="2347"/>
      <c r="L92" s="2239"/>
      <c r="M92" s="1914"/>
      <c r="N92" s="2355"/>
      <c r="O92" s="2239" t="s">
        <v>4529</v>
      </c>
    </row>
    <row r="93" spans="1:15" x14ac:dyDescent="0.3">
      <c r="A93" s="2362"/>
      <c r="B93" s="2373"/>
      <c r="C93" s="2374"/>
      <c r="D93" s="2371"/>
      <c r="E93" s="2346"/>
      <c r="F93" s="2346"/>
      <c r="G93" s="2346"/>
      <c r="H93" s="2346"/>
      <c r="I93" s="2346"/>
      <c r="J93" s="2346"/>
      <c r="K93" s="2346"/>
      <c r="L93" s="2349"/>
      <c r="M93" s="2350"/>
      <c r="N93" s="2349"/>
      <c r="O93" s="2349"/>
    </row>
    <row r="94" spans="1:15" x14ac:dyDescent="0.3">
      <c r="A94" s="2362"/>
      <c r="B94" s="2373"/>
      <c r="C94" s="2374"/>
      <c r="D94" s="2371"/>
      <c r="E94" s="2346"/>
      <c r="F94" s="2346"/>
      <c r="G94" s="2346"/>
      <c r="H94" s="2346"/>
      <c r="I94" s="2346"/>
      <c r="J94" s="2346"/>
      <c r="K94" s="2346"/>
      <c r="L94" s="2349"/>
      <c r="M94" s="2350"/>
      <c r="N94" s="2349"/>
      <c r="O94" s="2349"/>
    </row>
    <row r="95" spans="1:15" x14ac:dyDescent="0.3">
      <c r="A95" s="2342"/>
      <c r="B95" s="2358" t="s">
        <v>5789</v>
      </c>
      <c r="C95" s="2374" t="s">
        <v>50</v>
      </c>
      <c r="D95" s="2371"/>
      <c r="E95" s="2346"/>
      <c r="F95" s="2346"/>
      <c r="G95" s="2346"/>
      <c r="H95" s="2346"/>
      <c r="I95" s="2346"/>
      <c r="J95" s="2346"/>
      <c r="K95" s="2346"/>
      <c r="L95" s="2349"/>
      <c r="M95" s="2350"/>
      <c r="N95" s="2349"/>
      <c r="O95" s="2349"/>
    </row>
    <row r="96" spans="1:15" x14ac:dyDescent="0.3">
      <c r="A96" s="2342"/>
      <c r="B96" s="2358"/>
      <c r="C96" s="2374"/>
      <c r="D96" s="2371"/>
      <c r="E96" s="2346"/>
      <c r="F96" s="2346"/>
      <c r="G96" s="2346"/>
      <c r="H96" s="2346"/>
      <c r="I96" s="2346"/>
      <c r="J96" s="2346"/>
      <c r="K96" s="2346"/>
      <c r="L96" s="2349"/>
      <c r="M96" s="2350"/>
      <c r="N96" s="2349"/>
      <c r="O96" s="2349"/>
    </row>
    <row r="97" spans="1:15" x14ac:dyDescent="0.3">
      <c r="A97" s="2342"/>
      <c r="B97" s="2369"/>
      <c r="C97" s="2359"/>
      <c r="D97" s="2360"/>
      <c r="E97" s="2240"/>
      <c r="F97" s="2361"/>
      <c r="G97" s="2347"/>
      <c r="H97" s="2347"/>
      <c r="I97" s="2347"/>
      <c r="J97" s="2347"/>
      <c r="K97" s="2347"/>
      <c r="L97" s="2239"/>
      <c r="M97" s="1914"/>
      <c r="N97" s="2355"/>
      <c r="O97" s="2239"/>
    </row>
    <row r="98" spans="1:15" s="2366" customFormat="1" ht="24.75" x14ac:dyDescent="0.6">
      <c r="A98" s="2362">
        <v>58</v>
      </c>
      <c r="B98" s="2363" t="s">
        <v>4530</v>
      </c>
      <c r="C98" s="2364" t="s">
        <v>4531</v>
      </c>
      <c r="D98" s="2365">
        <v>7259</v>
      </c>
      <c r="E98" s="2240">
        <v>10000</v>
      </c>
      <c r="F98" s="2240">
        <v>200</v>
      </c>
      <c r="G98" s="3008" t="s">
        <v>326</v>
      </c>
      <c r="H98" s="3008"/>
      <c r="I98" s="3008"/>
      <c r="J98" s="3008"/>
      <c r="K98" s="3008"/>
      <c r="L98" s="3008"/>
      <c r="M98" s="1916"/>
      <c r="N98" s="1922"/>
      <c r="O98" s="2239">
        <f t="shared" ref="O98:O115" si="4">SUM(E98:N98)</f>
        <v>10200</v>
      </c>
    </row>
    <row r="99" spans="1:15" s="2366" customFormat="1" x14ac:dyDescent="0.3">
      <c r="A99" s="2362">
        <v>35</v>
      </c>
      <c r="B99" s="2358" t="s">
        <v>3975</v>
      </c>
      <c r="C99" s="2359" t="s">
        <v>4532</v>
      </c>
      <c r="D99" s="2360">
        <v>2412</v>
      </c>
      <c r="E99" s="2240">
        <v>5000</v>
      </c>
      <c r="F99" s="2240">
        <v>200</v>
      </c>
      <c r="G99" s="2240">
        <v>17675</v>
      </c>
      <c r="H99" s="2240">
        <v>14671</v>
      </c>
      <c r="I99" s="3009" t="s">
        <v>4533</v>
      </c>
      <c r="J99" s="3009"/>
      <c r="K99" s="2240"/>
      <c r="L99" s="2239"/>
      <c r="M99" s="1915"/>
      <c r="N99" s="2239"/>
      <c r="O99" s="2239">
        <f t="shared" si="4"/>
        <v>37546</v>
      </c>
    </row>
    <row r="100" spans="1:15" s="2366" customFormat="1" x14ac:dyDescent="0.3">
      <c r="A100" s="2362">
        <v>26</v>
      </c>
      <c r="B100" s="2358" t="s">
        <v>4534</v>
      </c>
      <c r="C100" s="2359" t="s">
        <v>4535</v>
      </c>
      <c r="D100" s="2360">
        <v>1111</v>
      </c>
      <c r="E100" s="2240">
        <v>1000</v>
      </c>
      <c r="F100" s="2240">
        <v>200</v>
      </c>
      <c r="G100" s="2240"/>
      <c r="H100" s="2240">
        <v>0</v>
      </c>
      <c r="I100" s="2240" t="s">
        <v>4536</v>
      </c>
      <c r="J100" s="2240"/>
      <c r="K100" s="2240"/>
      <c r="L100" s="2239"/>
      <c r="M100" s="1914"/>
      <c r="N100" s="2239">
        <v>38115</v>
      </c>
      <c r="O100" s="2239">
        <f t="shared" si="4"/>
        <v>39315</v>
      </c>
    </row>
    <row r="101" spans="1:15" s="2366" customFormat="1" ht="24.75" x14ac:dyDescent="0.6">
      <c r="A101" s="2362">
        <v>62</v>
      </c>
      <c r="B101" s="2358" t="s">
        <v>4537</v>
      </c>
      <c r="C101" s="2364" t="s">
        <v>4538</v>
      </c>
      <c r="D101" s="2360">
        <v>7924</v>
      </c>
      <c r="E101" s="2240">
        <v>3000</v>
      </c>
      <c r="F101" s="2240">
        <v>200</v>
      </c>
      <c r="G101" s="1786"/>
      <c r="H101" s="2240">
        <v>0</v>
      </c>
      <c r="I101" s="1786"/>
      <c r="J101" s="2240"/>
      <c r="K101" s="1786"/>
      <c r="L101" s="1922"/>
      <c r="M101" s="1914">
        <v>1945</v>
      </c>
      <c r="N101" s="1922"/>
      <c r="O101" s="2239">
        <f t="shared" si="4"/>
        <v>5145</v>
      </c>
    </row>
    <row r="102" spans="1:15" x14ac:dyDescent="0.3">
      <c r="A102" s="2362">
        <v>60</v>
      </c>
      <c r="B102" s="2358" t="s">
        <v>4539</v>
      </c>
      <c r="C102" s="2359" t="s">
        <v>4540</v>
      </c>
      <c r="D102" s="2360">
        <v>8710</v>
      </c>
      <c r="E102" s="2240">
        <v>3000</v>
      </c>
      <c r="F102" s="2240">
        <v>200</v>
      </c>
      <c r="G102" s="2240"/>
      <c r="H102" s="2240">
        <v>0</v>
      </c>
      <c r="I102" s="2240" t="s">
        <v>965</v>
      </c>
      <c r="J102" s="2240"/>
      <c r="K102" s="2240"/>
      <c r="L102" s="2239"/>
      <c r="M102" s="1914"/>
      <c r="N102" s="2239"/>
      <c r="O102" s="2239">
        <f t="shared" si="4"/>
        <v>3200</v>
      </c>
    </row>
    <row r="103" spans="1:15" x14ac:dyDescent="0.3">
      <c r="A103" s="2362">
        <v>65</v>
      </c>
      <c r="B103" s="2358" t="s">
        <v>4541</v>
      </c>
      <c r="C103" s="2359" t="s">
        <v>4542</v>
      </c>
      <c r="D103" s="2360">
        <v>9311</v>
      </c>
      <c r="E103" s="2240">
        <v>1000</v>
      </c>
      <c r="F103" s="2240">
        <v>200</v>
      </c>
      <c r="G103" s="2240"/>
      <c r="H103" s="2240"/>
      <c r="I103" s="2240"/>
      <c r="J103" s="2240"/>
      <c r="K103" s="2240"/>
      <c r="L103" s="2239"/>
      <c r="M103" s="1914"/>
      <c r="N103" s="2239"/>
      <c r="O103" s="2239">
        <f t="shared" si="4"/>
        <v>1200</v>
      </c>
    </row>
    <row r="104" spans="1:15" s="2366" customFormat="1" ht="24.75" x14ac:dyDescent="0.6">
      <c r="A104" s="2362">
        <v>45</v>
      </c>
      <c r="B104" s="2363" t="s">
        <v>4543</v>
      </c>
      <c r="C104" s="2359" t="s">
        <v>4544</v>
      </c>
      <c r="D104" s="2365">
        <v>2305</v>
      </c>
      <c r="E104" s="2240">
        <v>1000</v>
      </c>
      <c r="F104" s="2240">
        <v>200</v>
      </c>
      <c r="G104" s="1786"/>
      <c r="H104" s="2240">
        <v>0</v>
      </c>
      <c r="I104" s="2240" t="s">
        <v>965</v>
      </c>
      <c r="J104" s="2240">
        <v>0</v>
      </c>
      <c r="K104" s="1786"/>
      <c r="L104" s="1922"/>
      <c r="M104" s="1916"/>
      <c r="N104" s="1922"/>
      <c r="O104" s="2239">
        <f t="shared" si="4"/>
        <v>1200</v>
      </c>
    </row>
    <row r="105" spans="1:15" s="2366" customFormat="1" ht="24.75" x14ac:dyDescent="0.6">
      <c r="A105" s="2362">
        <v>46</v>
      </c>
      <c r="B105" s="2363" t="s">
        <v>1788</v>
      </c>
      <c r="C105" s="2359" t="s">
        <v>4545</v>
      </c>
      <c r="D105" s="2365">
        <v>6816</v>
      </c>
      <c r="E105" s="2240">
        <v>1000</v>
      </c>
      <c r="F105" s="2240">
        <v>200</v>
      </c>
      <c r="G105" s="1786"/>
      <c r="H105" s="2240">
        <v>0</v>
      </c>
      <c r="I105" s="1786" t="s">
        <v>4536</v>
      </c>
      <c r="J105" s="2240">
        <v>0</v>
      </c>
      <c r="K105" s="1786"/>
      <c r="L105" s="1922"/>
      <c r="M105" s="1916"/>
      <c r="N105" s="2239">
        <v>34655</v>
      </c>
      <c r="O105" s="2239">
        <f t="shared" si="4"/>
        <v>35855</v>
      </c>
    </row>
    <row r="106" spans="1:15" x14ac:dyDescent="0.3">
      <c r="A106" s="2362">
        <v>60</v>
      </c>
      <c r="B106" s="2358" t="s">
        <v>4506</v>
      </c>
      <c r="C106" s="2359" t="s">
        <v>4546</v>
      </c>
      <c r="D106" s="2360">
        <v>9314</v>
      </c>
      <c r="E106" s="2240">
        <v>5000</v>
      </c>
      <c r="F106" s="2240">
        <v>350</v>
      </c>
      <c r="G106" s="2240"/>
      <c r="H106" s="2240"/>
      <c r="I106" s="2240" t="s">
        <v>965</v>
      </c>
      <c r="J106" s="2240"/>
      <c r="K106" s="2240"/>
      <c r="L106" s="2239"/>
      <c r="M106" s="1914"/>
      <c r="N106" s="2239"/>
      <c r="O106" s="2239">
        <f t="shared" si="4"/>
        <v>5350</v>
      </c>
    </row>
    <row r="107" spans="1:15" x14ac:dyDescent="0.3">
      <c r="A107" s="2362">
        <v>59</v>
      </c>
      <c r="B107" s="2358" t="s">
        <v>4547</v>
      </c>
      <c r="C107" s="2359" t="s">
        <v>4548</v>
      </c>
      <c r="D107" s="2360">
        <v>9316</v>
      </c>
      <c r="E107" s="2240">
        <v>1000</v>
      </c>
      <c r="F107" s="2240">
        <v>350</v>
      </c>
      <c r="G107" s="2240"/>
      <c r="H107" s="2240"/>
      <c r="I107" s="2240" t="s">
        <v>4549</v>
      </c>
      <c r="J107" s="2240"/>
      <c r="K107" s="2240"/>
      <c r="L107" s="2239"/>
      <c r="M107" s="1914"/>
      <c r="N107" s="2239"/>
      <c r="O107" s="2239">
        <f t="shared" si="4"/>
        <v>1350</v>
      </c>
    </row>
    <row r="109" spans="1:15" x14ac:dyDescent="0.3">
      <c r="A109" s="2362">
        <v>59</v>
      </c>
      <c r="B109" s="2358" t="s">
        <v>4550</v>
      </c>
      <c r="C109" s="2359" t="s">
        <v>4551</v>
      </c>
      <c r="D109" s="2360">
        <v>9313</v>
      </c>
      <c r="E109" s="2240">
        <v>5000</v>
      </c>
      <c r="F109" s="2240">
        <v>350</v>
      </c>
      <c r="G109" s="2240"/>
      <c r="H109" s="2240"/>
      <c r="I109" s="2240" t="s">
        <v>5774</v>
      </c>
      <c r="J109" s="2240"/>
      <c r="K109" s="2240"/>
      <c r="L109" s="2239"/>
      <c r="M109" s="1914">
        <v>5930</v>
      </c>
      <c r="N109" s="2239"/>
      <c r="O109" s="2239">
        <f t="shared" si="4"/>
        <v>11280</v>
      </c>
    </row>
    <row r="110" spans="1:15" s="2366" customFormat="1" x14ac:dyDescent="0.3">
      <c r="A110" s="2375">
        <v>19</v>
      </c>
      <c r="B110" s="2376" t="s">
        <v>4552</v>
      </c>
      <c r="C110" s="2259" t="s">
        <v>4553</v>
      </c>
      <c r="D110" s="2377">
        <v>1647</v>
      </c>
      <c r="E110" s="1788">
        <v>1000</v>
      </c>
      <c r="F110" s="1788">
        <v>350</v>
      </c>
      <c r="G110" s="1788"/>
      <c r="H110" s="2240">
        <v>0</v>
      </c>
      <c r="I110" s="2240"/>
      <c r="J110" s="2240">
        <v>0</v>
      </c>
      <c r="K110" s="2240"/>
      <c r="L110" s="2239">
        <v>0</v>
      </c>
      <c r="M110" s="1918"/>
      <c r="N110" s="2239">
        <v>22300</v>
      </c>
      <c r="O110" s="2239">
        <f t="shared" si="4"/>
        <v>23650</v>
      </c>
    </row>
    <row r="111" spans="1:15" s="2366" customFormat="1" ht="24.75" x14ac:dyDescent="0.6">
      <c r="A111" s="2375">
        <v>50</v>
      </c>
      <c r="B111" s="2378" t="s">
        <v>4554</v>
      </c>
      <c r="C111" s="2379" t="s">
        <v>4555</v>
      </c>
      <c r="D111" s="2380">
        <v>7262</v>
      </c>
      <c r="E111" s="1788">
        <v>1500</v>
      </c>
      <c r="F111" s="1788">
        <v>350</v>
      </c>
      <c r="G111" s="1789"/>
      <c r="H111" s="2240">
        <v>0</v>
      </c>
      <c r="I111" s="1786"/>
      <c r="J111" s="2240">
        <v>0</v>
      </c>
      <c r="K111" s="1786"/>
      <c r="L111" s="2239">
        <v>0</v>
      </c>
      <c r="M111" s="1916"/>
      <c r="N111" s="1922"/>
      <c r="O111" s="2239">
        <f t="shared" si="4"/>
        <v>1850</v>
      </c>
    </row>
    <row r="112" spans="1:15" s="2366" customFormat="1" x14ac:dyDescent="0.3">
      <c r="A112" s="2375">
        <v>22</v>
      </c>
      <c r="B112" s="2376" t="s">
        <v>4556</v>
      </c>
      <c r="C112" s="2259" t="s">
        <v>4557</v>
      </c>
      <c r="D112" s="2377">
        <v>5103</v>
      </c>
      <c r="E112" s="1788">
        <v>1000</v>
      </c>
      <c r="F112" s="1788">
        <v>350</v>
      </c>
      <c r="G112" s="1788"/>
      <c r="H112" s="2240">
        <v>0</v>
      </c>
      <c r="I112" s="2240"/>
      <c r="J112" s="2240">
        <v>0</v>
      </c>
      <c r="K112" s="2240"/>
      <c r="L112" s="2239">
        <v>0</v>
      </c>
      <c r="M112" s="1914"/>
      <c r="N112" s="2239">
        <v>6265</v>
      </c>
      <c r="O112" s="2239">
        <f t="shared" si="4"/>
        <v>7615</v>
      </c>
    </row>
    <row r="113" spans="1:15" s="2366" customFormat="1" x14ac:dyDescent="0.3">
      <c r="A113" s="2375">
        <v>25</v>
      </c>
      <c r="B113" s="2376" t="s">
        <v>4558</v>
      </c>
      <c r="C113" s="2259" t="s">
        <v>4559</v>
      </c>
      <c r="D113" s="2377">
        <v>1987</v>
      </c>
      <c r="E113" s="1788">
        <v>3000</v>
      </c>
      <c r="F113" s="1788">
        <v>350</v>
      </c>
      <c r="G113" s="1790"/>
      <c r="H113" s="2240">
        <v>0</v>
      </c>
      <c r="I113" s="1785"/>
      <c r="J113" s="2240">
        <v>0</v>
      </c>
      <c r="K113" s="1785"/>
      <c r="L113" s="2239">
        <v>0</v>
      </c>
      <c r="M113" s="1915"/>
      <c r="N113" s="2239">
        <v>31005</v>
      </c>
      <c r="O113" s="2239">
        <f t="shared" si="4"/>
        <v>34355</v>
      </c>
    </row>
    <row r="114" spans="1:15" s="2381" customFormat="1" x14ac:dyDescent="0.3">
      <c r="A114" s="2375">
        <v>57</v>
      </c>
      <c r="B114" s="2376" t="s">
        <v>4361</v>
      </c>
      <c r="C114" s="2259" t="s">
        <v>4560</v>
      </c>
      <c r="D114" s="2377">
        <v>6377</v>
      </c>
      <c r="E114" s="1788">
        <v>5000</v>
      </c>
      <c r="F114" s="1788">
        <v>350</v>
      </c>
      <c r="G114" s="1788" t="s">
        <v>326</v>
      </c>
      <c r="H114" s="1788">
        <v>0</v>
      </c>
      <c r="I114" s="1788"/>
      <c r="J114" s="1788">
        <v>0</v>
      </c>
      <c r="K114" s="1788"/>
      <c r="L114" s="1673">
        <v>0</v>
      </c>
      <c r="M114" s="1919"/>
      <c r="N114" s="1673"/>
      <c r="O114" s="1673">
        <f t="shared" si="4"/>
        <v>5350</v>
      </c>
    </row>
    <row r="115" spans="1:15" s="2381" customFormat="1" x14ac:dyDescent="0.3">
      <c r="A115" s="2375">
        <v>27</v>
      </c>
      <c r="B115" s="2376" t="s">
        <v>4561</v>
      </c>
      <c r="C115" s="1161" t="s">
        <v>4562</v>
      </c>
      <c r="D115" s="2377">
        <v>9280</v>
      </c>
      <c r="E115" s="1788">
        <v>1500</v>
      </c>
      <c r="F115" s="1788">
        <v>350</v>
      </c>
      <c r="G115" s="1788" t="s">
        <v>326</v>
      </c>
      <c r="H115" s="1788">
        <v>0</v>
      </c>
      <c r="I115" s="1788"/>
      <c r="J115" s="1788">
        <v>0</v>
      </c>
      <c r="K115" s="1788"/>
      <c r="L115" s="1673">
        <v>0</v>
      </c>
      <c r="M115" s="1919"/>
      <c r="N115" s="1673"/>
      <c r="O115" s="1673">
        <f t="shared" si="4"/>
        <v>1850</v>
      </c>
    </row>
    <row r="116" spans="1:15" ht="27.75" x14ac:dyDescent="0.4">
      <c r="A116" s="2394">
        <v>10</v>
      </c>
      <c r="B116" s="2404" t="s">
        <v>4416</v>
      </c>
      <c r="C116" s="510" t="s">
        <v>4417</v>
      </c>
      <c r="D116" s="2405">
        <v>1357</v>
      </c>
      <c r="E116" s="2398">
        <v>1150</v>
      </c>
      <c r="F116" s="2398">
        <v>350</v>
      </c>
      <c r="G116" s="2398">
        <v>1970</v>
      </c>
      <c r="H116" s="2415">
        <v>400</v>
      </c>
      <c r="I116" s="2398">
        <v>6645</v>
      </c>
      <c r="J116" s="2415">
        <v>471</v>
      </c>
      <c r="K116" s="2398"/>
      <c r="L116" s="2398"/>
      <c r="M116" s="2409">
        <v>3595</v>
      </c>
      <c r="N116" s="1607"/>
      <c r="O116" s="1607">
        <f>SUM(E116:N116)</f>
        <v>14581</v>
      </c>
    </row>
    <row r="117" spans="1:15" ht="34.5" x14ac:dyDescent="0.85">
      <c r="A117" s="2362">
        <v>67</v>
      </c>
      <c r="B117" s="2395" t="s">
        <v>4398</v>
      </c>
      <c r="C117" s="2396" t="s">
        <v>4399</v>
      </c>
      <c r="D117" s="2397">
        <v>7256</v>
      </c>
      <c r="E117" s="2398">
        <v>1000</v>
      </c>
      <c r="F117" s="2398">
        <v>350</v>
      </c>
      <c r="G117" s="2402"/>
      <c r="H117" s="2398">
        <v>0</v>
      </c>
      <c r="I117" s="2402"/>
      <c r="J117" s="2398">
        <v>0</v>
      </c>
      <c r="K117" s="2402"/>
      <c r="L117" s="2408"/>
      <c r="M117" s="2403"/>
      <c r="N117" s="2408"/>
      <c r="O117" s="1607">
        <f>SUM(E117:N117)</f>
        <v>1350</v>
      </c>
    </row>
  </sheetData>
  <mergeCells count="2">
    <mergeCell ref="G98:L98"/>
    <mergeCell ref="I99:J99"/>
  </mergeCells>
  <hyperlinks>
    <hyperlink ref="B11" r:id="rId1" display="hr@omc.ac.ke" xr:uid="{295CF1FF-5C1A-4456-8D6B-E0BE0524C930}"/>
  </hyperlinks>
  <printOptions gridLines="1"/>
  <pageMargins left="0.7" right="0.7" top="0.75" bottom="0.75" header="0.3" footer="0.3"/>
  <pageSetup paperSize="9" scale="32" fitToHeight="0" orientation="landscape" r:id="rId2"/>
  <rowBreaks count="2" manualBreakCount="2">
    <brk id="46" max="14" man="1"/>
    <brk id="116" max="14" man="1"/>
  </rowBreaks>
  <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0C1C6-79D1-4AE4-B904-165C47FF6BDA}">
  <sheetPr codeName="Sheet63">
    <tabColor rgb="FFFF3399"/>
  </sheetPr>
  <dimension ref="A1:X67"/>
  <sheetViews>
    <sheetView view="pageBreakPreview" topLeftCell="A7" zoomScale="50" zoomScaleNormal="100" zoomScaleSheetLayoutView="50" workbookViewId="0">
      <selection activeCell="E24" sqref="E24"/>
    </sheetView>
  </sheetViews>
  <sheetFormatPr defaultColWidth="9.140625" defaultRowHeight="23.25" x14ac:dyDescent="0.35"/>
  <cols>
    <col min="1" max="1" width="7.28515625" style="15" customWidth="1"/>
    <col min="2" max="2" width="60" style="15" customWidth="1"/>
    <col min="3" max="3" width="23.28515625" style="1164" customWidth="1"/>
    <col min="4" max="4" width="19.42578125" style="15" bestFit="1" customWidth="1"/>
    <col min="5" max="5" width="17.5703125" style="15" bestFit="1" customWidth="1"/>
    <col min="6" max="6" width="19.42578125" style="15" bestFit="1" customWidth="1"/>
    <col min="7" max="7" width="17.140625" style="15" customWidth="1"/>
    <col min="8" max="8" width="22.28515625" style="15" customWidth="1"/>
    <col min="9" max="9" width="17.42578125" style="15" customWidth="1"/>
    <col min="10" max="10" width="18.85546875" style="15" customWidth="1"/>
    <col min="11" max="11" width="18.42578125" style="15" customWidth="1"/>
    <col min="12" max="12" width="19.5703125" style="15" customWidth="1"/>
    <col min="13" max="13" width="19.42578125" style="15" bestFit="1" customWidth="1"/>
    <col min="14" max="14" width="21.5703125" style="15" bestFit="1" customWidth="1"/>
    <col min="15" max="15" width="22.140625" style="15" customWidth="1"/>
    <col min="16" max="16384" width="9.140625" style="15"/>
  </cols>
  <sheetData>
    <row r="1" spans="1:15" ht="21" customHeight="1" x14ac:dyDescent="0.35">
      <c r="A1" s="126"/>
      <c r="B1" s="126"/>
      <c r="C1" s="1374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</row>
    <row r="2" spans="1:15" s="24" customFormat="1" ht="28.5" customHeight="1" x14ac:dyDescent="0.35">
      <c r="A2" s="130"/>
      <c r="B2" s="723" t="s">
        <v>19</v>
      </c>
      <c r="C2" s="1375"/>
      <c r="D2" s="724"/>
      <c r="E2" s="416"/>
      <c r="F2" s="725"/>
      <c r="G2" s="725"/>
      <c r="H2" s="814"/>
      <c r="I2" s="814"/>
      <c r="J2" s="128"/>
      <c r="K2" s="128"/>
      <c r="L2" s="128"/>
      <c r="M2" s="128"/>
      <c r="N2" s="128"/>
    </row>
    <row r="3" spans="1:15" s="24" customFormat="1" ht="25.5" customHeight="1" x14ac:dyDescent="0.35">
      <c r="A3" s="130"/>
      <c r="B3" s="724" t="s">
        <v>20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5" s="24" customFormat="1" x14ac:dyDescent="0.35">
      <c r="A4" s="130"/>
      <c r="B4" s="724" t="s">
        <v>21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5" s="24" customFormat="1" x14ac:dyDescent="0.35">
      <c r="A5" s="130"/>
      <c r="B5" s="724" t="s">
        <v>22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5" s="24" customFormat="1" x14ac:dyDescent="0.35">
      <c r="A6" s="130"/>
      <c r="B6" s="724" t="s">
        <v>23</v>
      </c>
      <c r="C6" s="1375"/>
      <c r="D6" s="724"/>
      <c r="E6" s="725"/>
      <c r="F6" s="725"/>
      <c r="G6" s="725"/>
      <c r="H6" s="814"/>
      <c r="I6" s="814"/>
      <c r="J6" s="128"/>
      <c r="K6" s="128"/>
      <c r="L6" s="128"/>
      <c r="M6" s="128"/>
      <c r="N6" s="128"/>
    </row>
    <row r="7" spans="1:15" s="24" customFormat="1" x14ac:dyDescent="0.35">
      <c r="A7" s="128"/>
      <c r="B7" s="724" t="s">
        <v>24</v>
      </c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5" s="24" customFormat="1" x14ac:dyDescent="0.35">
      <c r="A8" s="128"/>
      <c r="B8" s="724"/>
      <c r="C8" s="1375"/>
      <c r="D8" s="724"/>
      <c r="E8" s="725"/>
      <c r="F8" s="128"/>
      <c r="G8" s="128"/>
      <c r="H8" s="128"/>
      <c r="I8" s="128"/>
      <c r="J8" s="128"/>
      <c r="K8" s="128"/>
      <c r="L8" s="128"/>
      <c r="M8" s="128"/>
      <c r="N8" s="128"/>
    </row>
    <row r="9" spans="1:15" s="24" customFormat="1" x14ac:dyDescent="0.35">
      <c r="A9" s="128"/>
      <c r="B9" s="128" t="s">
        <v>3606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5" s="24" customFormat="1" x14ac:dyDescent="0.35">
      <c r="A10" s="128"/>
      <c r="B10" s="128" t="s">
        <v>1428</v>
      </c>
      <c r="C10" s="1376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</row>
    <row r="11" spans="1:15" ht="25.5" x14ac:dyDescent="0.35">
      <c r="A11" s="815"/>
      <c r="B11" s="1023"/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5" x14ac:dyDescent="0.35">
      <c r="A12" s="815"/>
      <c r="B12" s="128" t="s">
        <v>3607</v>
      </c>
      <c r="C12" s="1376"/>
      <c r="D12" s="128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5" x14ac:dyDescent="0.35">
      <c r="A13" s="815"/>
      <c r="B13" s="128"/>
      <c r="C13" s="1376"/>
      <c r="D13" s="128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5" x14ac:dyDescent="0.35">
      <c r="A14" s="815"/>
      <c r="B14" s="3003" t="s">
        <v>5760</v>
      </c>
      <c r="C14" s="3003"/>
      <c r="D14" s="3003"/>
      <c r="E14" s="128"/>
      <c r="F14" s="128"/>
      <c r="G14" s="128"/>
      <c r="H14" s="128"/>
      <c r="I14" s="815"/>
      <c r="J14" s="815"/>
      <c r="K14" s="815"/>
      <c r="L14" s="815"/>
      <c r="M14" s="815"/>
      <c r="N14" s="815"/>
    </row>
    <row r="15" spans="1:15" x14ac:dyDescent="0.35">
      <c r="A15" s="815"/>
      <c r="B15" s="128"/>
      <c r="C15" s="1376"/>
      <c r="D15" s="128"/>
      <c r="E15" s="128"/>
      <c r="F15" s="128"/>
      <c r="G15" s="128"/>
      <c r="H15" s="128"/>
      <c r="I15" s="815"/>
      <c r="J15" s="815"/>
      <c r="K15" s="815"/>
      <c r="L15" s="815"/>
      <c r="M15" s="815"/>
      <c r="N15" s="815"/>
    </row>
    <row r="16" spans="1:15" s="30" customFormat="1" x14ac:dyDescent="0.35">
      <c r="A16" s="891"/>
      <c r="B16" s="129" t="s">
        <v>92</v>
      </c>
      <c r="C16" s="1377" t="s">
        <v>127</v>
      </c>
      <c r="D16" s="129" t="s">
        <v>128</v>
      </c>
      <c r="E16" s="129" t="s">
        <v>31</v>
      </c>
      <c r="F16" s="129" t="s">
        <v>129</v>
      </c>
      <c r="G16" s="129" t="s">
        <v>33</v>
      </c>
      <c r="H16" s="129" t="s">
        <v>130</v>
      </c>
      <c r="I16" s="129" t="s">
        <v>131</v>
      </c>
      <c r="J16" s="129" t="s">
        <v>11</v>
      </c>
      <c r="K16" s="129" t="s">
        <v>33</v>
      </c>
      <c r="L16" s="129" t="s">
        <v>97</v>
      </c>
      <c r="M16" s="129" t="s">
        <v>74</v>
      </c>
      <c r="N16" s="129" t="s">
        <v>133</v>
      </c>
      <c r="O16" s="28"/>
    </row>
    <row r="17" spans="1:15" x14ac:dyDescent="0.35">
      <c r="A17" s="128">
        <v>1</v>
      </c>
      <c r="B17" s="48" t="s">
        <v>3608</v>
      </c>
      <c r="C17" s="644">
        <v>11383</v>
      </c>
      <c r="D17" s="302">
        <v>1000</v>
      </c>
      <c r="E17" s="302">
        <v>350</v>
      </c>
      <c r="F17" s="302"/>
      <c r="G17" s="302"/>
      <c r="H17" s="302"/>
      <c r="I17" s="302"/>
      <c r="J17" s="426"/>
      <c r="K17" s="426"/>
      <c r="L17" s="426"/>
      <c r="M17" s="426"/>
      <c r="N17" s="302">
        <f>SUM(D17:M17)</f>
        <v>1350</v>
      </c>
      <c r="O17" s="120"/>
    </row>
    <row r="18" spans="1:15" x14ac:dyDescent="0.35">
      <c r="A18" s="128">
        <v>2</v>
      </c>
      <c r="B18" s="48" t="s">
        <v>3609</v>
      </c>
      <c r="C18" s="644">
        <v>11409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/>
      <c r="N18" s="302">
        <f t="shared" ref="N18:N19" si="0">SUM(D18:M18)</f>
        <v>1350</v>
      </c>
      <c r="O18" s="120"/>
    </row>
    <row r="19" spans="1:15" x14ac:dyDescent="0.35">
      <c r="A19" s="128">
        <v>3</v>
      </c>
      <c r="B19" s="48" t="s">
        <v>3610</v>
      </c>
      <c r="C19" s="644">
        <v>11406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  <c r="O19" s="120"/>
    </row>
    <row r="20" spans="1:15" s="30" customFormat="1" x14ac:dyDescent="0.35">
      <c r="A20" s="128">
        <v>4</v>
      </c>
      <c r="B20" s="48" t="s">
        <v>3611</v>
      </c>
      <c r="C20" s="644">
        <v>821016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302">
        <f>SUM(D20:M20)</f>
        <v>1350</v>
      </c>
      <c r="O20" s="320"/>
    </row>
    <row r="21" spans="1:15" s="30" customFormat="1" x14ac:dyDescent="0.35">
      <c r="A21" s="128">
        <v>5</v>
      </c>
      <c r="B21" s="48" t="s">
        <v>3613</v>
      </c>
      <c r="C21" s="644">
        <v>11944</v>
      </c>
      <c r="D21" s="302">
        <v>1000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302">
        <f>SUM(D21:M21)</f>
        <v>1350</v>
      </c>
      <c r="O21" s="320"/>
    </row>
    <row r="22" spans="1:15" s="30" customFormat="1" x14ac:dyDescent="0.35">
      <c r="A22" s="128">
        <v>6</v>
      </c>
      <c r="B22" s="48" t="s">
        <v>3615</v>
      </c>
      <c r="C22" s="644">
        <v>11532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>SUM(D22:M22)</f>
        <v>1350</v>
      </c>
      <c r="O22" s="320"/>
    </row>
    <row r="23" spans="1:15" s="30" customFormat="1" x14ac:dyDescent="0.35">
      <c r="A23" s="128">
        <v>7</v>
      </c>
      <c r="B23" s="48" t="s">
        <v>5753</v>
      </c>
      <c r="C23" s="644">
        <v>920364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/>
      <c r="N23" s="302">
        <f>SUM(D23:M23)</f>
        <v>1350</v>
      </c>
      <c r="O23" s="320"/>
    </row>
    <row r="24" spans="1:15" s="30" customFormat="1" x14ac:dyDescent="0.35">
      <c r="A24" s="891"/>
      <c r="B24" s="48"/>
      <c r="C24" s="644"/>
      <c r="D24" s="302"/>
      <c r="E24" s="302"/>
      <c r="F24" s="302"/>
      <c r="G24" s="302"/>
      <c r="H24" s="302"/>
      <c r="I24" s="302"/>
      <c r="J24" s="302"/>
      <c r="K24" s="302"/>
      <c r="L24" s="302"/>
      <c r="M24" s="302"/>
      <c r="N24" s="302"/>
      <c r="O24" s="320"/>
    </row>
    <row r="25" spans="1:15" s="30" customFormat="1" x14ac:dyDescent="0.35">
      <c r="A25" s="891"/>
      <c r="B25" s="48" t="s">
        <v>167</v>
      </c>
      <c r="C25" s="644"/>
      <c r="D25" s="466">
        <f>SUM(D17:D23)</f>
        <v>7000</v>
      </c>
      <c r="E25" s="466">
        <f>SUM(E17:E23)</f>
        <v>2450</v>
      </c>
      <c r="F25" s="466">
        <f t="shared" ref="F25:M25" si="1">SUM(F17:F20)</f>
        <v>0</v>
      </c>
      <c r="G25" s="466">
        <f t="shared" si="1"/>
        <v>0</v>
      </c>
      <c r="H25" s="466">
        <f t="shared" si="1"/>
        <v>0</v>
      </c>
      <c r="I25" s="466">
        <f t="shared" si="1"/>
        <v>0</v>
      </c>
      <c r="J25" s="466">
        <f t="shared" si="1"/>
        <v>0</v>
      </c>
      <c r="K25" s="466">
        <f t="shared" si="1"/>
        <v>0</v>
      </c>
      <c r="L25" s="466">
        <f t="shared" si="1"/>
        <v>0</v>
      </c>
      <c r="M25" s="466">
        <f t="shared" si="1"/>
        <v>0</v>
      </c>
      <c r="N25" s="466">
        <f>SUM(N17:N23)</f>
        <v>9450</v>
      </c>
      <c r="O25" s="320"/>
    </row>
    <row r="26" spans="1:15" s="30" customFormat="1" x14ac:dyDescent="0.35">
      <c r="A26" s="891"/>
      <c r="B26" s="128"/>
      <c r="C26" s="1376"/>
      <c r="D26" s="892"/>
      <c r="E26" s="892"/>
      <c r="F26" s="892"/>
      <c r="G26" s="892"/>
      <c r="H26" s="892"/>
      <c r="I26" s="892"/>
      <c r="J26" s="892"/>
      <c r="K26" s="892"/>
      <c r="L26" s="892"/>
      <c r="M26" s="892"/>
      <c r="N26" s="892"/>
      <c r="O26" s="28"/>
    </row>
    <row r="27" spans="1:15" s="30" customFormat="1" x14ac:dyDescent="0.35">
      <c r="A27" s="891"/>
      <c r="B27" s="128"/>
      <c r="C27" s="1377"/>
      <c r="D27" s="1378"/>
      <c r="E27" s="1378"/>
      <c r="F27" s="1378"/>
      <c r="G27" s="1378"/>
      <c r="H27" s="1378"/>
      <c r="I27" s="1378"/>
      <c r="J27" s="1378"/>
      <c r="K27" s="1378"/>
      <c r="L27" s="1378"/>
      <c r="M27" s="1378"/>
      <c r="N27" s="1378"/>
      <c r="O27" s="28"/>
    </row>
    <row r="28" spans="1:15" x14ac:dyDescent="0.35">
      <c r="A28" s="815"/>
      <c r="B28" s="457"/>
      <c r="C28" s="457"/>
      <c r="D28" s="1378"/>
      <c r="E28" s="1378"/>
      <c r="F28" s="1378"/>
      <c r="G28" s="1378"/>
      <c r="H28" s="1378"/>
      <c r="I28" s="1378"/>
      <c r="J28" s="1378"/>
      <c r="K28" s="1378"/>
      <c r="L28" s="1378"/>
      <c r="M28" s="1378"/>
      <c r="N28" s="1378"/>
    </row>
    <row r="29" spans="1:15" s="118" customFormat="1" x14ac:dyDescent="0.35">
      <c r="A29" s="420"/>
      <c r="B29" s="2952" t="s">
        <v>63</v>
      </c>
      <c r="C29" s="2952"/>
      <c r="D29" s="1379"/>
      <c r="E29" s="1379"/>
      <c r="F29" s="1379"/>
      <c r="G29" s="1379"/>
      <c r="H29" s="1379"/>
      <c r="I29" s="815"/>
      <c r="J29" s="815"/>
      <c r="K29" s="815"/>
      <c r="L29" s="815"/>
      <c r="M29" s="815"/>
      <c r="N29" s="815"/>
      <c r="O29" s="179"/>
    </row>
    <row r="30" spans="1:15" s="28" customFormat="1" x14ac:dyDescent="0.35">
      <c r="A30" s="465"/>
      <c r="B30" s="522"/>
      <c r="C30" s="1380"/>
      <c r="D30" s="420"/>
      <c r="E30" s="420"/>
      <c r="F30" s="642"/>
      <c r="G30" s="642"/>
      <c r="H30" s="642"/>
      <c r="I30" s="642"/>
      <c r="J30" s="642"/>
      <c r="K30" s="642"/>
      <c r="L30" s="642"/>
      <c r="M30" s="642"/>
      <c r="N30" s="642">
        <f>SUM(D30:M30)</f>
        <v>0</v>
      </c>
      <c r="O30" s="15"/>
    </row>
    <row r="31" spans="1:15" x14ac:dyDescent="0.35">
      <c r="A31" s="425"/>
      <c r="B31" s="465"/>
      <c r="C31" s="644"/>
      <c r="D31" s="303"/>
      <c r="E31" s="303"/>
      <c r="F31" s="303"/>
      <c r="G31" s="303"/>
      <c r="H31" s="303"/>
      <c r="I31" s="425"/>
      <c r="J31" s="425"/>
      <c r="K31" s="425"/>
      <c r="L31" s="425"/>
      <c r="M31" s="425"/>
      <c r="N31" s="425"/>
    </row>
    <row r="32" spans="1:15" s="81" customFormat="1" ht="27.6" customHeight="1" x14ac:dyDescent="0.35">
      <c r="A32" s="377"/>
      <c r="B32" s="128" t="s">
        <v>3616</v>
      </c>
      <c r="C32" s="644"/>
      <c r="D32" s="303"/>
      <c r="E32" s="303"/>
      <c r="F32" s="303"/>
      <c r="G32" s="303"/>
      <c r="H32" s="303"/>
      <c r="I32" s="425"/>
      <c r="J32" s="425"/>
      <c r="K32" s="425"/>
      <c r="L32" s="425"/>
      <c r="M32" s="425"/>
      <c r="N32" s="425"/>
    </row>
    <row r="33" spans="1:15" s="81" customFormat="1" ht="27.75" x14ac:dyDescent="0.4">
      <c r="A33" s="377"/>
      <c r="B33" s="565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5" s="54" customFormat="1" ht="33" x14ac:dyDescent="0.45">
      <c r="A34" s="481"/>
      <c r="B34" s="565"/>
      <c r="C34" s="403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5" s="178" customFormat="1" ht="33.75" x14ac:dyDescent="0.5">
      <c r="A35" s="706"/>
      <c r="B35" s="479" t="s">
        <v>3617</v>
      </c>
      <c r="C35" s="481"/>
      <c r="D35" s="473"/>
      <c r="E35" s="481"/>
      <c r="F35" s="481"/>
      <c r="G35" s="481"/>
      <c r="H35" s="481"/>
      <c r="I35" s="481"/>
      <c r="J35" s="481"/>
      <c r="K35" s="481"/>
      <c r="L35" s="481"/>
      <c r="M35" s="481"/>
      <c r="N35" s="481"/>
      <c r="O35" s="325"/>
    </row>
    <row r="36" spans="1:15" x14ac:dyDescent="0.35">
      <c r="A36" s="74">
        <v>15</v>
      </c>
      <c r="B36" s="1381"/>
      <c r="C36" s="1382"/>
      <c r="D36" s="762"/>
      <c r="E36" s="762"/>
      <c r="F36" s="2966"/>
      <c r="G36" s="2966"/>
      <c r="H36" s="2966"/>
      <c r="I36" s="2966"/>
      <c r="J36" s="2966"/>
      <c r="K36" s="2966"/>
      <c r="L36" s="2966"/>
      <c r="M36" s="2966"/>
      <c r="N36" s="762"/>
      <c r="O36" s="120"/>
    </row>
    <row r="37" spans="1:15" s="24" customFormat="1" x14ac:dyDescent="0.35">
      <c r="A37" s="24">
        <v>14</v>
      </c>
      <c r="B37" s="24" t="s">
        <v>3618</v>
      </c>
      <c r="C37" s="143">
        <v>7136</v>
      </c>
      <c r="D37" s="206">
        <v>1200</v>
      </c>
      <c r="E37" s="206">
        <v>200</v>
      </c>
      <c r="F37" s="206"/>
      <c r="G37" s="206"/>
      <c r="H37" s="206" t="s">
        <v>2743</v>
      </c>
      <c r="I37" s="206"/>
      <c r="J37" s="206"/>
      <c r="K37" s="206"/>
      <c r="L37" s="206"/>
      <c r="M37" s="206"/>
      <c r="N37" s="206">
        <v>1400</v>
      </c>
    </row>
    <row r="38" spans="1:15" x14ac:dyDescent="0.35">
      <c r="A38" s="15">
        <v>18</v>
      </c>
      <c r="B38" s="24" t="s">
        <v>3619</v>
      </c>
      <c r="C38" s="143">
        <v>5078</v>
      </c>
      <c r="D38" s="27">
        <v>2000</v>
      </c>
      <c r="E38" s="27">
        <v>200</v>
      </c>
      <c r="F38" s="27"/>
      <c r="G38" s="27"/>
      <c r="H38" s="27" t="s">
        <v>2743</v>
      </c>
      <c r="I38" s="24"/>
      <c r="J38" s="24"/>
      <c r="K38" s="24"/>
      <c r="L38" s="24"/>
      <c r="M38" s="24"/>
      <c r="N38" s="24">
        <v>2200</v>
      </c>
    </row>
    <row r="39" spans="1:15" x14ac:dyDescent="0.35">
      <c r="A39" s="15">
        <v>19</v>
      </c>
      <c r="B39" s="24" t="s">
        <v>3620</v>
      </c>
      <c r="C39" s="143">
        <v>854051</v>
      </c>
      <c r="D39" s="27">
        <v>1000</v>
      </c>
      <c r="E39" s="27">
        <v>200</v>
      </c>
      <c r="F39" s="27"/>
      <c r="G39" s="27"/>
      <c r="H39" s="27" t="s">
        <v>2743</v>
      </c>
      <c r="N39" s="15">
        <v>1200</v>
      </c>
    </row>
    <row r="40" spans="1:15" s="178" customFormat="1" x14ac:dyDescent="0.35">
      <c r="A40" s="706">
        <v>14</v>
      </c>
      <c r="B40" s="163" t="s">
        <v>3621</v>
      </c>
      <c r="C40" s="143">
        <v>716598</v>
      </c>
      <c r="D40" s="27">
        <v>4000</v>
      </c>
      <c r="E40" s="27">
        <v>200</v>
      </c>
      <c r="F40" s="27"/>
      <c r="G40" s="27"/>
      <c r="H40" s="27" t="s">
        <v>2743</v>
      </c>
      <c r="I40" s="15"/>
      <c r="J40" s="15"/>
      <c r="K40" s="15"/>
      <c r="L40" s="15"/>
      <c r="M40" s="15"/>
      <c r="N40" s="15">
        <v>4200</v>
      </c>
      <c r="O40" s="1116"/>
    </row>
    <row r="41" spans="1:15" x14ac:dyDescent="0.35">
      <c r="A41" s="128">
        <v>16</v>
      </c>
      <c r="B41" s="706" t="s">
        <v>3622</v>
      </c>
      <c r="C41" s="1382">
        <v>7137</v>
      </c>
      <c r="D41" s="762">
        <v>1200</v>
      </c>
      <c r="E41" s="762">
        <v>350</v>
      </c>
      <c r="F41" s="762"/>
      <c r="G41" s="762" t="s">
        <v>3623</v>
      </c>
      <c r="H41" s="762"/>
      <c r="I41" s="762"/>
      <c r="J41" s="762"/>
      <c r="K41" s="762"/>
      <c r="L41" s="762"/>
      <c r="M41" s="762"/>
      <c r="N41" s="762">
        <f t="shared" ref="N41:N46" si="2">SUM(D41:M41)</f>
        <v>1550</v>
      </c>
      <c r="O41" s="120"/>
    </row>
    <row r="42" spans="1:15" x14ac:dyDescent="0.35">
      <c r="B42" s="48" t="s">
        <v>3624</v>
      </c>
      <c r="C42" s="644">
        <v>877573</v>
      </c>
      <c r="D42" s="302">
        <v>1000</v>
      </c>
      <c r="E42" s="302">
        <v>350</v>
      </c>
      <c r="F42" s="302"/>
      <c r="G42" s="302" t="s">
        <v>2743</v>
      </c>
      <c r="H42" s="302"/>
      <c r="I42" s="302"/>
      <c r="J42" s="302"/>
      <c r="K42" s="302"/>
      <c r="L42" s="302"/>
      <c r="M42" s="302"/>
      <c r="N42" s="302">
        <f t="shared" si="2"/>
        <v>1350</v>
      </c>
    </row>
    <row r="43" spans="1:15" s="178" customFormat="1" x14ac:dyDescent="0.35">
      <c r="A43" s="706">
        <v>17</v>
      </c>
      <c r="B43" s="706" t="s">
        <v>3625</v>
      </c>
      <c r="C43" s="1382">
        <v>861459</v>
      </c>
      <c r="D43" s="762">
        <v>1000</v>
      </c>
      <c r="E43" s="762">
        <v>350</v>
      </c>
      <c r="F43" s="762"/>
      <c r="G43" s="302" t="s">
        <v>2743</v>
      </c>
      <c r="H43" s="762"/>
      <c r="I43" s="762"/>
      <c r="J43" s="762"/>
      <c r="K43" s="762"/>
      <c r="L43" s="762"/>
      <c r="M43" s="762"/>
      <c r="N43" s="762">
        <f t="shared" si="2"/>
        <v>1350</v>
      </c>
      <c r="O43" s="1116"/>
    </row>
    <row r="44" spans="1:15" s="178" customFormat="1" x14ac:dyDescent="0.35">
      <c r="A44" s="706">
        <v>15</v>
      </c>
      <c r="B44" s="706" t="s">
        <v>3626</v>
      </c>
      <c r="C44" s="1382">
        <v>940359</v>
      </c>
      <c r="D44" s="762">
        <v>2000</v>
      </c>
      <c r="E44" s="762">
        <v>350</v>
      </c>
      <c r="F44" s="762"/>
      <c r="G44" s="762"/>
      <c r="H44" s="762">
        <v>2105</v>
      </c>
      <c r="I44" s="762">
        <v>190</v>
      </c>
      <c r="J44" s="762"/>
      <c r="K44" s="762"/>
      <c r="L44" s="762">
        <v>4660</v>
      </c>
      <c r="M44" s="762"/>
      <c r="N44" s="762">
        <f t="shared" si="2"/>
        <v>9305</v>
      </c>
      <c r="O44" s="1116"/>
    </row>
    <row r="45" spans="1:15" x14ac:dyDescent="0.35">
      <c r="A45" s="129">
        <v>5</v>
      </c>
      <c r="B45" s="48" t="s">
        <v>3612</v>
      </c>
      <c r="C45" s="644">
        <v>11945</v>
      </c>
      <c r="D45" s="302">
        <v>1000</v>
      </c>
      <c r="E45" s="302">
        <v>350</v>
      </c>
      <c r="F45" s="302"/>
      <c r="G45" s="302"/>
      <c r="H45" s="302"/>
      <c r="I45" s="302"/>
      <c r="J45" s="302"/>
      <c r="K45" s="302"/>
      <c r="L45" s="302"/>
      <c r="M45" s="302"/>
      <c r="N45" s="302">
        <f t="shared" si="2"/>
        <v>1350</v>
      </c>
    </row>
    <row r="46" spans="1:15" x14ac:dyDescent="0.35">
      <c r="A46" s="891">
        <v>7</v>
      </c>
      <c r="B46" s="48" t="s">
        <v>3614</v>
      </c>
      <c r="C46" s="644">
        <v>11942</v>
      </c>
      <c r="D46" s="302">
        <v>1000</v>
      </c>
      <c r="E46" s="302">
        <v>350</v>
      </c>
      <c r="F46" s="302"/>
      <c r="G46" s="302"/>
      <c r="H46" s="302"/>
      <c r="I46" s="302"/>
      <c r="J46" s="302"/>
      <c r="K46" s="302"/>
      <c r="L46" s="302"/>
      <c r="M46" s="302"/>
      <c r="N46" s="302">
        <f t="shared" si="2"/>
        <v>1350</v>
      </c>
    </row>
    <row r="55" spans="3:24" ht="29.25" customHeight="1" x14ac:dyDescent="0.35"/>
    <row r="58" spans="3:24" x14ac:dyDescent="0.35">
      <c r="X58" s="15">
        <v>6</v>
      </c>
    </row>
    <row r="59" spans="3:24" x14ac:dyDescent="0.35">
      <c r="C59" s="15"/>
    </row>
    <row r="66" spans="3:3" ht="9" customHeight="1" x14ac:dyDescent="0.35"/>
    <row r="67" spans="3:3" x14ac:dyDescent="0.35">
      <c r="C67" s="15"/>
    </row>
  </sheetData>
  <mergeCells count="3">
    <mergeCell ref="B14:D14"/>
    <mergeCell ref="B29:C29"/>
    <mergeCell ref="F36:M36"/>
  </mergeCells>
  <printOptions gridLines="1"/>
  <pageMargins left="0.7" right="0.7" top="0.75" bottom="0.75" header="0.3" footer="0.3"/>
  <pageSetup scale="40" orientation="landscape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9501-D13B-448F-A310-6CB6EC451F18}">
  <sheetPr>
    <pageSetUpPr fitToPage="1"/>
  </sheetPr>
  <dimension ref="A1:N28"/>
  <sheetViews>
    <sheetView view="pageBreakPreview" topLeftCell="A7" zoomScale="60" zoomScaleNormal="100" workbookViewId="0">
      <selection activeCell="K40" sqref="K40"/>
    </sheetView>
  </sheetViews>
  <sheetFormatPr defaultRowHeight="12.75" x14ac:dyDescent="0.2"/>
  <cols>
    <col min="2" max="2" width="94.28515625" customWidth="1"/>
    <col min="3" max="3" width="13.42578125" bestFit="1" customWidth="1"/>
    <col min="4" max="4" width="18" bestFit="1" customWidth="1"/>
    <col min="5" max="5" width="14.42578125" bestFit="1" customWidth="1"/>
    <col min="6" max="6" width="14.140625" bestFit="1" customWidth="1"/>
    <col min="7" max="7" width="11" customWidth="1"/>
    <col min="8" max="8" width="12.7109375" customWidth="1"/>
    <col min="9" max="9" width="11.28515625" customWidth="1"/>
    <col min="10" max="10" width="12" customWidth="1"/>
    <col min="12" max="12" width="18.42578125" bestFit="1" customWidth="1"/>
    <col min="13" max="13" width="12" bestFit="1" customWidth="1"/>
    <col min="14" max="14" width="19.42578125" bestFit="1" customWidth="1"/>
  </cols>
  <sheetData>
    <row r="1" spans="1:14" ht="23.25" x14ac:dyDescent="0.35">
      <c r="A1" s="130"/>
      <c r="B1" s="723" t="s">
        <v>19</v>
      </c>
      <c r="C1" s="1375"/>
      <c r="D1" s="724"/>
      <c r="E1" s="416"/>
      <c r="F1" s="725"/>
      <c r="G1" s="725"/>
      <c r="H1" s="814"/>
      <c r="I1" s="814"/>
      <c r="J1" s="128"/>
      <c r="K1" s="128"/>
      <c r="L1" s="128"/>
      <c r="M1" s="128"/>
      <c r="N1" s="128"/>
    </row>
    <row r="2" spans="1:14" ht="23.25" x14ac:dyDescent="0.35">
      <c r="A2" s="130"/>
      <c r="B2" s="724" t="s">
        <v>20</v>
      </c>
      <c r="C2" s="1375"/>
      <c r="D2" s="724"/>
      <c r="E2" s="725"/>
      <c r="F2" s="725"/>
      <c r="G2" s="725"/>
      <c r="H2" s="814"/>
      <c r="I2" s="814"/>
      <c r="J2" s="128"/>
      <c r="K2" s="128"/>
      <c r="L2" s="128"/>
      <c r="M2" s="128"/>
      <c r="N2" s="128"/>
    </row>
    <row r="3" spans="1:14" ht="23.25" x14ac:dyDescent="0.35">
      <c r="A3" s="130"/>
      <c r="B3" s="724" t="s">
        <v>21</v>
      </c>
      <c r="C3" s="1375"/>
      <c r="D3" s="724"/>
      <c r="E3" s="725"/>
      <c r="F3" s="725"/>
      <c r="G3" s="725"/>
      <c r="H3" s="814"/>
      <c r="I3" s="814"/>
      <c r="J3" s="128"/>
      <c r="K3" s="128"/>
      <c r="L3" s="128"/>
      <c r="M3" s="128"/>
      <c r="N3" s="128"/>
    </row>
    <row r="4" spans="1:14" ht="23.25" x14ac:dyDescent="0.35">
      <c r="A4" s="130"/>
      <c r="B4" s="724" t="s">
        <v>22</v>
      </c>
      <c r="C4" s="1375"/>
      <c r="D4" s="724"/>
      <c r="E4" s="725"/>
      <c r="F4" s="725"/>
      <c r="G4" s="725"/>
      <c r="H4" s="814"/>
      <c r="I4" s="814"/>
      <c r="J4" s="128"/>
      <c r="K4" s="128"/>
      <c r="L4" s="128"/>
      <c r="M4" s="128"/>
      <c r="N4" s="128"/>
    </row>
    <row r="5" spans="1:14" ht="23.25" x14ac:dyDescent="0.35">
      <c r="A5" s="130"/>
      <c r="B5" s="724" t="s">
        <v>23</v>
      </c>
      <c r="C5" s="1375"/>
      <c r="D5" s="724"/>
      <c r="E5" s="725"/>
      <c r="F5" s="725"/>
      <c r="G5" s="725"/>
      <c r="H5" s="814"/>
      <c r="I5" s="814"/>
      <c r="J5" s="128"/>
      <c r="K5" s="128"/>
      <c r="L5" s="128"/>
      <c r="M5" s="128"/>
      <c r="N5" s="128"/>
    </row>
    <row r="6" spans="1:14" ht="23.25" x14ac:dyDescent="0.35">
      <c r="A6" s="128"/>
      <c r="B6" s="724" t="s">
        <v>24</v>
      </c>
      <c r="C6" s="1375"/>
      <c r="D6" s="724"/>
      <c r="E6" s="725"/>
      <c r="F6" s="128"/>
      <c r="G6" s="128"/>
      <c r="H6" s="128"/>
      <c r="I6" s="128"/>
      <c r="J6" s="128"/>
      <c r="K6" s="128"/>
      <c r="L6" s="128"/>
      <c r="M6" s="128"/>
      <c r="N6" s="128"/>
    </row>
    <row r="7" spans="1:14" ht="23.25" x14ac:dyDescent="0.35">
      <c r="A7" s="128"/>
      <c r="B7" s="724"/>
      <c r="C7" s="1375"/>
      <c r="D7" s="724"/>
      <c r="E7" s="725"/>
      <c r="F7" s="128"/>
      <c r="G7" s="128"/>
      <c r="H7" s="128"/>
      <c r="I7" s="128"/>
      <c r="J7" s="128"/>
      <c r="K7" s="128"/>
      <c r="L7" s="128"/>
      <c r="M7" s="128"/>
      <c r="N7" s="128"/>
    </row>
    <row r="8" spans="1:14" ht="23.25" x14ac:dyDescent="0.35">
      <c r="A8" s="128"/>
      <c r="B8" s="128" t="s">
        <v>5653</v>
      </c>
      <c r="C8" s="1376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</row>
    <row r="9" spans="1:14" ht="23.25" x14ac:dyDescent="0.35">
      <c r="A9" s="128"/>
      <c r="B9" s="128" t="s">
        <v>5652</v>
      </c>
      <c r="C9" s="1376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</row>
    <row r="10" spans="1:14" ht="23.25" x14ac:dyDescent="0.35">
      <c r="A10" s="815"/>
      <c r="B10" s="876" t="s">
        <v>5654</v>
      </c>
      <c r="C10" s="1376"/>
      <c r="D10" s="128"/>
      <c r="E10" s="128"/>
      <c r="F10" s="128"/>
      <c r="G10" s="128"/>
      <c r="H10" s="128"/>
      <c r="I10" s="815"/>
      <c r="J10" s="815"/>
      <c r="K10" s="815"/>
      <c r="L10" s="815"/>
      <c r="M10" s="815"/>
      <c r="N10" s="815"/>
    </row>
    <row r="11" spans="1:14" ht="23.25" x14ac:dyDescent="0.35">
      <c r="A11" s="815"/>
      <c r="B11" s="128"/>
      <c r="C11" s="1376"/>
      <c r="D11" s="128"/>
      <c r="E11" s="128"/>
      <c r="F11" s="128"/>
      <c r="G11" s="128"/>
      <c r="H11" s="128"/>
      <c r="I11" s="815"/>
      <c r="J11" s="815"/>
      <c r="K11" s="815"/>
      <c r="L11" s="815"/>
      <c r="M11" s="815"/>
      <c r="N11" s="815"/>
    </row>
    <row r="12" spans="1:14" ht="23.25" x14ac:dyDescent="0.35">
      <c r="A12" s="815"/>
      <c r="B12" s="3003" t="s">
        <v>5760</v>
      </c>
      <c r="C12" s="3003"/>
      <c r="D12" s="3003"/>
      <c r="E12" s="128"/>
      <c r="F12" s="128"/>
      <c r="G12" s="128"/>
      <c r="H12" s="128"/>
      <c r="I12" s="815"/>
      <c r="J12" s="815"/>
      <c r="K12" s="815"/>
      <c r="L12" s="815"/>
      <c r="M12" s="815"/>
      <c r="N12" s="815"/>
    </row>
    <row r="13" spans="1:14" ht="23.25" x14ac:dyDescent="0.35">
      <c r="A13" s="815"/>
      <c r="B13" s="128"/>
      <c r="C13" s="1376"/>
      <c r="D13" s="128"/>
      <c r="E13" s="128"/>
      <c r="F13" s="128"/>
      <c r="G13" s="128"/>
      <c r="H13" s="128"/>
      <c r="I13" s="815"/>
      <c r="J13" s="815"/>
      <c r="K13" s="815"/>
      <c r="L13" s="815"/>
      <c r="M13" s="815"/>
      <c r="N13" s="815"/>
    </row>
    <row r="14" spans="1:14" ht="23.25" x14ac:dyDescent="0.35">
      <c r="A14" s="891"/>
      <c r="B14" s="129" t="s">
        <v>92</v>
      </c>
      <c r="C14" s="1377" t="s">
        <v>127</v>
      </c>
      <c r="D14" s="129" t="s">
        <v>128</v>
      </c>
      <c r="E14" s="129" t="s">
        <v>31</v>
      </c>
      <c r="F14" s="129" t="s">
        <v>129</v>
      </c>
      <c r="G14" s="129" t="s">
        <v>33</v>
      </c>
      <c r="H14" s="129" t="s">
        <v>130</v>
      </c>
      <c r="I14" s="129" t="s">
        <v>131</v>
      </c>
      <c r="J14" s="129" t="s">
        <v>11</v>
      </c>
      <c r="K14" s="129" t="s">
        <v>33</v>
      </c>
      <c r="L14" s="129" t="s">
        <v>97</v>
      </c>
      <c r="M14" s="129" t="s">
        <v>74</v>
      </c>
      <c r="N14" s="129" t="s">
        <v>133</v>
      </c>
    </row>
    <row r="15" spans="1:14" ht="23.25" x14ac:dyDescent="0.35">
      <c r="A15" s="128">
        <v>1</v>
      </c>
      <c r="B15" s="48" t="s">
        <v>2311</v>
      </c>
      <c r="C15" s="644">
        <v>8230</v>
      </c>
      <c r="D15" s="302">
        <v>1000</v>
      </c>
      <c r="E15" s="302">
        <v>350</v>
      </c>
      <c r="F15" s="302"/>
      <c r="G15" s="302"/>
      <c r="H15" s="302"/>
      <c r="I15" s="302"/>
      <c r="J15" s="426"/>
      <c r="K15" s="426"/>
      <c r="L15" s="302">
        <v>1795</v>
      </c>
      <c r="M15" s="426"/>
      <c r="N15" s="424">
        <f>SUM(D15:M15)</f>
        <v>3145</v>
      </c>
    </row>
    <row r="16" spans="1:14" ht="23.25" x14ac:dyDescent="0.35">
      <c r="A16" s="128"/>
      <c r="B16" s="48"/>
      <c r="C16" s="644"/>
      <c r="D16" s="302"/>
      <c r="E16" s="302"/>
      <c r="F16" s="302"/>
      <c r="G16" s="302"/>
      <c r="H16" s="302"/>
      <c r="I16" s="302"/>
      <c r="J16" s="302"/>
      <c r="K16" s="302"/>
      <c r="L16" s="302"/>
      <c r="M16" s="302"/>
      <c r="N16" s="302"/>
    </row>
    <row r="17" spans="1:14" ht="23.25" x14ac:dyDescent="0.35">
      <c r="A17" s="891"/>
      <c r="B17" s="48"/>
      <c r="C17" s="644"/>
      <c r="D17" s="302"/>
      <c r="E17" s="302"/>
      <c r="F17" s="302"/>
      <c r="G17" s="302"/>
      <c r="H17" s="302"/>
      <c r="I17" s="302"/>
      <c r="J17" s="302"/>
      <c r="K17" s="302"/>
      <c r="L17" s="302"/>
      <c r="M17" s="302"/>
      <c r="N17" s="302"/>
    </row>
    <row r="18" spans="1:14" ht="23.25" x14ac:dyDescent="0.35">
      <c r="A18" s="891"/>
      <c r="B18" s="48" t="s">
        <v>167</v>
      </c>
      <c r="C18" s="644"/>
      <c r="D18" s="466">
        <f t="shared" ref="D18:N18" si="0">SUM(D15:D16)</f>
        <v>1000</v>
      </c>
      <c r="E18" s="466">
        <f t="shared" si="0"/>
        <v>350</v>
      </c>
      <c r="F18" s="466">
        <f t="shared" si="0"/>
        <v>0</v>
      </c>
      <c r="G18" s="466">
        <f t="shared" si="0"/>
        <v>0</v>
      </c>
      <c r="H18" s="466">
        <f t="shared" si="0"/>
        <v>0</v>
      </c>
      <c r="I18" s="466">
        <f t="shared" si="0"/>
        <v>0</v>
      </c>
      <c r="J18" s="466">
        <f t="shared" si="0"/>
        <v>0</v>
      </c>
      <c r="K18" s="466">
        <f t="shared" si="0"/>
        <v>0</v>
      </c>
      <c r="L18" s="466">
        <f t="shared" si="0"/>
        <v>1795</v>
      </c>
      <c r="M18" s="466">
        <f t="shared" si="0"/>
        <v>0</v>
      </c>
      <c r="N18" s="466">
        <f t="shared" si="0"/>
        <v>3145</v>
      </c>
    </row>
    <row r="19" spans="1:14" ht="23.25" x14ac:dyDescent="0.35">
      <c r="A19" s="891"/>
      <c r="B19" s="128"/>
      <c r="C19" s="1376"/>
      <c r="D19" s="892"/>
      <c r="E19" s="892"/>
      <c r="F19" s="892"/>
      <c r="G19" s="892"/>
      <c r="H19" s="892"/>
      <c r="I19" s="892"/>
      <c r="J19" s="892"/>
      <c r="K19" s="892"/>
      <c r="L19" s="892"/>
      <c r="M19" s="892"/>
      <c r="N19" s="892"/>
    </row>
    <row r="20" spans="1:14" ht="23.25" x14ac:dyDescent="0.35">
      <c r="A20" s="891"/>
      <c r="B20" s="128"/>
      <c r="C20" s="1377"/>
      <c r="D20" s="1378"/>
      <c r="E20" s="1378"/>
      <c r="F20" s="1378"/>
      <c r="G20" s="1378"/>
      <c r="H20" s="1378"/>
      <c r="I20" s="1378"/>
      <c r="J20" s="1378"/>
      <c r="K20" s="1378"/>
      <c r="L20" s="1378"/>
      <c r="M20" s="1378"/>
      <c r="N20" s="1378"/>
    </row>
    <row r="21" spans="1:14" ht="23.25" x14ac:dyDescent="0.35">
      <c r="A21" s="815"/>
      <c r="B21" s="457"/>
      <c r="C21" s="457"/>
      <c r="D21" s="1378"/>
      <c r="E21" s="1378"/>
      <c r="F21" s="1378"/>
      <c r="G21" s="1378"/>
      <c r="H21" s="1378"/>
      <c r="I21" s="1378"/>
      <c r="J21" s="1378"/>
      <c r="K21" s="1378"/>
      <c r="L21" s="1378"/>
      <c r="M21" s="1378"/>
      <c r="N21" s="1378"/>
    </row>
    <row r="22" spans="1:14" ht="23.25" x14ac:dyDescent="0.35">
      <c r="A22" s="420"/>
      <c r="B22" s="2952" t="s">
        <v>63</v>
      </c>
      <c r="C22" s="2952"/>
      <c r="D22" s="1379"/>
      <c r="E22" s="1379"/>
      <c r="F22" s="1379"/>
      <c r="G22" s="1379"/>
      <c r="H22" s="1379"/>
      <c r="I22" s="815"/>
      <c r="J22" s="815"/>
      <c r="K22" s="815"/>
      <c r="L22" s="815"/>
      <c r="M22" s="815"/>
      <c r="N22" s="815"/>
    </row>
    <row r="23" spans="1:14" ht="23.25" x14ac:dyDescent="0.35">
      <c r="A23" s="465"/>
      <c r="B23" s="522"/>
      <c r="C23" s="1380"/>
      <c r="D23" s="420"/>
      <c r="E23" s="420"/>
      <c r="F23" s="642"/>
      <c r="G23" s="642"/>
      <c r="H23" s="642"/>
      <c r="I23" s="642"/>
      <c r="J23" s="642"/>
      <c r="K23" s="642"/>
      <c r="L23" s="642"/>
      <c r="M23" s="642"/>
      <c r="N23" s="642">
        <f>SUM(D23:M23)</f>
        <v>0</v>
      </c>
    </row>
    <row r="24" spans="1:14" ht="23.25" x14ac:dyDescent="0.35">
      <c r="A24" s="425"/>
      <c r="B24" s="465"/>
      <c r="C24" s="644"/>
      <c r="D24" s="303"/>
      <c r="E24" s="303"/>
      <c r="F24" s="303"/>
      <c r="G24" s="303"/>
      <c r="H24" s="303"/>
      <c r="I24" s="425"/>
      <c r="J24" s="425"/>
      <c r="K24" s="425"/>
      <c r="L24" s="425"/>
      <c r="M24" s="425"/>
      <c r="N24" s="425"/>
    </row>
    <row r="25" spans="1:14" ht="27" x14ac:dyDescent="0.35">
      <c r="A25" s="377"/>
      <c r="B25" s="128" t="s">
        <v>3616</v>
      </c>
      <c r="C25" s="644"/>
      <c r="D25" s="303"/>
      <c r="E25" s="303"/>
      <c r="F25" s="303"/>
      <c r="G25" s="303"/>
      <c r="H25" s="303"/>
      <c r="I25" s="425"/>
      <c r="J25" s="425"/>
      <c r="K25" s="425"/>
      <c r="L25" s="425"/>
      <c r="M25" s="425"/>
      <c r="N25" s="425"/>
    </row>
    <row r="26" spans="1:14" ht="27.75" x14ac:dyDescent="0.4">
      <c r="A26" s="377"/>
      <c r="B26" s="565"/>
      <c r="C26" s="403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ht="33" x14ac:dyDescent="0.45">
      <c r="A27" s="481"/>
      <c r="B27" s="565"/>
      <c r="C27" s="403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ht="33.75" x14ac:dyDescent="0.5">
      <c r="A28" s="706"/>
      <c r="B28" s="479" t="s">
        <v>5651</v>
      </c>
      <c r="C28" s="481"/>
      <c r="D28" s="473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</sheetData>
  <mergeCells count="2">
    <mergeCell ref="B12:D12"/>
    <mergeCell ref="B22:C22"/>
  </mergeCells>
  <hyperlinks>
    <hyperlink ref="B10" r:id="rId1" xr:uid="{86BF780E-C5CD-4FB9-8679-7E3F5A9A6B64}"/>
  </hyperlinks>
  <pageMargins left="0.7" right="0.7" top="0.75" bottom="0.75" header="0.3" footer="0.3"/>
  <pageSetup scale="46" fitToHeight="0" orientation="landscape" r:id="rId2"/>
  <drawing r:id="rId3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27">
    <tabColor rgb="FFFF3399"/>
  </sheetPr>
  <dimension ref="A2:N37"/>
  <sheetViews>
    <sheetView view="pageBreakPreview" topLeftCell="B1" zoomScale="50" zoomScaleNormal="100" zoomScaleSheetLayoutView="50" workbookViewId="0">
      <selection activeCell="G18" sqref="G18"/>
    </sheetView>
  </sheetViews>
  <sheetFormatPr defaultColWidth="9.140625" defaultRowHeight="25.5" x14ac:dyDescent="0.35"/>
  <cols>
    <col min="1" max="1" width="4.140625" style="33" bestFit="1" customWidth="1"/>
    <col min="2" max="2" width="128.7109375" style="33" bestFit="1" customWidth="1"/>
    <col min="3" max="3" width="17.28515625" style="33" bestFit="1" customWidth="1"/>
    <col min="4" max="4" width="19.5703125" style="33" bestFit="1" customWidth="1"/>
    <col min="5" max="5" width="17.28515625" style="33" bestFit="1" customWidth="1"/>
    <col min="6" max="6" width="21.85546875" style="59" bestFit="1" customWidth="1"/>
    <col min="7" max="7" width="21.7109375" style="59" bestFit="1" customWidth="1"/>
    <col min="8" max="8" width="13.7109375" style="33" bestFit="1" customWidth="1"/>
    <col min="9" max="9" width="10.42578125" style="33" bestFit="1" customWidth="1"/>
    <col min="10" max="10" width="14.140625" style="33" bestFit="1" customWidth="1"/>
    <col min="11" max="11" width="11.5703125" style="33" bestFit="1" customWidth="1"/>
    <col min="12" max="12" width="12.7109375" style="33" bestFit="1" customWidth="1"/>
    <col min="13" max="13" width="14" style="33" bestFit="1" customWidth="1"/>
    <col min="14" max="14" width="21.85546875" style="33" bestFit="1" customWidth="1"/>
    <col min="15" max="16384" width="9.140625" style="33"/>
  </cols>
  <sheetData>
    <row r="2" spans="1:14" x14ac:dyDescent="0.35">
      <c r="A2" s="365" t="s">
        <v>50</v>
      </c>
      <c r="B2" s="365"/>
      <c r="C2" s="365"/>
      <c r="D2" s="365"/>
      <c r="E2" s="365"/>
      <c r="F2" s="582"/>
      <c r="G2" s="582"/>
      <c r="H2" s="365"/>
      <c r="I2" s="365"/>
      <c r="J2" s="365"/>
      <c r="K2" s="365"/>
      <c r="L2" s="365"/>
      <c r="M2" s="365"/>
      <c r="N2" s="365"/>
    </row>
    <row r="3" spans="1:14" s="71" customFormat="1" ht="26.25" x14ac:dyDescent="0.4">
      <c r="A3" s="431"/>
      <c r="B3" s="432" t="s">
        <v>19</v>
      </c>
      <c r="C3" s="405"/>
      <c r="D3" s="405"/>
      <c r="E3" s="490"/>
      <c r="F3" s="675"/>
      <c r="G3" s="674"/>
      <c r="H3" s="490"/>
      <c r="I3" s="431"/>
      <c r="J3" s="435"/>
      <c r="K3" s="435"/>
      <c r="L3" s="435"/>
      <c r="M3" s="435"/>
      <c r="N3" s="435"/>
    </row>
    <row r="4" spans="1:14" s="71" customFormat="1" ht="26.25" x14ac:dyDescent="0.4">
      <c r="A4" s="431"/>
      <c r="B4" s="405" t="s">
        <v>20</v>
      </c>
      <c r="C4" s="405"/>
      <c r="D4" s="405"/>
      <c r="E4" s="492"/>
      <c r="F4" s="679"/>
      <c r="G4" s="678"/>
      <c r="H4" s="492"/>
      <c r="I4" s="494"/>
      <c r="J4" s="435"/>
      <c r="K4" s="435"/>
      <c r="L4" s="435"/>
      <c r="M4" s="435"/>
      <c r="N4" s="435"/>
    </row>
    <row r="5" spans="1:14" s="71" customFormat="1" ht="26.25" x14ac:dyDescent="0.4">
      <c r="A5" s="431"/>
      <c r="B5" s="405" t="s">
        <v>21</v>
      </c>
      <c r="C5" s="405"/>
      <c r="D5" s="405"/>
      <c r="E5" s="492"/>
      <c r="F5" s="679"/>
      <c r="G5" s="678"/>
      <c r="H5" s="492"/>
      <c r="I5" s="494"/>
      <c r="J5" s="435"/>
      <c r="K5" s="435"/>
      <c r="L5" s="435"/>
      <c r="M5" s="435"/>
      <c r="N5" s="435"/>
    </row>
    <row r="6" spans="1:14" s="71" customFormat="1" ht="26.25" x14ac:dyDescent="0.4">
      <c r="A6" s="431"/>
      <c r="B6" s="405" t="s">
        <v>22</v>
      </c>
      <c r="C6" s="405"/>
      <c r="D6" s="435"/>
      <c r="E6" s="492"/>
      <c r="F6" s="679"/>
      <c r="G6" s="678"/>
      <c r="H6" s="492"/>
      <c r="I6" s="494"/>
      <c r="J6" s="435"/>
      <c r="K6" s="435"/>
      <c r="L6" s="435"/>
      <c r="M6" s="435"/>
      <c r="N6" s="435"/>
    </row>
    <row r="7" spans="1:14" s="71" customFormat="1" ht="26.25" x14ac:dyDescent="0.4">
      <c r="A7" s="431"/>
      <c r="B7" s="405" t="s">
        <v>23</v>
      </c>
      <c r="C7" s="405"/>
      <c r="D7" s="405"/>
      <c r="E7" s="492"/>
      <c r="F7" s="679"/>
      <c r="G7" s="678"/>
      <c r="H7" s="492"/>
      <c r="I7" s="494"/>
      <c r="J7" s="435"/>
      <c r="K7" s="435"/>
      <c r="L7" s="435"/>
      <c r="M7" s="435"/>
      <c r="N7" s="435"/>
    </row>
    <row r="8" spans="1:14" s="71" customFormat="1" ht="26.25" x14ac:dyDescent="0.4">
      <c r="A8" s="431"/>
      <c r="B8" s="405" t="s">
        <v>24</v>
      </c>
      <c r="C8" s="405"/>
      <c r="D8" s="405"/>
      <c r="E8" s="492"/>
      <c r="F8" s="679"/>
      <c r="G8" s="678"/>
      <c r="H8" s="492"/>
      <c r="I8" s="494"/>
      <c r="J8" s="435"/>
      <c r="K8" s="435"/>
      <c r="L8" s="435"/>
      <c r="M8" s="435"/>
      <c r="N8" s="435"/>
    </row>
    <row r="9" spans="1:14" s="71" customFormat="1" ht="26.25" x14ac:dyDescent="0.4">
      <c r="A9" s="431"/>
      <c r="B9" s="405"/>
      <c r="C9" s="405"/>
      <c r="D9" s="405"/>
      <c r="E9" s="492"/>
      <c r="F9" s="679"/>
      <c r="G9" s="678"/>
      <c r="H9" s="492"/>
      <c r="I9" s="494"/>
      <c r="J9" s="435"/>
      <c r="K9" s="435"/>
      <c r="L9" s="435"/>
      <c r="M9" s="435"/>
      <c r="N9" s="435"/>
    </row>
    <row r="10" spans="1:14" s="71" customFormat="1" ht="26.25" x14ac:dyDescent="0.4">
      <c r="A10" s="431"/>
      <c r="B10" s="228" t="s">
        <v>4563</v>
      </c>
      <c r="C10" s="405"/>
      <c r="D10" s="405"/>
      <c r="E10" s="492"/>
      <c r="F10" s="679"/>
      <c r="G10" s="678"/>
      <c r="H10" s="492"/>
      <c r="I10" s="494"/>
      <c r="J10" s="435"/>
      <c r="K10" s="435"/>
      <c r="L10" s="435"/>
      <c r="M10" s="435"/>
      <c r="N10" s="435"/>
    </row>
    <row r="11" spans="1:14" s="71" customFormat="1" ht="26.25" x14ac:dyDescent="0.4">
      <c r="A11" s="431"/>
      <c r="B11" s="228" t="s">
        <v>4564</v>
      </c>
      <c r="C11" s="405"/>
      <c r="D11" s="405"/>
      <c r="E11" s="492"/>
      <c r="F11" s="679"/>
      <c r="G11" s="678"/>
      <c r="H11" s="492"/>
      <c r="I11" s="494"/>
      <c r="J11" s="435"/>
      <c r="K11" s="435"/>
      <c r="L11" s="435"/>
      <c r="M11" s="435"/>
      <c r="N11" s="435"/>
    </row>
    <row r="12" spans="1:14" s="71" customFormat="1" ht="26.25" x14ac:dyDescent="0.4">
      <c r="A12" s="431"/>
      <c r="B12" s="727" t="s">
        <v>4565</v>
      </c>
      <c r="C12" s="405"/>
      <c r="D12" s="405"/>
      <c r="E12" s="492"/>
      <c r="F12" s="679"/>
      <c r="G12" s="678"/>
      <c r="H12" s="492"/>
      <c r="I12" s="494"/>
      <c r="J12" s="435"/>
      <c r="K12" s="435"/>
      <c r="L12" s="435"/>
      <c r="M12" s="435"/>
      <c r="N12" s="435"/>
    </row>
    <row r="13" spans="1:14" ht="26.25" x14ac:dyDescent="0.4">
      <c r="A13" s="365"/>
      <c r="B13" s="367"/>
      <c r="C13" s="367"/>
      <c r="D13" s="367"/>
      <c r="E13" s="367"/>
      <c r="F13" s="410"/>
      <c r="G13" s="410"/>
      <c r="H13" s="367"/>
      <c r="I13" s="367"/>
      <c r="J13" s="367"/>
      <c r="K13" s="367"/>
      <c r="L13" s="367"/>
      <c r="M13" s="367"/>
      <c r="N13" s="367"/>
    </row>
    <row r="14" spans="1:14" ht="26.25" x14ac:dyDescent="0.4">
      <c r="A14" s="365"/>
      <c r="B14" s="366" t="s">
        <v>5783</v>
      </c>
      <c r="C14" s="365"/>
      <c r="D14" s="496"/>
      <c r="E14" s="496"/>
      <c r="F14" s="276"/>
      <c r="G14" s="276"/>
      <c r="H14" s="708"/>
      <c r="I14" s="708"/>
      <c r="J14" s="708"/>
      <c r="K14" s="367"/>
      <c r="L14" s="367"/>
      <c r="M14" s="367"/>
      <c r="N14" s="367"/>
    </row>
    <row r="15" spans="1:14" ht="26.25" x14ac:dyDescent="0.4">
      <c r="A15" s="365"/>
      <c r="B15" s="228"/>
      <c r="C15" s="228"/>
      <c r="D15" s="228"/>
      <c r="E15" s="228"/>
      <c r="F15" s="276"/>
      <c r="G15" s="276"/>
      <c r="H15" s="367"/>
      <c r="I15" s="367"/>
      <c r="J15" s="367"/>
      <c r="K15" s="367"/>
      <c r="L15" s="367"/>
      <c r="M15" s="367"/>
      <c r="N15" s="367"/>
    </row>
    <row r="16" spans="1:14" s="41" customFormat="1" ht="26.25" x14ac:dyDescent="0.4">
      <c r="A16" s="472"/>
      <c r="B16" s="367" t="s">
        <v>3146</v>
      </c>
      <c r="C16" s="229" t="s">
        <v>1565</v>
      </c>
      <c r="D16" s="229" t="s">
        <v>6</v>
      </c>
      <c r="E16" s="229" t="s">
        <v>215</v>
      </c>
      <c r="F16" s="1713" t="s">
        <v>216</v>
      </c>
      <c r="G16" s="1713" t="s">
        <v>131</v>
      </c>
      <c r="H16" s="229" t="s">
        <v>217</v>
      </c>
      <c r="I16" s="229" t="s">
        <v>33</v>
      </c>
      <c r="J16" s="229" t="s">
        <v>11</v>
      </c>
      <c r="K16" s="229" t="s">
        <v>131</v>
      </c>
      <c r="L16" s="229" t="s">
        <v>73</v>
      </c>
      <c r="M16" s="229" t="s">
        <v>74</v>
      </c>
      <c r="N16" s="229" t="s">
        <v>39</v>
      </c>
    </row>
    <row r="17" spans="1:14" ht="26.25" x14ac:dyDescent="0.4">
      <c r="A17" s="228">
        <v>1</v>
      </c>
      <c r="B17" s="228" t="s">
        <v>4566</v>
      </c>
      <c r="C17" s="321">
        <v>5856</v>
      </c>
      <c r="D17" s="1546">
        <v>3000</v>
      </c>
      <c r="E17" s="1546">
        <v>350</v>
      </c>
      <c r="F17" s="1546">
        <v>30525</v>
      </c>
      <c r="G17" s="1546">
        <v>27780</v>
      </c>
      <c r="H17" s="1546"/>
      <c r="I17" s="1714"/>
      <c r="J17" s="1714"/>
      <c r="K17" s="1714"/>
      <c r="L17" s="1714"/>
      <c r="M17" s="1714"/>
      <c r="N17" s="1546">
        <f>SUM(D17:K17)</f>
        <v>61655</v>
      </c>
    </row>
    <row r="18" spans="1:14" ht="26.25" x14ac:dyDescent="0.4">
      <c r="A18" s="228"/>
      <c r="B18" s="228"/>
      <c r="C18" s="321"/>
      <c r="D18" s="1546"/>
      <c r="E18" s="1546"/>
      <c r="F18" s="1546"/>
      <c r="G18" s="1546"/>
      <c r="H18" s="1546"/>
      <c r="I18" s="1714"/>
      <c r="J18" s="1714"/>
      <c r="K18" s="1714"/>
      <c r="L18" s="1714"/>
      <c r="M18" s="1714"/>
      <c r="N18" s="1546"/>
    </row>
    <row r="19" spans="1:14" ht="26.25" x14ac:dyDescent="0.4">
      <c r="A19" s="365"/>
      <c r="B19" s="365"/>
      <c r="C19" s="668"/>
      <c r="D19" s="1714"/>
      <c r="E19" s="1714"/>
      <c r="F19" s="1714"/>
      <c r="G19" s="1714"/>
      <c r="H19" s="1714"/>
      <c r="I19" s="1714"/>
      <c r="J19" s="1714"/>
      <c r="K19" s="1714"/>
      <c r="L19" s="1714"/>
      <c r="M19" s="1714"/>
      <c r="N19" s="1546"/>
    </row>
    <row r="20" spans="1:14" ht="26.25" x14ac:dyDescent="0.4">
      <c r="A20" s="365"/>
      <c r="B20" s="275" t="s">
        <v>13</v>
      </c>
      <c r="C20" s="668"/>
      <c r="D20" s="1715">
        <f t="shared" ref="D20:L20" si="0">SUM(D17:D19)</f>
        <v>3000</v>
      </c>
      <c r="E20" s="1715">
        <f t="shared" si="0"/>
        <v>350</v>
      </c>
      <c r="F20" s="1715">
        <f t="shared" si="0"/>
        <v>30525</v>
      </c>
      <c r="G20" s="1715">
        <f t="shared" si="0"/>
        <v>27780</v>
      </c>
      <c r="H20" s="1715">
        <f t="shared" si="0"/>
        <v>0</v>
      </c>
      <c r="I20" s="1715">
        <f t="shared" si="0"/>
        <v>0</v>
      </c>
      <c r="J20" s="1715">
        <f t="shared" si="0"/>
        <v>0</v>
      </c>
      <c r="K20" s="1715">
        <f t="shared" si="0"/>
        <v>0</v>
      </c>
      <c r="L20" s="1715">
        <f t="shared" si="0"/>
        <v>0</v>
      </c>
      <c r="M20" s="1715">
        <f>SUM(L20)</f>
        <v>0</v>
      </c>
      <c r="N20" s="1715">
        <f>SUM(N17:N19)</f>
        <v>61655</v>
      </c>
    </row>
    <row r="21" spans="1:14" ht="26.25" x14ac:dyDescent="0.4">
      <c r="A21" s="365"/>
      <c r="B21" s="365"/>
      <c r="C21" s="668"/>
      <c r="D21" s="1714"/>
      <c r="E21" s="1714"/>
      <c r="F21" s="1714"/>
      <c r="G21" s="1714"/>
      <c r="H21" s="1714"/>
      <c r="I21" s="1714"/>
      <c r="J21" s="1714"/>
      <c r="K21" s="1714"/>
      <c r="L21" s="1714"/>
      <c r="M21" s="1714"/>
      <c r="N21" s="1546"/>
    </row>
    <row r="22" spans="1:14" ht="27.75" x14ac:dyDescent="0.4">
      <c r="A22" s="365"/>
      <c r="B22" s="379" t="s">
        <v>1542</v>
      </c>
      <c r="C22" s="668"/>
      <c r="D22" s="668"/>
      <c r="E22" s="668"/>
      <c r="F22" s="1716"/>
      <c r="G22" s="1716"/>
      <c r="H22" s="668"/>
      <c r="I22" s="668"/>
      <c r="J22" s="668"/>
      <c r="K22" s="668"/>
      <c r="L22" s="668"/>
      <c r="M22" s="668"/>
      <c r="N22" s="1215"/>
    </row>
    <row r="23" spans="1:14" ht="26.25" x14ac:dyDescent="0.4">
      <c r="A23" s="365"/>
      <c r="B23" s="365"/>
      <c r="C23" s="365"/>
      <c r="D23" s="365"/>
      <c r="E23" s="228"/>
      <c r="F23" s="276"/>
      <c r="G23" s="582"/>
      <c r="H23" s="365"/>
      <c r="I23" s="365"/>
      <c r="J23" s="365"/>
      <c r="K23" s="365"/>
      <c r="L23" s="365"/>
      <c r="M23" s="365"/>
      <c r="N23" s="276"/>
    </row>
    <row r="24" spans="1:14" ht="26.25" x14ac:dyDescent="0.4">
      <c r="A24" s="365"/>
      <c r="B24" s="365"/>
      <c r="C24" s="365"/>
      <c r="D24" s="365"/>
      <c r="E24" s="365"/>
      <c r="F24" s="582"/>
      <c r="G24" s="582"/>
      <c r="H24" s="365"/>
      <c r="I24" s="365"/>
      <c r="J24" s="365"/>
      <c r="K24" s="365"/>
      <c r="L24" s="365"/>
      <c r="M24" s="365"/>
      <c r="N24" s="276"/>
    </row>
    <row r="25" spans="1:14" ht="27.75" x14ac:dyDescent="0.4">
      <c r="A25" s="365"/>
      <c r="B25" s="379" t="s">
        <v>3049</v>
      </c>
      <c r="C25" s="365"/>
      <c r="D25" s="365"/>
      <c r="E25" s="365"/>
      <c r="F25" s="582"/>
      <c r="G25" s="582"/>
      <c r="H25" s="365"/>
      <c r="I25" s="365"/>
      <c r="J25" s="365"/>
      <c r="K25" s="365"/>
      <c r="L25" s="365"/>
      <c r="M25" s="365"/>
      <c r="N25" s="276"/>
    </row>
    <row r="26" spans="1:14" s="81" customFormat="1" ht="27.6" customHeight="1" x14ac:dyDescent="0.4">
      <c r="A26" s="565"/>
      <c r="B26" s="403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s="81" customFormat="1" ht="27.75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54" customFormat="1" ht="33.75" x14ac:dyDescent="0.5">
      <c r="A28" s="481"/>
      <c r="B28" s="473" t="s">
        <v>5789</v>
      </c>
      <c r="C28" s="481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14" ht="27.75" x14ac:dyDescent="0.4">
      <c r="A29" s="365"/>
      <c r="B29" s="379"/>
      <c r="C29" s="365"/>
      <c r="D29" s="365"/>
      <c r="E29" s="365"/>
      <c r="F29" s="582"/>
      <c r="G29" s="582"/>
      <c r="H29" s="365"/>
      <c r="I29" s="365"/>
      <c r="J29" s="365"/>
      <c r="K29" s="365"/>
      <c r="L29" s="365"/>
      <c r="M29" s="365"/>
      <c r="N29" s="365"/>
    </row>
    <row r="30" spans="1:14" ht="27.75" x14ac:dyDescent="0.4">
      <c r="A30" s="365"/>
      <c r="B30" s="379"/>
      <c r="C30" s="365"/>
      <c r="D30" s="365"/>
      <c r="E30" s="365"/>
      <c r="F30" s="582"/>
      <c r="G30" s="582"/>
      <c r="H30" s="365"/>
      <c r="I30" s="365"/>
      <c r="J30" s="365"/>
      <c r="K30" s="365"/>
      <c r="L30" s="365"/>
      <c r="M30" s="365"/>
      <c r="N30" s="365"/>
    </row>
    <row r="31" spans="1:14" s="23" customFormat="1" ht="26.25" x14ac:dyDescent="0.4">
      <c r="A31" s="228">
        <v>2</v>
      </c>
      <c r="B31" s="903" t="s">
        <v>4567</v>
      </c>
      <c r="C31" s="903">
        <v>5859</v>
      </c>
      <c r="D31" s="399">
        <v>1800</v>
      </c>
      <c r="E31" s="399">
        <v>350</v>
      </c>
      <c r="F31" s="399" t="s">
        <v>965</v>
      </c>
      <c r="G31" s="399"/>
      <c r="H31" s="399"/>
      <c r="I31" s="399"/>
      <c r="J31" s="399"/>
      <c r="K31" s="399"/>
      <c r="L31" s="399"/>
      <c r="M31" s="399"/>
      <c r="N31" s="399">
        <f>SUM(D31:M31)</f>
        <v>2150</v>
      </c>
    </row>
    <row r="37" spans="14:14" x14ac:dyDescent="0.35">
      <c r="N37" s="33" t="s">
        <v>50</v>
      </c>
    </row>
  </sheetData>
  <phoneticPr fontId="32" type="noConversion"/>
  <hyperlinks>
    <hyperlink ref="B12" r:id="rId1" xr:uid="{E7485425-26C7-4B52-911A-5EFD9343267B}"/>
  </hyperlinks>
  <printOptions gridLines="1"/>
  <pageMargins left="0.7" right="0.7" top="0.75" bottom="0.75" header="0.3" footer="0.3"/>
  <pageSetup paperSize="9" scale="39" orientation="landscape" r:id="rId2"/>
  <drawing r:id="rId3"/>
  <legacyDrawing r:id="rId4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60">
    <tabColor rgb="FF00B050"/>
  </sheetPr>
  <dimension ref="A2:O32"/>
  <sheetViews>
    <sheetView view="pageBreakPreview" zoomScale="60" zoomScaleNormal="100" workbookViewId="0">
      <selection activeCell="K20" sqref="K20"/>
    </sheetView>
  </sheetViews>
  <sheetFormatPr defaultRowHeight="12.75" x14ac:dyDescent="0.2"/>
  <cols>
    <col min="1" max="1" width="3.42578125" bestFit="1" customWidth="1"/>
    <col min="2" max="2" width="70.42578125" customWidth="1"/>
    <col min="3" max="3" width="12.28515625" customWidth="1"/>
    <col min="4" max="4" width="23.140625" customWidth="1"/>
    <col min="5" max="5" width="14.42578125" bestFit="1" customWidth="1"/>
    <col min="6" max="6" width="12.5703125" customWidth="1"/>
    <col min="7" max="7" width="8.7109375" customWidth="1"/>
    <col min="8" max="8" width="10.5703125" bestFit="1" customWidth="1"/>
    <col min="9" max="9" width="9" bestFit="1" customWidth="1"/>
    <col min="10" max="10" width="19.42578125" bestFit="1" customWidth="1"/>
    <col min="11" max="11" width="17.5703125" bestFit="1" customWidth="1"/>
    <col min="12" max="12" width="11.28515625" customWidth="1"/>
    <col min="13" max="13" width="12.28515625" customWidth="1"/>
    <col min="14" max="14" width="21.5703125" bestFit="1" customWidth="1"/>
  </cols>
  <sheetData>
    <row r="2" spans="1:14" ht="23.25" x14ac:dyDescent="0.35">
      <c r="A2" s="404"/>
      <c r="B2" s="48"/>
      <c r="C2" s="48"/>
      <c r="D2" s="48"/>
      <c r="E2" s="48"/>
      <c r="F2" s="48"/>
      <c r="G2" s="48"/>
      <c r="H2" s="48"/>
      <c r="I2" s="425"/>
      <c r="J2" s="425"/>
      <c r="K2" s="425"/>
      <c r="L2" s="425"/>
      <c r="M2" s="425"/>
      <c r="N2" s="425"/>
    </row>
    <row r="3" spans="1:14" ht="23.25" x14ac:dyDescent="0.35">
      <c r="A3" s="404"/>
      <c r="B3" s="414" t="s">
        <v>19</v>
      </c>
      <c r="C3" s="415"/>
      <c r="D3" s="415"/>
      <c r="E3" s="521"/>
      <c r="F3" s="422"/>
      <c r="G3" s="521"/>
      <c r="H3" s="521"/>
      <c r="I3" s="301"/>
      <c r="J3" s="522"/>
      <c r="K3" s="522"/>
      <c r="L3" s="522"/>
      <c r="M3" s="522"/>
      <c r="N3" s="522"/>
    </row>
    <row r="4" spans="1:14" ht="23.25" x14ac:dyDescent="0.35">
      <c r="A4" s="404"/>
      <c r="B4" s="415" t="s">
        <v>20</v>
      </c>
      <c r="C4" s="415"/>
      <c r="D4" s="415"/>
      <c r="E4" s="421"/>
      <c r="F4" s="422"/>
      <c r="G4" s="421"/>
      <c r="H4" s="421"/>
      <c r="I4" s="524"/>
      <c r="J4" s="522"/>
      <c r="K4" s="522"/>
      <c r="L4" s="522"/>
      <c r="M4" s="522"/>
      <c r="N4" s="522"/>
    </row>
    <row r="5" spans="1:14" ht="23.25" x14ac:dyDescent="0.35">
      <c r="A5" s="404"/>
      <c r="B5" s="415" t="s">
        <v>21</v>
      </c>
      <c r="C5" s="415"/>
      <c r="D5" s="415"/>
      <c r="E5" s="421"/>
      <c r="F5" s="422"/>
      <c r="G5" s="421"/>
      <c r="H5" s="421"/>
      <c r="I5" s="524"/>
      <c r="J5" s="522"/>
      <c r="K5" s="522"/>
      <c r="L5" s="522"/>
      <c r="M5" s="522"/>
      <c r="N5" s="522"/>
    </row>
    <row r="6" spans="1:14" ht="23.25" x14ac:dyDescent="0.35">
      <c r="A6" s="404"/>
      <c r="B6" s="415" t="s">
        <v>22</v>
      </c>
      <c r="C6" s="415"/>
      <c r="D6" s="415"/>
      <c r="E6" s="421"/>
      <c r="F6" s="422"/>
      <c r="G6" s="421"/>
      <c r="H6" s="421"/>
      <c r="I6" s="524"/>
      <c r="J6" s="522"/>
      <c r="K6" s="522"/>
      <c r="L6" s="522"/>
      <c r="M6" s="522"/>
      <c r="N6" s="522"/>
    </row>
    <row r="7" spans="1:14" ht="23.25" x14ac:dyDescent="0.35">
      <c r="A7" s="404"/>
      <c r="B7" s="415" t="s">
        <v>23</v>
      </c>
      <c r="C7" s="415"/>
      <c r="D7" s="415"/>
      <c r="E7" s="421"/>
      <c r="F7" s="422"/>
      <c r="G7" s="421"/>
      <c r="H7" s="421"/>
      <c r="I7" s="524"/>
      <c r="J7" s="522"/>
      <c r="K7" s="522"/>
      <c r="L7" s="522"/>
      <c r="M7" s="522"/>
      <c r="N7" s="522"/>
    </row>
    <row r="8" spans="1:14" ht="23.25" x14ac:dyDescent="0.35">
      <c r="A8" s="404"/>
      <c r="B8" s="415" t="s">
        <v>24</v>
      </c>
      <c r="C8" s="415"/>
      <c r="D8" s="415"/>
      <c r="E8" s="421"/>
      <c r="F8" s="422"/>
      <c r="G8" s="421"/>
      <c r="H8" s="421"/>
      <c r="I8" s="524"/>
      <c r="J8" s="522"/>
      <c r="K8" s="522"/>
      <c r="L8" s="522" t="s">
        <v>1111</v>
      </c>
      <c r="M8" s="522"/>
      <c r="N8" s="522"/>
    </row>
    <row r="9" spans="1:14" ht="23.25" x14ac:dyDescent="0.35">
      <c r="A9" s="404"/>
      <c r="B9" s="415"/>
      <c r="C9" s="415"/>
      <c r="D9" s="415"/>
      <c r="E9" s="421"/>
      <c r="F9" s="422"/>
      <c r="G9" s="421"/>
      <c r="H9" s="421"/>
      <c r="I9" s="524"/>
      <c r="J9" s="522"/>
      <c r="K9" s="522"/>
      <c r="L9" s="522"/>
      <c r="M9" s="522"/>
      <c r="N9" s="522"/>
    </row>
    <row r="10" spans="1:14" ht="23.25" x14ac:dyDescent="0.35">
      <c r="A10" s="404"/>
      <c r="B10" s="48" t="s">
        <v>4568</v>
      </c>
      <c r="C10" s="48"/>
      <c r="D10" s="48"/>
      <c r="E10" s="48"/>
      <c r="F10" s="422"/>
      <c r="G10" s="421"/>
      <c r="H10" s="421"/>
      <c r="I10" s="524"/>
      <c r="J10" s="522"/>
      <c r="K10" s="522"/>
      <c r="L10" s="522"/>
      <c r="M10" s="522"/>
      <c r="N10" s="522"/>
    </row>
    <row r="11" spans="1:14" ht="23.25" x14ac:dyDescent="0.35">
      <c r="A11" s="404"/>
      <c r="B11" s="727" t="s">
        <v>4569</v>
      </c>
      <c r="C11" s="48"/>
      <c r="D11" s="48"/>
      <c r="E11" s="48"/>
      <c r="F11" s="422"/>
      <c r="G11" s="421"/>
      <c r="H11" s="421"/>
      <c r="I11" s="524"/>
      <c r="J11" s="522"/>
      <c r="K11" s="522"/>
      <c r="L11" s="522"/>
      <c r="M11" s="522"/>
      <c r="N11" s="522"/>
    </row>
    <row r="12" spans="1:14" ht="26.25" x14ac:dyDescent="0.4">
      <c r="A12" s="404"/>
      <c r="B12" s="48" t="s">
        <v>4570</v>
      </c>
      <c r="C12" s="894"/>
      <c r="D12" s="228"/>
      <c r="E12" s="48"/>
      <c r="F12" s="422"/>
      <c r="G12" s="421"/>
      <c r="H12" s="421"/>
      <c r="I12" s="524"/>
      <c r="J12" s="522"/>
      <c r="K12" s="522"/>
      <c r="L12" s="522"/>
      <c r="M12" s="522"/>
      <c r="N12" s="522"/>
    </row>
    <row r="13" spans="1:14" ht="23.25" x14ac:dyDescent="0.35">
      <c r="A13" s="404"/>
      <c r="B13" s="904" t="s">
        <v>4571</v>
      </c>
      <c r="C13" s="48"/>
      <c r="D13" s="48"/>
      <c r="E13" s="48"/>
      <c r="F13" s="48"/>
      <c r="G13" s="48"/>
      <c r="H13" s="48"/>
      <c r="I13" s="425"/>
      <c r="J13" s="425"/>
      <c r="K13" s="425"/>
      <c r="L13" s="425"/>
      <c r="M13" s="425"/>
      <c r="N13" s="425"/>
    </row>
    <row r="14" spans="1:14" ht="23.25" x14ac:dyDescent="0.35">
      <c r="A14" s="404"/>
      <c r="B14" s="48"/>
      <c r="C14" s="48"/>
      <c r="D14" s="48"/>
      <c r="E14" s="48"/>
      <c r="F14" s="48"/>
      <c r="G14" s="48"/>
      <c r="H14" s="48"/>
      <c r="I14" s="425"/>
      <c r="J14" s="425"/>
      <c r="K14" s="425"/>
      <c r="L14" s="425"/>
      <c r="M14" s="425"/>
      <c r="N14" s="425"/>
    </row>
    <row r="15" spans="1:14" ht="23.25" x14ac:dyDescent="0.35">
      <c r="A15" s="404"/>
      <c r="B15" s="2952" t="s">
        <v>5760</v>
      </c>
      <c r="C15" s="2952"/>
      <c r="D15" s="2952"/>
      <c r="E15" s="48"/>
      <c r="F15" s="48"/>
      <c r="G15" s="48"/>
      <c r="H15" s="48"/>
      <c r="I15" s="425"/>
      <c r="J15" s="425"/>
      <c r="K15" s="425"/>
      <c r="L15" s="425"/>
      <c r="M15" s="425"/>
      <c r="N15" s="425"/>
    </row>
    <row r="16" spans="1:14" ht="23.25" x14ac:dyDescent="0.35">
      <c r="A16" s="404"/>
      <c r="B16" s="48"/>
      <c r="C16" s="48"/>
      <c r="D16" s="48"/>
      <c r="E16" s="48"/>
      <c r="F16" s="48"/>
      <c r="G16" s="48"/>
      <c r="H16" s="48"/>
      <c r="I16" s="425"/>
      <c r="J16" s="425"/>
      <c r="K16" s="425"/>
      <c r="L16" s="425"/>
      <c r="M16" s="425"/>
      <c r="N16" s="425"/>
    </row>
    <row r="17" spans="1:15" s="273" customFormat="1" ht="23.25" x14ac:dyDescent="0.35">
      <c r="A17" s="905"/>
      <c r="B17" s="465" t="s">
        <v>92</v>
      </c>
      <c r="C17" s="465" t="s">
        <v>1047</v>
      </c>
      <c r="D17" s="465" t="s">
        <v>128</v>
      </c>
      <c r="E17" s="465" t="s">
        <v>31</v>
      </c>
      <c r="F17" s="465" t="s">
        <v>96</v>
      </c>
      <c r="G17" s="465" t="s">
        <v>33</v>
      </c>
      <c r="H17" s="465" t="s">
        <v>34</v>
      </c>
      <c r="I17" s="465" t="s">
        <v>35</v>
      </c>
      <c r="J17" s="465" t="s">
        <v>36</v>
      </c>
      <c r="K17" s="465" t="s">
        <v>33</v>
      </c>
      <c r="L17" s="465" t="s">
        <v>2203</v>
      </c>
      <c r="M17" s="465" t="s">
        <v>106</v>
      </c>
      <c r="N17" s="465" t="s">
        <v>133</v>
      </c>
    </row>
    <row r="18" spans="1:15" ht="23.25" x14ac:dyDescent="0.35">
      <c r="A18" s="48">
        <v>1</v>
      </c>
      <c r="B18" s="906" t="s">
        <v>961</v>
      </c>
      <c r="C18" s="906">
        <v>2322</v>
      </c>
      <c r="D18" s="302">
        <v>5000</v>
      </c>
      <c r="E18" s="302">
        <v>350</v>
      </c>
      <c r="F18" s="302"/>
      <c r="G18" s="302"/>
      <c r="H18" s="302"/>
      <c r="I18" s="302"/>
      <c r="J18" s="302">
        <v>26935</v>
      </c>
      <c r="K18" s="302">
        <v>2158</v>
      </c>
      <c r="L18" s="302"/>
      <c r="M18" s="302"/>
      <c r="N18" s="302">
        <f>SUM(D18:M18)</f>
        <v>34443</v>
      </c>
    </row>
    <row r="19" spans="1:15" ht="23.25" x14ac:dyDescent="0.35">
      <c r="A19" s="404"/>
      <c r="B19" s="48"/>
      <c r="C19" s="48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</row>
    <row r="20" spans="1:15" ht="23.25" x14ac:dyDescent="0.35">
      <c r="A20" s="404"/>
      <c r="B20" s="48"/>
      <c r="C20" s="465"/>
      <c r="D20" s="466"/>
      <c r="E20" s="466"/>
      <c r="F20" s="466"/>
      <c r="G20" s="466"/>
      <c r="H20" s="466"/>
      <c r="I20" s="466"/>
      <c r="J20" s="466"/>
      <c r="K20" s="466"/>
      <c r="L20" s="466"/>
      <c r="M20" s="466"/>
      <c r="N20" s="466"/>
    </row>
    <row r="21" spans="1:15" ht="30" x14ac:dyDescent="0.8">
      <c r="A21" s="404"/>
      <c r="B21" s="584" t="s">
        <v>1078</v>
      </c>
      <c r="C21" s="465"/>
      <c r="D21" s="604">
        <f>SUM(D18:D20)</f>
        <v>5000</v>
      </c>
      <c r="E21" s="604">
        <f t="shared" ref="E21:N21" si="0">SUM(E18:E20)</f>
        <v>350</v>
      </c>
      <c r="F21" s="604">
        <f t="shared" si="0"/>
        <v>0</v>
      </c>
      <c r="G21" s="604">
        <f t="shared" si="0"/>
        <v>0</v>
      </c>
      <c r="H21" s="604">
        <f t="shared" si="0"/>
        <v>0</v>
      </c>
      <c r="I21" s="604">
        <f t="shared" si="0"/>
        <v>0</v>
      </c>
      <c r="J21" s="604">
        <f t="shared" si="0"/>
        <v>26935</v>
      </c>
      <c r="K21" s="604">
        <f t="shared" si="0"/>
        <v>2158</v>
      </c>
      <c r="L21" s="604">
        <f t="shared" si="0"/>
        <v>0</v>
      </c>
      <c r="M21" s="604">
        <f t="shared" si="0"/>
        <v>0</v>
      </c>
      <c r="N21" s="604">
        <f t="shared" si="0"/>
        <v>34443</v>
      </c>
      <c r="O21" s="371"/>
    </row>
    <row r="22" spans="1:15" ht="23.25" x14ac:dyDescent="0.35">
      <c r="A22" s="404"/>
      <c r="B22" s="425"/>
      <c r="C22" s="425"/>
      <c r="D22" s="425"/>
      <c r="E22" s="425"/>
      <c r="F22" s="425"/>
      <c r="G22" s="425"/>
      <c r="H22" s="425"/>
      <c r="I22" s="425"/>
      <c r="J22" s="425"/>
      <c r="K22" s="425"/>
      <c r="L22" s="425"/>
      <c r="M22" s="425"/>
      <c r="N22" s="425"/>
    </row>
    <row r="23" spans="1:15" ht="23.25" x14ac:dyDescent="0.35">
      <c r="A23" s="404"/>
      <c r="B23" s="48"/>
      <c r="C23" s="425"/>
      <c r="D23" s="425"/>
      <c r="E23" s="425"/>
      <c r="F23" s="425"/>
      <c r="G23" s="425"/>
      <c r="H23" s="425"/>
      <c r="I23" s="425"/>
      <c r="J23" s="425"/>
      <c r="K23" s="425"/>
      <c r="L23" s="425"/>
      <c r="M23" s="425"/>
      <c r="N23" s="425"/>
    </row>
    <row r="24" spans="1:15" ht="23.25" x14ac:dyDescent="0.35">
      <c r="A24" s="404"/>
      <c r="B24" s="425"/>
      <c r="C24" s="425"/>
      <c r="D24" s="48"/>
      <c r="E24" s="425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5" ht="23.25" x14ac:dyDescent="0.35">
      <c r="A25" s="404"/>
      <c r="B25" s="48" t="s">
        <v>63</v>
      </c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5" ht="23.25" x14ac:dyDescent="0.35">
      <c r="A26" s="404"/>
      <c r="B26" s="425"/>
      <c r="C26" s="425"/>
      <c r="D26" s="425"/>
      <c r="E26" s="425"/>
      <c r="F26" s="425"/>
      <c r="G26" s="425"/>
      <c r="H26" s="425" t="s">
        <v>50</v>
      </c>
      <c r="I26" s="425"/>
      <c r="J26" s="425"/>
      <c r="K26" s="425"/>
      <c r="L26" s="425"/>
      <c r="M26" s="425"/>
      <c r="N26" s="425"/>
    </row>
    <row r="27" spans="1:15" ht="23.25" x14ac:dyDescent="0.35">
      <c r="A27" s="404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5" ht="23.25" x14ac:dyDescent="0.35">
      <c r="A28" s="404"/>
      <c r="B28" s="48" t="s">
        <v>240</v>
      </c>
      <c r="C28" s="425"/>
      <c r="D28" s="425" t="s">
        <v>169</v>
      </c>
      <c r="E28" s="425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5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5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5" s="54" customFormat="1" ht="33.75" x14ac:dyDescent="0.5">
      <c r="A31" s="481"/>
      <c r="B31" s="473" t="s">
        <v>5789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</row>
    <row r="32" spans="1:15" ht="23.25" x14ac:dyDescent="0.35">
      <c r="A32" s="404"/>
      <c r="B32" s="404"/>
      <c r="C32" s="425"/>
      <c r="D32" s="425"/>
      <c r="E32" s="425"/>
      <c r="F32" s="425"/>
      <c r="G32" s="425"/>
      <c r="H32" s="425"/>
      <c r="I32" s="425"/>
      <c r="J32" s="425"/>
      <c r="K32" s="425"/>
      <c r="L32" s="425"/>
      <c r="M32" s="425"/>
      <c r="N32" s="425"/>
    </row>
  </sheetData>
  <mergeCells count="1">
    <mergeCell ref="B15:D15"/>
  </mergeCells>
  <hyperlinks>
    <hyperlink ref="B11" r:id="rId1" xr:uid="{00000000-0004-0000-CD00-000000000000}"/>
  </hyperlinks>
  <printOptions gridLines="1"/>
  <pageMargins left="0.7" right="0.7" top="0.75" bottom="0.75" header="0.3" footer="0.3"/>
  <pageSetup scale="41" orientation="landscape" r:id="rId2"/>
  <drawing r:id="rId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67CF0-F186-41DC-81FB-0A8962FF6535}">
  <sheetPr codeName="Sheet270">
    <tabColor rgb="FF00B050"/>
  </sheetPr>
  <dimension ref="A2:M34"/>
  <sheetViews>
    <sheetView view="pageBreakPreview" topLeftCell="A4" zoomScale="60" zoomScaleNormal="100" workbookViewId="0">
      <selection activeCell="G20" sqref="G20"/>
    </sheetView>
  </sheetViews>
  <sheetFormatPr defaultRowHeight="12.75" x14ac:dyDescent="0.2"/>
  <cols>
    <col min="1" max="1" width="4.140625" bestFit="1" customWidth="1"/>
    <col min="2" max="2" width="101.42578125" bestFit="1" customWidth="1"/>
    <col min="3" max="3" width="17" bestFit="1" customWidth="1"/>
    <col min="4" max="4" width="20.42578125" bestFit="1" customWidth="1"/>
    <col min="5" max="5" width="16.140625" bestFit="1" customWidth="1"/>
    <col min="6" max="7" width="21.85546875" bestFit="1" customWidth="1"/>
    <col min="8" max="8" width="13.7109375" bestFit="1" customWidth="1"/>
    <col min="9" max="9" width="9.85546875" bestFit="1" customWidth="1"/>
    <col min="10" max="10" width="19.5703125" bestFit="1" customWidth="1"/>
    <col min="11" max="11" width="16.140625" bestFit="1" customWidth="1"/>
    <col min="12" max="13" width="21.85546875" bestFit="1" customWidth="1"/>
  </cols>
  <sheetData>
    <row r="2" spans="1:13" ht="25.5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3" ht="26.25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228"/>
      <c r="K3" s="228"/>
      <c r="L3" s="228"/>
      <c r="M3" s="228"/>
    </row>
    <row r="4" spans="1:13" ht="26.25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228"/>
      <c r="K4" s="228"/>
      <c r="L4" s="228"/>
      <c r="M4" s="228"/>
    </row>
    <row r="5" spans="1:13" ht="26.25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228"/>
      <c r="K5" s="228"/>
      <c r="L5" s="228"/>
      <c r="M5" s="228"/>
    </row>
    <row r="6" spans="1:13" ht="26.25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228"/>
      <c r="K6" s="228"/>
      <c r="L6" s="228"/>
      <c r="M6" s="228"/>
    </row>
    <row r="7" spans="1:13" ht="26.25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228"/>
      <c r="K7" s="228"/>
      <c r="L7" s="228"/>
      <c r="M7" s="228"/>
    </row>
    <row r="8" spans="1:13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</row>
    <row r="9" spans="1:13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</row>
    <row r="10" spans="1:13" ht="26.25" x14ac:dyDescent="0.4">
      <c r="A10" s="228"/>
      <c r="B10" s="228" t="s">
        <v>4572</v>
      </c>
      <c r="C10" s="228"/>
      <c r="D10" s="228"/>
      <c r="E10" s="406"/>
      <c r="F10" s="228"/>
      <c r="G10" s="228"/>
      <c r="H10" s="228"/>
      <c r="I10" s="228"/>
      <c r="J10" s="228"/>
      <c r="K10" s="228"/>
      <c r="L10" s="228"/>
      <c r="M10" s="228"/>
    </row>
    <row r="11" spans="1:13" ht="26.25" x14ac:dyDescent="0.4">
      <c r="A11" s="228"/>
      <c r="B11" s="2950" t="s">
        <v>4573</v>
      </c>
      <c r="C11" s="2950"/>
      <c r="D11" s="2950"/>
      <c r="E11" s="406"/>
      <c r="F11" s="228"/>
      <c r="G11" s="228"/>
      <c r="H11" s="228"/>
      <c r="I11" s="228"/>
      <c r="J11" s="228"/>
      <c r="K11" s="228"/>
      <c r="L11" s="228"/>
      <c r="M11" s="228"/>
    </row>
    <row r="12" spans="1:13" ht="26.25" x14ac:dyDescent="0.4">
      <c r="A12" s="228"/>
      <c r="B12" s="876" t="s">
        <v>4574</v>
      </c>
      <c r="C12" s="228"/>
      <c r="D12" s="228"/>
      <c r="E12" s="406"/>
      <c r="F12" s="228"/>
      <c r="G12" s="228"/>
      <c r="H12" s="228"/>
      <c r="I12" s="228"/>
      <c r="J12" s="228"/>
      <c r="K12" s="228"/>
      <c r="L12" s="228"/>
      <c r="M12" s="228"/>
    </row>
    <row r="13" spans="1:13" ht="26.25" x14ac:dyDescent="0.4">
      <c r="A13" s="365"/>
      <c r="B13" s="504"/>
      <c r="C13" s="228"/>
      <c r="D13" s="228"/>
      <c r="E13" s="228"/>
      <c r="F13" s="228"/>
      <c r="G13" s="228"/>
      <c r="H13" s="228"/>
      <c r="I13" s="365"/>
      <c r="J13" s="365"/>
      <c r="K13" s="365"/>
      <c r="L13" s="365"/>
      <c r="M13" s="365"/>
    </row>
    <row r="14" spans="1:13" ht="26.25" x14ac:dyDescent="0.4">
      <c r="A14" s="365"/>
      <c r="B14" s="228"/>
      <c r="C14" s="228"/>
      <c r="D14" s="228"/>
      <c r="E14" s="228"/>
      <c r="F14" s="228"/>
      <c r="G14" s="228"/>
      <c r="H14" s="228"/>
      <c r="I14" s="365"/>
      <c r="J14" s="365"/>
      <c r="K14" s="365"/>
      <c r="L14" s="365"/>
      <c r="M14" s="365"/>
    </row>
    <row r="15" spans="1:13" ht="26.25" x14ac:dyDescent="0.4">
      <c r="A15" s="365"/>
      <c r="B15" s="3010" t="s">
        <v>5760</v>
      </c>
      <c r="C15" s="3010"/>
      <c r="D15" s="3010"/>
      <c r="E15" s="228"/>
      <c r="F15" s="228"/>
      <c r="G15" s="228"/>
      <c r="H15" s="228"/>
      <c r="I15" s="365"/>
      <c r="J15" s="365"/>
      <c r="K15" s="365"/>
      <c r="L15" s="365"/>
      <c r="M15" s="365"/>
    </row>
    <row r="16" spans="1:13" ht="26.25" x14ac:dyDescent="0.4">
      <c r="A16" s="365"/>
      <c r="B16" s="228"/>
      <c r="C16" s="228"/>
      <c r="D16" s="228"/>
      <c r="E16" s="228"/>
      <c r="F16" s="228"/>
      <c r="G16" s="228"/>
      <c r="H16" s="228"/>
      <c r="I16" s="365"/>
      <c r="J16" s="365"/>
      <c r="K16" s="365"/>
      <c r="L16" s="365"/>
      <c r="M16" s="365"/>
    </row>
    <row r="17" spans="1:13" s="5" customFormat="1" ht="26.25" x14ac:dyDescent="0.4">
      <c r="A17" s="367"/>
      <c r="B17" s="367" t="s">
        <v>92</v>
      </c>
      <c r="C17" s="229" t="s">
        <v>337</v>
      </c>
      <c r="D17" s="367" t="s">
        <v>128</v>
      </c>
      <c r="E17" s="367" t="s">
        <v>31</v>
      </c>
      <c r="F17" s="367" t="s">
        <v>96</v>
      </c>
      <c r="G17" s="367" t="s">
        <v>9</v>
      </c>
      <c r="H17" s="367" t="s">
        <v>130</v>
      </c>
      <c r="I17" s="367" t="s">
        <v>9</v>
      </c>
      <c r="J17" s="367" t="s">
        <v>339</v>
      </c>
      <c r="K17" s="367" t="s">
        <v>131</v>
      </c>
      <c r="L17" s="367" t="s">
        <v>74</v>
      </c>
      <c r="M17" s="367" t="s">
        <v>133</v>
      </c>
    </row>
    <row r="18" spans="1:13" ht="26.25" x14ac:dyDescent="0.4">
      <c r="A18" s="228">
        <v>1</v>
      </c>
      <c r="B18" s="228" t="s">
        <v>4575</v>
      </c>
      <c r="C18" s="275">
        <v>697851</v>
      </c>
      <c r="D18" s="411">
        <v>1000</v>
      </c>
      <c r="E18" s="411">
        <v>350</v>
      </c>
      <c r="F18" s="411">
        <v>33665</v>
      </c>
      <c r="G18" s="411">
        <v>19862</v>
      </c>
      <c r="H18" s="411"/>
      <c r="I18" s="411"/>
      <c r="J18" s="411"/>
      <c r="K18" s="411"/>
      <c r="L18" s="302"/>
      <c r="M18" s="411">
        <f>SUM(D18:L18)</f>
        <v>54877</v>
      </c>
    </row>
    <row r="19" spans="1:13" ht="26.25" x14ac:dyDescent="0.4">
      <c r="A19" s="228"/>
      <c r="B19" s="228"/>
      <c r="C19" s="275"/>
      <c r="D19" s="411"/>
      <c r="E19" s="411"/>
      <c r="F19" s="411"/>
      <c r="G19" s="411"/>
      <c r="H19" s="411"/>
      <c r="I19" s="411"/>
      <c r="J19" s="411"/>
      <c r="K19" s="411"/>
      <c r="L19" s="411"/>
      <c r="M19" s="411"/>
    </row>
    <row r="20" spans="1:13" ht="26.25" x14ac:dyDescent="0.4">
      <c r="A20" s="228"/>
      <c r="B20" s="228"/>
      <c r="C20" s="275"/>
      <c r="D20" s="411"/>
      <c r="E20" s="411"/>
      <c r="F20" s="411"/>
      <c r="G20" s="411"/>
      <c r="H20" s="411"/>
      <c r="I20" s="411"/>
      <c r="J20" s="411"/>
      <c r="K20" s="411"/>
      <c r="L20" s="411"/>
      <c r="M20" s="411"/>
    </row>
    <row r="21" spans="1:13" ht="33" x14ac:dyDescent="0.85">
      <c r="A21" s="472"/>
      <c r="B21" s="366" t="s">
        <v>46</v>
      </c>
      <c r="C21" s="367"/>
      <c r="D21" s="649">
        <f>SUM(D18:D20)</f>
        <v>1000</v>
      </c>
      <c r="E21" s="649">
        <f t="shared" ref="E21:M21" si="0">SUM(E18:E20)</f>
        <v>350</v>
      </c>
      <c r="F21" s="649">
        <f t="shared" si="0"/>
        <v>33665</v>
      </c>
      <c r="G21" s="649">
        <f t="shared" si="0"/>
        <v>19862</v>
      </c>
      <c r="H21" s="649">
        <f t="shared" si="0"/>
        <v>0</v>
      </c>
      <c r="I21" s="649">
        <f t="shared" si="0"/>
        <v>0</v>
      </c>
      <c r="J21" s="649">
        <f t="shared" si="0"/>
        <v>0</v>
      </c>
      <c r="K21" s="649">
        <f t="shared" si="0"/>
        <v>0</v>
      </c>
      <c r="L21" s="649">
        <f t="shared" si="0"/>
        <v>0</v>
      </c>
      <c r="M21" s="649">
        <f t="shared" si="0"/>
        <v>54877</v>
      </c>
    </row>
    <row r="22" spans="1:13" ht="33" x14ac:dyDescent="0.85">
      <c r="A22" s="472"/>
      <c r="B22" s="366"/>
      <c r="C22" s="367"/>
      <c r="D22" s="649"/>
      <c r="E22" s="412"/>
      <c r="F22" s="412"/>
      <c r="G22" s="412"/>
      <c r="H22" s="412"/>
      <c r="I22" s="412"/>
      <c r="J22" s="412"/>
      <c r="K22" s="412"/>
      <c r="L22" s="412"/>
      <c r="M22" s="412"/>
    </row>
    <row r="23" spans="1:13" ht="33" x14ac:dyDescent="0.85">
      <c r="A23" s="472"/>
      <c r="B23" s="366"/>
      <c r="C23" s="367"/>
      <c r="D23" s="649"/>
      <c r="E23" s="412"/>
      <c r="F23" s="412"/>
      <c r="G23" s="412"/>
      <c r="H23" s="412"/>
      <c r="I23" s="412"/>
      <c r="J23" s="412"/>
      <c r="K23" s="412"/>
      <c r="L23" s="412"/>
      <c r="M23" s="412"/>
    </row>
    <row r="24" spans="1:13" ht="33" x14ac:dyDescent="0.85">
      <c r="A24" s="472"/>
      <c r="B24" s="404"/>
      <c r="C24" s="367"/>
      <c r="D24" s="649"/>
      <c r="E24" s="412"/>
      <c r="F24" s="412"/>
      <c r="G24" s="412"/>
      <c r="H24" s="412"/>
      <c r="I24" s="412"/>
      <c r="J24" s="412"/>
      <c r="K24" s="412"/>
      <c r="L24" s="412"/>
      <c r="M24" s="412"/>
    </row>
    <row r="25" spans="1:13" ht="33" x14ac:dyDescent="0.85">
      <c r="A25" s="472"/>
      <c r="B25" s="228" t="s">
        <v>47</v>
      </c>
      <c r="C25" s="367"/>
      <c r="D25" s="649"/>
      <c r="E25" s="412"/>
      <c r="F25" s="412"/>
      <c r="G25" s="412"/>
      <c r="H25" s="412"/>
      <c r="I25" s="412"/>
      <c r="J25" s="412"/>
      <c r="K25" s="412"/>
      <c r="L25" s="412"/>
      <c r="M25" s="412"/>
    </row>
    <row r="26" spans="1:13" ht="25.5" x14ac:dyDescent="0.35">
      <c r="A26" s="365"/>
      <c r="B26" s="365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3" ht="26.25" x14ac:dyDescent="0.4">
      <c r="A27" s="365"/>
      <c r="B27" s="228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3" ht="26.25" x14ac:dyDescent="0.4">
      <c r="A28" s="365"/>
      <c r="B28" s="228" t="s">
        <v>240</v>
      </c>
      <c r="C28" s="365"/>
      <c r="D28" s="228"/>
      <c r="E28" s="365"/>
      <c r="F28" s="365"/>
      <c r="G28" s="365"/>
      <c r="H28" s="365"/>
      <c r="I28" s="365" t="s">
        <v>1062</v>
      </c>
      <c r="J28" s="365"/>
      <c r="K28" s="365"/>
      <c r="L28" s="365"/>
      <c r="M28" s="365"/>
    </row>
    <row r="29" spans="1:13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3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3" s="54" customFormat="1" ht="33.75" x14ac:dyDescent="0.5">
      <c r="A31" s="481"/>
      <c r="B31" s="473" t="s">
        <v>4576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3" ht="26.25" x14ac:dyDescent="0.4">
      <c r="A32" s="365"/>
      <c r="B32" s="228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1:13" ht="26.25" x14ac:dyDescent="0.4">
      <c r="A33" s="228">
        <v>2</v>
      </c>
      <c r="B33" s="228" t="s">
        <v>4577</v>
      </c>
      <c r="C33" s="275">
        <v>9441</v>
      </c>
      <c r="D33" s="411">
        <v>1000</v>
      </c>
      <c r="E33" s="411">
        <v>350</v>
      </c>
      <c r="F33" s="411" t="s">
        <v>4578</v>
      </c>
      <c r="G33" s="411"/>
      <c r="H33" s="411"/>
      <c r="I33" s="411"/>
      <c r="J33" s="411"/>
      <c r="K33" s="411"/>
      <c r="L33" s="411"/>
      <c r="M33" s="411">
        <f>SUM(D33:L33)</f>
        <v>1350</v>
      </c>
    </row>
    <row r="34" spans="1:13" ht="25.5" x14ac:dyDescent="0.35">
      <c r="A34" s="33"/>
      <c r="B34" s="33"/>
      <c r="C34" s="33" t="s">
        <v>4579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</row>
  </sheetData>
  <mergeCells count="2">
    <mergeCell ref="B11:D11"/>
    <mergeCell ref="B15:D15"/>
  </mergeCells>
  <printOptions gridLines="1"/>
  <pageMargins left="0.7" right="0.7" top="0.75" bottom="0.75" header="0.3" footer="0.3"/>
  <pageSetup scale="38" orientation="landscape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63">
    <tabColor rgb="FF00B050"/>
  </sheetPr>
  <dimension ref="A2:M34"/>
  <sheetViews>
    <sheetView view="pageBreakPreview" zoomScale="60" zoomScaleNormal="100" workbookViewId="0">
      <selection activeCell="D20" sqref="D20"/>
    </sheetView>
  </sheetViews>
  <sheetFormatPr defaultRowHeight="12.75" x14ac:dyDescent="0.2"/>
  <cols>
    <col min="1" max="1" width="4.140625" bestFit="1" customWidth="1"/>
    <col min="2" max="2" width="101.42578125" bestFit="1" customWidth="1"/>
    <col min="3" max="3" width="17" bestFit="1" customWidth="1"/>
    <col min="4" max="4" width="20.42578125" bestFit="1" customWidth="1"/>
    <col min="5" max="5" width="16.140625" bestFit="1" customWidth="1"/>
    <col min="6" max="6" width="21.85546875" bestFit="1" customWidth="1"/>
    <col min="7" max="7" width="19.5703125" bestFit="1" customWidth="1"/>
    <col min="8" max="8" width="13.7109375" bestFit="1" customWidth="1"/>
    <col min="9" max="9" width="9.85546875" bestFit="1" customWidth="1"/>
    <col min="10" max="11" width="19.5703125" bestFit="1" customWidth="1"/>
    <col min="12" max="13" width="21.85546875" bestFit="1" customWidth="1"/>
  </cols>
  <sheetData>
    <row r="2" spans="1:13" ht="25.5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3" ht="26.25" x14ac:dyDescent="0.4">
      <c r="A3" s="366"/>
      <c r="B3" s="432" t="s">
        <v>19</v>
      </c>
      <c r="C3" s="405"/>
      <c r="D3" s="405"/>
      <c r="E3" s="461"/>
      <c r="F3" s="406"/>
      <c r="G3" s="406"/>
      <c r="H3" s="408"/>
      <c r="I3" s="408"/>
      <c r="J3" s="228"/>
      <c r="K3" s="228"/>
      <c r="L3" s="228"/>
      <c r="M3" s="228"/>
    </row>
    <row r="4" spans="1:13" ht="26.25" x14ac:dyDescent="0.4">
      <c r="A4" s="366"/>
      <c r="B4" s="405" t="s">
        <v>20</v>
      </c>
      <c r="C4" s="405"/>
      <c r="D4" s="405"/>
      <c r="E4" s="406"/>
      <c r="F4" s="406"/>
      <c r="G4" s="406"/>
      <c r="H4" s="408"/>
      <c r="I4" s="408"/>
      <c r="J4" s="228"/>
      <c r="K4" s="228"/>
      <c r="L4" s="228"/>
      <c r="M4" s="228"/>
    </row>
    <row r="5" spans="1:13" ht="26.25" x14ac:dyDescent="0.4">
      <c r="A5" s="366"/>
      <c r="B5" s="405" t="s">
        <v>21</v>
      </c>
      <c r="C5" s="405"/>
      <c r="D5" s="405"/>
      <c r="E5" s="406"/>
      <c r="F5" s="406"/>
      <c r="G5" s="406"/>
      <c r="H5" s="408"/>
      <c r="I5" s="408"/>
      <c r="J5" s="228"/>
      <c r="K5" s="228"/>
      <c r="L5" s="228"/>
      <c r="M5" s="228"/>
    </row>
    <row r="6" spans="1:13" ht="26.25" x14ac:dyDescent="0.4">
      <c r="A6" s="366"/>
      <c r="B6" s="405" t="s">
        <v>22</v>
      </c>
      <c r="C6" s="405"/>
      <c r="D6" s="405"/>
      <c r="E6" s="406"/>
      <c r="F6" s="406"/>
      <c r="G6" s="406"/>
      <c r="H6" s="408"/>
      <c r="I6" s="408"/>
      <c r="J6" s="228"/>
      <c r="K6" s="228"/>
      <c r="L6" s="228"/>
      <c r="M6" s="228"/>
    </row>
    <row r="7" spans="1:13" ht="26.25" x14ac:dyDescent="0.4">
      <c r="A7" s="366"/>
      <c r="B7" s="405" t="s">
        <v>23</v>
      </c>
      <c r="C7" s="405"/>
      <c r="D7" s="405"/>
      <c r="E7" s="406"/>
      <c r="F7" s="406"/>
      <c r="G7" s="406"/>
      <c r="H7" s="408"/>
      <c r="I7" s="408"/>
      <c r="J7" s="228"/>
      <c r="K7" s="228"/>
      <c r="L7" s="228"/>
      <c r="M7" s="228"/>
    </row>
    <row r="8" spans="1:13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</row>
    <row r="9" spans="1:13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</row>
    <row r="10" spans="1:13" ht="26.25" x14ac:dyDescent="0.4">
      <c r="A10" s="228"/>
      <c r="B10" s="228" t="s">
        <v>4580</v>
      </c>
      <c r="C10" s="228"/>
      <c r="D10" s="228"/>
      <c r="E10" s="406"/>
      <c r="F10" s="228"/>
      <c r="G10" s="228"/>
      <c r="H10" s="228"/>
      <c r="I10" s="228"/>
      <c r="J10" s="228"/>
      <c r="K10" s="228"/>
      <c r="L10" s="228"/>
      <c r="M10" s="228"/>
    </row>
    <row r="11" spans="1:13" ht="26.25" x14ac:dyDescent="0.4">
      <c r="A11" s="228"/>
      <c r="B11" s="2950" t="s">
        <v>4581</v>
      </c>
      <c r="C11" s="2950"/>
      <c r="D11" s="2950"/>
      <c r="E11" s="406"/>
      <c r="F11" s="228"/>
      <c r="G11" s="228"/>
      <c r="H11" s="228"/>
      <c r="I11" s="228"/>
      <c r="J11" s="228"/>
      <c r="K11" s="228"/>
      <c r="L11" s="228"/>
      <c r="M11" s="228"/>
    </row>
    <row r="12" spans="1:13" ht="26.25" x14ac:dyDescent="0.4">
      <c r="A12" s="228"/>
      <c r="B12" s="876" t="s">
        <v>4582</v>
      </c>
      <c r="C12" s="228"/>
      <c r="D12" s="228"/>
      <c r="E12" s="406"/>
      <c r="F12" s="228"/>
      <c r="G12" s="228"/>
      <c r="H12" s="228"/>
      <c r="I12" s="228"/>
      <c r="J12" s="228"/>
      <c r="K12" s="228"/>
      <c r="L12" s="228"/>
      <c r="M12" s="228"/>
    </row>
    <row r="13" spans="1:13" ht="26.25" x14ac:dyDescent="0.4">
      <c r="A13" s="365"/>
      <c r="B13" s="504"/>
      <c r="C13" s="228"/>
      <c r="D13" s="228"/>
      <c r="E13" s="228"/>
      <c r="F13" s="228"/>
      <c r="G13" s="228"/>
      <c r="H13" s="228"/>
      <c r="I13" s="365"/>
      <c r="J13" s="365"/>
      <c r="K13" s="365"/>
      <c r="L13" s="365"/>
      <c r="M13" s="365"/>
    </row>
    <row r="14" spans="1:13" ht="26.25" x14ac:dyDescent="0.4">
      <c r="A14" s="365"/>
      <c r="B14" s="228"/>
      <c r="C14" s="228"/>
      <c r="D14" s="228"/>
      <c r="E14" s="228"/>
      <c r="F14" s="228"/>
      <c r="G14" s="228"/>
      <c r="H14" s="228"/>
      <c r="I14" s="365"/>
      <c r="J14" s="365"/>
      <c r="K14" s="365"/>
      <c r="L14" s="365"/>
      <c r="M14" s="365"/>
    </row>
    <row r="15" spans="1:13" ht="26.25" x14ac:dyDescent="0.4">
      <c r="A15" s="365"/>
      <c r="B15" s="3010" t="s">
        <v>5760</v>
      </c>
      <c r="C15" s="3010"/>
      <c r="D15" s="3010"/>
      <c r="E15" s="228"/>
      <c r="F15" s="228"/>
      <c r="G15" s="228"/>
      <c r="H15" s="228"/>
      <c r="I15" s="365"/>
      <c r="J15" s="365"/>
      <c r="K15" s="365"/>
      <c r="L15" s="365"/>
      <c r="M15" s="365"/>
    </row>
    <row r="16" spans="1:13" ht="26.25" x14ac:dyDescent="0.4">
      <c r="A16" s="365"/>
      <c r="B16" s="228"/>
      <c r="C16" s="228"/>
      <c r="D16" s="228"/>
      <c r="E16" s="228"/>
      <c r="F16" s="228"/>
      <c r="G16" s="228"/>
      <c r="H16" s="228"/>
      <c r="I16" s="365"/>
      <c r="J16" s="365"/>
      <c r="K16" s="365"/>
      <c r="L16" s="365"/>
      <c r="M16" s="365"/>
    </row>
    <row r="17" spans="1:13" s="5" customFormat="1" ht="26.25" x14ac:dyDescent="0.4">
      <c r="A17" s="367"/>
      <c r="B17" s="367" t="s">
        <v>92</v>
      </c>
      <c r="C17" s="229" t="s">
        <v>337</v>
      </c>
      <c r="D17" s="367" t="s">
        <v>128</v>
      </c>
      <c r="E17" s="367" t="s">
        <v>31</v>
      </c>
      <c r="F17" s="367" t="s">
        <v>96</v>
      </c>
      <c r="G17" s="367" t="s">
        <v>9</v>
      </c>
      <c r="H17" s="367" t="s">
        <v>130</v>
      </c>
      <c r="I17" s="367" t="s">
        <v>9</v>
      </c>
      <c r="J17" s="367" t="s">
        <v>339</v>
      </c>
      <c r="K17" s="367" t="s">
        <v>131</v>
      </c>
      <c r="L17" s="367" t="s">
        <v>74</v>
      </c>
      <c r="M17" s="367" t="s">
        <v>133</v>
      </c>
    </row>
    <row r="19" spans="1:13" ht="26.25" x14ac:dyDescent="0.4">
      <c r="A19" s="228"/>
      <c r="B19" s="228"/>
      <c r="C19" s="275"/>
      <c r="D19" s="411"/>
      <c r="E19" s="411"/>
      <c r="F19" s="784" t="s">
        <v>5709</v>
      </c>
      <c r="G19" s="784"/>
      <c r="H19" s="411"/>
      <c r="I19" s="411"/>
      <c r="J19" s="411"/>
      <c r="K19" s="411"/>
      <c r="L19" s="411"/>
      <c r="M19" s="411"/>
    </row>
    <row r="20" spans="1:13" ht="26.25" x14ac:dyDescent="0.4">
      <c r="A20" s="228"/>
      <c r="B20" s="228"/>
      <c r="C20" s="275"/>
      <c r="D20" s="411"/>
      <c r="E20" s="411"/>
      <c r="F20" s="411"/>
      <c r="G20" s="411"/>
      <c r="H20" s="411"/>
      <c r="I20" s="411"/>
      <c r="J20" s="411"/>
      <c r="K20" s="411"/>
      <c r="L20" s="411"/>
      <c r="M20" s="411"/>
    </row>
    <row r="21" spans="1:13" ht="33" x14ac:dyDescent="0.85">
      <c r="A21" s="472"/>
      <c r="B21" s="366" t="s">
        <v>46</v>
      </c>
      <c r="C21" s="367"/>
      <c r="D21" s="649">
        <f>SUM(D18:D20)</f>
        <v>0</v>
      </c>
      <c r="E21" s="649">
        <f t="shared" ref="E21:M21" si="0">SUM(E18:E20)</f>
        <v>0</v>
      </c>
      <c r="F21" s="649">
        <f t="shared" si="0"/>
        <v>0</v>
      </c>
      <c r="G21" s="649">
        <f t="shared" si="0"/>
        <v>0</v>
      </c>
      <c r="H21" s="649">
        <f t="shared" si="0"/>
        <v>0</v>
      </c>
      <c r="I21" s="649">
        <f t="shared" si="0"/>
        <v>0</v>
      </c>
      <c r="J21" s="649">
        <f t="shared" si="0"/>
        <v>0</v>
      </c>
      <c r="K21" s="649">
        <f t="shared" si="0"/>
        <v>0</v>
      </c>
      <c r="L21" s="649">
        <f t="shared" si="0"/>
        <v>0</v>
      </c>
      <c r="M21" s="649">
        <f t="shared" si="0"/>
        <v>0</v>
      </c>
    </row>
    <row r="22" spans="1:13" ht="33" x14ac:dyDescent="0.85">
      <c r="A22" s="472"/>
      <c r="B22" s="366"/>
      <c r="C22" s="367"/>
      <c r="D22" s="649"/>
      <c r="E22" s="412"/>
      <c r="F22" s="412"/>
      <c r="G22" s="412"/>
      <c r="H22" s="412"/>
      <c r="I22" s="412"/>
      <c r="J22" s="412"/>
      <c r="K22" s="412"/>
      <c r="L22" s="412"/>
      <c r="M22" s="412"/>
    </row>
    <row r="23" spans="1:13" ht="33" x14ac:dyDescent="0.85">
      <c r="A23" s="472"/>
      <c r="B23" s="366"/>
      <c r="C23" s="367"/>
      <c r="D23" s="649"/>
      <c r="E23" s="412"/>
      <c r="F23" s="412"/>
      <c r="G23" s="412"/>
      <c r="H23" s="412"/>
      <c r="I23" s="412"/>
      <c r="J23" s="412"/>
      <c r="K23" s="412"/>
      <c r="L23" s="412"/>
      <c r="M23" s="412"/>
    </row>
    <row r="24" spans="1:13" ht="33" x14ac:dyDescent="0.85">
      <c r="A24" s="472"/>
      <c r="B24" s="404"/>
      <c r="C24" s="367"/>
      <c r="D24" s="649"/>
      <c r="E24" s="412"/>
      <c r="F24" s="412"/>
      <c r="G24" s="412"/>
      <c r="H24" s="412"/>
      <c r="I24" s="412"/>
      <c r="J24" s="412"/>
      <c r="K24" s="412"/>
      <c r="L24" s="412"/>
      <c r="M24" s="412"/>
    </row>
    <row r="25" spans="1:13" ht="33" x14ac:dyDescent="0.85">
      <c r="A25" s="472"/>
      <c r="B25" s="228" t="s">
        <v>47</v>
      </c>
      <c r="C25" s="367"/>
      <c r="D25" s="649"/>
      <c r="E25" s="412"/>
      <c r="F25" s="412"/>
      <c r="G25" s="412"/>
      <c r="H25" s="412"/>
      <c r="I25" s="412"/>
      <c r="J25" s="412"/>
      <c r="K25" s="412"/>
      <c r="L25" s="412"/>
      <c r="M25" s="412"/>
    </row>
    <row r="26" spans="1:13" ht="25.5" x14ac:dyDescent="0.35">
      <c r="A26" s="365"/>
      <c r="B26" s="365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3" ht="26.25" x14ac:dyDescent="0.4">
      <c r="A27" s="365"/>
      <c r="B27" s="228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3" ht="26.25" x14ac:dyDescent="0.4">
      <c r="A28" s="365"/>
      <c r="B28" s="228" t="s">
        <v>240</v>
      </c>
      <c r="C28" s="365"/>
      <c r="D28" s="228"/>
      <c r="E28" s="365"/>
      <c r="F28" s="365"/>
      <c r="G28" s="365"/>
      <c r="H28" s="365"/>
      <c r="I28" s="365" t="s">
        <v>1062</v>
      </c>
      <c r="J28" s="365"/>
      <c r="K28" s="365"/>
      <c r="L28" s="365"/>
      <c r="M28" s="365"/>
    </row>
    <row r="29" spans="1:13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3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3" s="54" customFormat="1" ht="33.75" x14ac:dyDescent="0.5">
      <c r="A31" s="481"/>
      <c r="B31" s="473" t="s">
        <v>5789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3" ht="26.25" x14ac:dyDescent="0.4">
      <c r="A32" s="365"/>
      <c r="B32" s="228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1:13" ht="26.25" x14ac:dyDescent="0.4">
      <c r="A33" s="228">
        <v>2</v>
      </c>
      <c r="B33" s="228" t="s">
        <v>4577</v>
      </c>
      <c r="C33" s="275">
        <v>9441</v>
      </c>
      <c r="D33" s="411">
        <v>1000</v>
      </c>
      <c r="E33" s="411">
        <v>350</v>
      </c>
      <c r="F33" s="411" t="s">
        <v>4578</v>
      </c>
      <c r="G33" s="411"/>
      <c r="H33" s="411"/>
      <c r="I33" s="411"/>
      <c r="J33" s="411"/>
      <c r="K33" s="411"/>
      <c r="L33" s="411"/>
      <c r="M33" s="411">
        <f>SUM(D33:L33)</f>
        <v>1350</v>
      </c>
    </row>
    <row r="34" spans="1:13" ht="26.25" x14ac:dyDescent="0.4">
      <c r="A34" s="228">
        <v>1</v>
      </c>
      <c r="B34" s="228" t="s">
        <v>4583</v>
      </c>
      <c r="C34" s="275">
        <v>582</v>
      </c>
      <c r="D34" s="411">
        <v>1000</v>
      </c>
      <c r="E34" s="411">
        <v>350</v>
      </c>
      <c r="F34" s="411" t="s">
        <v>5710</v>
      </c>
      <c r="G34" s="411"/>
      <c r="H34" s="411"/>
      <c r="I34" s="411"/>
      <c r="J34" s="411"/>
      <c r="K34" s="411"/>
      <c r="L34" s="302"/>
      <c r="M34" s="411">
        <f>SUM(D34:L34)</f>
        <v>1350</v>
      </c>
    </row>
  </sheetData>
  <mergeCells count="2">
    <mergeCell ref="B11:D11"/>
    <mergeCell ref="B15:D15"/>
  </mergeCells>
  <hyperlinks>
    <hyperlink ref="B12" r:id="rId1" xr:uid="{00000000-0004-0000-CE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177">
    <tabColor rgb="FFFF0000"/>
  </sheetPr>
  <dimension ref="A2:N46"/>
  <sheetViews>
    <sheetView view="pageBreakPreview" topLeftCell="A4" zoomScale="50" zoomScaleNormal="100" zoomScaleSheetLayoutView="50" workbookViewId="0">
      <selection activeCell="B19" sqref="B19"/>
    </sheetView>
  </sheetViews>
  <sheetFormatPr defaultColWidth="9.140625" defaultRowHeight="30" x14ac:dyDescent="0.4"/>
  <cols>
    <col min="1" max="1" width="5" style="153" bestFit="1" customWidth="1"/>
    <col min="2" max="2" width="122.7109375" style="153" customWidth="1"/>
    <col min="3" max="3" width="16.7109375" style="153" bestFit="1" customWidth="1"/>
    <col min="4" max="4" width="24.7109375" style="153" bestFit="1" customWidth="1"/>
    <col min="5" max="5" width="19.5703125" style="153" bestFit="1" customWidth="1"/>
    <col min="6" max="6" width="26.42578125" style="153" bestFit="1" customWidth="1"/>
    <col min="7" max="9" width="23.5703125" style="153" bestFit="1" customWidth="1"/>
    <col min="10" max="10" width="12.42578125" style="153" bestFit="1" customWidth="1"/>
    <col min="11" max="11" width="13.28515625" style="153" bestFit="1" customWidth="1"/>
    <col min="12" max="13" width="26.42578125" style="153" bestFit="1" customWidth="1"/>
    <col min="14" max="14" width="19" style="153" bestFit="1" customWidth="1"/>
    <col min="15" max="15" width="15.28515625" style="153" customWidth="1"/>
    <col min="16" max="16384" width="9.140625" style="153"/>
  </cols>
  <sheetData>
    <row r="2" spans="1:14" x14ac:dyDescent="0.4">
      <c r="A2" s="688"/>
      <c r="B2" s="688"/>
      <c r="C2" s="688"/>
      <c r="D2" s="688"/>
      <c r="E2" s="688"/>
      <c r="F2" s="688"/>
      <c r="G2" s="688"/>
      <c r="H2" s="688"/>
      <c r="I2" s="688"/>
      <c r="J2" s="688"/>
      <c r="K2" s="688"/>
      <c r="L2" s="688"/>
      <c r="M2" s="688"/>
      <c r="N2" s="79"/>
    </row>
    <row r="3" spans="1:14" x14ac:dyDescent="0.4">
      <c r="A3" s="331"/>
      <c r="B3" s="588" t="s">
        <v>19</v>
      </c>
      <c r="C3" s="591"/>
      <c r="D3" s="591"/>
      <c r="E3" s="742"/>
      <c r="F3" s="744"/>
      <c r="G3" s="744"/>
      <c r="H3" s="745"/>
      <c r="I3" s="745"/>
      <c r="J3" s="330"/>
      <c r="K3" s="330"/>
      <c r="L3" s="330"/>
      <c r="M3" s="330"/>
      <c r="N3" s="79"/>
    </row>
    <row r="4" spans="1:14" x14ac:dyDescent="0.4">
      <c r="A4" s="331"/>
      <c r="B4" s="591" t="s">
        <v>20</v>
      </c>
      <c r="C4" s="591"/>
      <c r="D4" s="591"/>
      <c r="E4" s="744"/>
      <c r="F4" s="744"/>
      <c r="G4" s="744"/>
      <c r="H4" s="745"/>
      <c r="I4" s="745"/>
      <c r="J4" s="330"/>
      <c r="K4" s="330"/>
      <c r="L4" s="330"/>
      <c r="M4" s="330"/>
      <c r="N4" s="79"/>
    </row>
    <row r="5" spans="1:14" ht="31.5" x14ac:dyDescent="0.5">
      <c r="A5" s="331"/>
      <c r="B5" s="591" t="s">
        <v>21</v>
      </c>
      <c r="C5" s="591"/>
      <c r="D5" s="591"/>
      <c r="E5" s="744"/>
      <c r="F5" s="744"/>
      <c r="G5" s="744"/>
      <c r="H5" s="745"/>
      <c r="I5" s="745"/>
      <c r="J5" s="330"/>
      <c r="K5" s="330"/>
      <c r="L5" s="330"/>
      <c r="M5" s="330"/>
      <c r="N5" s="78"/>
    </row>
    <row r="6" spans="1:14" ht="31.5" x14ac:dyDescent="0.5">
      <c r="A6" s="331"/>
      <c r="B6" s="591" t="s">
        <v>22</v>
      </c>
      <c r="C6" s="591"/>
      <c r="D6" s="591"/>
      <c r="E6" s="744"/>
      <c r="F6" s="744"/>
      <c r="G6" s="744"/>
      <c r="H6" s="745"/>
      <c r="I6" s="745"/>
      <c r="J6" s="330"/>
      <c r="K6" s="330"/>
      <c r="L6" s="330"/>
      <c r="M6" s="330"/>
      <c r="N6" s="78"/>
    </row>
    <row r="7" spans="1:14" ht="31.5" x14ac:dyDescent="0.5">
      <c r="A7" s="331"/>
      <c r="B7" s="591" t="s">
        <v>23</v>
      </c>
      <c r="C7" s="591"/>
      <c r="D7" s="591"/>
      <c r="E7" s="744"/>
      <c r="F7" s="744"/>
      <c r="G7" s="744"/>
      <c r="H7" s="745"/>
      <c r="I7" s="745"/>
      <c r="J7" s="330"/>
      <c r="K7" s="330"/>
      <c r="L7" s="330"/>
      <c r="M7" s="330"/>
      <c r="N7" s="78"/>
    </row>
    <row r="8" spans="1:14" ht="31.5" x14ac:dyDescent="0.5">
      <c r="A8" s="330"/>
      <c r="B8" s="591" t="s">
        <v>24</v>
      </c>
      <c r="C8" s="591"/>
      <c r="D8" s="591"/>
      <c r="E8" s="744"/>
      <c r="F8" s="330"/>
      <c r="G8" s="330"/>
      <c r="H8" s="330"/>
      <c r="I8" s="330"/>
      <c r="J8" s="330"/>
      <c r="K8" s="330"/>
      <c r="L8" s="330"/>
      <c r="M8" s="330"/>
      <c r="N8" s="78"/>
    </row>
    <row r="9" spans="1:14" ht="31.5" x14ac:dyDescent="0.5">
      <c r="A9" s="330"/>
      <c r="B9" s="591"/>
      <c r="C9" s="591"/>
      <c r="D9" s="591"/>
      <c r="E9" s="744"/>
      <c r="F9" s="330"/>
      <c r="G9" s="330"/>
      <c r="H9" s="330"/>
      <c r="I9" s="330"/>
      <c r="J9" s="330"/>
      <c r="K9" s="330"/>
      <c r="L9" s="330"/>
      <c r="M9" s="330"/>
      <c r="N9" s="78"/>
    </row>
    <row r="10" spans="1:14" ht="31.5" x14ac:dyDescent="0.5">
      <c r="A10" s="330"/>
      <c r="B10" s="330" t="s">
        <v>4584</v>
      </c>
      <c r="C10" s="330"/>
      <c r="D10" s="330"/>
      <c r="E10" s="744"/>
      <c r="F10" s="330"/>
      <c r="G10" s="330"/>
      <c r="H10" s="330"/>
      <c r="I10" s="330"/>
      <c r="J10" s="330"/>
      <c r="K10" s="330"/>
      <c r="L10" s="330"/>
      <c r="M10" s="330"/>
      <c r="N10" s="78"/>
    </row>
    <row r="11" spans="1:14" ht="31.5" x14ac:dyDescent="0.5">
      <c r="A11" s="330"/>
      <c r="B11" s="330"/>
      <c r="C11" s="330"/>
      <c r="D11" s="330"/>
      <c r="E11" s="744"/>
      <c r="F11" s="330"/>
      <c r="G11" s="330"/>
      <c r="H11" s="330"/>
      <c r="I11" s="330"/>
      <c r="J11" s="330"/>
      <c r="K11" s="330"/>
      <c r="L11" s="330"/>
      <c r="M11" s="330"/>
      <c r="N11" s="78"/>
    </row>
    <row r="12" spans="1:14" ht="31.5" x14ac:dyDescent="0.5">
      <c r="A12" s="330"/>
      <c r="B12" s="2968" t="s">
        <v>313</v>
      </c>
      <c r="C12" s="2968"/>
      <c r="D12" s="2968"/>
      <c r="E12" s="744"/>
      <c r="F12" s="330"/>
      <c r="G12" s="330"/>
      <c r="H12" s="330"/>
      <c r="I12" s="330"/>
      <c r="J12" s="330"/>
      <c r="K12" s="330"/>
      <c r="L12" s="330"/>
      <c r="M12" s="330"/>
      <c r="N12" s="78"/>
    </row>
    <row r="13" spans="1:14" x14ac:dyDescent="0.4">
      <c r="A13" s="688"/>
      <c r="B13" s="727" t="s">
        <v>4585</v>
      </c>
      <c r="C13" s="330"/>
      <c r="D13" s="330"/>
      <c r="E13" s="330"/>
      <c r="F13" s="330"/>
      <c r="G13" s="330"/>
      <c r="H13" s="330"/>
      <c r="I13" s="688"/>
      <c r="J13" s="688"/>
      <c r="K13" s="688"/>
      <c r="L13" s="688"/>
      <c r="M13" s="688"/>
      <c r="N13" s="79"/>
    </row>
    <row r="14" spans="1:14" x14ac:dyDescent="0.4">
      <c r="A14" s="688"/>
      <c r="B14" s="727"/>
      <c r="C14" s="330"/>
      <c r="D14" s="330"/>
      <c r="E14" s="330"/>
      <c r="F14" s="330"/>
      <c r="G14" s="330"/>
      <c r="H14" s="330"/>
      <c r="I14" s="688"/>
      <c r="J14" s="688"/>
      <c r="K14" s="688"/>
      <c r="L14" s="688"/>
      <c r="M14" s="688"/>
      <c r="N14" s="79"/>
    </row>
    <row r="15" spans="1:14" x14ac:dyDescent="0.4">
      <c r="A15" s="688"/>
      <c r="B15" s="2968" t="s">
        <v>5760</v>
      </c>
      <c r="C15" s="2968"/>
      <c r="D15" s="2968"/>
      <c r="E15" s="330"/>
      <c r="F15" s="330"/>
      <c r="G15" s="330"/>
      <c r="H15" s="330"/>
      <c r="I15" s="688"/>
      <c r="J15" s="688"/>
      <c r="K15" s="688"/>
      <c r="L15" s="688"/>
      <c r="M15" s="688"/>
      <c r="N15" s="79"/>
    </row>
    <row r="16" spans="1:14" x14ac:dyDescent="0.4">
      <c r="A16" s="688"/>
      <c r="B16" s="330"/>
      <c r="C16" s="330"/>
      <c r="D16" s="330"/>
      <c r="E16" s="330"/>
      <c r="F16" s="330"/>
      <c r="G16" s="330"/>
      <c r="H16" s="330"/>
      <c r="I16" s="688"/>
      <c r="J16" s="688"/>
      <c r="K16" s="688"/>
      <c r="L16" s="688"/>
      <c r="M16" s="688"/>
      <c r="N16" s="79"/>
    </row>
    <row r="17" spans="1:14" x14ac:dyDescent="0.4">
      <c r="A17" s="330"/>
      <c r="B17" s="330" t="s">
        <v>92</v>
      </c>
      <c r="C17" s="585" t="s">
        <v>337</v>
      </c>
      <c r="D17" s="330" t="s">
        <v>128</v>
      </c>
      <c r="E17" s="330" t="s">
        <v>31</v>
      </c>
      <c r="F17" s="330" t="s">
        <v>96</v>
      </c>
      <c r="G17" s="330" t="s">
        <v>9</v>
      </c>
      <c r="H17" s="330" t="s">
        <v>130</v>
      </c>
      <c r="I17" s="330" t="s">
        <v>9</v>
      </c>
      <c r="J17" s="330" t="s">
        <v>339</v>
      </c>
      <c r="K17" s="330" t="s">
        <v>131</v>
      </c>
      <c r="L17" s="330" t="s">
        <v>74</v>
      </c>
      <c r="M17" s="330" t="s">
        <v>133</v>
      </c>
      <c r="N17" s="79"/>
    </row>
    <row r="18" spans="1:14" x14ac:dyDescent="0.4">
      <c r="A18" s="330">
        <v>1</v>
      </c>
      <c r="B18" s="330" t="s">
        <v>4586</v>
      </c>
      <c r="C18" s="695">
        <v>370</v>
      </c>
      <c r="D18" s="748">
        <v>1000</v>
      </c>
      <c r="E18" s="748">
        <v>350</v>
      </c>
      <c r="F18" s="748">
        <v>17170</v>
      </c>
      <c r="G18" s="748">
        <v>186</v>
      </c>
      <c r="H18" s="748">
        <v>6315</v>
      </c>
      <c r="I18" s="748">
        <v>1515</v>
      </c>
      <c r="J18" s="748"/>
      <c r="K18" s="748"/>
      <c r="L18" s="748">
        <v>29240</v>
      </c>
      <c r="M18" s="748">
        <f>SUM(D18:L18)</f>
        <v>55776</v>
      </c>
      <c r="N18" s="79"/>
    </row>
    <row r="19" spans="1:14" x14ac:dyDescent="0.4">
      <c r="A19" s="330"/>
      <c r="B19" s="330"/>
      <c r="C19" s="695"/>
      <c r="D19" s="748"/>
      <c r="E19" s="748"/>
      <c r="F19" s="748"/>
      <c r="G19" s="748"/>
      <c r="H19" s="748"/>
      <c r="I19" s="748"/>
      <c r="J19" s="748"/>
      <c r="K19" s="748"/>
      <c r="L19" s="748"/>
      <c r="M19" s="748"/>
      <c r="N19" s="79"/>
    </row>
    <row r="20" spans="1:14" x14ac:dyDescent="0.4">
      <c r="A20" s="330"/>
      <c r="B20" s="330"/>
      <c r="C20" s="695"/>
      <c r="D20" s="748"/>
      <c r="E20" s="748"/>
      <c r="F20" s="748"/>
      <c r="G20" s="748"/>
      <c r="H20" s="748"/>
      <c r="I20" s="748"/>
      <c r="J20" s="748"/>
      <c r="K20" s="748"/>
      <c r="L20" s="748"/>
      <c r="M20" s="748"/>
      <c r="N20" s="270"/>
    </row>
    <row r="21" spans="1:14" x14ac:dyDescent="0.4">
      <c r="A21" s="330"/>
      <c r="B21" s="330"/>
      <c r="C21" s="695"/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271"/>
    </row>
    <row r="22" spans="1:14" ht="36.75" x14ac:dyDescent="0.85">
      <c r="A22" s="733"/>
      <c r="B22" s="331" t="s">
        <v>46</v>
      </c>
      <c r="C22" s="696"/>
      <c r="D22" s="750">
        <f t="shared" ref="D22:M22" si="0">SUM(D18:D21)</f>
        <v>1000</v>
      </c>
      <c r="E22" s="750">
        <f t="shared" si="0"/>
        <v>350</v>
      </c>
      <c r="F22" s="750">
        <f t="shared" si="0"/>
        <v>17170</v>
      </c>
      <c r="G22" s="750">
        <f t="shared" si="0"/>
        <v>186</v>
      </c>
      <c r="H22" s="750">
        <f t="shared" si="0"/>
        <v>6315</v>
      </c>
      <c r="I22" s="750">
        <f t="shared" si="0"/>
        <v>1515</v>
      </c>
      <c r="J22" s="750">
        <f t="shared" si="0"/>
        <v>0</v>
      </c>
      <c r="K22" s="750">
        <f t="shared" si="0"/>
        <v>0</v>
      </c>
      <c r="L22" s="750">
        <f t="shared" si="0"/>
        <v>29240</v>
      </c>
      <c r="M22" s="750">
        <f t="shared" si="0"/>
        <v>55776</v>
      </c>
      <c r="N22" s="271"/>
    </row>
    <row r="23" spans="1:14" ht="36.75" x14ac:dyDescent="0.85">
      <c r="A23" s="733"/>
      <c r="B23" s="331"/>
      <c r="C23" s="696"/>
      <c r="D23" s="750"/>
      <c r="E23" s="803"/>
      <c r="F23" s="803"/>
      <c r="G23" s="803"/>
      <c r="H23" s="803"/>
      <c r="I23" s="803"/>
      <c r="J23" s="803"/>
      <c r="K23" s="803"/>
      <c r="L23" s="803"/>
      <c r="M23" s="803"/>
      <c r="N23" s="271"/>
    </row>
    <row r="24" spans="1:14" ht="36.75" x14ac:dyDescent="0.85">
      <c r="A24" s="733"/>
      <c r="B24" s="331"/>
      <c r="C24" s="696"/>
      <c r="D24" s="750"/>
      <c r="E24" s="803"/>
      <c r="F24" s="803"/>
      <c r="G24" s="803"/>
      <c r="H24" s="803"/>
      <c r="I24" s="803"/>
      <c r="J24" s="803"/>
      <c r="K24" s="803"/>
      <c r="L24" s="803"/>
      <c r="M24" s="803"/>
      <c r="N24" s="271"/>
    </row>
    <row r="25" spans="1:14" ht="36.75" x14ac:dyDescent="0.85">
      <c r="A25" s="733"/>
      <c r="B25" s="688"/>
      <c r="C25" s="696"/>
      <c r="D25" s="750"/>
      <c r="E25" s="803"/>
      <c r="F25" s="803"/>
      <c r="G25" s="803"/>
      <c r="H25" s="803"/>
      <c r="I25" s="803"/>
      <c r="J25" s="803"/>
      <c r="K25" s="803"/>
      <c r="L25" s="803"/>
      <c r="M25" s="803"/>
      <c r="N25" s="271"/>
    </row>
    <row r="26" spans="1:14" ht="36.75" x14ac:dyDescent="0.85">
      <c r="A26" s="733"/>
      <c r="B26" s="330" t="s">
        <v>47</v>
      </c>
      <c r="C26" s="696"/>
      <c r="D26" s="750"/>
      <c r="E26" s="803"/>
      <c r="F26" s="803"/>
      <c r="G26" s="803"/>
      <c r="H26" s="803"/>
      <c r="I26" s="803"/>
      <c r="J26" s="803"/>
      <c r="K26" s="803"/>
      <c r="L26" s="803"/>
      <c r="M26" s="803"/>
      <c r="N26" s="271"/>
    </row>
    <row r="27" spans="1:14" x14ac:dyDescent="0.4">
      <c r="A27" s="688"/>
      <c r="B27" s="688"/>
      <c r="C27" s="688"/>
      <c r="D27" s="688"/>
      <c r="E27" s="688"/>
      <c r="F27" s="688"/>
      <c r="G27" s="688"/>
      <c r="H27" s="688"/>
      <c r="I27" s="688"/>
      <c r="J27" s="688"/>
      <c r="K27" s="688"/>
      <c r="L27" s="688"/>
      <c r="M27" s="688"/>
      <c r="N27" s="271"/>
    </row>
    <row r="28" spans="1:14" x14ac:dyDescent="0.4">
      <c r="A28" s="688"/>
      <c r="B28" s="330"/>
      <c r="C28" s="688"/>
      <c r="D28" s="688"/>
      <c r="E28" s="688"/>
      <c r="F28" s="688"/>
      <c r="G28" s="688"/>
      <c r="H28" s="688"/>
      <c r="I28" s="688"/>
      <c r="J28" s="688"/>
      <c r="K28" s="688"/>
      <c r="L28" s="688"/>
      <c r="M28" s="688"/>
      <c r="N28" s="271"/>
    </row>
    <row r="29" spans="1:14" x14ac:dyDescent="0.4">
      <c r="A29" s="688"/>
      <c r="B29" s="330" t="s">
        <v>240</v>
      </c>
      <c r="C29" s="688"/>
      <c r="D29" s="330"/>
      <c r="E29" s="688"/>
      <c r="F29" s="688"/>
      <c r="G29" s="688"/>
      <c r="H29" s="688"/>
      <c r="I29" s="688" t="s">
        <v>1062</v>
      </c>
      <c r="J29" s="688"/>
      <c r="K29" s="688"/>
      <c r="L29" s="688"/>
      <c r="M29" s="688"/>
      <c r="N29" s="271"/>
    </row>
    <row r="30" spans="1:14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4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</row>
    <row r="32" spans="1:14" s="54" customFormat="1" ht="33.75" x14ac:dyDescent="0.5">
      <c r="A32" s="481"/>
      <c r="B32" s="473" t="s">
        <v>5789</v>
      </c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</row>
    <row r="33" spans="1:14" ht="35.25" x14ac:dyDescent="0.5">
      <c r="A33" s="688"/>
      <c r="B33" s="542"/>
      <c r="C33" s="330"/>
      <c r="D33" s="688"/>
      <c r="E33" s="688"/>
      <c r="F33" s="688"/>
      <c r="G33" s="688"/>
      <c r="H33" s="688"/>
      <c r="I33" s="688"/>
      <c r="J33" s="688"/>
      <c r="K33" s="688"/>
      <c r="L33" s="688"/>
      <c r="M33" s="688"/>
      <c r="N33" s="271"/>
    </row>
    <row r="34" spans="1:14" x14ac:dyDescent="0.4">
      <c r="A34" s="79"/>
      <c r="D34" s="133"/>
      <c r="E34" s="133"/>
      <c r="H34" s="161"/>
      <c r="I34" s="161"/>
      <c r="M34" s="133"/>
    </row>
    <row r="35" spans="1:14" x14ac:dyDescent="0.4">
      <c r="A35" s="79"/>
      <c r="D35" s="133"/>
      <c r="E35" s="133"/>
      <c r="H35" s="161"/>
      <c r="I35" s="161"/>
      <c r="M35" s="133"/>
    </row>
    <row r="36" spans="1:14" x14ac:dyDescent="0.4">
      <c r="A36" s="79"/>
      <c r="D36" s="133"/>
      <c r="E36" s="133"/>
      <c r="H36" s="161"/>
      <c r="I36" s="161"/>
      <c r="M36" s="133"/>
    </row>
    <row r="37" spans="1:14" x14ac:dyDescent="0.4">
      <c r="A37" s="79"/>
      <c r="D37" s="133"/>
      <c r="E37" s="133"/>
      <c r="H37" s="161"/>
      <c r="I37" s="161"/>
      <c r="M37" s="133"/>
    </row>
    <row r="38" spans="1:14" x14ac:dyDescent="0.4">
      <c r="A38" s="79"/>
      <c r="D38" s="133"/>
      <c r="E38" s="133"/>
      <c r="H38" s="161"/>
      <c r="I38" s="161"/>
      <c r="M38" s="133"/>
    </row>
    <row r="39" spans="1:14" x14ac:dyDescent="0.4">
      <c r="A39" s="79"/>
      <c r="D39" s="133"/>
      <c r="E39" s="133"/>
      <c r="H39" s="161"/>
      <c r="I39" s="161"/>
      <c r="M39" s="133"/>
    </row>
    <row r="40" spans="1:14" x14ac:dyDescent="0.4">
      <c r="A40" s="79"/>
      <c r="D40" s="133"/>
      <c r="E40" s="133"/>
      <c r="H40" s="161"/>
      <c r="I40" s="161"/>
      <c r="M40" s="133"/>
    </row>
    <row r="41" spans="1:14" x14ac:dyDescent="0.4">
      <c r="A41" s="79"/>
      <c r="D41" s="133"/>
      <c r="E41" s="133"/>
      <c r="H41" s="161"/>
      <c r="I41" s="161"/>
      <c r="M41" s="133"/>
    </row>
    <row r="42" spans="1:14" x14ac:dyDescent="0.4">
      <c r="A42" s="79"/>
      <c r="D42" s="133"/>
      <c r="E42" s="133"/>
      <c r="H42" s="161"/>
      <c r="I42" s="161"/>
      <c r="M42" s="133"/>
    </row>
    <row r="43" spans="1:14" x14ac:dyDescent="0.4">
      <c r="A43" s="79"/>
      <c r="D43" s="133"/>
      <c r="E43" s="133"/>
      <c r="H43" s="161"/>
      <c r="I43" s="161"/>
      <c r="M43" s="133"/>
    </row>
    <row r="44" spans="1:14" x14ac:dyDescent="0.4">
      <c r="A44" s="79"/>
      <c r="D44" s="133"/>
      <c r="E44" s="133"/>
      <c r="H44" s="161"/>
      <c r="I44" s="161"/>
      <c r="M44" s="133"/>
    </row>
    <row r="45" spans="1:14" x14ac:dyDescent="0.4">
      <c r="A45" s="79"/>
      <c r="D45" s="133"/>
      <c r="E45" s="133"/>
      <c r="H45" s="161"/>
      <c r="I45" s="161"/>
      <c r="M45" s="133"/>
    </row>
    <row r="46" spans="1:14" x14ac:dyDescent="0.4">
      <c r="A46" s="79"/>
      <c r="D46" s="133"/>
      <c r="E46" s="133"/>
      <c r="H46" s="161"/>
      <c r="I46" s="161"/>
      <c r="M46" s="133"/>
    </row>
  </sheetData>
  <mergeCells count="2">
    <mergeCell ref="B15:D15"/>
    <mergeCell ref="B12:D12"/>
  </mergeCells>
  <hyperlinks>
    <hyperlink ref="B13" r:id="rId1" display="ndumia6@gmail.com" xr:uid="{C3E36F22-C3DB-45FE-A05A-344E3933E06D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144">
    <tabColor rgb="FFFF0000"/>
  </sheetPr>
  <dimension ref="A1:N31"/>
  <sheetViews>
    <sheetView view="pageBreakPreview" zoomScale="60" zoomScaleNormal="100" workbookViewId="0">
      <selection activeCell="B9" sqref="B9"/>
    </sheetView>
  </sheetViews>
  <sheetFormatPr defaultColWidth="9.140625" defaultRowHeight="20.25" x14ac:dyDescent="0.3"/>
  <cols>
    <col min="1" max="1" width="3.5703125" style="22" bestFit="1" customWidth="1"/>
    <col min="2" max="2" width="85.85546875" style="22" bestFit="1" customWidth="1"/>
    <col min="3" max="3" width="20" style="22" bestFit="1" customWidth="1"/>
    <col min="4" max="4" width="15.5703125" style="22" bestFit="1" customWidth="1"/>
    <col min="5" max="5" width="12.85546875" style="22" bestFit="1" customWidth="1"/>
    <col min="6" max="6" width="14.85546875" style="22" bestFit="1" customWidth="1"/>
    <col min="7" max="7" width="8.140625" style="22" bestFit="1" customWidth="1"/>
    <col min="8" max="8" width="8.5703125" style="22" bestFit="1" customWidth="1"/>
    <col min="9" max="9" width="7.7109375" style="22" customWidth="1"/>
    <col min="10" max="10" width="12.5703125" style="22" customWidth="1"/>
    <col min="11" max="11" width="8.140625" style="22" bestFit="1" customWidth="1"/>
    <col min="12" max="12" width="19.85546875" style="22" customWidth="1"/>
    <col min="13" max="13" width="29" style="22" customWidth="1"/>
    <col min="14" max="14" width="28.5703125" style="22" customWidth="1"/>
    <col min="15" max="16384" width="9.140625" style="22"/>
  </cols>
  <sheetData>
    <row r="1" spans="1:14" x14ac:dyDescent="0.3">
      <c r="A1" s="430"/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</row>
    <row r="2" spans="1:14" x14ac:dyDescent="0.3">
      <c r="A2" s="430"/>
      <c r="B2" s="430" t="s">
        <v>19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14" x14ac:dyDescent="0.3">
      <c r="A3" s="430"/>
      <c r="B3" s="430" t="s">
        <v>20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</row>
    <row r="4" spans="1:14" x14ac:dyDescent="0.3">
      <c r="A4" s="430"/>
      <c r="B4" s="430" t="s">
        <v>21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22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23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24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/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 t="s">
        <v>4587</v>
      </c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4588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ht="23.25" x14ac:dyDescent="0.35">
      <c r="A11" s="430"/>
      <c r="B11" s="727" t="s">
        <v>4589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430" t="s">
        <v>4590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430" t="s">
        <v>5760</v>
      </c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s="152" customFormat="1" x14ac:dyDescent="0.3">
      <c r="A16" s="620"/>
      <c r="B16" s="620" t="s">
        <v>29</v>
      </c>
      <c r="C16" s="620" t="s">
        <v>4591</v>
      </c>
      <c r="D16" s="620" t="s">
        <v>6</v>
      </c>
      <c r="E16" s="620" t="s">
        <v>95</v>
      </c>
      <c r="F16" s="620" t="s">
        <v>1793</v>
      </c>
      <c r="G16" s="620" t="s">
        <v>33</v>
      </c>
      <c r="H16" s="620" t="s">
        <v>1069</v>
      </c>
      <c r="I16" s="620" t="s">
        <v>9</v>
      </c>
      <c r="J16" s="620" t="s">
        <v>388</v>
      </c>
      <c r="K16" s="620" t="s">
        <v>33</v>
      </c>
      <c r="L16" s="620" t="s">
        <v>73</v>
      </c>
      <c r="M16" s="620" t="s">
        <v>74</v>
      </c>
      <c r="N16" s="620" t="s">
        <v>133</v>
      </c>
    </row>
    <row r="17" spans="1:14" x14ac:dyDescent="0.3">
      <c r="A17" s="430">
        <v>1</v>
      </c>
      <c r="B17" s="430" t="s">
        <v>4592</v>
      </c>
      <c r="C17" s="430">
        <v>7332</v>
      </c>
      <c r="D17" s="619">
        <v>5000</v>
      </c>
      <c r="E17" s="619">
        <v>350</v>
      </c>
      <c r="F17" s="619"/>
      <c r="G17" s="619"/>
      <c r="H17" s="619"/>
      <c r="I17" s="619"/>
      <c r="J17" s="619"/>
      <c r="K17" s="619"/>
      <c r="L17" s="619"/>
      <c r="M17" s="619">
        <v>37805</v>
      </c>
      <c r="N17" s="619">
        <f>SUM(D17:M17)</f>
        <v>43155</v>
      </c>
    </row>
    <row r="18" spans="1:14" x14ac:dyDescent="0.3">
      <c r="A18" s="430"/>
      <c r="B18" s="430"/>
      <c r="C18" s="430"/>
      <c r="D18" s="619"/>
      <c r="E18" s="619"/>
      <c r="F18" s="619"/>
      <c r="G18" s="619"/>
      <c r="H18" s="619"/>
      <c r="I18" s="619"/>
      <c r="J18" s="619"/>
      <c r="K18" s="619"/>
      <c r="L18" s="619"/>
      <c r="M18" s="619"/>
      <c r="N18" s="619"/>
    </row>
    <row r="19" spans="1:14" x14ac:dyDescent="0.3">
      <c r="A19" s="430"/>
      <c r="B19" s="430"/>
      <c r="C19" s="430"/>
      <c r="D19" s="619"/>
      <c r="E19" s="619"/>
      <c r="F19" s="619"/>
      <c r="G19" s="619"/>
      <c r="H19" s="619"/>
      <c r="I19" s="619"/>
      <c r="J19" s="619"/>
      <c r="K19" s="619"/>
      <c r="L19" s="619"/>
      <c r="M19" s="619"/>
      <c r="N19" s="619"/>
    </row>
    <row r="20" spans="1:14" s="152" customFormat="1" x14ac:dyDescent="0.3">
      <c r="A20" s="620"/>
      <c r="B20" s="620" t="s">
        <v>137</v>
      </c>
      <c r="C20" s="620"/>
      <c r="D20" s="621">
        <f>SUM(D17:D19)</f>
        <v>5000</v>
      </c>
      <c r="E20" s="621">
        <f t="shared" ref="E20:N20" si="0">SUM(E17:E19)</f>
        <v>350</v>
      </c>
      <c r="F20" s="621">
        <f t="shared" si="0"/>
        <v>0</v>
      </c>
      <c r="G20" s="621">
        <f t="shared" si="0"/>
        <v>0</v>
      </c>
      <c r="H20" s="621">
        <f t="shared" si="0"/>
        <v>0</v>
      </c>
      <c r="I20" s="621">
        <f t="shared" si="0"/>
        <v>0</v>
      </c>
      <c r="J20" s="621">
        <f t="shared" si="0"/>
        <v>0</v>
      </c>
      <c r="K20" s="621">
        <f t="shared" si="0"/>
        <v>0</v>
      </c>
      <c r="L20" s="621">
        <f t="shared" si="0"/>
        <v>0</v>
      </c>
      <c r="M20" s="621">
        <f t="shared" si="0"/>
        <v>37805</v>
      </c>
      <c r="N20" s="621">
        <f t="shared" si="0"/>
        <v>43155</v>
      </c>
    </row>
    <row r="21" spans="1:14" x14ac:dyDescent="0.3">
      <c r="A21" s="430"/>
      <c r="B21" s="430"/>
      <c r="C21" s="430"/>
      <c r="D21" s="430"/>
      <c r="E21" s="430"/>
      <c r="F21" s="430"/>
      <c r="G21" s="430"/>
      <c r="H21" s="430"/>
      <c r="I21" s="430"/>
      <c r="J21" s="430"/>
      <c r="K21" s="430"/>
      <c r="L21" s="430"/>
      <c r="M21" s="430"/>
      <c r="N21" s="430"/>
    </row>
    <row r="22" spans="1:14" x14ac:dyDescent="0.3">
      <c r="A22" s="430"/>
      <c r="B22" s="430"/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N22" s="430"/>
    </row>
    <row r="23" spans="1:14" x14ac:dyDescent="0.3">
      <c r="A23" s="430"/>
      <c r="B23" s="430"/>
      <c r="C23" s="430"/>
      <c r="D23" s="430"/>
      <c r="E23" s="430"/>
      <c r="F23" s="430"/>
      <c r="G23" s="430"/>
      <c r="H23" s="430"/>
      <c r="I23" s="430"/>
      <c r="J23" s="430"/>
      <c r="K23" s="430"/>
      <c r="L23" s="430"/>
      <c r="M23" s="430"/>
      <c r="N23" s="430"/>
    </row>
    <row r="24" spans="1:14" x14ac:dyDescent="0.3">
      <c r="A24" s="430"/>
      <c r="B24" s="430"/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</row>
    <row r="25" spans="1:14" x14ac:dyDescent="0.3">
      <c r="A25" s="430"/>
      <c r="B25" s="430" t="s">
        <v>1542</v>
      </c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430"/>
      <c r="N25" s="430"/>
    </row>
    <row r="26" spans="1:14" x14ac:dyDescent="0.3">
      <c r="A26" s="430"/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14" x14ac:dyDescent="0.3">
      <c r="A27" s="430"/>
      <c r="B27" s="430"/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</row>
    <row r="28" spans="1:14" ht="18.75" customHeight="1" x14ac:dyDescent="0.3">
      <c r="A28" s="430"/>
      <c r="B28" s="430" t="s">
        <v>4593</v>
      </c>
      <c r="C28" s="430"/>
      <c r="D28" s="430"/>
      <c r="E28" s="430"/>
      <c r="F28" s="430"/>
      <c r="G28" s="430"/>
      <c r="H28" s="430"/>
      <c r="I28" s="430"/>
      <c r="J28" s="430"/>
      <c r="K28" s="430"/>
      <c r="L28" s="430"/>
      <c r="M28" s="430" t="s">
        <v>168</v>
      </c>
      <c r="N28" s="430"/>
    </row>
    <row r="29" spans="1:14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81" customFormat="1" ht="27.75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s="54" customFormat="1" ht="33" x14ac:dyDescent="0.45">
      <c r="A31" s="481"/>
      <c r="B31" s="366" t="s">
        <v>5789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</row>
  </sheetData>
  <hyperlinks>
    <hyperlink ref="B11" r:id="rId1" xr:uid="{00000000-0004-0000-D0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192">
    <tabColor rgb="FFFF33CC"/>
  </sheetPr>
  <dimension ref="A1:CJ64"/>
  <sheetViews>
    <sheetView view="pageBreakPreview" topLeftCell="A14" zoomScale="55" zoomScaleNormal="100" zoomScaleSheetLayoutView="55" workbookViewId="0">
      <selection activeCell="K37" sqref="K37"/>
    </sheetView>
  </sheetViews>
  <sheetFormatPr defaultColWidth="9.140625" defaultRowHeight="12.75" x14ac:dyDescent="0.2"/>
  <cols>
    <col min="1" max="1" width="6.28515625" customWidth="1"/>
    <col min="2" max="2" width="64.28515625" customWidth="1"/>
    <col min="3" max="3" width="18" customWidth="1"/>
    <col min="4" max="4" width="20.42578125" customWidth="1"/>
    <col min="5" max="5" width="20.42578125" style="65" customWidth="1"/>
    <col min="6" max="6" width="19.42578125" bestFit="1" customWidth="1"/>
    <col min="7" max="7" width="22.28515625" customWidth="1"/>
    <col min="8" max="8" width="25" customWidth="1"/>
    <col min="9" max="9" width="19.85546875" customWidth="1"/>
    <col min="10" max="10" width="18.7109375" customWidth="1"/>
    <col min="11" max="11" width="20.28515625" customWidth="1"/>
    <col min="12" max="12" width="29.140625" customWidth="1"/>
    <col min="13" max="13" width="21" customWidth="1"/>
    <col min="14" max="14" width="25" customWidth="1"/>
    <col min="15" max="15" width="16.5703125" customWidth="1"/>
    <col min="17" max="17" width="7.140625" customWidth="1"/>
    <col min="18" max="18" width="9.140625" hidden="1" customWidth="1"/>
    <col min="19" max="19" width="0.5703125" customWidth="1"/>
    <col min="20" max="29" width="9.140625" hidden="1" customWidth="1"/>
    <col min="30" max="30" width="1.85546875" hidden="1" customWidth="1"/>
    <col min="31" max="33" width="9.140625" hidden="1" customWidth="1"/>
    <col min="43" max="43" width="6" customWidth="1"/>
    <col min="44" max="45" width="9.140625" hidden="1" customWidth="1"/>
    <col min="46" max="46" width="1.85546875" hidden="1" customWidth="1"/>
    <col min="47" max="70" width="9.140625" hidden="1" customWidth="1"/>
    <col min="71" max="71" width="0.85546875" hidden="1" customWidth="1"/>
    <col min="72" max="88" width="9.140625" hidden="1" customWidth="1"/>
  </cols>
  <sheetData>
    <row r="1" spans="1:14" s="24" customFormat="1" ht="23.25" x14ac:dyDescent="0.35">
      <c r="C1" s="142"/>
      <c r="D1" s="27"/>
      <c r="E1" s="2656"/>
      <c r="H1" s="48"/>
      <c r="I1" s="48"/>
      <c r="N1" s="27"/>
    </row>
    <row r="2" spans="1:14" s="24" customFormat="1" ht="23.25" x14ac:dyDescent="0.35">
      <c r="A2" s="48"/>
      <c r="B2" s="301"/>
      <c r="C2" s="301"/>
      <c r="D2" s="303"/>
      <c r="E2" s="2601"/>
      <c r="F2" s="48"/>
      <c r="G2" s="2594"/>
      <c r="H2" s="48"/>
      <c r="I2" s="48"/>
      <c r="J2" s="2595"/>
      <c r="K2" s="48"/>
      <c r="L2" s="48"/>
      <c r="M2" s="48"/>
      <c r="N2" s="303"/>
    </row>
    <row r="3" spans="1:14" s="24" customFormat="1" ht="23.25" x14ac:dyDescent="0.35">
      <c r="A3" s="48"/>
      <c r="B3" s="414" t="s">
        <v>19</v>
      </c>
      <c r="C3" s="415"/>
      <c r="D3" s="896"/>
      <c r="E3" s="897"/>
      <c r="F3" s="48"/>
      <c r="G3" s="2594"/>
      <c r="H3" s="48"/>
      <c r="I3" s="48"/>
      <c r="J3" s="2595"/>
      <c r="K3" s="48"/>
      <c r="L3" s="48"/>
      <c r="M3" s="48"/>
      <c r="N3" s="303"/>
    </row>
    <row r="4" spans="1:14" s="73" customFormat="1" ht="28.5" customHeight="1" x14ac:dyDescent="0.35">
      <c r="A4" s="414"/>
      <c r="B4" s="415" t="s">
        <v>20</v>
      </c>
      <c r="C4" s="415"/>
      <c r="D4" s="896"/>
      <c r="E4" s="897"/>
      <c r="F4" s="421"/>
      <c r="G4" s="2172"/>
      <c r="H4" s="524"/>
      <c r="I4" s="524"/>
      <c r="J4" s="2596"/>
      <c r="K4" s="522"/>
      <c r="L4" s="522"/>
      <c r="M4" s="522"/>
      <c r="N4" s="2597"/>
    </row>
    <row r="5" spans="1:14" s="73" customFormat="1" ht="25.5" customHeight="1" x14ac:dyDescent="0.35">
      <c r="A5" s="415"/>
      <c r="B5" s="415" t="s">
        <v>21</v>
      </c>
      <c r="C5" s="415"/>
      <c r="D5" s="896"/>
      <c r="E5" s="897"/>
      <c r="F5" s="421"/>
      <c r="G5" s="2172"/>
      <c r="H5" s="524"/>
      <c r="I5" s="524"/>
      <c r="J5" s="2596"/>
      <c r="K5" s="522"/>
      <c r="L5" s="522"/>
      <c r="M5" s="522"/>
      <c r="N5" s="2597"/>
    </row>
    <row r="6" spans="1:14" s="73" customFormat="1" ht="23.25" x14ac:dyDescent="0.35">
      <c r="A6" s="415"/>
      <c r="B6" s="415" t="s">
        <v>22</v>
      </c>
      <c r="C6" s="415"/>
      <c r="D6" s="896"/>
      <c r="E6" s="897"/>
      <c r="F6" s="421"/>
      <c r="G6" s="2172"/>
      <c r="H6" s="524"/>
      <c r="I6" s="524"/>
      <c r="J6" s="2596"/>
      <c r="K6" s="522"/>
      <c r="L6" s="522"/>
      <c r="M6" s="522"/>
      <c r="N6" s="2597"/>
    </row>
    <row r="7" spans="1:14" s="73" customFormat="1" ht="23.25" x14ac:dyDescent="0.35">
      <c r="A7" s="415"/>
      <c r="B7" s="415" t="s">
        <v>23</v>
      </c>
      <c r="C7" s="415"/>
      <c r="D7" s="896"/>
      <c r="E7" s="897"/>
      <c r="F7" s="421"/>
      <c r="G7" s="2172"/>
      <c r="H7" s="524"/>
      <c r="I7" s="524"/>
      <c r="J7" s="2596"/>
      <c r="K7" s="522"/>
      <c r="L7" s="522"/>
      <c r="M7" s="522"/>
      <c r="N7" s="2597"/>
    </row>
    <row r="8" spans="1:14" s="73" customFormat="1" ht="23.25" x14ac:dyDescent="0.35">
      <c r="A8" s="415"/>
      <c r="B8" s="415" t="s">
        <v>24</v>
      </c>
      <c r="C8" s="415"/>
      <c r="D8" s="896"/>
      <c r="E8" s="897"/>
      <c r="F8" s="421"/>
      <c r="G8" s="2172"/>
      <c r="H8" s="524"/>
      <c r="I8" s="524"/>
      <c r="J8" s="2596"/>
      <c r="K8" s="522"/>
      <c r="L8" s="522"/>
      <c r="M8" s="522"/>
      <c r="N8" s="2597"/>
    </row>
    <row r="9" spans="1:14" s="73" customFormat="1" ht="23.25" x14ac:dyDescent="0.35">
      <c r="A9" s="415"/>
      <c r="B9" s="415"/>
      <c r="C9" s="415"/>
      <c r="D9" s="896"/>
      <c r="E9" s="897"/>
      <c r="F9" s="421"/>
      <c r="G9" s="2172"/>
      <c r="H9" s="524"/>
      <c r="I9" s="524"/>
      <c r="J9" s="2596"/>
      <c r="K9" s="522"/>
      <c r="L9" s="522"/>
      <c r="M9" s="522"/>
      <c r="N9" s="2597"/>
    </row>
    <row r="10" spans="1:14" s="73" customFormat="1" ht="23.25" x14ac:dyDescent="0.35">
      <c r="A10" s="415"/>
      <c r="B10" s="48" t="s">
        <v>4594</v>
      </c>
      <c r="C10" s="415"/>
      <c r="D10" s="896"/>
      <c r="E10" s="897"/>
      <c r="F10" s="421"/>
      <c r="G10" s="2172"/>
      <c r="H10" s="524"/>
      <c r="I10" s="524"/>
      <c r="J10" s="2596"/>
      <c r="K10" s="522"/>
      <c r="L10" s="522"/>
      <c r="M10" s="522"/>
      <c r="N10" s="2597"/>
    </row>
    <row r="11" spans="1:14" s="73" customFormat="1" ht="23.25" x14ac:dyDescent="0.35">
      <c r="A11" s="415"/>
      <c r="B11" s="48" t="s">
        <v>4595</v>
      </c>
      <c r="C11" s="415"/>
      <c r="D11" s="896"/>
      <c r="E11" s="897"/>
      <c r="F11" s="421"/>
      <c r="G11" s="2172"/>
      <c r="H11" s="524"/>
      <c r="I11" s="524"/>
      <c r="J11" s="2596"/>
      <c r="K11" s="522"/>
      <c r="L11" s="522"/>
      <c r="M11" s="522"/>
      <c r="N11" s="2597"/>
    </row>
    <row r="12" spans="1:14" s="24" customFormat="1" ht="23.25" x14ac:dyDescent="0.35">
      <c r="A12" s="48"/>
      <c r="B12" s="48" t="s">
        <v>4596</v>
      </c>
      <c r="C12" s="301"/>
      <c r="D12" s="303"/>
      <c r="E12" s="2601"/>
      <c r="F12" s="48"/>
      <c r="G12" s="2594"/>
      <c r="H12" s="48"/>
      <c r="I12" s="48"/>
      <c r="J12" s="2595"/>
      <c r="K12" s="48"/>
      <c r="L12" s="48"/>
      <c r="M12" s="48"/>
      <c r="N12" s="303"/>
    </row>
    <row r="13" spans="1:14" s="24" customFormat="1" ht="23.25" x14ac:dyDescent="0.35">
      <c r="A13" s="48"/>
      <c r="B13" s="48" t="s">
        <v>4597</v>
      </c>
      <c r="C13" s="301"/>
      <c r="D13" s="303"/>
      <c r="E13" s="2601"/>
      <c r="F13" s="48"/>
      <c r="G13" s="2594"/>
      <c r="H13" s="48"/>
      <c r="I13" s="48"/>
      <c r="J13" s="2595"/>
      <c r="K13" s="48"/>
      <c r="L13" s="48"/>
      <c r="M13" s="48"/>
      <c r="N13" s="303"/>
    </row>
    <row r="14" spans="1:14" s="24" customFormat="1" ht="23.25" x14ac:dyDescent="0.35">
      <c r="A14" s="48"/>
      <c r="B14" s="48"/>
      <c r="C14" s="301"/>
      <c r="D14" s="303"/>
      <c r="E14" s="2601"/>
      <c r="F14" s="48"/>
      <c r="G14" s="2594"/>
      <c r="H14" s="48"/>
      <c r="I14" s="48"/>
      <c r="J14" s="2595"/>
      <c r="K14" s="48"/>
      <c r="L14" s="48"/>
      <c r="M14" s="48"/>
      <c r="N14" s="303"/>
    </row>
    <row r="15" spans="1:14" s="24" customFormat="1" ht="23.25" x14ac:dyDescent="0.35">
      <c r="A15" s="48"/>
      <c r="B15" s="2952" t="s">
        <v>5765</v>
      </c>
      <c r="C15" s="2952"/>
      <c r="D15" s="2952"/>
      <c r="E15" s="2601"/>
      <c r="F15" s="48"/>
      <c r="G15" s="2594"/>
      <c r="H15" s="48"/>
      <c r="I15" s="48"/>
      <c r="J15" s="2595"/>
      <c r="K15" s="48"/>
      <c r="L15" s="48"/>
      <c r="M15" s="48"/>
      <c r="N15" s="303"/>
    </row>
    <row r="16" spans="1:14" s="24" customFormat="1" ht="23.25" x14ac:dyDescent="0.35">
      <c r="A16" s="48"/>
      <c r="B16" s="48"/>
      <c r="C16" s="301"/>
      <c r="D16" s="303"/>
      <c r="E16" s="2601"/>
      <c r="F16" s="48"/>
      <c r="G16" s="2594"/>
      <c r="H16" s="48"/>
      <c r="I16" s="48"/>
      <c r="J16" s="2595"/>
      <c r="K16" s="48"/>
      <c r="L16" s="48"/>
      <c r="M16" s="48"/>
      <c r="N16" s="303"/>
    </row>
    <row r="17" spans="1:15" s="28" customFormat="1" ht="23.25" x14ac:dyDescent="0.35">
      <c r="A17" s="465"/>
      <c r="B17" s="465" t="s">
        <v>235</v>
      </c>
      <c r="C17" s="666" t="s">
        <v>1565</v>
      </c>
      <c r="D17" s="2598" t="s">
        <v>94</v>
      </c>
      <c r="E17" s="2598" t="s">
        <v>95</v>
      </c>
      <c r="F17" s="666" t="s">
        <v>96</v>
      </c>
      <c r="G17" s="2599" t="s">
        <v>33</v>
      </c>
      <c r="H17" s="666" t="s">
        <v>34</v>
      </c>
      <c r="I17" s="666" t="s">
        <v>33</v>
      </c>
      <c r="J17" s="2600" t="s">
        <v>1624</v>
      </c>
      <c r="K17" s="666" t="s">
        <v>131</v>
      </c>
      <c r="L17" s="666" t="s">
        <v>97</v>
      </c>
      <c r="M17" s="666" t="s">
        <v>1820</v>
      </c>
      <c r="N17" s="562" t="s">
        <v>252</v>
      </c>
    </row>
    <row r="18" spans="1:15" s="24" customFormat="1" ht="23.25" x14ac:dyDescent="0.35">
      <c r="A18" s="48">
        <v>1</v>
      </c>
      <c r="B18" s="48" t="s">
        <v>4598</v>
      </c>
      <c r="C18" s="644">
        <v>932</v>
      </c>
      <c r="D18" s="423">
        <v>1000</v>
      </c>
      <c r="E18" s="423">
        <v>350</v>
      </c>
      <c r="F18" s="423">
        <v>15000</v>
      </c>
      <c r="G18" s="789">
        <v>13200</v>
      </c>
      <c r="H18" s="423"/>
      <c r="I18" s="48"/>
      <c r="J18" s="423">
        <v>5570</v>
      </c>
      <c r="K18" s="423">
        <v>1728</v>
      </c>
      <c r="L18" s="423"/>
      <c r="M18" s="423"/>
      <c r="N18" s="423">
        <f t="shared" ref="N18:N45" si="0">SUM(D18:M18)</f>
        <v>36848</v>
      </c>
      <c r="O18" s="206"/>
    </row>
    <row r="19" spans="1:15" s="24" customFormat="1" ht="23.25" x14ac:dyDescent="0.35">
      <c r="A19" s="48">
        <v>2</v>
      </c>
      <c r="B19" s="48" t="s">
        <v>4599</v>
      </c>
      <c r="C19" s="644">
        <v>778</v>
      </c>
      <c r="D19" s="423">
        <v>5000</v>
      </c>
      <c r="E19" s="423">
        <v>350</v>
      </c>
      <c r="F19" s="423"/>
      <c r="G19" s="789">
        <v>0</v>
      </c>
      <c r="H19" s="423"/>
      <c r="I19" s="48"/>
      <c r="J19" s="423"/>
      <c r="K19" s="423"/>
      <c r="L19" s="423">
        <v>9025</v>
      </c>
      <c r="M19" s="423">
        <v>0</v>
      </c>
      <c r="N19" s="423">
        <f t="shared" si="0"/>
        <v>14375</v>
      </c>
      <c r="O19" s="206"/>
    </row>
    <row r="20" spans="1:15" s="24" customFormat="1" ht="23.25" x14ac:dyDescent="0.35">
      <c r="A20" s="48">
        <v>3</v>
      </c>
      <c r="B20" s="48" t="s">
        <v>4600</v>
      </c>
      <c r="C20" s="644">
        <v>4121</v>
      </c>
      <c r="D20" s="423">
        <v>2000</v>
      </c>
      <c r="E20" s="423">
        <v>350</v>
      </c>
      <c r="F20" s="423">
        <v>6520</v>
      </c>
      <c r="G20" s="789">
        <v>2848</v>
      </c>
      <c r="H20" s="423"/>
      <c r="I20" s="48"/>
      <c r="J20" s="423"/>
      <c r="K20" s="423"/>
      <c r="L20" s="423"/>
      <c r="M20" s="423">
        <v>9720</v>
      </c>
      <c r="N20" s="423">
        <f t="shared" si="0"/>
        <v>21438</v>
      </c>
      <c r="O20" s="206"/>
    </row>
    <row r="21" spans="1:15" s="24" customFormat="1" ht="23.25" x14ac:dyDescent="0.35">
      <c r="A21" s="48">
        <v>4</v>
      </c>
      <c r="B21" s="48" t="s">
        <v>4601</v>
      </c>
      <c r="C21" s="644">
        <v>438982</v>
      </c>
      <c r="D21" s="423">
        <v>3000</v>
      </c>
      <c r="E21" s="423">
        <v>350</v>
      </c>
      <c r="F21" s="423">
        <v>19900</v>
      </c>
      <c r="G21" s="789">
        <v>4934</v>
      </c>
      <c r="H21" s="423"/>
      <c r="I21" s="48"/>
      <c r="J21" s="423"/>
      <c r="K21" s="423"/>
      <c r="L21" s="423"/>
      <c r="M21" s="423"/>
      <c r="N21" s="423">
        <f t="shared" si="0"/>
        <v>28184</v>
      </c>
      <c r="O21" s="206"/>
    </row>
    <row r="22" spans="1:15" s="24" customFormat="1" ht="23.25" x14ac:dyDescent="0.35">
      <c r="A22" s="48">
        <v>5</v>
      </c>
      <c r="B22" s="48" t="s">
        <v>4602</v>
      </c>
      <c r="C22" s="644">
        <v>3563</v>
      </c>
      <c r="D22" s="423">
        <v>1000</v>
      </c>
      <c r="E22" s="423">
        <v>350</v>
      </c>
      <c r="F22" s="423">
        <v>4510</v>
      </c>
      <c r="G22" s="789">
        <v>4826</v>
      </c>
      <c r="H22" s="423"/>
      <c r="I22" s="48"/>
      <c r="J22" s="423"/>
      <c r="K22" s="423"/>
      <c r="L22" s="423">
        <v>4335</v>
      </c>
      <c r="M22" s="423">
        <v>4215</v>
      </c>
      <c r="N22" s="423">
        <f t="shared" si="0"/>
        <v>19236</v>
      </c>
      <c r="O22" s="206"/>
    </row>
    <row r="23" spans="1:15" s="24" customFormat="1" ht="23.25" x14ac:dyDescent="0.35">
      <c r="A23" s="48">
        <v>6</v>
      </c>
      <c r="B23" s="48" t="s">
        <v>4603</v>
      </c>
      <c r="C23" s="644">
        <v>3642</v>
      </c>
      <c r="D23" s="423">
        <v>1000</v>
      </c>
      <c r="E23" s="423">
        <v>350</v>
      </c>
      <c r="F23" s="423">
        <v>4830</v>
      </c>
      <c r="G23" s="789">
        <v>3189</v>
      </c>
      <c r="H23" s="423"/>
      <c r="I23" s="48"/>
      <c r="J23" s="423"/>
      <c r="K23" s="423"/>
      <c r="L23" s="423"/>
      <c r="M23" s="423">
        <v>39375</v>
      </c>
      <c r="N23" s="423">
        <f t="shared" si="0"/>
        <v>48744</v>
      </c>
      <c r="O23" s="206"/>
    </row>
    <row r="24" spans="1:15" s="24" customFormat="1" ht="23.25" x14ac:dyDescent="0.35">
      <c r="A24" s="48">
        <v>7</v>
      </c>
      <c r="B24" s="48" t="s">
        <v>4604</v>
      </c>
      <c r="C24" s="644">
        <v>3524</v>
      </c>
      <c r="D24" s="423">
        <v>1000</v>
      </c>
      <c r="E24" s="423">
        <v>350</v>
      </c>
      <c r="F24" s="423"/>
      <c r="G24" s="789">
        <v>0</v>
      </c>
      <c r="H24" s="423"/>
      <c r="I24" s="48"/>
      <c r="J24" s="423"/>
      <c r="K24" s="423"/>
      <c r="L24" s="423"/>
      <c r="M24" s="423">
        <v>20305</v>
      </c>
      <c r="N24" s="423">
        <f t="shared" si="0"/>
        <v>21655</v>
      </c>
      <c r="O24" s="206"/>
    </row>
    <row r="25" spans="1:15" s="24" customFormat="1" ht="23.25" x14ac:dyDescent="0.35">
      <c r="A25" s="48">
        <v>8</v>
      </c>
      <c r="B25" s="48" t="s">
        <v>4605</v>
      </c>
      <c r="C25" s="644">
        <v>5535</v>
      </c>
      <c r="D25" s="423">
        <v>1000</v>
      </c>
      <c r="E25" s="423">
        <v>350</v>
      </c>
      <c r="F25" s="423"/>
      <c r="G25" s="789">
        <v>0</v>
      </c>
      <c r="H25" s="423"/>
      <c r="I25" s="48"/>
      <c r="J25" s="423"/>
      <c r="K25" s="423"/>
      <c r="L25" s="423"/>
      <c r="M25" s="423"/>
      <c r="N25" s="423">
        <f t="shared" si="0"/>
        <v>1350</v>
      </c>
      <c r="O25" s="206"/>
    </row>
    <row r="26" spans="1:15" s="24" customFormat="1" ht="23.25" x14ac:dyDescent="0.35">
      <c r="A26" s="48">
        <v>9</v>
      </c>
      <c r="B26" s="48" t="s">
        <v>4606</v>
      </c>
      <c r="C26" s="644">
        <v>5708</v>
      </c>
      <c r="D26" s="423">
        <v>1000</v>
      </c>
      <c r="E26" s="423">
        <v>350</v>
      </c>
      <c r="F26" s="423"/>
      <c r="G26" s="789">
        <v>0</v>
      </c>
      <c r="H26" s="423"/>
      <c r="I26" s="48"/>
      <c r="J26" s="423"/>
      <c r="K26" s="423"/>
      <c r="L26" s="423"/>
      <c r="M26" s="423">
        <v>15040</v>
      </c>
      <c r="N26" s="423">
        <f t="shared" si="0"/>
        <v>16390</v>
      </c>
      <c r="O26" s="206"/>
    </row>
    <row r="27" spans="1:15" s="24" customFormat="1" ht="23.25" x14ac:dyDescent="0.35">
      <c r="A27" s="48">
        <v>10</v>
      </c>
      <c r="B27" s="48" t="s">
        <v>4607</v>
      </c>
      <c r="C27" s="644">
        <v>5513</v>
      </c>
      <c r="D27" s="423">
        <v>7000</v>
      </c>
      <c r="E27" s="423">
        <v>350</v>
      </c>
      <c r="F27" s="423"/>
      <c r="G27" s="789">
        <v>0</v>
      </c>
      <c r="H27" s="423"/>
      <c r="I27" s="48"/>
      <c r="J27" s="423"/>
      <c r="K27" s="423"/>
      <c r="L27" s="423"/>
      <c r="M27" s="423"/>
      <c r="N27" s="423">
        <f t="shared" si="0"/>
        <v>7350</v>
      </c>
      <c r="O27" s="206"/>
    </row>
    <row r="28" spans="1:15" s="24" customFormat="1" ht="23.25" x14ac:dyDescent="0.35">
      <c r="A28" s="48">
        <v>11</v>
      </c>
      <c r="B28" s="48" t="s">
        <v>4608</v>
      </c>
      <c r="C28" s="644">
        <v>5852</v>
      </c>
      <c r="D28" s="423">
        <v>2000</v>
      </c>
      <c r="E28" s="423">
        <v>350</v>
      </c>
      <c r="F28" s="423"/>
      <c r="G28" s="789">
        <v>0</v>
      </c>
      <c r="H28" s="423">
        <v>2545</v>
      </c>
      <c r="I28" s="789">
        <v>536</v>
      </c>
      <c r="J28" s="423"/>
      <c r="K28" s="423"/>
      <c r="L28" s="423"/>
      <c r="M28" s="423"/>
      <c r="N28" s="423">
        <f t="shared" si="0"/>
        <v>5431</v>
      </c>
      <c r="O28" s="206"/>
    </row>
    <row r="29" spans="1:15" s="24" customFormat="1" ht="23.25" x14ac:dyDescent="0.35">
      <c r="A29" s="48">
        <v>12</v>
      </c>
      <c r="B29" s="48" t="s">
        <v>4609</v>
      </c>
      <c r="C29" s="644">
        <v>6071</v>
      </c>
      <c r="D29" s="423">
        <v>1000</v>
      </c>
      <c r="E29" s="423">
        <v>350</v>
      </c>
      <c r="F29" s="423">
        <v>2050</v>
      </c>
      <c r="G29" s="789">
        <v>2225</v>
      </c>
      <c r="H29" s="423"/>
      <c r="I29" s="48"/>
      <c r="J29" s="423"/>
      <c r="K29" s="423"/>
      <c r="L29" s="423"/>
      <c r="M29" s="423">
        <v>13040</v>
      </c>
      <c r="N29" s="423">
        <f t="shared" si="0"/>
        <v>18665</v>
      </c>
      <c r="O29" s="206"/>
    </row>
    <row r="30" spans="1:15" s="24" customFormat="1" ht="21.75" customHeight="1" x14ac:dyDescent="0.35">
      <c r="A30" s="48">
        <v>13</v>
      </c>
      <c r="B30" s="48" t="s">
        <v>4610</v>
      </c>
      <c r="C30" s="644">
        <v>6156</v>
      </c>
      <c r="D30" s="423">
        <v>1000</v>
      </c>
      <c r="E30" s="423">
        <v>350</v>
      </c>
      <c r="F30" s="423"/>
      <c r="G30" s="789">
        <v>0</v>
      </c>
      <c r="H30" s="423"/>
      <c r="I30" s="48"/>
      <c r="J30" s="423"/>
      <c r="K30" s="423"/>
      <c r="L30" s="423"/>
      <c r="M30" s="423">
        <v>7800</v>
      </c>
      <c r="N30" s="423">
        <f t="shared" si="0"/>
        <v>9150</v>
      </c>
      <c r="O30" s="206"/>
    </row>
    <row r="31" spans="1:15" s="24" customFormat="1" ht="23.25" x14ac:dyDescent="0.35">
      <c r="A31" s="48">
        <v>14</v>
      </c>
      <c r="B31" s="48" t="s">
        <v>4611</v>
      </c>
      <c r="C31" s="644">
        <v>6933</v>
      </c>
      <c r="D31" s="423">
        <v>1000</v>
      </c>
      <c r="E31" s="423">
        <v>350</v>
      </c>
      <c r="F31" s="423">
        <v>2165</v>
      </c>
      <c r="G31" s="789">
        <v>2384</v>
      </c>
      <c r="H31" s="423"/>
      <c r="I31" s="48"/>
      <c r="J31" s="423"/>
      <c r="K31" s="423"/>
      <c r="L31" s="423">
        <v>3500</v>
      </c>
      <c r="M31" s="423">
        <v>29395</v>
      </c>
      <c r="N31" s="423">
        <f t="shared" si="0"/>
        <v>38794</v>
      </c>
    </row>
    <row r="32" spans="1:15" s="24" customFormat="1" ht="23.25" x14ac:dyDescent="0.35">
      <c r="A32" s="48">
        <v>15</v>
      </c>
      <c r="B32" s="48" t="s">
        <v>4612</v>
      </c>
      <c r="C32" s="644">
        <v>7622</v>
      </c>
      <c r="D32" s="423">
        <v>3000</v>
      </c>
      <c r="E32" s="423">
        <v>350</v>
      </c>
      <c r="F32" s="423"/>
      <c r="G32" s="789">
        <v>0</v>
      </c>
      <c r="H32" s="423"/>
      <c r="I32" s="48"/>
      <c r="J32" s="423"/>
      <c r="K32" s="423"/>
      <c r="L32" s="423"/>
      <c r="M32" s="423"/>
      <c r="N32" s="423">
        <f t="shared" si="0"/>
        <v>3350</v>
      </c>
    </row>
    <row r="33" spans="1:15" s="24" customFormat="1" ht="23.25" x14ac:dyDescent="0.35">
      <c r="A33" s="48">
        <v>16</v>
      </c>
      <c r="B33" s="48" t="s">
        <v>4613</v>
      </c>
      <c r="C33" s="644">
        <v>564083</v>
      </c>
      <c r="D33" s="423">
        <v>10000</v>
      </c>
      <c r="E33" s="423">
        <v>350</v>
      </c>
      <c r="F33" s="423">
        <v>16275</v>
      </c>
      <c r="G33" s="789">
        <v>5047</v>
      </c>
      <c r="H33" s="423"/>
      <c r="I33" s="48"/>
      <c r="J33" s="423"/>
      <c r="K33" s="423"/>
      <c r="L33" s="423"/>
      <c r="M33" s="423"/>
      <c r="N33" s="423">
        <f t="shared" si="0"/>
        <v>31672</v>
      </c>
    </row>
    <row r="34" spans="1:15" s="15" customFormat="1" ht="23.25" x14ac:dyDescent="0.35">
      <c r="A34" s="48">
        <v>17</v>
      </c>
      <c r="B34" s="48" t="s">
        <v>4614</v>
      </c>
      <c r="C34" s="644">
        <v>2126</v>
      </c>
      <c r="D34" s="423">
        <v>3000</v>
      </c>
      <c r="E34" s="423">
        <v>350</v>
      </c>
      <c r="F34" s="423">
        <v>4765</v>
      </c>
      <c r="G34" s="789">
        <v>2313</v>
      </c>
      <c r="H34" s="423"/>
      <c r="I34" s="425"/>
      <c r="J34" s="423">
        <v>3525</v>
      </c>
      <c r="K34" s="423">
        <v>1164</v>
      </c>
      <c r="L34" s="423">
        <v>5530</v>
      </c>
      <c r="M34" s="423">
        <v>3100</v>
      </c>
      <c r="N34" s="423">
        <f t="shared" si="0"/>
        <v>23747</v>
      </c>
    </row>
    <row r="35" spans="1:15" s="15" customFormat="1" ht="23.25" x14ac:dyDescent="0.35">
      <c r="A35" s="48">
        <v>18</v>
      </c>
      <c r="B35" s="48" t="s">
        <v>4615</v>
      </c>
      <c r="C35" s="644">
        <v>9072</v>
      </c>
      <c r="D35" s="423">
        <v>3000</v>
      </c>
      <c r="E35" s="423">
        <v>350</v>
      </c>
      <c r="F35" s="423"/>
      <c r="G35" s="789">
        <v>0</v>
      </c>
      <c r="H35" s="423"/>
      <c r="I35" s="425"/>
      <c r="J35" s="423"/>
      <c r="K35" s="423"/>
      <c r="L35" s="423"/>
      <c r="M35" s="423"/>
      <c r="N35" s="423">
        <f t="shared" si="0"/>
        <v>3350</v>
      </c>
    </row>
    <row r="36" spans="1:15" s="15" customFormat="1" ht="23.25" x14ac:dyDescent="0.35">
      <c r="A36" s="48">
        <v>19</v>
      </c>
      <c r="B36" s="48" t="s">
        <v>4616</v>
      </c>
      <c r="C36" s="644">
        <v>9253</v>
      </c>
      <c r="D36" s="423">
        <v>2000</v>
      </c>
      <c r="E36" s="423">
        <v>350</v>
      </c>
      <c r="F36" s="423">
        <v>1560</v>
      </c>
      <c r="G36" s="789">
        <v>798</v>
      </c>
      <c r="H36" s="423">
        <v>1055</v>
      </c>
      <c r="I36" s="302">
        <v>243</v>
      </c>
      <c r="J36" s="423"/>
      <c r="K36" s="423"/>
      <c r="L36" s="423"/>
      <c r="M36" s="423"/>
      <c r="N36" s="423">
        <f t="shared" si="0"/>
        <v>6006</v>
      </c>
    </row>
    <row r="37" spans="1:15" s="15" customFormat="1" ht="23.25" x14ac:dyDescent="0.35">
      <c r="A37" s="48">
        <v>20</v>
      </c>
      <c r="B37" s="48" t="s">
        <v>4617</v>
      </c>
      <c r="C37" s="644">
        <v>9252</v>
      </c>
      <c r="D37" s="423">
        <v>5000</v>
      </c>
      <c r="E37" s="423">
        <v>350</v>
      </c>
      <c r="F37" s="423"/>
      <c r="G37" s="789">
        <v>0</v>
      </c>
      <c r="H37" s="423"/>
      <c r="I37" s="425"/>
      <c r="J37" s="423"/>
      <c r="K37" s="423"/>
      <c r="L37" s="423"/>
      <c r="M37" s="423"/>
      <c r="N37" s="423">
        <f t="shared" si="0"/>
        <v>5350</v>
      </c>
    </row>
    <row r="38" spans="1:15" s="15" customFormat="1" ht="23.25" x14ac:dyDescent="0.35">
      <c r="A38" s="48">
        <v>21</v>
      </c>
      <c r="B38" s="48" t="s">
        <v>4618</v>
      </c>
      <c r="C38" s="644">
        <v>2087</v>
      </c>
      <c r="D38" s="423">
        <v>2000</v>
      </c>
      <c r="E38" s="423">
        <v>350</v>
      </c>
      <c r="F38" s="423"/>
      <c r="G38" s="789">
        <v>0</v>
      </c>
      <c r="H38" s="423"/>
      <c r="I38" s="425"/>
      <c r="J38" s="423"/>
      <c r="K38" s="423"/>
      <c r="L38" s="423"/>
      <c r="M38" s="423"/>
      <c r="N38" s="423">
        <f t="shared" si="0"/>
        <v>2350</v>
      </c>
    </row>
    <row r="39" spans="1:15" s="15" customFormat="1" ht="23.25" x14ac:dyDescent="0.35">
      <c r="A39" s="48">
        <v>22</v>
      </c>
      <c r="B39" s="48" t="s">
        <v>4619</v>
      </c>
      <c r="C39" s="644">
        <v>1203</v>
      </c>
      <c r="D39" s="423">
        <v>2000</v>
      </c>
      <c r="E39" s="423">
        <v>350</v>
      </c>
      <c r="F39" s="423">
        <v>4040</v>
      </c>
      <c r="G39" s="789">
        <v>4408</v>
      </c>
      <c r="H39" s="423"/>
      <c r="I39" s="425"/>
      <c r="J39" s="423"/>
      <c r="K39" s="423"/>
      <c r="L39" s="423">
        <v>8735</v>
      </c>
      <c r="M39" s="423">
        <v>4610</v>
      </c>
      <c r="N39" s="423">
        <f t="shared" si="0"/>
        <v>24143</v>
      </c>
    </row>
    <row r="40" spans="1:15" s="15" customFormat="1" ht="23.25" x14ac:dyDescent="0.35">
      <c r="A40" s="48">
        <v>23</v>
      </c>
      <c r="B40" s="48" t="s">
        <v>4620</v>
      </c>
      <c r="C40" s="644">
        <v>9168</v>
      </c>
      <c r="D40" s="423">
        <v>1000</v>
      </c>
      <c r="E40" s="423">
        <v>350</v>
      </c>
      <c r="F40" s="423"/>
      <c r="G40" s="789"/>
      <c r="H40" s="423"/>
      <c r="I40" s="425"/>
      <c r="J40" s="423"/>
      <c r="K40" s="423"/>
      <c r="L40" s="423"/>
      <c r="M40" s="423">
        <v>8655</v>
      </c>
      <c r="N40" s="423">
        <f t="shared" si="0"/>
        <v>10005</v>
      </c>
    </row>
    <row r="41" spans="1:15" s="15" customFormat="1" ht="23.25" x14ac:dyDescent="0.35">
      <c r="A41" s="48">
        <v>24</v>
      </c>
      <c r="B41" s="48" t="s">
        <v>4621</v>
      </c>
      <c r="C41" s="644">
        <v>10779</v>
      </c>
      <c r="D41" s="423">
        <v>1000</v>
      </c>
      <c r="E41" s="423">
        <v>350</v>
      </c>
      <c r="F41" s="423"/>
      <c r="G41" s="789"/>
      <c r="H41" s="423"/>
      <c r="I41" s="48"/>
      <c r="J41" s="423"/>
      <c r="K41" s="423"/>
      <c r="L41" s="423"/>
      <c r="M41" s="423"/>
      <c r="N41" s="423">
        <f t="shared" si="0"/>
        <v>1350</v>
      </c>
    </row>
    <row r="42" spans="1:15" s="15" customFormat="1" ht="23.25" x14ac:dyDescent="0.35">
      <c r="A42" s="48">
        <v>25</v>
      </c>
      <c r="B42" s="48" t="s">
        <v>4622</v>
      </c>
      <c r="C42" s="644">
        <v>11297</v>
      </c>
      <c r="D42" s="423">
        <v>1300</v>
      </c>
      <c r="E42" s="423">
        <v>350</v>
      </c>
      <c r="F42" s="423"/>
      <c r="G42" s="789"/>
      <c r="H42" s="423"/>
      <c r="I42" s="48"/>
      <c r="J42" s="423"/>
      <c r="K42" s="423"/>
      <c r="L42" s="423"/>
      <c r="M42" s="423"/>
      <c r="N42" s="423">
        <f t="shared" si="0"/>
        <v>1650</v>
      </c>
    </row>
    <row r="43" spans="1:15" s="15" customFormat="1" ht="23.25" x14ac:dyDescent="0.35">
      <c r="A43" s="48">
        <v>26</v>
      </c>
      <c r="B43" s="48" t="s">
        <v>4623</v>
      </c>
      <c r="C43" s="644">
        <v>11608</v>
      </c>
      <c r="D43" s="423">
        <v>3000</v>
      </c>
      <c r="E43" s="423">
        <v>350</v>
      </c>
      <c r="F43" s="423"/>
      <c r="G43" s="789"/>
      <c r="H43" s="423"/>
      <c r="I43" s="425"/>
      <c r="J43" s="423"/>
      <c r="K43" s="423"/>
      <c r="L43" s="423"/>
      <c r="M43" s="423">
        <v>18480</v>
      </c>
      <c r="N43" s="423">
        <f t="shared" si="0"/>
        <v>21830</v>
      </c>
    </row>
    <row r="44" spans="1:15" s="15" customFormat="1" ht="23.25" x14ac:dyDescent="0.35">
      <c r="A44" s="48">
        <v>27</v>
      </c>
      <c r="B44" s="48" t="s">
        <v>4624</v>
      </c>
      <c r="C44" s="644">
        <v>10321</v>
      </c>
      <c r="D44" s="423">
        <v>2000</v>
      </c>
      <c r="E44" s="423">
        <v>350</v>
      </c>
      <c r="F44" s="423"/>
      <c r="G44" s="789"/>
      <c r="H44" s="423"/>
      <c r="I44" s="425"/>
      <c r="J44" s="423"/>
      <c r="K44" s="423"/>
      <c r="L44" s="423"/>
      <c r="M44" s="423"/>
      <c r="N44" s="423">
        <f t="shared" si="0"/>
        <v>2350</v>
      </c>
    </row>
    <row r="45" spans="1:15" s="24" customFormat="1" ht="23.25" x14ac:dyDescent="0.35">
      <c r="A45" s="48">
        <v>28</v>
      </c>
      <c r="B45" s="48" t="s">
        <v>4625</v>
      </c>
      <c r="C45" s="644">
        <v>11901</v>
      </c>
      <c r="D45" s="2601">
        <v>2000</v>
      </c>
      <c r="E45" s="2601">
        <v>350</v>
      </c>
      <c r="F45" s="644"/>
      <c r="G45" s="789"/>
      <c r="H45" s="423"/>
      <c r="I45" s="48"/>
      <c r="J45" s="644"/>
      <c r="K45" s="644"/>
      <c r="L45" s="644"/>
      <c r="M45" s="644"/>
      <c r="N45" s="423">
        <f t="shared" si="0"/>
        <v>2350</v>
      </c>
    </row>
    <row r="46" spans="1:15" s="24" customFormat="1" ht="23.25" x14ac:dyDescent="0.35">
      <c r="A46" s="48">
        <v>29</v>
      </c>
      <c r="B46" s="48"/>
      <c r="C46" s="644"/>
      <c r="D46" s="2601"/>
      <c r="E46" s="2601"/>
      <c r="F46" s="644"/>
      <c r="G46" s="789"/>
      <c r="H46" s="423"/>
      <c r="I46" s="48"/>
      <c r="J46" s="644"/>
      <c r="K46" s="644"/>
      <c r="L46" s="644"/>
      <c r="M46" s="644"/>
      <c r="N46" s="423"/>
    </row>
    <row r="47" spans="1:15" s="24" customFormat="1" ht="23.25" x14ac:dyDescent="0.35">
      <c r="A47" s="48"/>
      <c r="B47" s="48"/>
      <c r="C47" s="644"/>
      <c r="D47" s="2601"/>
      <c r="E47" s="2601"/>
      <c r="F47" s="644"/>
      <c r="G47" s="789"/>
      <c r="H47" s="423"/>
      <c r="I47" s="48"/>
      <c r="J47" s="644"/>
      <c r="K47" s="644"/>
      <c r="L47" s="644"/>
      <c r="M47" s="644"/>
      <c r="N47" s="423"/>
    </row>
    <row r="48" spans="1:15" s="28" customFormat="1" ht="23.25" x14ac:dyDescent="0.35">
      <c r="A48" s="465"/>
      <c r="B48" s="48" t="s">
        <v>4626</v>
      </c>
      <c r="C48" s="666"/>
      <c r="D48" s="562">
        <f>SUM(D18:D45)</f>
        <v>68300</v>
      </c>
      <c r="E48" s="562">
        <f>SUM(E18:E45)</f>
        <v>9800</v>
      </c>
      <c r="F48" s="562">
        <f t="shared" ref="F48:M48" si="1">SUM(F18:F44)</f>
        <v>81615</v>
      </c>
      <c r="G48" s="562">
        <f>SUM(G18:G47)</f>
        <v>46172</v>
      </c>
      <c r="H48" s="562">
        <f t="shared" si="1"/>
        <v>3600</v>
      </c>
      <c r="I48" s="562">
        <f t="shared" si="1"/>
        <v>779</v>
      </c>
      <c r="J48" s="562">
        <f t="shared" si="1"/>
        <v>9095</v>
      </c>
      <c r="K48" s="562">
        <f t="shared" si="1"/>
        <v>2892</v>
      </c>
      <c r="L48" s="562">
        <f t="shared" si="1"/>
        <v>31125</v>
      </c>
      <c r="M48" s="562">
        <f t="shared" si="1"/>
        <v>173735</v>
      </c>
      <c r="N48" s="562">
        <f t="shared" ref="N48" si="2">SUM(N18:N45)</f>
        <v>427113</v>
      </c>
      <c r="O48" s="320"/>
    </row>
    <row r="49" spans="1:15" s="24" customFormat="1" ht="23.25" x14ac:dyDescent="0.35">
      <c r="A49" s="48"/>
      <c r="B49" s="48"/>
      <c r="C49" s="644"/>
      <c r="D49" s="2601"/>
      <c r="E49" s="2601"/>
      <c r="F49" s="644"/>
      <c r="G49" s="2602"/>
      <c r="H49" s="644"/>
      <c r="I49" s="644"/>
      <c r="J49" s="2603"/>
      <c r="K49" s="644"/>
      <c r="L49" s="644"/>
      <c r="M49" s="644"/>
      <c r="N49" s="2601"/>
    </row>
    <row r="50" spans="1:15" s="24" customFormat="1" ht="23.25" x14ac:dyDescent="0.35">
      <c r="A50" s="48"/>
      <c r="B50" s="48"/>
      <c r="C50" s="644"/>
      <c r="D50" s="2601" t="s">
        <v>4627</v>
      </c>
      <c r="E50" s="2601" t="s">
        <v>50</v>
      </c>
      <c r="F50" s="644"/>
      <c r="G50" s="2602"/>
      <c r="H50" s="644"/>
      <c r="I50" s="644"/>
      <c r="J50" s="2603"/>
      <c r="K50" s="644"/>
      <c r="L50" s="644"/>
      <c r="M50" s="644"/>
      <c r="N50" s="2601"/>
    </row>
    <row r="51" spans="1:15" s="24" customFormat="1" ht="23.25" x14ac:dyDescent="0.35">
      <c r="A51" s="48"/>
      <c r="B51" s="48"/>
      <c r="C51" s="301"/>
      <c r="D51" s="303"/>
      <c r="E51" s="2601"/>
      <c r="F51" s="48"/>
      <c r="G51" s="2594"/>
      <c r="H51" s="48"/>
      <c r="I51" s="48"/>
      <c r="J51" s="2595"/>
      <c r="K51" s="48"/>
      <c r="L51" s="48"/>
      <c r="M51" s="48"/>
      <c r="N51" s="303"/>
    </row>
    <row r="52" spans="1:15" s="24" customFormat="1" ht="23.25" x14ac:dyDescent="0.35">
      <c r="A52" s="48"/>
      <c r="B52" s="48" t="s">
        <v>63</v>
      </c>
      <c r="C52" s="301"/>
      <c r="D52" s="303"/>
      <c r="E52" s="2601"/>
      <c r="F52" s="48"/>
      <c r="G52" s="2594"/>
      <c r="H52" s="48" t="s">
        <v>4628</v>
      </c>
      <c r="I52" s="48"/>
      <c r="J52" s="2595"/>
      <c r="K52" s="48"/>
      <c r="L52" s="48"/>
      <c r="M52" s="48"/>
      <c r="N52" s="303"/>
    </row>
    <row r="53" spans="1:15" s="24" customFormat="1" ht="23.25" x14ac:dyDescent="0.35">
      <c r="A53" s="48"/>
      <c r="B53" s="48"/>
      <c r="C53" s="301"/>
      <c r="D53" s="303"/>
      <c r="E53" s="2601"/>
      <c r="F53" s="48"/>
      <c r="G53" s="2594"/>
      <c r="H53" s="48"/>
      <c r="I53" s="48"/>
      <c r="J53" s="2595"/>
      <c r="K53" s="48"/>
      <c r="L53" s="48"/>
      <c r="M53" s="48"/>
      <c r="N53" s="303"/>
    </row>
    <row r="54" spans="1:15" s="24" customFormat="1" ht="23.25" x14ac:dyDescent="0.35">
      <c r="A54" s="48"/>
      <c r="B54" s="48"/>
      <c r="C54" s="301"/>
      <c r="D54" s="303"/>
      <c r="E54" s="2601"/>
      <c r="F54" s="48"/>
      <c r="G54" s="2594"/>
      <c r="H54" s="48"/>
      <c r="I54" s="48"/>
      <c r="J54" s="2595"/>
      <c r="K54" s="48"/>
      <c r="L54" s="48"/>
      <c r="M54" s="48"/>
      <c r="N54" s="303"/>
    </row>
    <row r="55" spans="1:15" s="24" customFormat="1" ht="23.25" x14ac:dyDescent="0.35">
      <c r="A55" s="48"/>
      <c r="B55" s="48" t="s">
        <v>2238</v>
      </c>
      <c r="C55" s="301"/>
      <c r="D55" s="303"/>
      <c r="E55" s="2601"/>
      <c r="F55" s="48"/>
      <c r="G55" s="2594"/>
      <c r="H55" s="48"/>
      <c r="I55" s="48"/>
      <c r="J55" s="2595"/>
      <c r="K55" s="48"/>
      <c r="L55" s="48"/>
      <c r="M55" s="48"/>
      <c r="N55" s="303"/>
    </row>
    <row r="56" spans="1:15" s="81" customFormat="1" ht="27.6" customHeight="1" x14ac:dyDescent="0.4">
      <c r="A56" s="565"/>
      <c r="B56" s="403"/>
      <c r="C56" s="377"/>
      <c r="D56" s="377"/>
      <c r="E56" s="530"/>
      <c r="F56" s="377"/>
      <c r="G56" s="2552"/>
      <c r="H56" s="377"/>
      <c r="I56" s="377"/>
      <c r="J56" s="2553"/>
      <c r="K56" s="377"/>
      <c r="L56" s="377"/>
      <c r="M56" s="377"/>
      <c r="N56" s="377"/>
    </row>
    <row r="57" spans="1:15" s="81" customFormat="1" ht="27.75" x14ac:dyDescent="0.4">
      <c r="A57" s="565"/>
      <c r="B57" s="403"/>
      <c r="C57" s="377"/>
      <c r="D57" s="377"/>
      <c r="E57" s="530"/>
      <c r="F57" s="377"/>
      <c r="G57" s="2552"/>
      <c r="H57" s="377"/>
      <c r="I57" s="377"/>
      <c r="J57" s="2553"/>
      <c r="K57" s="377"/>
      <c r="L57" s="377"/>
      <c r="M57" s="377"/>
      <c r="N57" s="377"/>
    </row>
    <row r="58" spans="1:15" s="54" customFormat="1" ht="33" x14ac:dyDescent="0.45">
      <c r="A58" s="481"/>
      <c r="B58" s="301" t="s">
        <v>5789</v>
      </c>
      <c r="C58" s="481"/>
      <c r="D58" s="481"/>
      <c r="E58" s="1686"/>
      <c r="F58" s="481"/>
      <c r="G58" s="2554"/>
      <c r="H58" s="481"/>
      <c r="I58" s="481"/>
      <c r="J58" s="2555"/>
      <c r="K58" s="481"/>
      <c r="L58" s="481"/>
      <c r="M58" s="481"/>
      <c r="N58" s="481"/>
    </row>
    <row r="59" spans="1:15" s="24" customFormat="1" ht="23.25" x14ac:dyDescent="0.35">
      <c r="A59" s="48"/>
      <c r="B59" s="48"/>
      <c r="C59" s="301"/>
      <c r="D59" s="303"/>
      <c r="E59" s="2601"/>
      <c r="F59" s="48"/>
      <c r="G59" s="2594"/>
      <c r="H59" s="48"/>
      <c r="I59" s="48"/>
      <c r="J59" s="2595"/>
      <c r="K59" s="48"/>
      <c r="L59" s="48"/>
      <c r="M59" s="48"/>
      <c r="N59" s="303"/>
    </row>
    <row r="60" spans="1:15" s="141" customFormat="1" ht="23.25" x14ac:dyDescent="0.35">
      <c r="A60" s="141">
        <v>16</v>
      </c>
      <c r="B60" s="141" t="s">
        <v>4629</v>
      </c>
      <c r="C60" s="184">
        <v>7301</v>
      </c>
      <c r="D60" s="1162">
        <v>5000</v>
      </c>
      <c r="E60" s="2807">
        <v>200</v>
      </c>
      <c r="H60" s="706" t="s">
        <v>4630</v>
      </c>
      <c r="I60" s="706"/>
      <c r="M60" s="172">
        <v>31330</v>
      </c>
      <c r="N60" s="172">
        <f>SUM(D60:M60)</f>
        <v>36530</v>
      </c>
    </row>
    <row r="61" spans="1:15" s="141" customFormat="1" ht="23.25" x14ac:dyDescent="0.35">
      <c r="A61" s="141">
        <v>16</v>
      </c>
      <c r="B61" s="141" t="s">
        <v>4631</v>
      </c>
      <c r="C61" s="184">
        <v>7549</v>
      </c>
      <c r="D61" s="172">
        <v>2000</v>
      </c>
      <c r="E61" s="2805">
        <v>200</v>
      </c>
      <c r="F61" s="172"/>
      <c r="G61" s="172"/>
      <c r="H61" s="762"/>
      <c r="I61" s="762"/>
      <c r="J61" s="172"/>
      <c r="K61" s="172"/>
      <c r="L61" s="172"/>
      <c r="M61" s="172"/>
      <c r="N61" s="172">
        <f>SUM(D61:M61)</f>
        <v>2200</v>
      </c>
    </row>
    <row r="62" spans="1:15" s="141" customFormat="1" ht="23.25" x14ac:dyDescent="0.35">
      <c r="A62" s="141">
        <v>20</v>
      </c>
      <c r="B62" s="141" t="s">
        <v>4632</v>
      </c>
      <c r="C62" s="184">
        <v>8134</v>
      </c>
      <c r="D62" s="172">
        <v>14000</v>
      </c>
      <c r="E62" s="2805">
        <v>200</v>
      </c>
      <c r="F62" s="172"/>
      <c r="G62" s="172"/>
      <c r="H62" s="762"/>
      <c r="I62" s="762"/>
      <c r="J62" s="172"/>
      <c r="K62" s="172"/>
      <c r="L62" s="172"/>
      <c r="M62" s="172"/>
      <c r="N62" s="172">
        <f>SUM(D62:M62)</f>
        <v>14200</v>
      </c>
    </row>
    <row r="63" spans="1:15" s="141" customFormat="1" ht="23.25" x14ac:dyDescent="0.35">
      <c r="A63" s="706">
        <v>17</v>
      </c>
      <c r="B63" s="706" t="s">
        <v>4633</v>
      </c>
      <c r="C63" s="1566">
        <v>7995</v>
      </c>
      <c r="D63" s="762">
        <v>1000</v>
      </c>
      <c r="E63" s="1757">
        <v>350</v>
      </c>
      <c r="F63" s="762">
        <v>14890</v>
      </c>
      <c r="G63" s="1754">
        <v>10583</v>
      </c>
      <c r="H63" s="762"/>
      <c r="I63" s="762"/>
      <c r="J63" s="2174"/>
      <c r="K63" s="762"/>
      <c r="L63" s="762">
        <v>8335</v>
      </c>
      <c r="M63" s="762"/>
      <c r="N63" s="762">
        <f>SUM(D63:M63)</f>
        <v>35158</v>
      </c>
    </row>
    <row r="64" spans="1:15" s="141" customFormat="1" ht="23.25" x14ac:dyDescent="0.35">
      <c r="A64" s="706">
        <v>12</v>
      </c>
      <c r="B64" s="706" t="s">
        <v>4634</v>
      </c>
      <c r="C64" s="1382">
        <v>5918</v>
      </c>
      <c r="D64" s="1757">
        <v>2000</v>
      </c>
      <c r="E64" s="1757">
        <v>350</v>
      </c>
      <c r="F64" s="1757"/>
      <c r="G64" s="2594"/>
      <c r="H64" s="423"/>
      <c r="I64" s="706"/>
      <c r="J64" s="2173">
        <v>9605</v>
      </c>
      <c r="K64" s="1757">
        <v>1441</v>
      </c>
      <c r="L64" s="1757"/>
      <c r="M64" s="1757"/>
      <c r="N64" s="1757">
        <f>SUM(D64:M64)</f>
        <v>13396</v>
      </c>
      <c r="O64" s="172"/>
    </row>
  </sheetData>
  <mergeCells count="1">
    <mergeCell ref="B15:D15"/>
  </mergeCells>
  <phoneticPr fontId="32" type="noConversion"/>
  <printOptions gridLines="1"/>
  <pageMargins left="0.7" right="0.7" top="0.75" bottom="0.75" header="0.3" footer="0.3"/>
  <pageSetup paperSize="9" scale="36" orientation="landscape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71">
    <tabColor rgb="FF00B050"/>
  </sheetPr>
  <dimension ref="A2:N31"/>
  <sheetViews>
    <sheetView view="pageBreakPreview" zoomScale="60" zoomScaleNormal="100" workbookViewId="0">
      <selection activeCell="B9" sqref="B9"/>
    </sheetView>
  </sheetViews>
  <sheetFormatPr defaultColWidth="9.140625" defaultRowHeight="20.25" x14ac:dyDescent="0.3"/>
  <cols>
    <col min="1" max="1" width="4.85546875" style="22" bestFit="1" customWidth="1"/>
    <col min="2" max="2" width="69.7109375" style="22" customWidth="1"/>
    <col min="3" max="3" width="12.140625" style="22" customWidth="1"/>
    <col min="4" max="4" width="15.5703125" style="22" bestFit="1" customWidth="1"/>
    <col min="5" max="5" width="12.85546875" style="22" bestFit="1" customWidth="1"/>
    <col min="6" max="6" width="14.85546875" style="22" bestFit="1" customWidth="1"/>
    <col min="7" max="7" width="8.140625" style="22" bestFit="1" customWidth="1"/>
    <col min="8" max="8" width="8.5703125" style="22" bestFit="1" customWidth="1"/>
    <col min="9" max="9" width="7.7109375" style="22" customWidth="1"/>
    <col min="10" max="10" width="9.7109375" style="22" customWidth="1"/>
    <col min="11" max="11" width="8.140625" style="22" bestFit="1" customWidth="1"/>
    <col min="12" max="12" width="12.7109375" style="22" customWidth="1"/>
    <col min="13" max="13" width="18.7109375" style="22" customWidth="1"/>
    <col min="14" max="14" width="28.5703125" style="22" customWidth="1"/>
    <col min="15" max="16384" width="9.140625" style="22"/>
  </cols>
  <sheetData>
    <row r="2" spans="1:14" x14ac:dyDescent="0.3">
      <c r="A2" s="430"/>
      <c r="B2" s="430" t="s">
        <v>19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</row>
    <row r="3" spans="1:14" x14ac:dyDescent="0.3">
      <c r="A3" s="430"/>
      <c r="B3" s="430" t="s">
        <v>20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</row>
    <row r="4" spans="1:14" x14ac:dyDescent="0.3">
      <c r="A4" s="430"/>
      <c r="B4" s="430" t="s">
        <v>21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</row>
    <row r="5" spans="1:14" x14ac:dyDescent="0.3">
      <c r="A5" s="430"/>
      <c r="B5" s="430" t="s">
        <v>22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</row>
    <row r="6" spans="1:14" x14ac:dyDescent="0.3">
      <c r="A6" s="430"/>
      <c r="B6" s="430" t="s">
        <v>23</v>
      </c>
      <c r="C6" s="430"/>
      <c r="D6" s="430"/>
      <c r="E6" s="430"/>
      <c r="F6" s="430"/>
      <c r="G6" s="430"/>
      <c r="H6" s="430"/>
      <c r="I6" s="430"/>
      <c r="J6" s="430"/>
      <c r="K6" s="430"/>
      <c r="L6" s="430"/>
      <c r="M6" s="430"/>
      <c r="N6" s="430"/>
    </row>
    <row r="7" spans="1:14" x14ac:dyDescent="0.3">
      <c r="A7" s="430"/>
      <c r="B7" s="430" t="s">
        <v>24</v>
      </c>
      <c r="C7" s="430"/>
      <c r="D7" s="430"/>
      <c r="E7" s="430"/>
      <c r="F7" s="430"/>
      <c r="G7" s="430"/>
      <c r="H7" s="430"/>
      <c r="I7" s="430"/>
      <c r="J7" s="430"/>
      <c r="K7" s="430"/>
      <c r="L7" s="430"/>
      <c r="M7" s="430"/>
      <c r="N7" s="430"/>
    </row>
    <row r="8" spans="1:14" x14ac:dyDescent="0.3">
      <c r="A8" s="430"/>
      <c r="B8" s="430"/>
      <c r="C8" s="430"/>
      <c r="D8" s="430"/>
      <c r="E8" s="430"/>
      <c r="F8" s="430"/>
      <c r="G8" s="430"/>
      <c r="H8" s="430"/>
      <c r="I8" s="430"/>
      <c r="J8" s="430"/>
      <c r="K8" s="430"/>
      <c r="L8" s="430"/>
      <c r="M8" s="430"/>
      <c r="N8" s="430"/>
    </row>
    <row r="9" spans="1:14" x14ac:dyDescent="0.3">
      <c r="A9" s="430"/>
      <c r="B9" s="430" t="s">
        <v>4635</v>
      </c>
      <c r="C9" s="430"/>
      <c r="D9" s="430"/>
      <c r="E9" s="430"/>
      <c r="F9" s="430"/>
      <c r="G9" s="430"/>
      <c r="H9" s="430"/>
      <c r="I9" s="430"/>
      <c r="J9" s="430"/>
      <c r="K9" s="430"/>
      <c r="L9" s="430"/>
      <c r="M9" s="430"/>
      <c r="N9" s="430"/>
    </row>
    <row r="10" spans="1:14" x14ac:dyDescent="0.3">
      <c r="A10" s="430"/>
      <c r="B10" s="430" t="s">
        <v>4636</v>
      </c>
      <c r="C10" s="430"/>
      <c r="D10" s="430"/>
      <c r="E10" s="430"/>
      <c r="F10" s="430"/>
      <c r="G10" s="430"/>
      <c r="H10" s="430"/>
      <c r="I10" s="430"/>
      <c r="J10" s="430"/>
      <c r="K10" s="430"/>
      <c r="L10" s="430"/>
      <c r="M10" s="430"/>
      <c r="N10" s="430"/>
    </row>
    <row r="11" spans="1:14" ht="23.25" x14ac:dyDescent="0.35">
      <c r="A11" s="430"/>
      <c r="B11" s="727" t="s">
        <v>4637</v>
      </c>
      <c r="C11" s="430"/>
      <c r="D11" s="430"/>
      <c r="E11" s="430"/>
      <c r="F11" s="430"/>
      <c r="G11" s="430"/>
      <c r="H11" s="430"/>
      <c r="I11" s="430"/>
      <c r="J11" s="430"/>
      <c r="K11" s="430"/>
      <c r="L11" s="430"/>
      <c r="M11" s="430"/>
      <c r="N11" s="430"/>
    </row>
    <row r="12" spans="1:14" x14ac:dyDescent="0.3">
      <c r="A12" s="430"/>
      <c r="B12" s="430" t="s">
        <v>4638</v>
      </c>
      <c r="C12" s="430"/>
      <c r="D12" s="430"/>
      <c r="E12" s="430"/>
      <c r="F12" s="430"/>
      <c r="G12" s="430"/>
      <c r="H12" s="430"/>
      <c r="I12" s="430"/>
      <c r="J12" s="430"/>
      <c r="K12" s="430"/>
      <c r="L12" s="430"/>
      <c r="M12" s="430"/>
      <c r="N12" s="430"/>
    </row>
    <row r="13" spans="1:14" x14ac:dyDescent="0.3">
      <c r="A13" s="430"/>
      <c r="B13" s="430"/>
      <c r="C13" s="430"/>
      <c r="D13" s="430"/>
      <c r="E13" s="430"/>
      <c r="F13" s="430"/>
      <c r="G13" s="430"/>
      <c r="H13" s="430"/>
      <c r="I13" s="430"/>
      <c r="J13" s="430"/>
      <c r="K13" s="430"/>
      <c r="L13" s="430"/>
      <c r="M13" s="430"/>
      <c r="N13" s="430"/>
    </row>
    <row r="14" spans="1:14" x14ac:dyDescent="0.3">
      <c r="A14" s="430"/>
      <c r="B14" s="430" t="s">
        <v>5760</v>
      </c>
      <c r="C14" s="430"/>
      <c r="D14" s="430"/>
      <c r="E14" s="430"/>
      <c r="F14" s="430"/>
      <c r="G14" s="430"/>
      <c r="H14" s="430"/>
      <c r="I14" s="430"/>
      <c r="J14" s="430"/>
      <c r="K14" s="430"/>
      <c r="L14" s="430"/>
      <c r="M14" s="430"/>
      <c r="N14" s="430"/>
    </row>
    <row r="15" spans="1:14" x14ac:dyDescent="0.3">
      <c r="A15" s="430"/>
      <c r="B15" s="430"/>
      <c r="C15" s="430"/>
      <c r="D15" s="430"/>
      <c r="E15" s="430"/>
      <c r="F15" s="430"/>
      <c r="G15" s="430"/>
      <c r="H15" s="430"/>
      <c r="I15" s="430"/>
      <c r="J15" s="430"/>
      <c r="K15" s="430"/>
      <c r="L15" s="430"/>
      <c r="M15" s="430"/>
      <c r="N15" s="430"/>
    </row>
    <row r="16" spans="1:14" s="152" customFormat="1" x14ac:dyDescent="0.3">
      <c r="A16" s="620"/>
      <c r="B16" s="620" t="s">
        <v>29</v>
      </c>
      <c r="C16" s="620" t="s">
        <v>4591</v>
      </c>
      <c r="D16" s="620" t="s">
        <v>6</v>
      </c>
      <c r="E16" s="620" t="s">
        <v>95</v>
      </c>
      <c r="F16" s="620" t="s">
        <v>1793</v>
      </c>
      <c r="G16" s="620" t="s">
        <v>33</v>
      </c>
      <c r="H16" s="620" t="s">
        <v>1069</v>
      </c>
      <c r="I16" s="620" t="s">
        <v>9</v>
      </c>
      <c r="J16" s="620" t="s">
        <v>388</v>
      </c>
      <c r="K16" s="620" t="s">
        <v>33</v>
      </c>
      <c r="L16" s="620" t="s">
        <v>73</v>
      </c>
      <c r="M16" s="620" t="s">
        <v>74</v>
      </c>
      <c r="N16" s="620" t="s">
        <v>133</v>
      </c>
    </row>
    <row r="17" spans="1:14" x14ac:dyDescent="0.3">
      <c r="A17" s="430">
        <v>1</v>
      </c>
      <c r="B17" s="430" t="s">
        <v>4629</v>
      </c>
      <c r="C17" s="430">
        <v>7301</v>
      </c>
      <c r="D17" s="619">
        <v>5000</v>
      </c>
      <c r="E17" s="619">
        <v>350</v>
      </c>
      <c r="F17" s="619"/>
      <c r="G17" s="619"/>
      <c r="H17" s="619"/>
      <c r="I17" s="619"/>
      <c r="J17" s="619"/>
      <c r="K17" s="619"/>
      <c r="L17" s="619"/>
      <c r="M17" s="619">
        <v>31330</v>
      </c>
      <c r="N17" s="619">
        <f>SUM(D17:M17)</f>
        <v>36680</v>
      </c>
    </row>
    <row r="18" spans="1:14" x14ac:dyDescent="0.3">
      <c r="A18" s="430"/>
      <c r="B18" s="430"/>
      <c r="C18" s="430"/>
      <c r="D18" s="619"/>
      <c r="E18" s="619"/>
      <c r="F18" s="619"/>
      <c r="G18" s="619"/>
      <c r="H18" s="619"/>
      <c r="I18" s="619"/>
      <c r="J18" s="619"/>
      <c r="K18" s="619"/>
      <c r="L18" s="619"/>
      <c r="M18" s="619"/>
      <c r="N18" s="619"/>
    </row>
    <row r="19" spans="1:14" x14ac:dyDescent="0.3">
      <c r="A19" s="430"/>
      <c r="B19" s="430"/>
      <c r="C19" s="430"/>
      <c r="D19" s="619"/>
      <c r="E19" s="619"/>
      <c r="F19" s="619"/>
      <c r="G19" s="619"/>
      <c r="H19" s="619"/>
      <c r="I19" s="619"/>
      <c r="J19" s="619"/>
      <c r="K19" s="619"/>
      <c r="L19" s="619"/>
      <c r="M19" s="619"/>
      <c r="N19" s="619"/>
    </row>
    <row r="20" spans="1:14" s="152" customFormat="1" x14ac:dyDescent="0.3">
      <c r="A20" s="620"/>
      <c r="B20" s="620" t="s">
        <v>137</v>
      </c>
      <c r="C20" s="620"/>
      <c r="D20" s="621">
        <f>SUM(D17:D19)</f>
        <v>5000</v>
      </c>
      <c r="E20" s="621">
        <f t="shared" ref="E20:N20" si="0">SUM(E17:E19)</f>
        <v>350</v>
      </c>
      <c r="F20" s="621">
        <f t="shared" si="0"/>
        <v>0</v>
      </c>
      <c r="G20" s="621">
        <f t="shared" si="0"/>
        <v>0</v>
      </c>
      <c r="H20" s="621">
        <f t="shared" si="0"/>
        <v>0</v>
      </c>
      <c r="I20" s="621">
        <f t="shared" si="0"/>
        <v>0</v>
      </c>
      <c r="J20" s="621">
        <f t="shared" si="0"/>
        <v>0</v>
      </c>
      <c r="K20" s="621">
        <f t="shared" si="0"/>
        <v>0</v>
      </c>
      <c r="L20" s="621">
        <f t="shared" si="0"/>
        <v>0</v>
      </c>
      <c r="M20" s="621">
        <f t="shared" si="0"/>
        <v>31330</v>
      </c>
      <c r="N20" s="621">
        <f t="shared" si="0"/>
        <v>36680</v>
      </c>
    </row>
    <row r="21" spans="1:14" x14ac:dyDescent="0.3">
      <c r="A21" s="430"/>
      <c r="B21" s="430"/>
      <c r="C21" s="430"/>
      <c r="D21" s="430"/>
      <c r="E21" s="430"/>
      <c r="F21" s="430"/>
      <c r="G21" s="430"/>
      <c r="H21" s="430"/>
      <c r="I21" s="430"/>
      <c r="J21" s="430"/>
      <c r="K21" s="430"/>
      <c r="L21" s="430"/>
      <c r="M21" s="430"/>
      <c r="N21" s="430"/>
    </row>
    <row r="22" spans="1:14" x14ac:dyDescent="0.3">
      <c r="A22" s="430"/>
      <c r="B22" s="430"/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N22" s="430"/>
    </row>
    <row r="23" spans="1:14" x14ac:dyDescent="0.3">
      <c r="A23" s="430"/>
      <c r="B23" s="430"/>
      <c r="C23" s="430"/>
      <c r="D23" s="430"/>
      <c r="E23" s="430"/>
      <c r="F23" s="430"/>
      <c r="G23" s="430"/>
      <c r="H23" s="430"/>
      <c r="I23" s="430"/>
      <c r="J23" s="430"/>
      <c r="K23" s="430"/>
      <c r="L23" s="430"/>
      <c r="M23" s="430"/>
      <c r="N23" s="430"/>
    </row>
    <row r="24" spans="1:14" x14ac:dyDescent="0.3">
      <c r="A24" s="430"/>
      <c r="B24" s="430" t="s">
        <v>1542</v>
      </c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</row>
    <row r="25" spans="1:14" x14ac:dyDescent="0.3">
      <c r="A25" s="430"/>
      <c r="B25" s="430"/>
      <c r="C25" s="430"/>
      <c r="D25" s="430"/>
      <c r="E25" s="430"/>
      <c r="F25" s="430"/>
      <c r="G25" s="430"/>
      <c r="H25" s="430"/>
      <c r="I25" s="430"/>
      <c r="J25" s="430"/>
      <c r="K25" s="430"/>
      <c r="L25" s="430"/>
      <c r="M25" s="430"/>
      <c r="N25" s="430"/>
    </row>
    <row r="26" spans="1:14" x14ac:dyDescent="0.3">
      <c r="A26" s="430"/>
      <c r="B26" s="430"/>
      <c r="C26" s="430"/>
      <c r="D26" s="430"/>
      <c r="E26" s="430"/>
      <c r="F26" s="430"/>
      <c r="G26" s="430"/>
      <c r="H26" s="430"/>
      <c r="I26" s="430"/>
      <c r="J26" s="430"/>
      <c r="K26" s="430"/>
      <c r="L26" s="430"/>
      <c r="M26" s="430"/>
      <c r="N26" s="430"/>
    </row>
    <row r="27" spans="1:14" x14ac:dyDescent="0.3">
      <c r="A27" s="430"/>
      <c r="B27" s="430" t="s">
        <v>4593</v>
      </c>
      <c r="C27" s="430"/>
      <c r="D27" s="430"/>
      <c r="E27" s="430"/>
      <c r="F27" s="430"/>
      <c r="G27" s="430"/>
      <c r="H27" s="430"/>
      <c r="I27" s="430"/>
      <c r="J27" s="430"/>
      <c r="K27" s="430"/>
      <c r="L27" s="430"/>
      <c r="M27" s="430" t="s">
        <v>168</v>
      </c>
      <c r="N27" s="430"/>
    </row>
    <row r="28" spans="1:14" s="81" customFormat="1" ht="27.6" customHeight="1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81" customFormat="1" ht="27.75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3" t="s">
        <v>5789</v>
      </c>
      <c r="C30" s="481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3">
      <c r="A31" s="430"/>
      <c r="B31" s="430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</row>
  </sheetData>
  <hyperlinks>
    <hyperlink ref="B11" r:id="rId1" xr:uid="{00000000-0004-0000-D200-000000000000}"/>
  </hyperlinks>
  <printOptions gridLines="1"/>
  <pageMargins left="0.7" right="0.7" top="0.75" bottom="0.75" header="0.3" footer="0.3"/>
  <pageSetup scale="45" orientation="landscape" r:id="rId2"/>
  <drawing r:id="rId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1591B-4697-4343-A5CF-396C730C8995}">
  <dimension ref="A1:M30"/>
  <sheetViews>
    <sheetView view="pageBreakPreview" topLeftCell="A3" zoomScale="60" zoomScaleNormal="100" workbookViewId="0">
      <selection activeCell="E15" sqref="E15"/>
    </sheetView>
  </sheetViews>
  <sheetFormatPr defaultRowHeight="12.75" x14ac:dyDescent="0.2"/>
  <cols>
    <col min="1" max="1" width="109" bestFit="1" customWidth="1"/>
    <col min="2" max="2" width="14.7109375" bestFit="1" customWidth="1"/>
    <col min="3" max="3" width="21" style="2809" customWidth="1"/>
    <col min="4" max="4" width="13.7109375" style="2810" bestFit="1" customWidth="1"/>
    <col min="5" max="5" width="13.28515625" bestFit="1" customWidth="1"/>
    <col min="6" max="6" width="10.42578125" bestFit="1" customWidth="1"/>
    <col min="7" max="7" width="11.28515625" bestFit="1" customWidth="1"/>
    <col min="8" max="8" width="9.7109375" bestFit="1" customWidth="1"/>
    <col min="9" max="9" width="12.85546875" bestFit="1" customWidth="1"/>
    <col min="10" max="10" width="10.42578125" bestFit="1" customWidth="1"/>
    <col min="11" max="11" width="23.140625" customWidth="1"/>
    <col min="12" max="12" width="12.42578125" hidden="1" customWidth="1"/>
    <col min="13" max="13" width="17.28515625" bestFit="1" customWidth="1"/>
  </cols>
  <sheetData>
    <row r="1" spans="1:13" ht="25.5" x14ac:dyDescent="0.35">
      <c r="A1" s="365"/>
      <c r="B1" s="365"/>
      <c r="C1" s="1716"/>
      <c r="D1" s="582"/>
      <c r="E1" s="365"/>
      <c r="F1" s="365"/>
      <c r="G1" s="365"/>
      <c r="H1" s="365"/>
      <c r="I1" s="365"/>
      <c r="J1" s="365"/>
      <c r="K1" s="365"/>
      <c r="L1" s="365"/>
      <c r="M1" s="365"/>
    </row>
    <row r="2" spans="1:13" ht="25.5" x14ac:dyDescent="0.35">
      <c r="A2" s="365" t="s">
        <v>19</v>
      </c>
      <c r="B2" s="365"/>
      <c r="C2" s="1716"/>
      <c r="D2" s="582"/>
      <c r="E2" s="365"/>
      <c r="F2" s="365"/>
      <c r="G2" s="365"/>
      <c r="H2" s="365"/>
      <c r="I2" s="365"/>
      <c r="J2" s="365"/>
      <c r="K2" s="365"/>
      <c r="L2" s="365"/>
      <c r="M2" s="365"/>
    </row>
    <row r="3" spans="1:13" ht="26.25" x14ac:dyDescent="0.4">
      <c r="A3" s="228" t="s">
        <v>20</v>
      </c>
      <c r="B3" s="365"/>
      <c r="C3" s="1716"/>
      <c r="D3" s="582"/>
      <c r="E3" s="365"/>
      <c r="F3" s="365"/>
      <c r="G3" s="365"/>
      <c r="H3" s="365"/>
      <c r="I3" s="365"/>
      <c r="J3" s="365"/>
      <c r="K3" s="365"/>
      <c r="L3" s="365"/>
      <c r="M3" s="365"/>
    </row>
    <row r="4" spans="1:13" ht="26.25" x14ac:dyDescent="0.4">
      <c r="A4" s="228" t="s">
        <v>21</v>
      </c>
      <c r="B4" s="365"/>
      <c r="C4" s="1716"/>
      <c r="D4" s="582"/>
      <c r="E4" s="365"/>
      <c r="F4" s="365"/>
      <c r="G4" s="365"/>
      <c r="H4" s="365"/>
      <c r="I4" s="365"/>
      <c r="J4" s="365"/>
      <c r="K4" s="365"/>
      <c r="L4" s="365"/>
      <c r="M4" s="365"/>
    </row>
    <row r="5" spans="1:13" ht="26.25" x14ac:dyDescent="0.4">
      <c r="A5" s="228" t="s">
        <v>22</v>
      </c>
      <c r="B5" s="365"/>
      <c r="C5" s="1716"/>
      <c r="D5" s="582"/>
      <c r="E5" s="365"/>
      <c r="F5" s="365"/>
      <c r="G5" s="365"/>
      <c r="H5" s="365"/>
      <c r="I5" s="365"/>
      <c r="J5" s="365"/>
      <c r="K5" s="365"/>
      <c r="L5" s="365"/>
      <c r="M5" s="365"/>
    </row>
    <row r="6" spans="1:13" ht="26.25" x14ac:dyDescent="0.4">
      <c r="A6" s="228" t="s">
        <v>23</v>
      </c>
      <c r="B6" s="365"/>
      <c r="C6" s="1716"/>
      <c r="D6" s="582"/>
      <c r="E6" s="365"/>
      <c r="F6" s="365"/>
      <c r="G6" s="365"/>
      <c r="H6" s="365"/>
      <c r="I6" s="365"/>
      <c r="J6" s="365"/>
      <c r="K6" s="365"/>
      <c r="L6" s="365"/>
      <c r="M6" s="365"/>
    </row>
    <row r="7" spans="1:13" ht="26.25" x14ac:dyDescent="0.4">
      <c r="A7" s="228" t="s">
        <v>24</v>
      </c>
      <c r="B7" s="365"/>
      <c r="C7" s="1716"/>
      <c r="D7" s="582"/>
      <c r="E7" s="365"/>
      <c r="F7" s="365"/>
      <c r="G7" s="365"/>
      <c r="H7" s="365"/>
      <c r="I7" s="365"/>
      <c r="J7" s="365"/>
      <c r="K7" s="365" t="s">
        <v>1111</v>
      </c>
      <c r="L7" s="365"/>
      <c r="M7" s="365"/>
    </row>
    <row r="8" spans="1:13" ht="26.25" x14ac:dyDescent="0.4">
      <c r="A8" s="228"/>
      <c r="B8" s="228"/>
      <c r="C8" s="1215"/>
      <c r="D8" s="276"/>
      <c r="E8" s="228"/>
      <c r="F8" s="228"/>
      <c r="G8" s="228"/>
      <c r="H8" s="228"/>
      <c r="I8" s="228"/>
      <c r="J8" s="228"/>
      <c r="K8" s="228"/>
      <c r="L8" s="228"/>
      <c r="M8" s="228"/>
    </row>
    <row r="9" spans="1:13" ht="26.25" x14ac:dyDescent="0.4">
      <c r="A9" s="228" t="s">
        <v>4639</v>
      </c>
      <c r="B9" s="228"/>
      <c r="C9" s="1215"/>
      <c r="D9" s="276"/>
      <c r="E9" s="228"/>
      <c r="F9" s="228"/>
      <c r="G9" s="228"/>
      <c r="H9" s="228"/>
      <c r="I9" s="228"/>
      <c r="J9" s="228"/>
      <c r="K9" s="228"/>
      <c r="L9" s="228"/>
      <c r="M9" s="228"/>
    </row>
    <row r="10" spans="1:13" ht="26.25" x14ac:dyDescent="0.4">
      <c r="A10" s="993" t="s">
        <v>1985</v>
      </c>
      <c r="B10" s="228"/>
      <c r="C10" s="1215"/>
      <c r="D10" s="276"/>
      <c r="E10" s="228"/>
      <c r="F10" s="228"/>
      <c r="G10" s="228"/>
      <c r="H10" s="228"/>
      <c r="I10" s="228"/>
      <c r="J10" s="228"/>
      <c r="K10" s="228"/>
      <c r="L10" s="228"/>
      <c r="M10" s="228"/>
    </row>
    <row r="11" spans="1:13" ht="26.25" x14ac:dyDescent="0.4">
      <c r="A11" s="228" t="s">
        <v>4640</v>
      </c>
      <c r="B11" s="228"/>
      <c r="C11" s="1215"/>
      <c r="D11" s="276"/>
      <c r="E11" s="228"/>
      <c r="F11" s="228"/>
      <c r="G11" s="228"/>
      <c r="H11" s="228"/>
      <c r="I11" s="228"/>
      <c r="J11" s="228"/>
      <c r="K11" s="228"/>
      <c r="L11" s="228"/>
      <c r="M11" s="228"/>
    </row>
    <row r="12" spans="1:13" ht="26.25" x14ac:dyDescent="0.4">
      <c r="A12" s="2808" t="s">
        <v>4641</v>
      </c>
      <c r="B12" s="228"/>
      <c r="C12" s="1215"/>
      <c r="D12" s="276"/>
      <c r="E12" s="228"/>
      <c r="F12" s="228"/>
      <c r="G12" s="228"/>
      <c r="H12" s="228"/>
      <c r="I12" s="228"/>
      <c r="J12" s="228"/>
      <c r="K12" s="228"/>
      <c r="L12" s="228"/>
      <c r="M12" s="228"/>
    </row>
    <row r="13" spans="1:13" ht="26.25" x14ac:dyDescent="0.4">
      <c r="A13" s="228"/>
      <c r="B13" s="228"/>
      <c r="C13" s="1215"/>
      <c r="D13" s="276"/>
      <c r="E13" s="228"/>
      <c r="F13" s="228"/>
      <c r="G13" s="228"/>
      <c r="H13" s="228"/>
      <c r="I13" s="228"/>
      <c r="J13" s="228"/>
      <c r="K13" s="228"/>
      <c r="L13" s="228"/>
      <c r="M13" s="228"/>
    </row>
    <row r="14" spans="1:13" ht="26.25" x14ac:dyDescent="0.4">
      <c r="A14" s="228" t="s">
        <v>4642</v>
      </c>
      <c r="B14" s="228"/>
      <c r="C14" s="1215"/>
      <c r="D14" s="276"/>
      <c r="E14" s="228"/>
      <c r="F14" s="228"/>
      <c r="G14" s="228"/>
      <c r="H14" s="228"/>
      <c r="I14" s="228"/>
      <c r="J14" s="228"/>
      <c r="K14" s="228"/>
      <c r="L14" s="228"/>
      <c r="M14" s="228"/>
    </row>
    <row r="15" spans="1:13" ht="26.25" x14ac:dyDescent="0.4">
      <c r="A15" s="228"/>
      <c r="B15" s="228"/>
      <c r="C15" s="1215"/>
      <c r="D15" s="276"/>
      <c r="E15" s="228"/>
      <c r="F15" s="228"/>
      <c r="G15" s="228"/>
      <c r="H15" s="228"/>
      <c r="I15" s="228"/>
      <c r="J15" s="228"/>
      <c r="K15" s="228"/>
      <c r="L15" s="228"/>
      <c r="M15" s="228"/>
    </row>
    <row r="16" spans="1:13" ht="26.25" x14ac:dyDescent="0.4">
      <c r="A16" s="228" t="s">
        <v>92</v>
      </c>
      <c r="B16" s="228" t="s">
        <v>1047</v>
      </c>
      <c r="C16" s="1215" t="s">
        <v>128</v>
      </c>
      <c r="D16" s="276" t="s">
        <v>31</v>
      </c>
      <c r="E16" s="228" t="s">
        <v>96</v>
      </c>
      <c r="F16" s="228" t="s">
        <v>33</v>
      </c>
      <c r="G16" s="228" t="s">
        <v>34</v>
      </c>
      <c r="H16" s="228" t="s">
        <v>35</v>
      </c>
      <c r="I16" s="228" t="s">
        <v>36</v>
      </c>
      <c r="J16" s="228" t="s">
        <v>33</v>
      </c>
      <c r="K16" s="228" t="s">
        <v>351</v>
      </c>
      <c r="L16" s="228" t="s">
        <v>106</v>
      </c>
      <c r="M16" s="228" t="s">
        <v>133</v>
      </c>
    </row>
    <row r="17" spans="1:13" ht="26.25" x14ac:dyDescent="0.4">
      <c r="A17" s="228" t="s">
        <v>4643</v>
      </c>
      <c r="B17" s="228">
        <v>920654</v>
      </c>
      <c r="C17" s="1215">
        <v>1650</v>
      </c>
      <c r="D17" s="276">
        <v>350</v>
      </c>
      <c r="E17" s="228"/>
      <c r="F17" s="228"/>
      <c r="G17" s="228"/>
      <c r="H17" s="228"/>
      <c r="I17" s="228"/>
      <c r="J17" s="228"/>
      <c r="K17" s="228"/>
      <c r="L17" s="228"/>
      <c r="M17" s="228">
        <f>SUM(C17:L17)</f>
        <v>2000</v>
      </c>
    </row>
    <row r="18" spans="1:13" ht="26.25" x14ac:dyDescent="0.4">
      <c r="A18" s="228"/>
      <c r="B18" s="228"/>
      <c r="C18" s="1215"/>
      <c r="D18" s="276"/>
      <c r="E18" s="228"/>
      <c r="F18" s="228"/>
      <c r="G18" s="228"/>
      <c r="H18" s="228"/>
      <c r="I18" s="228"/>
      <c r="J18" s="228"/>
      <c r="K18" s="228"/>
      <c r="L18" s="228"/>
      <c r="M18" s="228"/>
    </row>
    <row r="19" spans="1:13" ht="26.25" x14ac:dyDescent="0.4">
      <c r="A19" s="228"/>
      <c r="B19" s="228"/>
      <c r="C19" s="1215">
        <f t="shared" ref="C19:M19" si="0">SUM(C17:C18)</f>
        <v>1650</v>
      </c>
      <c r="D19" s="276">
        <f t="shared" si="0"/>
        <v>350</v>
      </c>
      <c r="E19" s="500">
        <f t="shared" si="0"/>
        <v>0</v>
      </c>
      <c r="F19" s="500">
        <f t="shared" si="0"/>
        <v>0</v>
      </c>
      <c r="G19" s="500">
        <f t="shared" si="0"/>
        <v>0</v>
      </c>
      <c r="H19" s="500">
        <f t="shared" si="0"/>
        <v>0</v>
      </c>
      <c r="I19" s="500">
        <f t="shared" si="0"/>
        <v>0</v>
      </c>
      <c r="J19" s="500">
        <f t="shared" si="0"/>
        <v>0</v>
      </c>
      <c r="K19" s="500">
        <f t="shared" si="0"/>
        <v>0</v>
      </c>
      <c r="L19" s="500">
        <f t="shared" si="0"/>
        <v>0</v>
      </c>
      <c r="M19" s="228">
        <f t="shared" si="0"/>
        <v>2000</v>
      </c>
    </row>
    <row r="20" spans="1:13" ht="26.25" x14ac:dyDescent="0.4">
      <c r="A20" s="228" t="s">
        <v>1078</v>
      </c>
      <c r="B20" s="228"/>
      <c r="C20" s="1215"/>
      <c r="D20" s="276"/>
      <c r="E20" s="228"/>
      <c r="F20" s="228"/>
      <c r="G20" s="228"/>
      <c r="H20" s="228"/>
      <c r="I20" s="228"/>
      <c r="J20" s="228"/>
      <c r="K20" s="228"/>
      <c r="L20" s="228"/>
      <c r="M20" s="228"/>
    </row>
    <row r="21" spans="1:13" ht="26.25" x14ac:dyDescent="0.4">
      <c r="A21" s="228"/>
      <c r="B21" s="228"/>
      <c r="C21" s="1215"/>
      <c r="D21" s="276"/>
      <c r="E21" s="228"/>
      <c r="F21" s="228"/>
      <c r="G21" s="228"/>
      <c r="H21" s="228"/>
      <c r="I21" s="228"/>
      <c r="J21" s="228"/>
      <c r="K21" s="228"/>
      <c r="L21" s="228"/>
      <c r="M21" s="228"/>
    </row>
    <row r="22" spans="1:13" ht="26.25" x14ac:dyDescent="0.4">
      <c r="A22" s="228"/>
      <c r="B22" s="228"/>
      <c r="C22" s="1215"/>
      <c r="D22" s="276"/>
      <c r="E22" s="228"/>
      <c r="F22" s="228"/>
      <c r="G22" s="228"/>
      <c r="H22" s="228"/>
      <c r="I22" s="228"/>
      <c r="J22" s="228"/>
      <c r="K22" s="228"/>
      <c r="L22" s="228"/>
      <c r="M22" s="228"/>
    </row>
    <row r="23" spans="1:13" ht="26.25" x14ac:dyDescent="0.4">
      <c r="A23" s="228"/>
      <c r="B23" s="228"/>
      <c r="C23" s="1215"/>
      <c r="D23" s="276"/>
      <c r="E23" s="228"/>
      <c r="F23" s="228"/>
      <c r="G23" s="228"/>
      <c r="H23" s="228"/>
      <c r="I23" s="228"/>
      <c r="J23" s="228"/>
      <c r="K23" s="228"/>
      <c r="L23" s="228"/>
      <c r="M23" s="228"/>
    </row>
    <row r="24" spans="1:13" ht="26.25" x14ac:dyDescent="0.4">
      <c r="A24" s="228" t="s">
        <v>63</v>
      </c>
      <c r="B24" s="228"/>
      <c r="C24" s="1215"/>
      <c r="D24" s="276"/>
      <c r="E24" s="228"/>
      <c r="F24" s="228"/>
      <c r="G24" s="228"/>
      <c r="H24" s="228"/>
      <c r="I24" s="228"/>
      <c r="J24" s="228"/>
      <c r="K24" s="228"/>
      <c r="L24" s="228"/>
      <c r="M24" s="228"/>
    </row>
    <row r="25" spans="1:13" ht="26.25" x14ac:dyDescent="0.4">
      <c r="A25" s="228"/>
      <c r="B25" s="228"/>
      <c r="C25" s="1215"/>
      <c r="D25" s="276"/>
      <c r="E25" s="228"/>
      <c r="F25" s="228"/>
      <c r="G25" s="228" t="s">
        <v>50</v>
      </c>
      <c r="H25" s="228"/>
      <c r="I25" s="228"/>
      <c r="J25" s="228"/>
      <c r="K25" s="228"/>
      <c r="L25" s="228"/>
      <c r="M25" s="228"/>
    </row>
    <row r="26" spans="1:13" ht="26.25" x14ac:dyDescent="0.4">
      <c r="A26" s="228"/>
      <c r="B26" s="228"/>
      <c r="C26" s="1215"/>
      <c r="D26" s="276"/>
      <c r="E26" s="228"/>
      <c r="F26" s="228"/>
      <c r="G26" s="228"/>
      <c r="H26" s="228"/>
      <c r="I26" s="228"/>
      <c r="J26" s="228"/>
      <c r="K26" s="228"/>
      <c r="L26" s="228"/>
      <c r="M26" s="228"/>
    </row>
    <row r="27" spans="1:13" ht="26.25" x14ac:dyDescent="0.4">
      <c r="A27" s="228" t="s">
        <v>240</v>
      </c>
      <c r="B27" s="228"/>
      <c r="C27" s="1215" t="s">
        <v>169</v>
      </c>
      <c r="D27" s="276"/>
      <c r="E27" s="228"/>
      <c r="F27" s="228"/>
      <c r="G27" s="228"/>
      <c r="H27" s="228"/>
      <c r="I27" s="228"/>
      <c r="J27" s="228"/>
      <c r="K27" s="228"/>
      <c r="L27" s="228"/>
      <c r="M27" s="228"/>
    </row>
    <row r="28" spans="1:13" ht="26.25" x14ac:dyDescent="0.4">
      <c r="A28" s="228"/>
      <c r="B28" s="228"/>
      <c r="C28" s="1215"/>
      <c r="D28" s="276"/>
      <c r="E28" s="228"/>
      <c r="F28" s="228"/>
      <c r="G28" s="228"/>
      <c r="H28" s="228"/>
      <c r="I28" s="228"/>
      <c r="J28" s="228"/>
      <c r="K28" s="228"/>
      <c r="L28" s="228"/>
      <c r="M28" s="228"/>
    </row>
    <row r="29" spans="1:13" ht="26.25" x14ac:dyDescent="0.4">
      <c r="A29" s="228"/>
      <c r="B29" s="228"/>
      <c r="C29" s="1215"/>
      <c r="D29" s="276"/>
      <c r="E29" s="228"/>
      <c r="F29" s="228"/>
      <c r="G29" s="228"/>
      <c r="H29" s="228"/>
      <c r="I29" s="228"/>
      <c r="J29" s="228"/>
      <c r="K29" s="228"/>
      <c r="L29" s="228"/>
      <c r="M29" s="228"/>
    </row>
    <row r="30" spans="1:13" ht="26.25" x14ac:dyDescent="0.4">
      <c r="A30" s="228" t="s">
        <v>4644</v>
      </c>
      <c r="B30" s="228"/>
      <c r="C30" s="1215"/>
      <c r="D30" s="276"/>
      <c r="E30" s="228"/>
      <c r="F30" s="228"/>
      <c r="G30" s="228"/>
      <c r="H30" s="228"/>
      <c r="I30" s="228"/>
      <c r="J30" s="228"/>
      <c r="K30" s="228"/>
      <c r="L30" s="228"/>
      <c r="M30" s="228"/>
    </row>
  </sheetData>
  <hyperlinks>
    <hyperlink ref="A10" r:id="rId1" xr:uid="{9FE442C8-1AFF-4A73-87D1-D0BA9D8790DF}"/>
  </hyperlinks>
  <pageMargins left="0.7" right="0.7" top="0.75" bottom="0.75" header="0.3" footer="0.3"/>
  <pageSetup scale="23" orientation="portrait"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149">
    <tabColor rgb="FFFF0000"/>
  </sheetPr>
  <dimension ref="A2:O45"/>
  <sheetViews>
    <sheetView view="pageBreakPreview" topLeftCell="A8" zoomScale="60" zoomScaleNormal="62" workbookViewId="0">
      <selection activeCell="B9" sqref="B9"/>
    </sheetView>
  </sheetViews>
  <sheetFormatPr defaultColWidth="9.140625" defaultRowHeight="23.25" x14ac:dyDescent="0.35"/>
  <cols>
    <col min="1" max="1" width="3.42578125" style="15" bestFit="1" customWidth="1"/>
    <col min="2" max="2" width="63.140625" style="15" customWidth="1"/>
    <col min="3" max="3" width="20" style="15" bestFit="1" customWidth="1"/>
    <col min="4" max="4" width="22.85546875" style="15" customWidth="1"/>
    <col min="5" max="5" width="17" style="15" customWidth="1"/>
    <col min="6" max="6" width="21.42578125" style="15" customWidth="1"/>
    <col min="7" max="7" width="20" style="15" customWidth="1"/>
    <col min="8" max="8" width="20.85546875" style="15" customWidth="1"/>
    <col min="9" max="9" width="22.42578125" style="15" customWidth="1"/>
    <col min="10" max="10" width="13" style="15" customWidth="1"/>
    <col min="11" max="11" width="12.42578125" style="15" customWidth="1"/>
    <col min="12" max="12" width="17.5703125" style="15" bestFit="1" customWidth="1"/>
    <col min="13" max="13" width="17.7109375" style="15" customWidth="1"/>
    <col min="14" max="14" width="22.7109375" style="15" customWidth="1"/>
    <col min="15" max="16" width="15.28515625" style="15" customWidth="1"/>
    <col min="17" max="16384" width="9.140625" style="15"/>
  </cols>
  <sheetData>
    <row r="2" spans="1:15" x14ac:dyDescent="0.35">
      <c r="A2" s="48"/>
      <c r="B2" s="414" t="s">
        <v>19</v>
      </c>
      <c r="C2" s="415"/>
      <c r="D2" s="415"/>
      <c r="E2" s="448"/>
      <c r="F2" s="450"/>
      <c r="G2" s="48"/>
      <c r="H2" s="48"/>
      <c r="I2" s="48"/>
      <c r="J2" s="48"/>
      <c r="K2" s="48"/>
      <c r="L2" s="48"/>
      <c r="M2" s="48"/>
      <c r="N2" s="48"/>
      <c r="O2" s="24"/>
    </row>
    <row r="3" spans="1:15" x14ac:dyDescent="0.35">
      <c r="A3" s="414"/>
      <c r="B3" s="415" t="s">
        <v>20</v>
      </c>
      <c r="C3" s="415"/>
      <c r="D3" s="415"/>
      <c r="E3" s="450"/>
      <c r="F3" s="450"/>
      <c r="G3" s="450"/>
      <c r="H3" s="452"/>
      <c r="I3" s="452"/>
      <c r="J3" s="420"/>
      <c r="K3" s="420"/>
      <c r="L3" s="420"/>
      <c r="M3" s="420"/>
      <c r="N3" s="420"/>
      <c r="O3" s="73"/>
    </row>
    <row r="4" spans="1:15" x14ac:dyDescent="0.35">
      <c r="A4" s="415"/>
      <c r="B4" s="415" t="s">
        <v>21</v>
      </c>
      <c r="C4" s="415"/>
      <c r="D4" s="415"/>
      <c r="E4" s="450"/>
      <c r="F4" s="450"/>
      <c r="G4" s="450"/>
      <c r="H4" s="452"/>
      <c r="I4" s="452"/>
      <c r="J4" s="420"/>
      <c r="K4" s="420"/>
      <c r="L4" s="420"/>
      <c r="M4" s="420"/>
      <c r="N4" s="420"/>
      <c r="O4" s="73"/>
    </row>
    <row r="5" spans="1:15" x14ac:dyDescent="0.35">
      <c r="A5" s="415"/>
      <c r="B5" s="415" t="s">
        <v>22</v>
      </c>
      <c r="C5" s="415"/>
      <c r="D5" s="415"/>
      <c r="E5" s="450"/>
      <c r="F5" s="450"/>
      <c r="G5" s="450"/>
      <c r="H5" s="452"/>
      <c r="I5" s="452"/>
      <c r="J5" s="420"/>
      <c r="K5" s="420"/>
      <c r="L5" s="420"/>
      <c r="M5" s="420"/>
      <c r="N5" s="420"/>
      <c r="O5" s="73"/>
    </row>
    <row r="6" spans="1:15" x14ac:dyDescent="0.35">
      <c r="A6" s="415"/>
      <c r="B6" s="415" t="s">
        <v>23</v>
      </c>
      <c r="C6" s="415"/>
      <c r="D6" s="415"/>
      <c r="E6" s="450"/>
      <c r="F6" s="450"/>
      <c r="G6" s="450"/>
      <c r="H6" s="452"/>
      <c r="I6" s="452"/>
      <c r="J6" s="420"/>
      <c r="K6" s="420"/>
      <c r="L6" s="420"/>
      <c r="M6" s="420"/>
      <c r="N6" s="420"/>
      <c r="O6" s="73"/>
    </row>
    <row r="7" spans="1:15" x14ac:dyDescent="0.35">
      <c r="A7" s="415"/>
      <c r="B7" s="415" t="s">
        <v>24</v>
      </c>
      <c r="C7" s="415"/>
      <c r="D7" s="415"/>
      <c r="E7" s="450"/>
      <c r="F7" s="48"/>
      <c r="G7" s="450"/>
      <c r="H7" s="452"/>
      <c r="I7" s="452"/>
      <c r="J7" s="420"/>
      <c r="K7" s="420"/>
      <c r="L7" s="420"/>
      <c r="M7" s="420"/>
      <c r="N7" s="420"/>
      <c r="O7" s="73"/>
    </row>
    <row r="8" spans="1:15" x14ac:dyDescent="0.35">
      <c r="A8" s="48"/>
      <c r="B8" s="48"/>
      <c r="C8" s="48"/>
      <c r="D8" s="303"/>
      <c r="E8" s="303"/>
      <c r="F8" s="48"/>
      <c r="G8" s="48"/>
      <c r="H8" s="303"/>
      <c r="I8" s="303"/>
      <c r="J8" s="48"/>
      <c r="K8" s="48"/>
      <c r="L8" s="48"/>
      <c r="M8" s="48"/>
      <c r="N8" s="303"/>
      <c r="O8" s="24"/>
    </row>
    <row r="9" spans="1:15" x14ac:dyDescent="0.35">
      <c r="A9" s="48"/>
      <c r="B9" s="48" t="s">
        <v>4645</v>
      </c>
      <c r="C9" s="48"/>
      <c r="D9" s="303"/>
      <c r="E9" s="303"/>
      <c r="F9" s="644"/>
      <c r="G9" s="48"/>
      <c r="H9" s="303"/>
      <c r="I9" s="303"/>
      <c r="J9" s="48"/>
      <c r="K9" s="48"/>
      <c r="L9" s="48"/>
      <c r="M9" s="48"/>
      <c r="N9" s="303"/>
      <c r="O9" s="24"/>
    </row>
    <row r="10" spans="1:15" x14ac:dyDescent="0.35">
      <c r="A10" s="48"/>
      <c r="B10" s="48" t="s">
        <v>4646</v>
      </c>
      <c r="C10" s="48"/>
      <c r="D10" s="303"/>
      <c r="E10" s="303"/>
      <c r="F10" s="48"/>
      <c r="G10" s="48"/>
      <c r="H10" s="303"/>
      <c r="I10" s="303"/>
      <c r="J10" s="48"/>
      <c r="K10" s="48"/>
      <c r="L10" s="48"/>
      <c r="M10" s="48"/>
      <c r="N10" s="303"/>
      <c r="O10" s="24"/>
    </row>
    <row r="11" spans="1:15" x14ac:dyDescent="0.35">
      <c r="A11" s="48"/>
      <c r="B11" s="727" t="s">
        <v>4647</v>
      </c>
      <c r="C11" s="48"/>
      <c r="D11" s="303"/>
      <c r="E11" s="303"/>
      <c r="F11" s="48"/>
      <c r="G11" s="48"/>
      <c r="H11" s="303"/>
      <c r="I11" s="303"/>
      <c r="J11" s="48"/>
      <c r="K11" s="48"/>
      <c r="L11" s="48"/>
      <c r="M11" s="48"/>
      <c r="N11" s="303"/>
      <c r="O11" s="24"/>
    </row>
    <row r="12" spans="1:15" x14ac:dyDescent="0.35">
      <c r="A12" s="48"/>
      <c r="B12" s="48"/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48"/>
      <c r="N12" s="303"/>
      <c r="O12" s="24"/>
    </row>
    <row r="13" spans="1:15" x14ac:dyDescent="0.35">
      <c r="A13" s="48"/>
      <c r="B13" s="2952" t="s">
        <v>5760</v>
      </c>
      <c r="C13" s="2952"/>
      <c r="D13" s="2952"/>
      <c r="E13" s="303"/>
      <c r="F13" s="48"/>
      <c r="G13" s="48"/>
      <c r="H13" s="303"/>
      <c r="I13" s="303"/>
      <c r="J13" s="48"/>
      <c r="K13" s="48"/>
      <c r="L13" s="48"/>
      <c r="M13" s="48"/>
      <c r="N13" s="303"/>
      <c r="O13" s="24"/>
    </row>
    <row r="14" spans="1:15" x14ac:dyDescent="0.35">
      <c r="A14" s="48"/>
      <c r="B14" s="48"/>
      <c r="C14" s="48"/>
      <c r="D14" s="303"/>
      <c r="E14" s="303"/>
      <c r="F14" s="48"/>
      <c r="G14" s="48"/>
      <c r="H14" s="303"/>
      <c r="I14" s="303"/>
      <c r="J14" s="48"/>
      <c r="K14" s="48"/>
      <c r="L14" s="48"/>
      <c r="M14" s="48"/>
      <c r="N14" s="303"/>
      <c r="O14" s="24"/>
    </row>
    <row r="15" spans="1:15" s="30" customFormat="1" x14ac:dyDescent="0.35">
      <c r="A15" s="465"/>
      <c r="B15" s="465" t="s">
        <v>250</v>
      </c>
      <c r="C15" s="465" t="s">
        <v>4648</v>
      </c>
      <c r="D15" s="528" t="s">
        <v>6</v>
      </c>
      <c r="E15" s="528" t="s">
        <v>95</v>
      </c>
      <c r="F15" s="465" t="s">
        <v>32</v>
      </c>
      <c r="G15" s="465" t="s">
        <v>33</v>
      </c>
      <c r="H15" s="528" t="s">
        <v>150</v>
      </c>
      <c r="I15" s="528" t="s">
        <v>33</v>
      </c>
      <c r="J15" s="465" t="s">
        <v>388</v>
      </c>
      <c r="K15" s="465" t="s">
        <v>33</v>
      </c>
      <c r="L15" s="465" t="s">
        <v>73</v>
      </c>
      <c r="M15" s="465" t="s">
        <v>389</v>
      </c>
      <c r="N15" s="528" t="s">
        <v>133</v>
      </c>
      <c r="O15" s="28"/>
    </row>
    <row r="16" spans="1:15" x14ac:dyDescent="0.35">
      <c r="A16" s="48">
        <v>1</v>
      </c>
      <c r="B16" s="48" t="s">
        <v>4649</v>
      </c>
      <c r="C16" s="48">
        <v>6850</v>
      </c>
      <c r="D16" s="455">
        <v>1800</v>
      </c>
      <c r="E16" s="455">
        <v>350</v>
      </c>
      <c r="F16" s="455"/>
      <c r="G16" s="455"/>
      <c r="H16" s="455"/>
      <c r="I16" s="455"/>
      <c r="J16" s="455"/>
      <c r="K16" s="455"/>
      <c r="L16" s="455"/>
      <c r="M16" s="455"/>
      <c r="N16" s="455">
        <f>SUM(D16:M16)</f>
        <v>2150</v>
      </c>
      <c r="O16" s="24"/>
    </row>
    <row r="17" spans="1:15" ht="27.75" x14ac:dyDescent="0.4">
      <c r="A17" s="48"/>
      <c r="B17" s="48"/>
      <c r="C17" s="456"/>
      <c r="D17" s="455"/>
      <c r="E17" s="455"/>
      <c r="F17" s="907"/>
      <c r="G17" s="398"/>
      <c r="H17" s="455"/>
      <c r="I17" s="907"/>
      <c r="J17" s="907"/>
      <c r="K17" s="907"/>
      <c r="L17" s="907"/>
      <c r="M17" s="907"/>
      <c r="N17" s="455"/>
      <c r="O17" s="50"/>
    </row>
    <row r="18" spans="1:15" ht="27.75" x14ac:dyDescent="0.4">
      <c r="A18" s="48"/>
      <c r="B18" s="48"/>
      <c r="C18" s="456"/>
      <c r="D18" s="455"/>
      <c r="E18" s="455"/>
      <c r="F18" s="455"/>
      <c r="G18" s="398"/>
      <c r="H18" s="455"/>
      <c r="I18" s="907"/>
      <c r="J18" s="907"/>
      <c r="K18" s="907"/>
      <c r="L18" s="907"/>
      <c r="M18" s="907"/>
      <c r="N18" s="455"/>
      <c r="O18" s="50"/>
    </row>
    <row r="19" spans="1:15" ht="30" x14ac:dyDescent="0.8">
      <c r="A19" s="48"/>
      <c r="B19" s="465" t="s">
        <v>167</v>
      </c>
      <c r="C19" s="425"/>
      <c r="D19" s="618">
        <f>SUM(D16:D18)</f>
        <v>1800</v>
      </c>
      <c r="E19" s="618">
        <f t="shared" ref="E19:N19" si="0">SUM(E16:E18)</f>
        <v>350</v>
      </c>
      <c r="F19" s="618">
        <f t="shared" si="0"/>
        <v>0</v>
      </c>
      <c r="G19" s="618">
        <f t="shared" si="0"/>
        <v>0</v>
      </c>
      <c r="H19" s="618">
        <f t="shared" si="0"/>
        <v>0</v>
      </c>
      <c r="I19" s="618">
        <f t="shared" si="0"/>
        <v>0</v>
      </c>
      <c r="J19" s="618">
        <f t="shared" si="0"/>
        <v>0</v>
      </c>
      <c r="K19" s="618">
        <f t="shared" si="0"/>
        <v>0</v>
      </c>
      <c r="L19" s="618">
        <f>SUM(L16:L18)</f>
        <v>0</v>
      </c>
      <c r="M19" s="618">
        <v>0</v>
      </c>
      <c r="N19" s="618">
        <f t="shared" si="0"/>
        <v>2150</v>
      </c>
      <c r="O19" s="50"/>
    </row>
    <row r="20" spans="1:15" x14ac:dyDescent="0.35">
      <c r="A20" s="465"/>
      <c r="B20" s="425"/>
      <c r="C20" s="425"/>
      <c r="D20" s="303"/>
      <c r="E20" s="303"/>
      <c r="F20" s="425"/>
      <c r="G20" s="425"/>
      <c r="H20" s="705"/>
      <c r="I20" s="705"/>
      <c r="J20" s="425"/>
      <c r="K20" s="425"/>
      <c r="L20" s="425"/>
      <c r="M20" s="425"/>
      <c r="N20" s="303"/>
    </row>
    <row r="21" spans="1:15" x14ac:dyDescent="0.35">
      <c r="A21" s="48"/>
      <c r="B21" s="425"/>
      <c r="C21" s="425"/>
      <c r="D21" s="303"/>
      <c r="E21" s="303"/>
      <c r="F21" s="425"/>
      <c r="G21" s="425"/>
      <c r="H21" s="705"/>
      <c r="I21" s="705"/>
      <c r="J21" s="425"/>
      <c r="K21" s="425"/>
      <c r="L21" s="425"/>
      <c r="M21" s="425"/>
      <c r="N21" s="303"/>
    </row>
    <row r="22" spans="1:15" x14ac:dyDescent="0.35">
      <c r="A22" s="48"/>
      <c r="B22" s="425"/>
      <c r="C22" s="425"/>
      <c r="D22" s="303"/>
      <c r="E22" s="303"/>
      <c r="F22" s="425"/>
      <c r="G22" s="425"/>
      <c r="H22" s="705"/>
      <c r="I22" s="705"/>
      <c r="J22" s="425"/>
      <c r="K22" s="425"/>
      <c r="L22" s="425"/>
      <c r="M22" s="425"/>
      <c r="N22" s="303"/>
    </row>
    <row r="23" spans="1:15" x14ac:dyDescent="0.35">
      <c r="A23" s="48"/>
      <c r="B23" s="48" t="s">
        <v>393</v>
      </c>
      <c r="C23" s="425"/>
      <c r="D23" s="303"/>
      <c r="E23" s="303"/>
      <c r="F23" s="425"/>
      <c r="G23" s="425"/>
      <c r="H23" s="705"/>
      <c r="I23" s="705"/>
      <c r="J23" s="425"/>
      <c r="K23" s="425"/>
      <c r="L23" s="425"/>
      <c r="M23" s="425"/>
      <c r="N23" s="303"/>
    </row>
    <row r="24" spans="1:15" x14ac:dyDescent="0.35">
      <c r="A24" s="48"/>
      <c r="B24" s="48"/>
      <c r="C24" s="465"/>
      <c r="D24" s="303"/>
      <c r="E24" s="303"/>
      <c r="F24" s="425"/>
      <c r="G24" s="425"/>
      <c r="H24" s="705"/>
      <c r="I24" s="705"/>
      <c r="J24" s="425"/>
      <c r="K24" s="425"/>
      <c r="L24" s="425"/>
      <c r="M24" s="425"/>
      <c r="N24" s="303"/>
    </row>
    <row r="25" spans="1:15" x14ac:dyDescent="0.35">
      <c r="A25" s="48"/>
      <c r="B25" s="425"/>
      <c r="C25" s="457"/>
      <c r="D25" s="303"/>
      <c r="E25" s="303"/>
      <c r="F25" s="425"/>
      <c r="G25" s="425"/>
      <c r="H25" s="705"/>
      <c r="I25" s="705"/>
      <c r="J25" s="425"/>
      <c r="K25" s="425"/>
      <c r="L25" s="425"/>
      <c r="M25" s="425"/>
      <c r="N25" s="303"/>
    </row>
    <row r="26" spans="1:15" x14ac:dyDescent="0.35">
      <c r="A26" s="48"/>
      <c r="B26" s="48" t="s">
        <v>415</v>
      </c>
      <c r="C26" s="425"/>
      <c r="D26" s="303"/>
      <c r="E26" s="303"/>
      <c r="F26" s="425"/>
      <c r="G26" s="425"/>
      <c r="H26" s="705" t="s">
        <v>1481</v>
      </c>
      <c r="I26" s="705"/>
      <c r="J26" s="425"/>
      <c r="K26" s="425"/>
      <c r="L26" s="425"/>
      <c r="M26" s="425"/>
      <c r="N26" s="303" t="s">
        <v>50</v>
      </c>
    </row>
    <row r="27" spans="1:15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5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5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5" x14ac:dyDescent="0.35">
      <c r="A30" s="48"/>
      <c r="B30" s="465"/>
      <c r="C30" s="425"/>
      <c r="D30" s="303"/>
      <c r="E30" s="303"/>
      <c r="F30" s="425"/>
      <c r="G30" s="425"/>
      <c r="H30" s="705"/>
      <c r="I30" s="705"/>
      <c r="J30" s="425"/>
      <c r="K30" s="425"/>
      <c r="L30" s="425"/>
      <c r="M30" s="425"/>
      <c r="N30" s="303"/>
    </row>
    <row r="31" spans="1:15" x14ac:dyDescent="0.35">
      <c r="A31" s="24"/>
      <c r="D31" s="27"/>
      <c r="E31" s="27"/>
      <c r="H31" s="29"/>
      <c r="I31" s="29"/>
      <c r="N31" s="27"/>
    </row>
    <row r="32" spans="1:15" x14ac:dyDescent="0.35">
      <c r="A32" s="24"/>
      <c r="D32" s="27"/>
      <c r="E32" s="27"/>
      <c r="H32" s="29"/>
      <c r="I32" s="29"/>
      <c r="N32" s="27"/>
    </row>
    <row r="33" spans="1:14" x14ac:dyDescent="0.35">
      <c r="A33" s="24"/>
      <c r="D33" s="27"/>
      <c r="E33" s="27"/>
      <c r="H33" s="29"/>
      <c r="I33" s="29"/>
      <c r="N33" s="27"/>
    </row>
    <row r="34" spans="1:14" x14ac:dyDescent="0.35">
      <c r="A34" s="24"/>
      <c r="D34" s="27"/>
      <c r="E34" s="27"/>
      <c r="H34" s="29"/>
      <c r="I34" s="29"/>
      <c r="N34" s="27"/>
    </row>
    <row r="35" spans="1:14" x14ac:dyDescent="0.35">
      <c r="A35" s="24"/>
      <c r="D35" s="27"/>
      <c r="E35" s="27"/>
      <c r="H35" s="29"/>
      <c r="I35" s="29"/>
      <c r="N35" s="27"/>
    </row>
    <row r="36" spans="1:14" x14ac:dyDescent="0.35">
      <c r="A36" s="24"/>
      <c r="D36" s="27"/>
      <c r="E36" s="27"/>
      <c r="H36" s="29"/>
      <c r="I36" s="29"/>
      <c r="N36" s="27"/>
    </row>
    <row r="37" spans="1:14" x14ac:dyDescent="0.35">
      <c r="A37" s="24"/>
      <c r="D37" s="27"/>
      <c r="E37" s="27"/>
      <c r="H37" s="29"/>
      <c r="I37" s="29"/>
      <c r="N37" s="27"/>
    </row>
    <row r="38" spans="1:14" x14ac:dyDescent="0.35">
      <c r="A38" s="24"/>
      <c r="D38" s="27"/>
      <c r="E38" s="27"/>
      <c r="H38" s="29"/>
      <c r="I38" s="29"/>
      <c r="N38" s="27"/>
    </row>
    <row r="39" spans="1:14" x14ac:dyDescent="0.35">
      <c r="A39" s="24"/>
      <c r="D39" s="27"/>
      <c r="E39" s="27"/>
      <c r="H39" s="29"/>
      <c r="I39" s="29"/>
      <c r="N39" s="27"/>
    </row>
    <row r="40" spans="1:14" x14ac:dyDescent="0.35">
      <c r="A40" s="24"/>
      <c r="D40" s="27"/>
      <c r="E40" s="27"/>
      <c r="H40" s="29"/>
      <c r="I40" s="29"/>
      <c r="N40" s="27"/>
    </row>
    <row r="41" spans="1:14" x14ac:dyDescent="0.35">
      <c r="A41" s="24"/>
      <c r="D41" s="27"/>
      <c r="E41" s="27"/>
      <c r="H41" s="29"/>
      <c r="I41" s="29"/>
      <c r="N41" s="27"/>
    </row>
    <row r="42" spans="1:14" x14ac:dyDescent="0.35">
      <c r="A42" s="24"/>
      <c r="D42" s="27"/>
      <c r="E42" s="27"/>
      <c r="H42" s="29"/>
      <c r="I42" s="29"/>
      <c r="N42" s="27"/>
    </row>
    <row r="43" spans="1:14" x14ac:dyDescent="0.35">
      <c r="A43" s="24"/>
      <c r="D43" s="27"/>
      <c r="E43" s="27"/>
      <c r="H43" s="29"/>
      <c r="I43" s="29"/>
      <c r="N43" s="27"/>
    </row>
    <row r="44" spans="1:14" x14ac:dyDescent="0.35">
      <c r="A44" s="24"/>
      <c r="D44" s="27"/>
      <c r="E44" s="27"/>
      <c r="H44" s="29"/>
      <c r="I44" s="29"/>
      <c r="N44" s="27"/>
    </row>
    <row r="45" spans="1:14" x14ac:dyDescent="0.35">
      <c r="A45" s="24"/>
      <c r="D45" s="27"/>
      <c r="E45" s="27"/>
      <c r="H45" s="29"/>
      <c r="I45" s="29"/>
      <c r="N45" s="27"/>
    </row>
  </sheetData>
  <mergeCells count="1">
    <mergeCell ref="B13:D13"/>
  </mergeCells>
  <hyperlinks>
    <hyperlink ref="B11" r:id="rId1" xr:uid="{00000000-0004-0000-D3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9EE1-7277-433C-A72E-236B2D6AE655}">
  <sheetPr codeName="Sheet163">
    <tabColor rgb="FF00B050"/>
  </sheetPr>
  <dimension ref="A1:N32"/>
  <sheetViews>
    <sheetView view="pageBreakPreview" topLeftCell="A7" zoomScale="86" zoomScaleNormal="68" zoomScaleSheetLayoutView="86" workbookViewId="0">
      <selection activeCell="G22" sqref="G22"/>
    </sheetView>
  </sheetViews>
  <sheetFormatPr defaultColWidth="9.140625" defaultRowHeight="18" x14ac:dyDescent="0.25"/>
  <cols>
    <col min="1" max="1" width="2.85546875" style="7" bestFit="1" customWidth="1"/>
    <col min="2" max="2" width="72.28515625" style="7" customWidth="1"/>
    <col min="3" max="3" width="12" style="7" bestFit="1" customWidth="1"/>
    <col min="4" max="4" width="14.5703125" style="26" customWidth="1"/>
    <col min="5" max="5" width="11.5703125" style="26" bestFit="1" customWidth="1"/>
    <col min="6" max="7" width="15.5703125" style="7" bestFit="1" customWidth="1"/>
    <col min="8" max="8" width="10" style="26" bestFit="1" customWidth="1"/>
    <col min="9" max="9" width="7" style="26" bestFit="1" customWidth="1"/>
    <col min="10" max="10" width="7.140625" style="7" bestFit="1" customWidth="1"/>
    <col min="11" max="11" width="8.28515625" style="7" bestFit="1" customWidth="1"/>
    <col min="12" max="12" width="11.7109375" style="7" bestFit="1" customWidth="1"/>
    <col min="13" max="13" width="9.5703125" style="7" bestFit="1" customWidth="1"/>
    <col min="14" max="14" width="15.5703125" style="26" bestFit="1" customWidth="1"/>
    <col min="15" max="16384" width="9.140625" style="7"/>
  </cols>
  <sheetData>
    <row r="1" spans="1:14" x14ac:dyDescent="0.25">
      <c r="A1" s="1111"/>
      <c r="B1" s="1111"/>
      <c r="C1" s="1111"/>
      <c r="D1" s="1350"/>
      <c r="E1" s="1350"/>
      <c r="F1" s="1111"/>
      <c r="G1" s="1111"/>
      <c r="H1" s="1350"/>
      <c r="I1" s="1350"/>
      <c r="J1" s="1111"/>
      <c r="K1" s="1111"/>
      <c r="L1" s="1111"/>
      <c r="M1" s="1111"/>
      <c r="N1" s="1350"/>
    </row>
    <row r="2" spans="1:14" x14ac:dyDescent="0.25">
      <c r="A2" s="1349"/>
      <c r="B2" s="1349"/>
      <c r="C2" s="1349"/>
      <c r="D2" s="1351"/>
      <c r="E2" s="1351"/>
      <c r="F2" s="1349"/>
      <c r="G2" s="1349"/>
      <c r="H2" s="1351"/>
      <c r="I2" s="1351"/>
      <c r="J2" s="1349"/>
      <c r="K2" s="1349"/>
      <c r="L2" s="1349"/>
      <c r="M2" s="1349"/>
      <c r="N2" s="1351"/>
    </row>
    <row r="3" spans="1:14" x14ac:dyDescent="0.25">
      <c r="A3" s="1349"/>
      <c r="B3" s="1349" t="s">
        <v>19</v>
      </c>
      <c r="C3" s="1349"/>
      <c r="D3" s="1351"/>
      <c r="E3" s="1351"/>
      <c r="F3" s="1349"/>
      <c r="G3" s="1349"/>
      <c r="H3" s="1351"/>
      <c r="I3" s="1351"/>
      <c r="J3" s="1349"/>
      <c r="K3" s="1349"/>
      <c r="L3" s="1349"/>
      <c r="M3" s="1349"/>
      <c r="N3" s="1351"/>
    </row>
    <row r="4" spans="1:14" x14ac:dyDescent="0.25">
      <c r="A4" s="1349"/>
      <c r="B4" s="1349" t="s">
        <v>20</v>
      </c>
      <c r="C4" s="1349"/>
      <c r="D4" s="1351"/>
      <c r="E4" s="1351"/>
      <c r="F4" s="1349"/>
      <c r="G4" s="1349"/>
      <c r="H4" s="1351"/>
      <c r="I4" s="1351"/>
      <c r="J4" s="1349"/>
      <c r="K4" s="1349"/>
      <c r="L4" s="1349"/>
      <c r="M4" s="1349"/>
      <c r="N4" s="1351"/>
    </row>
    <row r="5" spans="1:14" x14ac:dyDescent="0.25">
      <c r="A5" s="1349"/>
      <c r="B5" s="1349" t="s">
        <v>21</v>
      </c>
      <c r="C5" s="1349"/>
      <c r="D5" s="1351"/>
      <c r="E5" s="1351"/>
      <c r="F5" s="1349"/>
      <c r="G5" s="1349"/>
      <c r="H5" s="1351"/>
      <c r="I5" s="1351"/>
      <c r="J5" s="1349"/>
      <c r="K5" s="1349"/>
      <c r="L5" s="1349"/>
      <c r="M5" s="1349"/>
      <c r="N5" s="1351"/>
    </row>
    <row r="6" spans="1:14" x14ac:dyDescent="0.25">
      <c r="A6" s="1349"/>
      <c r="B6" s="1349" t="s">
        <v>22</v>
      </c>
      <c r="C6" s="1349"/>
      <c r="D6" s="1351"/>
      <c r="E6" s="1351"/>
      <c r="F6" s="1349"/>
      <c r="G6" s="1349"/>
      <c r="H6" s="1351"/>
      <c r="I6" s="1351"/>
      <c r="J6" s="1349"/>
      <c r="K6" s="1349"/>
      <c r="L6" s="1349"/>
      <c r="M6" s="1349"/>
      <c r="N6" s="1351"/>
    </row>
    <row r="7" spans="1:14" x14ac:dyDescent="0.25">
      <c r="A7" s="1349"/>
      <c r="B7" s="1349" t="s">
        <v>23</v>
      </c>
      <c r="C7" s="1349"/>
      <c r="D7" s="1351"/>
      <c r="E7" s="1351"/>
      <c r="F7" s="1349"/>
      <c r="G7" s="1349"/>
      <c r="H7" s="1351"/>
      <c r="I7" s="1351"/>
      <c r="J7" s="1349"/>
      <c r="K7" s="1349"/>
      <c r="L7" s="1349"/>
      <c r="M7" s="1349"/>
      <c r="N7" s="1351"/>
    </row>
    <row r="8" spans="1:14" x14ac:dyDescent="0.25">
      <c r="A8" s="1349"/>
      <c r="B8" s="1349" t="s">
        <v>24</v>
      </c>
      <c r="C8" s="1349"/>
      <c r="D8" s="1351"/>
      <c r="E8" s="1351"/>
      <c r="F8" s="1349"/>
      <c r="G8" s="1349"/>
      <c r="H8" s="1351"/>
      <c r="I8" s="1351"/>
      <c r="J8" s="1349"/>
      <c r="K8" s="1349"/>
      <c r="L8" s="1349"/>
      <c r="M8" s="1349"/>
      <c r="N8" s="1351"/>
    </row>
    <row r="9" spans="1:14" x14ac:dyDescent="0.25">
      <c r="A9" s="1349"/>
      <c r="B9" s="1349"/>
      <c r="C9" s="1349"/>
      <c r="D9" s="1351"/>
      <c r="E9" s="1351"/>
      <c r="F9" s="1349"/>
      <c r="G9" s="1349"/>
      <c r="H9" s="1351"/>
      <c r="I9" s="1351"/>
      <c r="J9" s="1349"/>
      <c r="K9" s="1349"/>
      <c r="L9" s="1349"/>
      <c r="M9" s="1349"/>
      <c r="N9" s="1351"/>
    </row>
    <row r="10" spans="1:14" x14ac:dyDescent="0.25">
      <c r="A10" s="1349"/>
      <c r="B10" s="1349" t="s">
        <v>4650</v>
      </c>
      <c r="C10" s="1349"/>
      <c r="D10" s="1351"/>
      <c r="E10" s="1351"/>
      <c r="F10" s="1349"/>
      <c r="G10" s="1349"/>
      <c r="H10" s="1351"/>
      <c r="I10" s="1351"/>
      <c r="J10" s="1349"/>
      <c r="K10" s="1349"/>
      <c r="L10" s="1349"/>
      <c r="M10" s="1349"/>
      <c r="N10" s="1351"/>
    </row>
    <row r="11" spans="1:14" x14ac:dyDescent="0.25">
      <c r="A11" s="1349"/>
      <c r="B11" s="1349" t="s">
        <v>4651</v>
      </c>
      <c r="C11" s="1349"/>
      <c r="D11" s="1351"/>
      <c r="E11" s="1351"/>
      <c r="F11" s="1349"/>
      <c r="G11" s="1349"/>
      <c r="H11" s="1351"/>
      <c r="I11" s="1351"/>
      <c r="J11" s="1349"/>
      <c r="K11" s="1349"/>
      <c r="L11" s="1349"/>
      <c r="M11" s="1349"/>
      <c r="N11" s="1351"/>
    </row>
    <row r="12" spans="1:14" x14ac:dyDescent="0.25">
      <c r="A12" s="1349"/>
      <c r="C12" s="1349"/>
      <c r="D12" s="1351"/>
      <c r="E12" s="1351"/>
      <c r="F12" s="1349"/>
      <c r="G12" s="1349"/>
      <c r="H12" s="1351"/>
      <c r="I12" s="1351"/>
      <c r="J12" s="1349"/>
      <c r="K12" s="1349"/>
      <c r="L12" s="1349"/>
      <c r="M12" s="1349"/>
      <c r="N12" s="1351"/>
    </row>
    <row r="13" spans="1:14" x14ac:dyDescent="0.25">
      <c r="A13" s="1349"/>
      <c r="B13" s="1349" t="s">
        <v>5760</v>
      </c>
      <c r="C13" s="1349"/>
      <c r="D13" s="1351"/>
      <c r="E13" s="1351"/>
      <c r="F13" s="1349"/>
      <c r="G13" s="1349"/>
      <c r="H13" s="1351"/>
      <c r="I13" s="1351"/>
      <c r="J13" s="1349"/>
      <c r="K13" s="1349"/>
      <c r="L13" s="1349"/>
      <c r="M13" s="1349"/>
      <c r="N13" s="1351"/>
    </row>
    <row r="14" spans="1:14" x14ac:dyDescent="0.25">
      <c r="A14" s="1349"/>
      <c r="B14" s="1349"/>
      <c r="C14" s="1349"/>
      <c r="D14" s="1351"/>
      <c r="E14" s="1351"/>
      <c r="F14" s="1349"/>
      <c r="G14" s="1349"/>
      <c r="H14" s="1351"/>
      <c r="I14" s="1351"/>
      <c r="J14" s="1349"/>
      <c r="K14" s="1349"/>
      <c r="L14" s="1349"/>
      <c r="M14" s="1349"/>
      <c r="N14" s="1351"/>
    </row>
    <row r="15" spans="1:14" s="14" customFormat="1" x14ac:dyDescent="0.25">
      <c r="A15" s="1352"/>
      <c r="B15" s="1352" t="s">
        <v>92</v>
      </c>
      <c r="C15" s="1352" t="s">
        <v>337</v>
      </c>
      <c r="D15" s="1353" t="s">
        <v>128</v>
      </c>
      <c r="E15" s="1353" t="s">
        <v>31</v>
      </c>
      <c r="F15" s="1352" t="s">
        <v>96</v>
      </c>
      <c r="G15" s="1352" t="s">
        <v>9</v>
      </c>
      <c r="H15" s="1353" t="s">
        <v>130</v>
      </c>
      <c r="I15" s="1353" t="s">
        <v>9</v>
      </c>
      <c r="J15" s="1352" t="s">
        <v>339</v>
      </c>
      <c r="K15" s="1352" t="s">
        <v>131</v>
      </c>
      <c r="L15" s="1352" t="s">
        <v>37</v>
      </c>
      <c r="M15" s="1352" t="s">
        <v>74</v>
      </c>
      <c r="N15" s="1353" t="s">
        <v>133</v>
      </c>
    </row>
    <row r="16" spans="1:14" x14ac:dyDescent="0.25">
      <c r="A16" s="1349">
        <v>1</v>
      </c>
      <c r="B16" s="1349" t="s">
        <v>4652</v>
      </c>
      <c r="C16" s="1349">
        <v>4098</v>
      </c>
      <c r="D16" s="1354">
        <v>1000</v>
      </c>
      <c r="E16" s="1354">
        <v>350</v>
      </c>
      <c r="F16" s="1354">
        <v>17290</v>
      </c>
      <c r="G16" s="1354">
        <v>14439</v>
      </c>
      <c r="H16" s="1354"/>
      <c r="I16" s="1354"/>
      <c r="J16" s="1354"/>
      <c r="K16" s="1354"/>
      <c r="L16" s="1354"/>
      <c r="M16" s="1354"/>
      <c r="N16" s="1354">
        <f>SUM(D16:M16)</f>
        <v>33079</v>
      </c>
    </row>
    <row r="17" spans="1:14" x14ac:dyDescent="0.25">
      <c r="A17" s="1349"/>
      <c r="B17" s="1349"/>
      <c r="C17" s="1349"/>
      <c r="D17" s="1355"/>
      <c r="E17" s="1356"/>
      <c r="F17" s="1355"/>
      <c r="G17" s="1355"/>
      <c r="H17" s="1355"/>
      <c r="I17" s="1355"/>
      <c r="J17" s="1355"/>
      <c r="K17" s="1355"/>
      <c r="L17" s="1355"/>
      <c r="M17" s="1355"/>
      <c r="N17" s="1355"/>
    </row>
    <row r="18" spans="1:14" x14ac:dyDescent="0.25">
      <c r="A18" s="1349"/>
      <c r="B18" s="1349"/>
      <c r="C18" s="1349"/>
      <c r="D18" s="1355"/>
      <c r="E18" s="1356"/>
      <c r="F18" s="1355"/>
      <c r="G18" s="1355"/>
      <c r="H18" s="1355"/>
      <c r="I18" s="1355"/>
      <c r="J18" s="1355"/>
      <c r="K18" s="1355"/>
      <c r="L18" s="1355"/>
      <c r="M18" s="1355"/>
      <c r="N18" s="1355"/>
    </row>
    <row r="19" spans="1:14" x14ac:dyDescent="0.25">
      <c r="A19" s="1349"/>
      <c r="B19" s="1349"/>
      <c r="C19" s="1349"/>
      <c r="D19" s="1355"/>
      <c r="E19" s="1356"/>
      <c r="F19" s="1355"/>
      <c r="G19" s="1355"/>
      <c r="H19" s="1355"/>
      <c r="I19" s="1355"/>
      <c r="J19" s="1355"/>
      <c r="K19" s="1355"/>
      <c r="L19" s="1355"/>
      <c r="M19" s="1355"/>
      <c r="N19" s="1355"/>
    </row>
    <row r="20" spans="1:14" x14ac:dyDescent="0.25">
      <c r="A20" s="1349"/>
      <c r="B20" s="1352" t="s">
        <v>46</v>
      </c>
      <c r="C20" s="1349"/>
      <c r="D20" s="1356">
        <f>SUM(D16:D19)</f>
        <v>1000</v>
      </c>
      <c r="E20" s="1356">
        <f t="shared" ref="E20:N20" si="0">SUM(E16:E19)</f>
        <v>350</v>
      </c>
      <c r="F20" s="1356">
        <f t="shared" si="0"/>
        <v>17290</v>
      </c>
      <c r="G20" s="1356">
        <f t="shared" si="0"/>
        <v>14439</v>
      </c>
      <c r="H20" s="1356">
        <f t="shared" si="0"/>
        <v>0</v>
      </c>
      <c r="I20" s="1356">
        <f t="shared" si="0"/>
        <v>0</v>
      </c>
      <c r="J20" s="1356">
        <f t="shared" si="0"/>
        <v>0</v>
      </c>
      <c r="K20" s="1356">
        <f t="shared" si="0"/>
        <v>0</v>
      </c>
      <c r="L20" s="1356">
        <f t="shared" si="0"/>
        <v>0</v>
      </c>
      <c r="M20" s="1356">
        <f t="shared" si="0"/>
        <v>0</v>
      </c>
      <c r="N20" s="1356">
        <f t="shared" si="0"/>
        <v>33079</v>
      </c>
    </row>
    <row r="21" spans="1:14" x14ac:dyDescent="0.25">
      <c r="A21" s="1349"/>
      <c r="B21" s="1349"/>
      <c r="C21" s="1349"/>
      <c r="D21" s="1355"/>
      <c r="E21" s="1355"/>
      <c r="F21" s="1355"/>
      <c r="G21" s="1355"/>
      <c r="H21" s="1355"/>
      <c r="I21" s="1355"/>
      <c r="J21" s="1355"/>
      <c r="K21" s="1355"/>
      <c r="L21" s="1355"/>
      <c r="M21" s="1355"/>
      <c r="N21" s="1355"/>
    </row>
    <row r="22" spans="1:14" x14ac:dyDescent="0.25">
      <c r="A22" s="1349"/>
      <c r="B22" s="1349"/>
      <c r="C22" s="1349"/>
      <c r="D22" s="1351"/>
      <c r="E22" s="1351"/>
      <c r="F22" s="1349"/>
      <c r="G22" s="1349"/>
      <c r="H22" s="1351"/>
      <c r="I22" s="1351"/>
      <c r="J22" s="1349"/>
      <c r="K22" s="1349"/>
      <c r="L22" s="1349"/>
      <c r="M22" s="1349"/>
      <c r="N22" s="1351"/>
    </row>
    <row r="23" spans="1:14" x14ac:dyDescent="0.25">
      <c r="A23" s="1349"/>
      <c r="B23" s="1349"/>
      <c r="C23" s="1349"/>
      <c r="D23" s="1351"/>
      <c r="E23" s="1351"/>
      <c r="F23" s="1349"/>
      <c r="G23" s="1349"/>
      <c r="H23" s="1351"/>
      <c r="I23" s="1351"/>
      <c r="J23" s="1349"/>
      <c r="K23" s="1349"/>
      <c r="L23" s="1349"/>
      <c r="M23" s="1349"/>
      <c r="N23" s="1351"/>
    </row>
    <row r="24" spans="1:14" x14ac:dyDescent="0.25">
      <c r="A24" s="1349"/>
      <c r="B24" s="1349"/>
      <c r="C24" s="1349"/>
      <c r="D24" s="1351"/>
      <c r="E24" s="1351"/>
      <c r="F24" s="1349"/>
      <c r="G24" s="1349"/>
      <c r="H24" s="1351"/>
      <c r="I24" s="1351"/>
      <c r="J24" s="1349"/>
      <c r="K24" s="1349"/>
      <c r="L24" s="1349"/>
      <c r="M24" s="1349"/>
      <c r="N24" s="1351"/>
    </row>
    <row r="25" spans="1:14" x14ac:dyDescent="0.25">
      <c r="A25" s="1349"/>
      <c r="B25" s="1349" t="s">
        <v>47</v>
      </c>
      <c r="C25" s="1349"/>
      <c r="D25" s="1351"/>
      <c r="E25" s="1351"/>
      <c r="F25" s="1349"/>
      <c r="G25" s="1349"/>
      <c r="H25" s="1351"/>
      <c r="I25" s="1351"/>
      <c r="J25" s="1349"/>
      <c r="K25" s="1349"/>
      <c r="L25" s="1349"/>
      <c r="M25" s="1349"/>
      <c r="N25" s="1351"/>
    </row>
    <row r="26" spans="1:14" x14ac:dyDescent="0.25">
      <c r="A26" s="1349"/>
      <c r="B26" s="1349"/>
      <c r="C26" s="1349"/>
      <c r="D26" s="1351"/>
      <c r="E26" s="1351"/>
      <c r="F26" s="1349"/>
      <c r="G26" s="1349"/>
      <c r="H26" s="1351"/>
      <c r="I26" s="1351"/>
      <c r="J26" s="1349"/>
      <c r="K26" s="1349"/>
      <c r="L26" s="1349"/>
      <c r="M26" s="1349"/>
      <c r="N26" s="1351"/>
    </row>
    <row r="27" spans="1:14" x14ac:dyDescent="0.25">
      <c r="A27" s="1349"/>
      <c r="B27" s="1111"/>
      <c r="C27" s="1349"/>
      <c r="D27" s="1351"/>
      <c r="E27" s="1351"/>
      <c r="F27" s="1349"/>
      <c r="G27" s="1349"/>
      <c r="H27" s="1351"/>
      <c r="I27" s="1351" t="s">
        <v>1062</v>
      </c>
      <c r="J27" s="1349"/>
      <c r="K27" s="1349"/>
      <c r="L27" s="1349"/>
      <c r="M27" s="1349"/>
      <c r="N27" s="1351"/>
    </row>
    <row r="28" spans="1:14" x14ac:dyDescent="0.25">
      <c r="A28" s="1349"/>
      <c r="B28" s="1349" t="s">
        <v>240</v>
      </c>
      <c r="C28" s="1349"/>
      <c r="D28" s="1351"/>
      <c r="E28" s="1351"/>
      <c r="F28" s="1349"/>
      <c r="G28" s="1349"/>
      <c r="H28" s="1351"/>
      <c r="I28" s="1351"/>
      <c r="J28" s="1349"/>
      <c r="K28" s="1349"/>
      <c r="L28" s="1349"/>
      <c r="M28" s="1349"/>
      <c r="N28" s="1351"/>
    </row>
    <row r="29" spans="1:14" ht="27.6" customHeight="1" x14ac:dyDescent="0.25">
      <c r="A29" s="1357"/>
      <c r="B29" s="1351"/>
      <c r="C29" s="1111"/>
      <c r="D29" s="1111"/>
      <c r="E29" s="1111"/>
      <c r="F29" s="1111"/>
      <c r="G29" s="1111"/>
      <c r="H29" s="1111"/>
      <c r="I29" s="1111"/>
      <c r="J29" s="1111"/>
      <c r="K29" s="1111"/>
      <c r="L29" s="1111"/>
      <c r="M29" s="1111"/>
      <c r="N29" s="1111"/>
    </row>
    <row r="30" spans="1:14" x14ac:dyDescent="0.25">
      <c r="A30" s="1357"/>
      <c r="B30" s="1351"/>
      <c r="C30" s="1111"/>
      <c r="D30" s="1111"/>
      <c r="E30" s="1111"/>
      <c r="F30" s="1111"/>
      <c r="G30" s="1111"/>
      <c r="H30" s="1111"/>
      <c r="I30" s="1111"/>
      <c r="J30" s="1111"/>
      <c r="K30" s="1111"/>
      <c r="L30" s="1111"/>
      <c r="M30" s="1111"/>
      <c r="N30" s="1111"/>
    </row>
    <row r="31" spans="1:14" x14ac:dyDescent="0.25">
      <c r="A31" s="1111"/>
      <c r="B31" s="1357" t="s">
        <v>5789</v>
      </c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</row>
    <row r="32" spans="1:14" x14ac:dyDescent="0.25">
      <c r="A32" s="1349"/>
      <c r="B32" s="1111"/>
      <c r="C32" s="1349"/>
      <c r="D32" s="1351"/>
      <c r="E32" s="1351"/>
      <c r="F32" s="1349"/>
      <c r="G32" s="1349"/>
      <c r="H32" s="1351"/>
      <c r="I32" s="1351"/>
      <c r="J32" s="1349"/>
      <c r="K32" s="1349"/>
      <c r="L32" s="1349"/>
      <c r="M32" s="1349"/>
      <c r="N32" s="1351"/>
    </row>
  </sheetData>
  <pageMargins left="0.7" right="0.7" top="0.75" bottom="0.75" header="0.3" footer="0.3"/>
  <pageSetup scale="43" orientation="landscape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6">
    <tabColor rgb="FFFF0000"/>
  </sheetPr>
  <dimension ref="A2:R200"/>
  <sheetViews>
    <sheetView view="pageBreakPreview" topLeftCell="A58" zoomScale="40" zoomScaleNormal="100" zoomScaleSheetLayoutView="40" workbookViewId="0">
      <selection activeCell="G72" sqref="G72"/>
    </sheetView>
  </sheetViews>
  <sheetFormatPr defaultColWidth="9.140625" defaultRowHeight="35.1" customHeight="1" x14ac:dyDescent="0.35"/>
  <cols>
    <col min="1" max="1" width="8.28515625" style="1325" bestFit="1" customWidth="1"/>
    <col min="2" max="2" width="87.7109375" style="1325" customWidth="1"/>
    <col min="3" max="3" width="9.85546875" style="2631" bestFit="1" customWidth="1"/>
    <col min="4" max="4" width="18.7109375" style="2631" bestFit="1" customWidth="1"/>
    <col min="5" max="5" width="28.42578125" style="2632" bestFit="1" customWidth="1"/>
    <col min="6" max="6" width="25.85546875" style="2633" bestFit="1" customWidth="1"/>
    <col min="7" max="8" width="28.42578125" style="2634" bestFit="1" customWidth="1"/>
    <col min="9" max="10" width="28.28515625" style="2634" customWidth="1"/>
    <col min="11" max="11" width="26.7109375" style="2634" customWidth="1"/>
    <col min="12" max="12" width="25.28515625" style="2634" customWidth="1"/>
    <col min="13" max="13" width="27.42578125" style="2634" customWidth="1"/>
    <col min="14" max="14" width="29.85546875" style="2634" customWidth="1"/>
    <col min="15" max="15" width="36" style="2632" customWidth="1"/>
    <col min="16" max="16" width="9.7109375" style="1325" customWidth="1"/>
    <col min="17" max="17" width="2.5703125" style="1325" customWidth="1"/>
    <col min="18" max="18" width="11.5703125" style="1325" bestFit="1" customWidth="1"/>
    <col min="19" max="16384" width="9.140625" style="1325"/>
  </cols>
  <sheetData>
    <row r="2" spans="1:15" s="180" customFormat="1" ht="35.1" customHeight="1" x14ac:dyDescent="0.4">
      <c r="A2" s="510"/>
      <c r="B2" s="510"/>
      <c r="C2" s="2604"/>
      <c r="D2" s="2604"/>
      <c r="E2" s="2605"/>
      <c r="F2" s="2606"/>
      <c r="G2" s="2607"/>
      <c r="H2" s="2607"/>
      <c r="I2" s="2607"/>
      <c r="J2" s="2607"/>
      <c r="K2" s="2607"/>
      <c r="L2" s="2607"/>
      <c r="M2" s="2607"/>
      <c r="N2" s="2607"/>
      <c r="O2" s="2605"/>
    </row>
    <row r="3" spans="1:15" s="180" customFormat="1" ht="35.1" customHeight="1" x14ac:dyDescent="0.4">
      <c r="A3" s="510"/>
      <c r="B3" s="1169" t="s">
        <v>19</v>
      </c>
      <c r="C3" s="2608"/>
      <c r="D3" s="2609"/>
      <c r="E3" s="2610"/>
      <c r="F3" s="2206"/>
      <c r="G3" s="2607"/>
      <c r="H3" s="2607"/>
      <c r="I3" s="2607"/>
      <c r="J3" s="2607"/>
      <c r="K3" s="2607"/>
      <c r="L3" s="2607"/>
      <c r="M3" s="2607"/>
      <c r="N3" s="2607"/>
      <c r="O3" s="2605"/>
    </row>
    <row r="4" spans="1:15" s="83" customFormat="1" ht="35.1" customHeight="1" x14ac:dyDescent="0.45">
      <c r="A4" s="1169"/>
      <c r="B4" s="1170" t="s">
        <v>20</v>
      </c>
      <c r="C4" s="2609"/>
      <c r="D4" s="2609"/>
      <c r="E4" s="2610"/>
      <c r="F4" s="2206"/>
      <c r="G4" s="2207"/>
      <c r="H4" s="2207"/>
      <c r="I4" s="2207"/>
      <c r="J4" s="2207"/>
      <c r="K4" s="2611"/>
      <c r="L4" s="2611"/>
      <c r="M4" s="2611"/>
      <c r="N4" s="2611"/>
      <c r="O4" s="2612"/>
    </row>
    <row r="5" spans="1:15" s="83" customFormat="1" ht="35.1" customHeight="1" x14ac:dyDescent="0.45">
      <c r="A5" s="1170"/>
      <c r="B5" s="1170" t="s">
        <v>21</v>
      </c>
      <c r="C5" s="2609"/>
      <c r="D5" s="2609"/>
      <c r="E5" s="2610"/>
      <c r="F5" s="2206"/>
      <c r="G5" s="2207"/>
      <c r="H5" s="2207"/>
      <c r="I5" s="2207"/>
      <c r="J5" s="2207"/>
      <c r="K5" s="2611"/>
      <c r="L5" s="2611"/>
      <c r="M5" s="2611"/>
      <c r="N5" s="2611"/>
      <c r="O5" s="2612"/>
    </row>
    <row r="6" spans="1:15" s="83" customFormat="1" ht="35.1" customHeight="1" x14ac:dyDescent="0.45">
      <c r="A6" s="1170"/>
      <c r="B6" s="1170" t="s">
        <v>22</v>
      </c>
      <c r="C6" s="2609"/>
      <c r="D6" s="2609"/>
      <c r="E6" s="2610"/>
      <c r="F6" s="2206"/>
      <c r="G6" s="2207"/>
      <c r="H6" s="2207"/>
      <c r="I6" s="2207"/>
      <c r="J6" s="2207"/>
      <c r="K6" s="2611"/>
      <c r="L6" s="2611"/>
      <c r="M6" s="2611"/>
      <c r="N6" s="2611"/>
      <c r="O6" s="2612"/>
    </row>
    <row r="7" spans="1:15" s="83" customFormat="1" ht="35.1" customHeight="1" x14ac:dyDescent="0.45">
      <c r="A7" s="1170"/>
      <c r="B7" s="1170" t="s">
        <v>23</v>
      </c>
      <c r="C7" s="2609"/>
      <c r="D7" s="2609"/>
      <c r="E7" s="2610"/>
      <c r="F7" s="2206"/>
      <c r="G7" s="2207"/>
      <c r="H7" s="2207"/>
      <c r="I7" s="2207"/>
      <c r="J7" s="2207"/>
      <c r="K7" s="2611"/>
      <c r="L7" s="2611"/>
      <c r="M7" s="2611"/>
      <c r="N7" s="2611"/>
      <c r="O7" s="2612"/>
    </row>
    <row r="8" spans="1:15" s="83" customFormat="1" ht="35.1" customHeight="1" x14ac:dyDescent="0.45">
      <c r="A8" s="1170"/>
      <c r="B8" s="1170" t="s">
        <v>24</v>
      </c>
      <c r="C8" s="2609"/>
      <c r="D8" s="2609"/>
      <c r="E8" s="2610"/>
      <c r="F8" s="2206"/>
      <c r="G8" s="2207"/>
      <c r="H8" s="2207"/>
      <c r="I8" s="2207"/>
      <c r="J8" s="2207"/>
      <c r="K8" s="2611"/>
      <c r="L8" s="2611"/>
      <c r="M8" s="2611"/>
      <c r="N8" s="2611"/>
      <c r="O8" s="2612"/>
    </row>
    <row r="9" spans="1:15" s="83" customFormat="1" ht="35.1" customHeight="1" x14ac:dyDescent="0.45">
      <c r="A9" s="1170"/>
      <c r="B9" s="1170"/>
      <c r="C9" s="2609"/>
      <c r="D9" s="2609"/>
      <c r="E9" s="2610"/>
      <c r="F9" s="2206"/>
      <c r="G9" s="2207"/>
      <c r="H9" s="2207"/>
      <c r="I9" s="2207"/>
      <c r="J9" s="2207"/>
      <c r="K9" s="2611"/>
      <c r="L9" s="2611"/>
      <c r="M9" s="2611"/>
      <c r="N9" s="2611"/>
      <c r="O9" s="2612"/>
    </row>
    <row r="10" spans="1:15" s="83" customFormat="1" ht="35.1" customHeight="1" x14ac:dyDescent="0.45">
      <c r="A10" s="1170"/>
      <c r="B10" s="510" t="s">
        <v>4653</v>
      </c>
      <c r="C10" s="2604"/>
      <c r="D10" s="2609"/>
      <c r="E10" s="2610"/>
      <c r="F10" s="2206"/>
      <c r="G10" s="2207"/>
      <c r="H10" s="2207"/>
      <c r="I10" s="2207"/>
      <c r="J10" s="2207"/>
      <c r="K10" s="2611"/>
      <c r="L10" s="2611"/>
      <c r="M10" s="2611"/>
      <c r="N10" s="2611"/>
      <c r="O10" s="2612"/>
    </row>
    <row r="11" spans="1:15" s="83" customFormat="1" ht="35.1" customHeight="1" x14ac:dyDescent="0.45">
      <c r="A11" s="1170"/>
      <c r="B11" s="510" t="s">
        <v>4654</v>
      </c>
      <c r="C11" s="2604"/>
      <c r="D11" s="2609"/>
      <c r="E11" s="2610"/>
      <c r="F11" s="2206"/>
      <c r="G11" s="2207"/>
      <c r="H11" s="2207"/>
      <c r="I11" s="2207"/>
      <c r="J11" s="2207"/>
      <c r="K11" s="2611"/>
      <c r="L11" s="2611"/>
      <c r="M11" s="2611"/>
      <c r="N11" s="2611"/>
      <c r="O11" s="2612"/>
    </row>
    <row r="12" spans="1:15" s="180" customFormat="1" ht="35.1" customHeight="1" x14ac:dyDescent="0.4">
      <c r="A12" s="510"/>
      <c r="B12" s="1564" t="s">
        <v>4655</v>
      </c>
      <c r="C12" s="2204"/>
      <c r="D12" s="2204"/>
      <c r="E12" s="2605"/>
      <c r="F12" s="2606"/>
      <c r="G12" s="2607"/>
      <c r="H12" s="2607"/>
      <c r="I12" s="2607"/>
      <c r="J12" s="2607"/>
      <c r="K12" s="2607"/>
      <c r="L12" s="2607"/>
      <c r="M12" s="2607"/>
      <c r="N12" s="2607"/>
      <c r="O12" s="2605"/>
    </row>
    <row r="13" spans="1:15" s="180" customFormat="1" ht="35.1" customHeight="1" x14ac:dyDescent="0.4">
      <c r="A13" s="510"/>
      <c r="B13" s="1320" t="s">
        <v>4656</v>
      </c>
      <c r="C13" s="2204"/>
      <c r="D13" s="2204"/>
      <c r="E13" s="2605"/>
      <c r="F13" s="2606"/>
      <c r="G13" s="2607"/>
      <c r="H13" s="2607"/>
      <c r="I13" s="2607"/>
      <c r="J13" s="2607"/>
      <c r="K13" s="2607"/>
      <c r="L13" s="2607"/>
      <c r="M13" s="2607"/>
      <c r="N13" s="2607"/>
      <c r="O13" s="2605"/>
    </row>
    <row r="14" spans="1:15" s="180" customFormat="1" ht="35.1" customHeight="1" x14ac:dyDescent="0.4">
      <c r="A14" s="510"/>
      <c r="B14" s="1320"/>
      <c r="C14" s="2204"/>
      <c r="D14" s="2204"/>
      <c r="E14" s="2605"/>
      <c r="F14" s="2606"/>
      <c r="G14" s="2607"/>
      <c r="H14" s="2607"/>
      <c r="I14" s="2607"/>
      <c r="J14" s="2607"/>
      <c r="K14" s="2607"/>
      <c r="L14" s="2607"/>
      <c r="M14" s="2607"/>
      <c r="N14" s="2607"/>
      <c r="O14" s="2605"/>
    </row>
    <row r="15" spans="1:15" s="180" customFormat="1" ht="35.1" customHeight="1" x14ac:dyDescent="0.4">
      <c r="A15" s="510"/>
      <c r="B15" s="2972" t="s">
        <v>5760</v>
      </c>
      <c r="C15" s="2972"/>
      <c r="D15" s="2972"/>
      <c r="E15" s="2972"/>
      <c r="F15" s="2606"/>
      <c r="G15" s="2607"/>
      <c r="H15" s="2607"/>
      <c r="I15" s="2607"/>
      <c r="J15" s="2607"/>
      <c r="K15" s="2607"/>
      <c r="L15" s="2607"/>
      <c r="M15" s="2607"/>
      <c r="N15" s="2607"/>
      <c r="O15" s="2605"/>
    </row>
    <row r="16" spans="1:15" s="180" customFormat="1" ht="35.1" customHeight="1" x14ac:dyDescent="0.4">
      <c r="A16" s="510"/>
      <c r="B16" s="510"/>
      <c r="C16" s="2604"/>
      <c r="D16" s="2604"/>
      <c r="E16" s="2605"/>
      <c r="F16" s="2606"/>
      <c r="G16" s="2607"/>
      <c r="H16" s="2607"/>
      <c r="I16" s="2607"/>
      <c r="J16" s="2607"/>
      <c r="K16" s="2607" t="s">
        <v>4657</v>
      </c>
      <c r="L16" s="2607"/>
      <c r="M16" s="2607"/>
      <c r="N16" s="2607"/>
      <c r="O16" s="2605"/>
    </row>
    <row r="17" spans="1:18" s="180" customFormat="1" ht="35.1" customHeight="1" x14ac:dyDescent="0.4">
      <c r="A17" s="1321" t="s">
        <v>1133</v>
      </c>
      <c r="B17" s="1321" t="s">
        <v>4658</v>
      </c>
      <c r="C17" s="2205" t="s">
        <v>4659</v>
      </c>
      <c r="D17" s="2205" t="s">
        <v>387</v>
      </c>
      <c r="E17" s="2613" t="s">
        <v>6</v>
      </c>
      <c r="F17" s="2212" t="s">
        <v>31</v>
      </c>
      <c r="G17" s="2614" t="s">
        <v>2305</v>
      </c>
      <c r="H17" s="2205" t="s">
        <v>9</v>
      </c>
      <c r="I17" s="2614" t="s">
        <v>4660</v>
      </c>
      <c r="J17" s="2614" t="s">
        <v>149</v>
      </c>
      <c r="K17" s="2614" t="s">
        <v>4661</v>
      </c>
      <c r="L17" s="2614" t="s">
        <v>2976</v>
      </c>
      <c r="M17" s="2614" t="s">
        <v>4662</v>
      </c>
      <c r="N17" s="2614" t="s">
        <v>38</v>
      </c>
      <c r="O17" s="2613" t="s">
        <v>133</v>
      </c>
      <c r="P17" s="1096"/>
    </row>
    <row r="18" spans="1:18" s="1323" customFormat="1" ht="35.1" customHeight="1" x14ac:dyDescent="0.4">
      <c r="A18" s="510">
        <v>1</v>
      </c>
      <c r="B18" s="2784" t="s">
        <v>4663</v>
      </c>
      <c r="C18" s="2785">
        <v>7</v>
      </c>
      <c r="D18" s="2786">
        <v>3980</v>
      </c>
      <c r="E18" s="2206">
        <v>5000</v>
      </c>
      <c r="F18" s="2206">
        <v>350</v>
      </c>
      <c r="G18" s="2206"/>
      <c r="H18" s="2206">
        <v>0</v>
      </c>
      <c r="I18" s="2206"/>
      <c r="J18" s="2206">
        <v>0</v>
      </c>
      <c r="K18" s="2206">
        <v>9740</v>
      </c>
      <c r="L18" s="2206">
        <v>2052</v>
      </c>
      <c r="M18" s="2206"/>
      <c r="N18" s="2206"/>
      <c r="O18" s="2206">
        <f t="shared" ref="O18:O49" si="0">SUM(E18:N18)</f>
        <v>17142</v>
      </c>
      <c r="P18" s="1096"/>
      <c r="Q18" s="180"/>
      <c r="R18" s="180"/>
    </row>
    <row r="19" spans="1:18" s="180" customFormat="1" ht="35.1" customHeight="1" x14ac:dyDescent="0.4">
      <c r="A19" s="510">
        <v>2</v>
      </c>
      <c r="B19" s="2784" t="s">
        <v>4664</v>
      </c>
      <c r="C19" s="2785">
        <v>12</v>
      </c>
      <c r="D19" s="2786">
        <v>1979</v>
      </c>
      <c r="E19" s="2206">
        <v>2000</v>
      </c>
      <c r="F19" s="2206">
        <v>350</v>
      </c>
      <c r="G19" s="2206"/>
      <c r="H19" s="2206">
        <v>0</v>
      </c>
      <c r="I19" s="2206"/>
      <c r="J19" s="2206">
        <v>0</v>
      </c>
      <c r="K19" s="2206"/>
      <c r="L19" s="2206">
        <v>0</v>
      </c>
      <c r="M19" s="2206">
        <v>11770</v>
      </c>
      <c r="N19" s="2206">
        <v>10795</v>
      </c>
      <c r="O19" s="2206">
        <f t="shared" si="0"/>
        <v>24915</v>
      </c>
      <c r="P19" s="1096"/>
    </row>
    <row r="20" spans="1:18" s="180" customFormat="1" ht="35.1" customHeight="1" x14ac:dyDescent="0.4">
      <c r="A20" s="510">
        <v>3</v>
      </c>
      <c r="B20" s="2784" t="s">
        <v>978</v>
      </c>
      <c r="C20" s="2785">
        <v>14</v>
      </c>
      <c r="D20" s="2786">
        <v>8115</v>
      </c>
      <c r="E20" s="2206">
        <v>1000</v>
      </c>
      <c r="F20" s="2206">
        <v>350</v>
      </c>
      <c r="G20" s="2206"/>
      <c r="H20" s="2206">
        <v>0</v>
      </c>
      <c r="I20" s="2206"/>
      <c r="J20" s="2206">
        <v>0</v>
      </c>
      <c r="K20" s="2206"/>
      <c r="L20" s="2206">
        <v>0</v>
      </c>
      <c r="M20" s="2206"/>
      <c r="N20" s="2206">
        <v>16000</v>
      </c>
      <c r="O20" s="2206">
        <f t="shared" si="0"/>
        <v>17350</v>
      </c>
      <c r="P20" s="1096"/>
    </row>
    <row r="21" spans="1:18" s="180" customFormat="1" ht="35.1" customHeight="1" x14ac:dyDescent="0.4">
      <c r="A21" s="510">
        <v>4</v>
      </c>
      <c r="B21" s="2784" t="s">
        <v>4665</v>
      </c>
      <c r="C21" s="2785">
        <v>19</v>
      </c>
      <c r="D21" s="2786">
        <v>558</v>
      </c>
      <c r="E21" s="2206">
        <v>6000</v>
      </c>
      <c r="F21" s="2206">
        <v>350</v>
      </c>
      <c r="G21" s="2206">
        <v>11230</v>
      </c>
      <c r="H21" s="2206">
        <v>5953</v>
      </c>
      <c r="I21" s="2206"/>
      <c r="J21" s="2206">
        <v>0</v>
      </c>
      <c r="K21" s="2206"/>
      <c r="L21" s="2206">
        <v>0</v>
      </c>
      <c r="M21" s="2206"/>
      <c r="N21" s="2206"/>
      <c r="O21" s="2206">
        <f t="shared" si="0"/>
        <v>23533</v>
      </c>
      <c r="P21" s="1096"/>
    </row>
    <row r="22" spans="1:18" s="180" customFormat="1" ht="35.1" customHeight="1" x14ac:dyDescent="0.4">
      <c r="A22" s="510">
        <v>5</v>
      </c>
      <c r="B22" s="2340" t="s">
        <v>4666</v>
      </c>
      <c r="C22" s="2785">
        <v>32</v>
      </c>
      <c r="D22" s="2787">
        <v>10800</v>
      </c>
      <c r="E22" s="2573">
        <v>2000</v>
      </c>
      <c r="F22" s="2573">
        <v>350</v>
      </c>
      <c r="G22" s="1084"/>
      <c r="H22" s="2206">
        <v>0</v>
      </c>
      <c r="I22" s="1084"/>
      <c r="J22" s="2206"/>
      <c r="K22" s="1084"/>
      <c r="L22" s="2206">
        <v>0</v>
      </c>
      <c r="M22" s="1084"/>
      <c r="N22" s="1084"/>
      <c r="O22" s="2206">
        <f t="shared" si="0"/>
        <v>2350</v>
      </c>
      <c r="P22" s="1096"/>
    </row>
    <row r="23" spans="1:18" s="180" customFormat="1" ht="35.1" customHeight="1" x14ac:dyDescent="0.4">
      <c r="A23" s="510">
        <v>6</v>
      </c>
      <c r="B23" s="2784" t="s">
        <v>4667</v>
      </c>
      <c r="C23" s="2785">
        <v>78</v>
      </c>
      <c r="D23" s="2786">
        <v>1278</v>
      </c>
      <c r="E23" s="2206">
        <v>1000</v>
      </c>
      <c r="F23" s="2206">
        <v>350</v>
      </c>
      <c r="G23" s="2206">
        <v>1530</v>
      </c>
      <c r="H23" s="2206">
        <v>1147</v>
      </c>
      <c r="I23" s="2206"/>
      <c r="J23" s="2206">
        <v>0</v>
      </c>
      <c r="K23" s="2206"/>
      <c r="L23" s="2206">
        <v>0</v>
      </c>
      <c r="M23" s="2206"/>
      <c r="N23" s="2206"/>
      <c r="O23" s="2206">
        <f t="shared" si="0"/>
        <v>4027</v>
      </c>
      <c r="P23" s="1096"/>
    </row>
    <row r="24" spans="1:18" s="180" customFormat="1" ht="35.1" customHeight="1" x14ac:dyDescent="0.4">
      <c r="A24" s="510">
        <v>7</v>
      </c>
      <c r="B24" s="2784" t="s">
        <v>4668</v>
      </c>
      <c r="C24" s="2785">
        <v>82</v>
      </c>
      <c r="D24" s="2786">
        <v>2745</v>
      </c>
      <c r="E24" s="2206">
        <v>1000</v>
      </c>
      <c r="F24" s="2206">
        <v>350</v>
      </c>
      <c r="G24" s="2206"/>
      <c r="H24" s="2206"/>
      <c r="I24" s="2206"/>
      <c r="J24" s="2206">
        <v>0</v>
      </c>
      <c r="K24" s="2206"/>
      <c r="L24" s="2206">
        <v>0</v>
      </c>
      <c r="M24" s="2206">
        <v>6935</v>
      </c>
      <c r="N24" s="2206">
        <v>40020</v>
      </c>
      <c r="O24" s="2206">
        <f t="shared" si="0"/>
        <v>48305</v>
      </c>
      <c r="P24" s="1096"/>
    </row>
    <row r="25" spans="1:18" s="180" customFormat="1" ht="34.5" customHeight="1" x14ac:dyDescent="0.4">
      <c r="A25" s="510">
        <v>8</v>
      </c>
      <c r="B25" s="2784" t="s">
        <v>4669</v>
      </c>
      <c r="C25" s="2785">
        <v>87</v>
      </c>
      <c r="D25" s="2786">
        <v>1952</v>
      </c>
      <c r="E25" s="2206">
        <v>3000</v>
      </c>
      <c r="F25" s="2206">
        <v>350</v>
      </c>
      <c r="G25" s="2206">
        <v>3625</v>
      </c>
      <c r="H25" s="2206">
        <v>4242</v>
      </c>
      <c r="I25" s="2206"/>
      <c r="J25" s="2206">
        <v>0</v>
      </c>
      <c r="K25" s="2206"/>
      <c r="L25" s="2206">
        <v>0</v>
      </c>
      <c r="M25" s="2206"/>
      <c r="N25" s="2206">
        <v>20150</v>
      </c>
      <c r="O25" s="2206">
        <f t="shared" si="0"/>
        <v>31367</v>
      </c>
      <c r="P25" s="1323"/>
      <c r="Q25" s="1323"/>
      <c r="R25" s="1323"/>
    </row>
    <row r="26" spans="1:18" s="180" customFormat="1" ht="35.1" customHeight="1" x14ac:dyDescent="0.4">
      <c r="A26" s="510">
        <v>9</v>
      </c>
      <c r="B26" s="2784" t="s">
        <v>4670</v>
      </c>
      <c r="C26" s="2785">
        <v>171</v>
      </c>
      <c r="D26" s="2786">
        <v>3669</v>
      </c>
      <c r="E26" s="2206">
        <v>1000</v>
      </c>
      <c r="F26" s="2206">
        <v>350</v>
      </c>
      <c r="G26" s="2206"/>
      <c r="H26" s="2206">
        <v>0</v>
      </c>
      <c r="I26" s="2206"/>
      <c r="J26" s="2206">
        <v>0</v>
      </c>
      <c r="K26" s="2206"/>
      <c r="L26" s="2206">
        <v>0</v>
      </c>
      <c r="M26" s="2206"/>
      <c r="N26" s="2206">
        <v>10530</v>
      </c>
      <c r="O26" s="2206">
        <f t="shared" si="0"/>
        <v>11880</v>
      </c>
      <c r="P26" s="1096"/>
    </row>
    <row r="27" spans="1:18" s="180" customFormat="1" ht="35.1" customHeight="1" x14ac:dyDescent="0.4">
      <c r="A27" s="510">
        <v>10</v>
      </c>
      <c r="B27" s="2784" t="s">
        <v>4671</v>
      </c>
      <c r="C27" s="2785">
        <v>179</v>
      </c>
      <c r="D27" s="2786">
        <v>8621</v>
      </c>
      <c r="E27" s="2206">
        <v>5000</v>
      </c>
      <c r="F27" s="2206">
        <v>350</v>
      </c>
      <c r="G27" s="2206">
        <v>4900</v>
      </c>
      <c r="H27" s="2206">
        <v>3946</v>
      </c>
      <c r="I27" s="2206"/>
      <c r="J27" s="2206"/>
      <c r="K27" s="2206"/>
      <c r="L27" s="2206">
        <v>0</v>
      </c>
      <c r="M27" s="2206"/>
      <c r="N27" s="2206"/>
      <c r="O27" s="2206">
        <f t="shared" si="0"/>
        <v>14196</v>
      </c>
      <c r="P27" s="1096"/>
    </row>
    <row r="28" spans="1:18" s="180" customFormat="1" ht="35.1" customHeight="1" x14ac:dyDescent="0.4">
      <c r="A28" s="510">
        <v>11</v>
      </c>
      <c r="B28" s="2784" t="s">
        <v>4672</v>
      </c>
      <c r="C28" s="2785">
        <v>190</v>
      </c>
      <c r="D28" s="2786">
        <v>1277</v>
      </c>
      <c r="E28" s="2206">
        <v>1000</v>
      </c>
      <c r="F28" s="2206">
        <v>350</v>
      </c>
      <c r="G28" s="2206"/>
      <c r="H28" s="2206">
        <v>0</v>
      </c>
      <c r="I28" s="2206"/>
      <c r="J28" s="2206"/>
      <c r="K28" s="2206"/>
      <c r="L28" s="2206">
        <v>0</v>
      </c>
      <c r="M28" s="2206"/>
      <c r="N28" s="2206">
        <v>114975</v>
      </c>
      <c r="O28" s="2206">
        <f t="shared" si="0"/>
        <v>116325</v>
      </c>
      <c r="P28" s="1096"/>
    </row>
    <row r="29" spans="1:18" s="180" customFormat="1" ht="35.1" customHeight="1" x14ac:dyDescent="0.4">
      <c r="A29" s="510">
        <v>12</v>
      </c>
      <c r="B29" s="2784" t="s">
        <v>4673</v>
      </c>
      <c r="C29" s="2785">
        <v>249</v>
      </c>
      <c r="D29" s="2786">
        <v>1077</v>
      </c>
      <c r="E29" s="2206">
        <v>2000</v>
      </c>
      <c r="F29" s="2206">
        <v>350</v>
      </c>
      <c r="G29" s="2206">
        <v>9700</v>
      </c>
      <c r="H29" s="2206">
        <v>6012</v>
      </c>
      <c r="I29" s="2206"/>
      <c r="J29" s="2206">
        <v>0</v>
      </c>
      <c r="K29" s="2206"/>
      <c r="L29" s="2206">
        <v>0</v>
      </c>
      <c r="M29" s="2206"/>
      <c r="N29" s="2206"/>
      <c r="O29" s="2206">
        <f t="shared" si="0"/>
        <v>18062</v>
      </c>
      <c r="P29" s="1096"/>
    </row>
    <row r="30" spans="1:18" s="180" customFormat="1" ht="35.1" customHeight="1" x14ac:dyDescent="0.4">
      <c r="A30" s="510">
        <v>13</v>
      </c>
      <c r="B30" s="2784" t="s">
        <v>4674</v>
      </c>
      <c r="C30" s="2785">
        <v>259</v>
      </c>
      <c r="D30" s="2786">
        <v>1116</v>
      </c>
      <c r="E30" s="2206">
        <v>1000</v>
      </c>
      <c r="F30" s="2206">
        <v>350</v>
      </c>
      <c r="G30" s="2206">
        <v>2950</v>
      </c>
      <c r="H30" s="2206">
        <v>3161</v>
      </c>
      <c r="I30" s="2206"/>
      <c r="J30" s="2206">
        <v>0</v>
      </c>
      <c r="K30" s="2206"/>
      <c r="L30" s="2206">
        <v>0</v>
      </c>
      <c r="M30" s="2206"/>
      <c r="N30" s="2206">
        <v>35730</v>
      </c>
      <c r="O30" s="2206">
        <f t="shared" si="0"/>
        <v>43191</v>
      </c>
      <c r="P30" s="1096"/>
    </row>
    <row r="31" spans="1:18" s="180" customFormat="1" ht="35.1" customHeight="1" x14ac:dyDescent="0.4">
      <c r="A31" s="510">
        <v>14</v>
      </c>
      <c r="B31" s="2784" t="s">
        <v>4675</v>
      </c>
      <c r="C31" s="2785">
        <v>261</v>
      </c>
      <c r="D31" s="2786">
        <v>1353</v>
      </c>
      <c r="E31" s="2206">
        <v>35000</v>
      </c>
      <c r="F31" s="2206">
        <v>350</v>
      </c>
      <c r="G31" s="2206">
        <v>31815</v>
      </c>
      <c r="H31" s="2206">
        <v>3</v>
      </c>
      <c r="I31" s="2206"/>
      <c r="J31" s="2206">
        <v>0</v>
      </c>
      <c r="K31" s="2206"/>
      <c r="L31" s="2206">
        <v>0</v>
      </c>
      <c r="M31" s="2206"/>
      <c r="N31" s="2206"/>
      <c r="O31" s="2206">
        <f t="shared" si="0"/>
        <v>67168</v>
      </c>
      <c r="P31" s="1096"/>
    </row>
    <row r="32" spans="1:18" s="180" customFormat="1" ht="35.1" customHeight="1" x14ac:dyDescent="0.4">
      <c r="A32" s="510">
        <v>15</v>
      </c>
      <c r="B32" s="2784" t="s">
        <v>4676</v>
      </c>
      <c r="C32" s="2785">
        <v>263</v>
      </c>
      <c r="D32" s="2786">
        <v>1135</v>
      </c>
      <c r="E32" s="2206">
        <v>15000</v>
      </c>
      <c r="F32" s="2206">
        <v>350</v>
      </c>
      <c r="G32" s="2206"/>
      <c r="H32" s="2206">
        <v>0</v>
      </c>
      <c r="I32" s="2206"/>
      <c r="J32" s="2206">
        <v>0</v>
      </c>
      <c r="K32" s="2206"/>
      <c r="L32" s="2206">
        <v>0</v>
      </c>
      <c r="M32" s="2206"/>
      <c r="N32" s="2206"/>
      <c r="O32" s="2206">
        <f t="shared" si="0"/>
        <v>15350</v>
      </c>
      <c r="P32" s="1096"/>
    </row>
    <row r="33" spans="1:18" s="2616" customFormat="1" ht="35.1" customHeight="1" x14ac:dyDescent="0.4">
      <c r="A33" s="510">
        <v>16</v>
      </c>
      <c r="B33" s="2784" t="s">
        <v>4677</v>
      </c>
      <c r="C33" s="2785">
        <v>275</v>
      </c>
      <c r="D33" s="2786">
        <v>1394</v>
      </c>
      <c r="E33" s="2206">
        <v>4000</v>
      </c>
      <c r="F33" s="2206">
        <v>350</v>
      </c>
      <c r="G33" s="2206">
        <v>5355</v>
      </c>
      <c r="H33" s="2206">
        <v>4873</v>
      </c>
      <c r="I33" s="2206"/>
      <c r="J33" s="2206">
        <v>0</v>
      </c>
      <c r="K33" s="2206"/>
      <c r="L33" s="2206">
        <v>0</v>
      </c>
      <c r="M33" s="2206"/>
      <c r="N33" s="2206"/>
      <c r="O33" s="2206">
        <f t="shared" si="0"/>
        <v>14578</v>
      </c>
      <c r="P33" s="2615"/>
    </row>
    <row r="34" spans="1:18" s="180" customFormat="1" ht="35.1" customHeight="1" x14ac:dyDescent="0.4">
      <c r="A34" s="510">
        <v>17</v>
      </c>
      <c r="B34" s="2788" t="s">
        <v>4678</v>
      </c>
      <c r="C34" s="2785">
        <v>291</v>
      </c>
      <c r="D34" s="2789">
        <v>5197</v>
      </c>
      <c r="E34" s="2208">
        <v>2000</v>
      </c>
      <c r="F34" s="2208">
        <v>350</v>
      </c>
      <c r="G34" s="2208"/>
      <c r="H34" s="2206">
        <v>0</v>
      </c>
      <c r="I34" s="2208"/>
      <c r="J34" s="2206">
        <v>0</v>
      </c>
      <c r="K34" s="2208"/>
      <c r="L34" s="2206">
        <v>0</v>
      </c>
      <c r="M34" s="2208"/>
      <c r="N34" s="2208"/>
      <c r="O34" s="2208">
        <f t="shared" si="0"/>
        <v>2350</v>
      </c>
      <c r="P34" s="1096"/>
    </row>
    <row r="35" spans="1:18" s="180" customFormat="1" ht="35.1" customHeight="1" x14ac:dyDescent="0.4">
      <c r="A35" s="510">
        <v>18</v>
      </c>
      <c r="B35" s="2784" t="s">
        <v>4679</v>
      </c>
      <c r="C35" s="2785">
        <v>306</v>
      </c>
      <c r="D35" s="2786">
        <v>8623</v>
      </c>
      <c r="E35" s="2206">
        <v>1000</v>
      </c>
      <c r="F35" s="2206">
        <v>350</v>
      </c>
      <c r="G35" s="2206">
        <v>2040</v>
      </c>
      <c r="H35" s="2206">
        <v>2308</v>
      </c>
      <c r="I35" s="2206"/>
      <c r="J35" s="2206">
        <v>0</v>
      </c>
      <c r="K35" s="2206"/>
      <c r="L35" s="2206">
        <v>0</v>
      </c>
      <c r="M35" s="2206">
        <v>48235</v>
      </c>
      <c r="N35" s="2206">
        <v>15880</v>
      </c>
      <c r="O35" s="2206">
        <f t="shared" si="0"/>
        <v>69813</v>
      </c>
      <c r="P35" s="1096"/>
    </row>
    <row r="36" spans="1:18" s="180" customFormat="1" ht="35.1" customHeight="1" x14ac:dyDescent="0.4">
      <c r="A36" s="510">
        <v>19</v>
      </c>
      <c r="B36" s="2784" t="s">
        <v>4680</v>
      </c>
      <c r="C36" s="2785">
        <v>341</v>
      </c>
      <c r="D36" s="2786">
        <v>9608</v>
      </c>
      <c r="E36" s="2606">
        <v>4000</v>
      </c>
      <c r="F36" s="2206">
        <v>350</v>
      </c>
      <c r="G36" s="2607"/>
      <c r="H36" s="2206">
        <v>0</v>
      </c>
      <c r="I36" s="2607"/>
      <c r="J36" s="2206">
        <v>0</v>
      </c>
      <c r="K36" s="2607"/>
      <c r="L36" s="2206">
        <v>0</v>
      </c>
      <c r="M36" s="2607"/>
      <c r="N36" s="2607"/>
      <c r="O36" s="2206">
        <f t="shared" si="0"/>
        <v>4350</v>
      </c>
      <c r="P36" s="1096"/>
    </row>
    <row r="37" spans="1:18" s="180" customFormat="1" ht="35.1" customHeight="1" x14ac:dyDescent="0.4">
      <c r="A37" s="510">
        <v>20</v>
      </c>
      <c r="B37" s="2784" t="s">
        <v>4681</v>
      </c>
      <c r="C37" s="2785">
        <v>357</v>
      </c>
      <c r="D37" s="2786">
        <v>8224</v>
      </c>
      <c r="E37" s="2206">
        <v>2000</v>
      </c>
      <c r="F37" s="2206">
        <v>350</v>
      </c>
      <c r="G37" s="2206"/>
      <c r="H37" s="2206">
        <v>0</v>
      </c>
      <c r="I37" s="2206"/>
      <c r="J37" s="2206">
        <v>0</v>
      </c>
      <c r="K37" s="2206"/>
      <c r="L37" s="2206">
        <v>0</v>
      </c>
      <c r="M37" s="2206"/>
      <c r="N37" s="2206"/>
      <c r="O37" s="2206">
        <f t="shared" si="0"/>
        <v>2350</v>
      </c>
      <c r="P37" s="1096"/>
    </row>
    <row r="38" spans="1:18" s="180" customFormat="1" ht="35.1" customHeight="1" x14ac:dyDescent="0.4">
      <c r="A38" s="510">
        <v>21</v>
      </c>
      <c r="B38" s="2784" t="s">
        <v>4682</v>
      </c>
      <c r="C38" s="2785">
        <v>382</v>
      </c>
      <c r="D38" s="2786">
        <v>3343</v>
      </c>
      <c r="E38" s="2206">
        <v>1000</v>
      </c>
      <c r="F38" s="2206">
        <v>350</v>
      </c>
      <c r="G38" s="2206">
        <v>10000</v>
      </c>
      <c r="H38" s="2206">
        <v>4300</v>
      </c>
      <c r="I38" s="2206"/>
      <c r="J38" s="2206"/>
      <c r="K38" s="2206"/>
      <c r="L38" s="2206">
        <v>0</v>
      </c>
      <c r="M38" s="2206">
        <v>2345</v>
      </c>
      <c r="N38" s="2206">
        <v>26285</v>
      </c>
      <c r="O38" s="2206">
        <f t="shared" si="0"/>
        <v>44280</v>
      </c>
      <c r="P38" s="1096"/>
    </row>
    <row r="39" spans="1:18" s="180" customFormat="1" ht="35.1" customHeight="1" x14ac:dyDescent="0.4">
      <c r="A39" s="510">
        <v>22</v>
      </c>
      <c r="B39" s="2784" t="s">
        <v>4683</v>
      </c>
      <c r="C39" s="2785">
        <v>384</v>
      </c>
      <c r="D39" s="2786">
        <v>2001</v>
      </c>
      <c r="E39" s="2206">
        <v>5000</v>
      </c>
      <c r="F39" s="2206">
        <v>350</v>
      </c>
      <c r="G39" s="2206">
        <v>23100</v>
      </c>
      <c r="H39" s="2206">
        <v>24849</v>
      </c>
      <c r="I39" s="2206"/>
      <c r="J39" s="2206"/>
      <c r="K39" s="2206"/>
      <c r="L39" s="2206">
        <v>0</v>
      </c>
      <c r="M39" s="2206">
        <v>18030</v>
      </c>
      <c r="N39" s="2206"/>
      <c r="O39" s="2206">
        <f t="shared" si="0"/>
        <v>71329</v>
      </c>
      <c r="P39" s="1096"/>
    </row>
    <row r="40" spans="1:18" s="180" customFormat="1" ht="35.1" customHeight="1" x14ac:dyDescent="0.4">
      <c r="A40" s="510">
        <v>23</v>
      </c>
      <c r="B40" s="2784" t="s">
        <v>4684</v>
      </c>
      <c r="C40" s="2785">
        <v>385</v>
      </c>
      <c r="D40" s="2786">
        <v>3040</v>
      </c>
      <c r="E40" s="2605">
        <v>5000</v>
      </c>
      <c r="F40" s="2206">
        <v>350</v>
      </c>
      <c r="G40" s="2607"/>
      <c r="H40" s="2206">
        <v>0</v>
      </c>
      <c r="I40" s="2607"/>
      <c r="J40" s="2206">
        <v>0</v>
      </c>
      <c r="K40" s="2607"/>
      <c r="L40" s="2206">
        <v>0</v>
      </c>
      <c r="M40" s="2607"/>
      <c r="N40" s="2607"/>
      <c r="O40" s="2206">
        <f t="shared" si="0"/>
        <v>5350</v>
      </c>
      <c r="P40" s="1096"/>
    </row>
    <row r="41" spans="1:18" s="180" customFormat="1" ht="35.1" customHeight="1" x14ac:dyDescent="0.4">
      <c r="A41" s="510">
        <v>24</v>
      </c>
      <c r="B41" s="2784" t="s">
        <v>4685</v>
      </c>
      <c r="C41" s="2785">
        <v>389</v>
      </c>
      <c r="D41" s="2786">
        <v>273</v>
      </c>
      <c r="E41" s="2206">
        <v>6000</v>
      </c>
      <c r="F41" s="2206">
        <v>350</v>
      </c>
      <c r="G41" s="2206"/>
      <c r="H41" s="2206">
        <v>0</v>
      </c>
      <c r="I41" s="2206"/>
      <c r="J41" s="2206">
        <v>0</v>
      </c>
      <c r="K41" s="2206"/>
      <c r="L41" s="2206">
        <v>0</v>
      </c>
      <c r="M41" s="2206"/>
      <c r="N41" s="2206"/>
      <c r="O41" s="2206">
        <f t="shared" si="0"/>
        <v>6350</v>
      </c>
      <c r="P41" s="1096"/>
    </row>
    <row r="42" spans="1:18" s="180" customFormat="1" ht="35.1" customHeight="1" x14ac:dyDescent="0.4">
      <c r="A42" s="510">
        <v>25</v>
      </c>
      <c r="B42" s="2784" t="s">
        <v>4686</v>
      </c>
      <c r="C42" s="2785">
        <v>427</v>
      </c>
      <c r="D42" s="2786">
        <v>3764</v>
      </c>
      <c r="E42" s="2206">
        <v>1000</v>
      </c>
      <c r="F42" s="2206">
        <v>350</v>
      </c>
      <c r="G42" s="2206">
        <v>1820</v>
      </c>
      <c r="H42" s="2206">
        <v>1077</v>
      </c>
      <c r="I42" s="2206"/>
      <c r="J42" s="2206"/>
      <c r="K42" s="2206"/>
      <c r="L42" s="2206">
        <v>0</v>
      </c>
      <c r="M42" s="2206">
        <v>2570</v>
      </c>
      <c r="N42" s="2206">
        <v>5350</v>
      </c>
      <c r="O42" s="2206">
        <f t="shared" si="0"/>
        <v>12167</v>
      </c>
      <c r="P42" s="1096"/>
    </row>
    <row r="43" spans="1:18" s="180" customFormat="1" ht="35.1" customHeight="1" x14ac:dyDescent="0.4">
      <c r="A43" s="510">
        <v>26</v>
      </c>
      <c r="B43" s="2784" t="s">
        <v>4687</v>
      </c>
      <c r="C43" s="2785">
        <v>431</v>
      </c>
      <c r="D43" s="2786">
        <v>5102</v>
      </c>
      <c r="E43" s="2206">
        <v>3000</v>
      </c>
      <c r="F43" s="2206">
        <v>350</v>
      </c>
      <c r="G43" s="2206"/>
      <c r="H43" s="2206">
        <v>0</v>
      </c>
      <c r="I43" s="2206"/>
      <c r="J43" s="2206">
        <v>0</v>
      </c>
      <c r="K43" s="2206"/>
      <c r="L43" s="2206">
        <v>0</v>
      </c>
      <c r="M43" s="2206">
        <v>16940</v>
      </c>
      <c r="N43" s="2206"/>
      <c r="O43" s="2206">
        <f t="shared" si="0"/>
        <v>20290</v>
      </c>
      <c r="P43" s="1096"/>
    </row>
    <row r="44" spans="1:18" s="180" customFormat="1" ht="35.1" customHeight="1" x14ac:dyDescent="0.4">
      <c r="A44" s="510">
        <v>27</v>
      </c>
      <c r="B44" s="2784" t="s">
        <v>4688</v>
      </c>
      <c r="C44" s="2785">
        <v>435</v>
      </c>
      <c r="D44" s="2786">
        <v>3724</v>
      </c>
      <c r="E44" s="2206">
        <v>3000</v>
      </c>
      <c r="F44" s="2206">
        <v>350</v>
      </c>
      <c r="G44" s="2206">
        <v>11720</v>
      </c>
      <c r="H44" s="2206">
        <v>121</v>
      </c>
      <c r="I44" s="2206"/>
      <c r="J44" s="2206">
        <v>0</v>
      </c>
      <c r="K44" s="2206"/>
      <c r="L44" s="2206">
        <v>0</v>
      </c>
      <c r="M44" s="2206"/>
      <c r="N44" s="2206"/>
      <c r="O44" s="2206">
        <f t="shared" si="0"/>
        <v>15191</v>
      </c>
      <c r="P44" s="1096"/>
    </row>
    <row r="45" spans="1:18" s="180" customFormat="1" ht="35.1" customHeight="1" x14ac:dyDescent="0.4">
      <c r="A45" s="510">
        <v>28</v>
      </c>
      <c r="B45" s="2340" t="s">
        <v>4689</v>
      </c>
      <c r="C45" s="2785">
        <v>444</v>
      </c>
      <c r="D45" s="2787">
        <v>5698</v>
      </c>
      <c r="E45" s="1890">
        <v>3000</v>
      </c>
      <c r="F45" s="1890">
        <v>350</v>
      </c>
      <c r="G45" s="1890"/>
      <c r="H45" s="2206">
        <v>0</v>
      </c>
      <c r="I45" s="1890"/>
      <c r="J45" s="1890"/>
      <c r="K45" s="1890"/>
      <c r="L45" s="2206">
        <v>0</v>
      </c>
      <c r="M45" s="1890"/>
      <c r="N45" s="1890"/>
      <c r="O45" s="2206">
        <f t="shared" si="0"/>
        <v>3350</v>
      </c>
      <c r="P45" s="1096"/>
    </row>
    <row r="46" spans="1:18" s="180" customFormat="1" ht="35.1" customHeight="1" x14ac:dyDescent="0.4">
      <c r="A46" s="510">
        <v>29</v>
      </c>
      <c r="B46" s="2784" t="s">
        <v>2134</v>
      </c>
      <c r="C46" s="2785">
        <v>447</v>
      </c>
      <c r="D46" s="2786">
        <v>3793</v>
      </c>
      <c r="E46" s="2206">
        <v>5000</v>
      </c>
      <c r="F46" s="2206">
        <v>350</v>
      </c>
      <c r="G46" s="2206">
        <v>11000</v>
      </c>
      <c r="H46" s="2206">
        <v>6090</v>
      </c>
      <c r="I46" s="2206"/>
      <c r="J46" s="2206">
        <v>0</v>
      </c>
      <c r="K46" s="2206"/>
      <c r="L46" s="2206">
        <v>0</v>
      </c>
      <c r="M46" s="2206"/>
      <c r="N46" s="2206"/>
      <c r="O46" s="2206">
        <f t="shared" si="0"/>
        <v>22440</v>
      </c>
      <c r="P46" s="1096"/>
      <c r="Q46" s="1096"/>
      <c r="R46" s="1096"/>
    </row>
    <row r="47" spans="1:18" s="180" customFormat="1" ht="35.1" customHeight="1" x14ac:dyDescent="0.4">
      <c r="A47" s="510">
        <v>30</v>
      </c>
      <c r="B47" s="2784" t="s">
        <v>4690</v>
      </c>
      <c r="C47" s="2785">
        <v>461</v>
      </c>
      <c r="D47" s="2786">
        <v>11196</v>
      </c>
      <c r="E47" s="2206">
        <v>2500</v>
      </c>
      <c r="F47" s="2206">
        <v>350</v>
      </c>
      <c r="G47" s="2206"/>
      <c r="H47" s="2206">
        <v>0</v>
      </c>
      <c r="I47" s="2206"/>
      <c r="J47" s="2206">
        <v>0</v>
      </c>
      <c r="K47" s="2206"/>
      <c r="L47" s="2206">
        <v>0</v>
      </c>
      <c r="M47" s="2206"/>
      <c r="N47" s="2206"/>
      <c r="O47" s="2206">
        <f t="shared" si="0"/>
        <v>2850</v>
      </c>
      <c r="P47" s="1096"/>
    </row>
    <row r="48" spans="1:18" s="180" customFormat="1" ht="35.1" customHeight="1" x14ac:dyDescent="0.4">
      <c r="A48" s="510">
        <v>31</v>
      </c>
      <c r="B48" s="2340" t="s">
        <v>4691</v>
      </c>
      <c r="C48" s="2785">
        <v>481</v>
      </c>
      <c r="D48" s="2787"/>
      <c r="E48" s="1890">
        <v>10000</v>
      </c>
      <c r="F48" s="1890">
        <v>350</v>
      </c>
      <c r="G48" s="1890"/>
      <c r="H48" s="2206">
        <v>0</v>
      </c>
      <c r="I48" s="1890"/>
      <c r="J48" s="1890"/>
      <c r="K48" s="1890"/>
      <c r="L48" s="2206">
        <v>0</v>
      </c>
      <c r="M48" s="1890"/>
      <c r="N48" s="1890"/>
      <c r="O48" s="2206">
        <f t="shared" si="0"/>
        <v>10350</v>
      </c>
    </row>
    <row r="49" spans="1:18" s="180" customFormat="1" ht="35.1" customHeight="1" x14ac:dyDescent="0.4">
      <c r="A49" s="510">
        <v>32</v>
      </c>
      <c r="B49" s="2784" t="s">
        <v>4692</v>
      </c>
      <c r="C49" s="2785">
        <v>483</v>
      </c>
      <c r="D49" s="2786">
        <v>9410</v>
      </c>
      <c r="E49" s="2606">
        <v>5000</v>
      </c>
      <c r="F49" s="2206">
        <v>350</v>
      </c>
      <c r="G49" s="2607"/>
      <c r="H49" s="2206">
        <v>0</v>
      </c>
      <c r="I49" s="2607">
        <v>21060</v>
      </c>
      <c r="J49" s="2206">
        <v>2527</v>
      </c>
      <c r="K49" s="2607"/>
      <c r="L49" s="2206">
        <v>0</v>
      </c>
      <c r="M49" s="2607"/>
      <c r="N49" s="2607"/>
      <c r="O49" s="2206">
        <f t="shared" si="0"/>
        <v>28937</v>
      </c>
    </row>
    <row r="50" spans="1:18" s="180" customFormat="1" ht="35.1" customHeight="1" x14ac:dyDescent="0.4">
      <c r="A50" s="510">
        <v>33</v>
      </c>
      <c r="B50" s="2784" t="s">
        <v>4693</v>
      </c>
      <c r="C50" s="2785">
        <v>488</v>
      </c>
      <c r="D50" s="2786">
        <v>5061</v>
      </c>
      <c r="E50" s="2206">
        <v>5000</v>
      </c>
      <c r="F50" s="2206">
        <v>350</v>
      </c>
      <c r="G50" s="2206"/>
      <c r="H50" s="2206">
        <v>0</v>
      </c>
      <c r="I50" s="2206"/>
      <c r="J50" s="2206">
        <v>0</v>
      </c>
      <c r="K50" s="2206">
        <v>10000</v>
      </c>
      <c r="L50" s="2206">
        <v>600</v>
      </c>
      <c r="M50" s="2206"/>
      <c r="N50" s="2206"/>
      <c r="O50" s="2206">
        <f t="shared" ref="O50:O81" si="1">SUM(E50:N50)</f>
        <v>15950</v>
      </c>
    </row>
    <row r="51" spans="1:18" s="180" customFormat="1" ht="35.1" customHeight="1" x14ac:dyDescent="0.4">
      <c r="A51" s="510">
        <v>34</v>
      </c>
      <c r="B51" s="2784" t="s">
        <v>4694</v>
      </c>
      <c r="C51" s="2785">
        <v>506</v>
      </c>
      <c r="D51" s="2786">
        <v>8765</v>
      </c>
      <c r="E51" s="2206">
        <v>1200</v>
      </c>
      <c r="F51" s="2206">
        <v>350</v>
      </c>
      <c r="G51" s="2206"/>
      <c r="H51" s="2206">
        <v>0</v>
      </c>
      <c r="I51" s="2206"/>
      <c r="J51" s="2206">
        <v>0</v>
      </c>
      <c r="K51" s="2206"/>
      <c r="L51" s="2206">
        <v>0</v>
      </c>
      <c r="M51" s="2206"/>
      <c r="N51" s="2206"/>
      <c r="O51" s="2206">
        <f t="shared" si="1"/>
        <v>1550</v>
      </c>
      <c r="P51" s="1096"/>
    </row>
    <row r="52" spans="1:18" s="180" customFormat="1" ht="35.1" customHeight="1" x14ac:dyDescent="0.4">
      <c r="A52" s="510">
        <v>35</v>
      </c>
      <c r="B52" s="2784" t="s">
        <v>4695</v>
      </c>
      <c r="C52" s="2785">
        <v>512</v>
      </c>
      <c r="D52" s="2786">
        <v>7399</v>
      </c>
      <c r="E52" s="2206">
        <v>5000</v>
      </c>
      <c r="F52" s="2206">
        <v>350</v>
      </c>
      <c r="G52" s="2206"/>
      <c r="H52" s="2206">
        <v>0</v>
      </c>
      <c r="I52" s="2206"/>
      <c r="J52" s="2206">
        <v>0</v>
      </c>
      <c r="K52" s="2206"/>
      <c r="L52" s="2206">
        <v>0</v>
      </c>
      <c r="M52" s="2206"/>
      <c r="N52" s="2206"/>
      <c r="O52" s="2206">
        <f t="shared" si="1"/>
        <v>5350</v>
      </c>
      <c r="P52" s="1096"/>
    </row>
    <row r="53" spans="1:18" s="180" customFormat="1" ht="35.1" customHeight="1" x14ac:dyDescent="0.4">
      <c r="A53" s="510">
        <v>36</v>
      </c>
      <c r="B53" s="2784" t="s">
        <v>4696</v>
      </c>
      <c r="C53" s="2785">
        <v>517</v>
      </c>
      <c r="D53" s="2786">
        <v>6147</v>
      </c>
      <c r="E53" s="2206">
        <v>1000</v>
      </c>
      <c r="F53" s="2206">
        <v>350</v>
      </c>
      <c r="G53" s="2206">
        <v>1100</v>
      </c>
      <c r="H53" s="2206">
        <v>627</v>
      </c>
      <c r="I53" s="2206"/>
      <c r="J53" s="2206">
        <v>0</v>
      </c>
      <c r="K53" s="2206"/>
      <c r="L53" s="2206">
        <v>0</v>
      </c>
      <c r="M53" s="2206">
        <v>5725</v>
      </c>
      <c r="N53" s="2206">
        <v>1750</v>
      </c>
      <c r="O53" s="2206">
        <f t="shared" si="1"/>
        <v>10552</v>
      </c>
      <c r="P53" s="1096"/>
    </row>
    <row r="54" spans="1:18" s="180" customFormat="1" ht="35.1" customHeight="1" x14ac:dyDescent="0.4">
      <c r="A54" s="510">
        <v>37</v>
      </c>
      <c r="B54" s="2784" t="s">
        <v>4697</v>
      </c>
      <c r="C54" s="2785">
        <v>519</v>
      </c>
      <c r="D54" s="2786">
        <v>1449</v>
      </c>
      <c r="E54" s="2206">
        <v>5000</v>
      </c>
      <c r="F54" s="2206">
        <v>350</v>
      </c>
      <c r="G54" s="2206"/>
      <c r="H54" s="2206">
        <v>0</v>
      </c>
      <c r="I54" s="2206"/>
      <c r="J54" s="2206">
        <v>0</v>
      </c>
      <c r="K54" s="2206"/>
      <c r="L54" s="2206">
        <v>0</v>
      </c>
      <c r="M54" s="2206"/>
      <c r="N54" s="2206"/>
      <c r="O54" s="2206">
        <f t="shared" si="1"/>
        <v>5350</v>
      </c>
      <c r="P54" s="1096"/>
    </row>
    <row r="55" spans="1:18" s="180" customFormat="1" ht="35.1" customHeight="1" x14ac:dyDescent="0.4">
      <c r="A55" s="510">
        <v>38</v>
      </c>
      <c r="B55" s="2784" t="s">
        <v>4698</v>
      </c>
      <c r="C55" s="2785">
        <v>525</v>
      </c>
      <c r="D55" s="2786">
        <v>8313</v>
      </c>
      <c r="E55" s="2206">
        <v>5000</v>
      </c>
      <c r="F55" s="2206">
        <v>350</v>
      </c>
      <c r="G55" s="2206"/>
      <c r="H55" s="2206">
        <v>0</v>
      </c>
      <c r="I55" s="2206"/>
      <c r="J55" s="2206"/>
      <c r="K55" s="2206"/>
      <c r="L55" s="2206">
        <v>0</v>
      </c>
      <c r="M55" s="2206"/>
      <c r="N55" s="2206"/>
      <c r="O55" s="2206">
        <f t="shared" si="1"/>
        <v>5350</v>
      </c>
      <c r="P55" s="1096"/>
    </row>
    <row r="56" spans="1:18" s="180" customFormat="1" ht="35.1" customHeight="1" x14ac:dyDescent="0.4">
      <c r="A56" s="510">
        <v>39</v>
      </c>
      <c r="B56" s="2784" t="s">
        <v>4699</v>
      </c>
      <c r="C56" s="2785">
        <v>526</v>
      </c>
      <c r="D56" s="2786">
        <v>7837</v>
      </c>
      <c r="E56" s="2206">
        <v>5000</v>
      </c>
      <c r="F56" s="2206">
        <v>350</v>
      </c>
      <c r="G56" s="2206"/>
      <c r="H56" s="2206">
        <v>0</v>
      </c>
      <c r="I56" s="2206"/>
      <c r="J56" s="2206">
        <v>0</v>
      </c>
      <c r="K56" s="2206"/>
      <c r="L56" s="2206">
        <v>0</v>
      </c>
      <c r="M56" s="2206"/>
      <c r="N56" s="2206"/>
      <c r="O56" s="2206">
        <f t="shared" si="1"/>
        <v>5350</v>
      </c>
      <c r="P56" s="1096"/>
    </row>
    <row r="57" spans="1:18" s="180" customFormat="1" ht="34.5" customHeight="1" x14ac:dyDescent="0.4">
      <c r="A57" s="510">
        <v>40</v>
      </c>
      <c r="B57" s="2784" t="s">
        <v>4700</v>
      </c>
      <c r="C57" s="2785">
        <v>527</v>
      </c>
      <c r="D57" s="2786">
        <v>6475</v>
      </c>
      <c r="E57" s="2206">
        <v>2000</v>
      </c>
      <c r="F57" s="2206">
        <v>350</v>
      </c>
      <c r="G57" s="2206">
        <v>3175</v>
      </c>
      <c r="H57" s="2206">
        <v>1492</v>
      </c>
      <c r="I57" s="2206"/>
      <c r="J57" s="2206"/>
      <c r="K57" s="2206"/>
      <c r="L57" s="2206"/>
      <c r="M57" s="2206"/>
      <c r="N57" s="2206"/>
      <c r="O57" s="2206">
        <f t="shared" si="1"/>
        <v>7017</v>
      </c>
      <c r="P57" s="1096"/>
    </row>
    <row r="58" spans="1:18" s="180" customFormat="1" ht="35.1" customHeight="1" x14ac:dyDescent="0.4">
      <c r="A58" s="510">
        <v>41</v>
      </c>
      <c r="B58" s="2784" t="s">
        <v>4701</v>
      </c>
      <c r="C58" s="2785">
        <v>528</v>
      </c>
      <c r="D58" s="2786">
        <v>6083</v>
      </c>
      <c r="E58" s="2206">
        <v>5000</v>
      </c>
      <c r="F58" s="2206">
        <v>350</v>
      </c>
      <c r="G58" s="2206"/>
      <c r="H58" s="2206">
        <v>0</v>
      </c>
      <c r="I58" s="2206"/>
      <c r="J58" s="2206">
        <v>0</v>
      </c>
      <c r="K58" s="2206"/>
      <c r="L58" s="2206">
        <v>0</v>
      </c>
      <c r="M58" s="2206"/>
      <c r="N58" s="2206"/>
      <c r="O58" s="2206">
        <f t="shared" si="1"/>
        <v>5350</v>
      </c>
      <c r="P58" s="1096"/>
    </row>
    <row r="59" spans="1:18" s="180" customFormat="1" ht="35.1" customHeight="1" x14ac:dyDescent="0.4">
      <c r="A59" s="510">
        <v>42</v>
      </c>
      <c r="B59" s="2784" t="s">
        <v>4702</v>
      </c>
      <c r="C59" s="2785">
        <v>529</v>
      </c>
      <c r="D59" s="2786">
        <v>8107</v>
      </c>
      <c r="E59" s="2206">
        <v>1000</v>
      </c>
      <c r="F59" s="2206">
        <v>350</v>
      </c>
      <c r="G59" s="2206"/>
      <c r="H59" s="2206">
        <v>0</v>
      </c>
      <c r="I59" s="1900"/>
      <c r="J59" s="2206">
        <v>0</v>
      </c>
      <c r="K59" s="2206"/>
      <c r="L59" s="2206">
        <v>0</v>
      </c>
      <c r="M59" s="2206">
        <v>24850</v>
      </c>
      <c r="N59" s="2206"/>
      <c r="O59" s="2206">
        <f t="shared" si="1"/>
        <v>26200</v>
      </c>
      <c r="P59" s="1096"/>
    </row>
    <row r="60" spans="1:18" s="180" customFormat="1" ht="35.1" customHeight="1" x14ac:dyDescent="0.4">
      <c r="A60" s="510">
        <v>43</v>
      </c>
      <c r="B60" s="2784" t="s">
        <v>4703</v>
      </c>
      <c r="C60" s="2785">
        <v>534</v>
      </c>
      <c r="D60" s="2786">
        <v>5450</v>
      </c>
      <c r="E60" s="2206">
        <v>3000</v>
      </c>
      <c r="F60" s="2206">
        <v>350</v>
      </c>
      <c r="G60" s="2206"/>
      <c r="H60" s="2206">
        <v>0</v>
      </c>
      <c r="I60" s="2206"/>
      <c r="J60" s="2206">
        <v>0</v>
      </c>
      <c r="K60" s="2206">
        <v>7600</v>
      </c>
      <c r="L60" s="2206">
        <v>752</v>
      </c>
      <c r="M60" s="2206"/>
      <c r="N60" s="2206"/>
      <c r="O60" s="2206">
        <f t="shared" si="1"/>
        <v>11702</v>
      </c>
      <c r="P60" s="1096"/>
    </row>
    <row r="61" spans="1:18" s="1096" customFormat="1" ht="35.1" customHeight="1" x14ac:dyDescent="0.4">
      <c r="A61" s="510">
        <v>44</v>
      </c>
      <c r="B61" s="2784" t="s">
        <v>4704</v>
      </c>
      <c r="C61" s="2785">
        <v>574</v>
      </c>
      <c r="D61" s="2786">
        <v>2367</v>
      </c>
      <c r="E61" s="2206">
        <v>1000</v>
      </c>
      <c r="F61" s="2206">
        <v>350</v>
      </c>
      <c r="G61" s="2206"/>
      <c r="H61" s="2206">
        <v>0</v>
      </c>
      <c r="I61" s="2206"/>
      <c r="J61" s="2206">
        <v>0</v>
      </c>
      <c r="K61" s="2206"/>
      <c r="L61" s="2206">
        <v>0</v>
      </c>
      <c r="M61" s="2206"/>
      <c r="N61" s="2206"/>
      <c r="O61" s="2206">
        <f t="shared" si="1"/>
        <v>1350</v>
      </c>
      <c r="P61" s="180"/>
      <c r="Q61" s="180"/>
      <c r="R61" s="180"/>
    </row>
    <row r="62" spans="1:18" s="1096" customFormat="1" ht="35.1" customHeight="1" x14ac:dyDescent="0.4">
      <c r="A62" s="510">
        <v>45</v>
      </c>
      <c r="B62" s="2340" t="s">
        <v>4705</v>
      </c>
      <c r="C62" s="2785">
        <v>585</v>
      </c>
      <c r="D62" s="2787">
        <v>10149</v>
      </c>
      <c r="E62" s="2565">
        <v>3200</v>
      </c>
      <c r="F62" s="2573">
        <v>350</v>
      </c>
      <c r="G62" s="1084"/>
      <c r="H62" s="2206">
        <v>0</v>
      </c>
      <c r="I62" s="1084"/>
      <c r="J62" s="2206">
        <v>0</v>
      </c>
      <c r="K62" s="1084"/>
      <c r="L62" s="2206">
        <v>0</v>
      </c>
      <c r="M62" s="1084"/>
      <c r="N62" s="1084"/>
      <c r="O62" s="2206">
        <f t="shared" si="1"/>
        <v>3550</v>
      </c>
      <c r="P62" s="180"/>
      <c r="Q62" s="180"/>
      <c r="R62" s="180"/>
    </row>
    <row r="63" spans="1:18" s="1096" customFormat="1" ht="35.1" customHeight="1" x14ac:dyDescent="0.4">
      <c r="A63" s="510">
        <v>46</v>
      </c>
      <c r="B63" s="2784" t="s">
        <v>4706</v>
      </c>
      <c r="C63" s="2785">
        <v>589</v>
      </c>
      <c r="D63" s="2786">
        <v>8258</v>
      </c>
      <c r="E63" s="2206">
        <v>3000</v>
      </c>
      <c r="F63" s="2206">
        <v>350</v>
      </c>
      <c r="G63" s="2206"/>
      <c r="H63" s="2206">
        <v>0</v>
      </c>
      <c r="I63" s="2206">
        <v>6000</v>
      </c>
      <c r="J63" s="2206">
        <v>300</v>
      </c>
      <c r="K63" s="2206"/>
      <c r="L63" s="2206"/>
      <c r="M63" s="2206"/>
      <c r="N63" s="2206"/>
      <c r="O63" s="2206">
        <f t="shared" si="1"/>
        <v>9650</v>
      </c>
      <c r="P63" s="180"/>
      <c r="Q63" s="180"/>
      <c r="R63" s="180"/>
    </row>
    <row r="64" spans="1:18" s="180" customFormat="1" ht="35.1" customHeight="1" x14ac:dyDescent="0.4">
      <c r="A64" s="510">
        <v>47</v>
      </c>
      <c r="B64" s="2784" t="s">
        <v>4707</v>
      </c>
      <c r="C64" s="2785">
        <v>597</v>
      </c>
      <c r="D64" s="2786">
        <v>8761</v>
      </c>
      <c r="E64" s="2206">
        <v>3000</v>
      </c>
      <c r="F64" s="2206">
        <v>350</v>
      </c>
      <c r="G64" s="2206"/>
      <c r="H64" s="2206">
        <v>0</v>
      </c>
      <c r="I64" s="2206"/>
      <c r="J64" s="2206">
        <v>0</v>
      </c>
      <c r="K64" s="2206"/>
      <c r="L64" s="2206">
        <v>0</v>
      </c>
      <c r="M64" s="2206">
        <v>11560</v>
      </c>
      <c r="N64" s="2206">
        <v>0</v>
      </c>
      <c r="O64" s="2206">
        <f t="shared" si="1"/>
        <v>14910</v>
      </c>
    </row>
    <row r="65" spans="1:15" s="180" customFormat="1" ht="35.1" customHeight="1" x14ac:dyDescent="0.4">
      <c r="A65" s="510">
        <v>48</v>
      </c>
      <c r="B65" s="2784" t="s">
        <v>4708</v>
      </c>
      <c r="C65" s="2785">
        <v>598</v>
      </c>
      <c r="D65" s="2786">
        <v>9120</v>
      </c>
      <c r="E65" s="2206">
        <v>1000</v>
      </c>
      <c r="F65" s="2206">
        <v>350</v>
      </c>
      <c r="G65" s="2206"/>
      <c r="H65" s="2206">
        <v>0</v>
      </c>
      <c r="I65" s="2206"/>
      <c r="J65" s="2206">
        <v>0</v>
      </c>
      <c r="K65" s="2206"/>
      <c r="L65" s="2206">
        <v>0</v>
      </c>
      <c r="M65" s="2206"/>
      <c r="N65" s="2206"/>
      <c r="O65" s="2206">
        <f t="shared" si="1"/>
        <v>1350</v>
      </c>
    </row>
    <row r="66" spans="1:15" s="180" customFormat="1" ht="35.1" customHeight="1" x14ac:dyDescent="0.4">
      <c r="A66" s="510">
        <v>49</v>
      </c>
      <c r="B66" s="2784" t="s">
        <v>4709</v>
      </c>
      <c r="C66" s="2785">
        <v>601</v>
      </c>
      <c r="D66" s="2786">
        <v>3514</v>
      </c>
      <c r="E66" s="2206">
        <v>1000</v>
      </c>
      <c r="F66" s="2206">
        <v>350</v>
      </c>
      <c r="G66" s="2206">
        <v>10400</v>
      </c>
      <c r="H66" s="2206">
        <v>11336</v>
      </c>
      <c r="I66" s="2206"/>
      <c r="J66" s="2206">
        <v>0</v>
      </c>
      <c r="K66" s="2206"/>
      <c r="L66" s="2206">
        <v>0</v>
      </c>
      <c r="M66" s="2206">
        <v>14885</v>
      </c>
      <c r="N66" s="2206"/>
      <c r="O66" s="2206">
        <f t="shared" si="1"/>
        <v>37971</v>
      </c>
    </row>
    <row r="67" spans="1:15" s="180" customFormat="1" ht="35.1" customHeight="1" x14ac:dyDescent="0.4">
      <c r="A67" s="510">
        <v>50</v>
      </c>
      <c r="B67" s="2784" t="s">
        <v>4710</v>
      </c>
      <c r="C67" s="2785">
        <v>605</v>
      </c>
      <c r="D67" s="2786">
        <v>8024</v>
      </c>
      <c r="E67" s="2206">
        <v>5000</v>
      </c>
      <c r="F67" s="2206">
        <v>350</v>
      </c>
      <c r="G67" s="2206"/>
      <c r="H67" s="2206">
        <v>0</v>
      </c>
      <c r="I67" s="2206"/>
      <c r="J67" s="2206">
        <v>0</v>
      </c>
      <c r="K67" s="2206">
        <v>4890</v>
      </c>
      <c r="L67" s="2206">
        <v>1174</v>
      </c>
      <c r="M67" s="2206"/>
      <c r="N67" s="2206"/>
      <c r="O67" s="2206">
        <f t="shared" si="1"/>
        <v>11414</v>
      </c>
    </row>
    <row r="68" spans="1:15" s="180" customFormat="1" ht="35.1" customHeight="1" x14ac:dyDescent="0.4">
      <c r="A68" s="510">
        <v>51</v>
      </c>
      <c r="B68" s="2784" t="s">
        <v>4711</v>
      </c>
      <c r="C68" s="2785">
        <v>605</v>
      </c>
      <c r="D68" s="2786">
        <v>5260</v>
      </c>
      <c r="E68" s="2206">
        <v>5000</v>
      </c>
      <c r="F68" s="2206">
        <v>350</v>
      </c>
      <c r="G68" s="2206"/>
      <c r="H68" s="2206">
        <v>0</v>
      </c>
      <c r="I68" s="2206"/>
      <c r="J68" s="2206">
        <v>0</v>
      </c>
      <c r="K68" s="2206"/>
      <c r="L68" s="2206">
        <v>0</v>
      </c>
      <c r="M68" s="2206"/>
      <c r="N68" s="2206"/>
      <c r="O68" s="2206">
        <f t="shared" si="1"/>
        <v>5350</v>
      </c>
    </row>
    <row r="69" spans="1:15" s="180" customFormat="1" ht="34.5" customHeight="1" x14ac:dyDescent="0.4">
      <c r="A69" s="510">
        <v>52</v>
      </c>
      <c r="B69" s="2784" t="s">
        <v>4712</v>
      </c>
      <c r="C69" s="2785">
        <v>606</v>
      </c>
      <c r="D69" s="2786">
        <v>7218</v>
      </c>
      <c r="E69" s="2206">
        <v>2000</v>
      </c>
      <c r="F69" s="2206">
        <v>350</v>
      </c>
      <c r="G69" s="2206"/>
      <c r="H69" s="2206">
        <v>0</v>
      </c>
      <c r="I69" s="2206">
        <v>2020</v>
      </c>
      <c r="J69" s="2206">
        <v>104</v>
      </c>
      <c r="K69" s="2206"/>
      <c r="L69" s="2206">
        <v>0</v>
      </c>
      <c r="M69" s="2206"/>
      <c r="N69" s="2206"/>
      <c r="O69" s="2206">
        <f t="shared" si="1"/>
        <v>4474</v>
      </c>
    </row>
    <row r="70" spans="1:15" s="180" customFormat="1" ht="34.5" customHeight="1" x14ac:dyDescent="0.4">
      <c r="A70" s="510">
        <v>53</v>
      </c>
      <c r="B70" s="2784" t="s">
        <v>4713</v>
      </c>
      <c r="C70" s="2785">
        <v>610</v>
      </c>
      <c r="D70" s="2786">
        <v>8884</v>
      </c>
      <c r="E70" s="2206">
        <v>1000</v>
      </c>
      <c r="F70" s="2206">
        <v>350</v>
      </c>
      <c r="G70" s="2206"/>
      <c r="H70" s="2206">
        <v>0</v>
      </c>
      <c r="I70" s="2206"/>
      <c r="J70" s="2206">
        <v>0</v>
      </c>
      <c r="K70" s="2206"/>
      <c r="L70" s="2206">
        <v>0</v>
      </c>
      <c r="M70" s="2206">
        <v>12125</v>
      </c>
      <c r="N70" s="2206"/>
      <c r="O70" s="2206">
        <f t="shared" si="1"/>
        <v>13475</v>
      </c>
    </row>
    <row r="71" spans="1:15" s="180" customFormat="1" ht="34.5" customHeight="1" x14ac:dyDescent="0.4">
      <c r="A71" s="510">
        <v>54</v>
      </c>
      <c r="B71" s="2784" t="s">
        <v>4714</v>
      </c>
      <c r="C71" s="2785">
        <v>614</v>
      </c>
      <c r="D71" s="2786">
        <v>7774</v>
      </c>
      <c r="E71" s="2206">
        <v>1000</v>
      </c>
      <c r="F71" s="2206">
        <v>350</v>
      </c>
      <c r="G71" s="2206"/>
      <c r="H71" s="2206">
        <v>0</v>
      </c>
      <c r="I71" s="2206"/>
      <c r="J71" s="2206">
        <v>0</v>
      </c>
      <c r="K71" s="2206"/>
      <c r="L71" s="2206">
        <v>0</v>
      </c>
      <c r="M71" s="2206"/>
      <c r="N71" s="2206"/>
      <c r="O71" s="2206">
        <f t="shared" si="1"/>
        <v>1350</v>
      </c>
    </row>
    <row r="72" spans="1:15" s="180" customFormat="1" ht="34.5" customHeight="1" x14ac:dyDescent="0.4">
      <c r="A72" s="510">
        <v>55</v>
      </c>
      <c r="B72" s="2784" t="s">
        <v>4715</v>
      </c>
      <c r="C72" s="2785">
        <v>625</v>
      </c>
      <c r="D72" s="2786">
        <v>9891</v>
      </c>
      <c r="E72" s="2605">
        <v>2000</v>
      </c>
      <c r="F72" s="2206">
        <v>350</v>
      </c>
      <c r="G72" s="2607"/>
      <c r="H72" s="2206">
        <v>0</v>
      </c>
      <c r="I72" s="2606">
        <v>2690</v>
      </c>
      <c r="J72" s="2206">
        <v>358</v>
      </c>
      <c r="K72" s="2607"/>
      <c r="L72" s="2206">
        <v>0</v>
      </c>
      <c r="M72" s="2607"/>
      <c r="N72" s="2607"/>
      <c r="O72" s="2206">
        <f t="shared" si="1"/>
        <v>5398</v>
      </c>
    </row>
    <row r="73" spans="1:15" s="180" customFormat="1" ht="35.1" customHeight="1" x14ac:dyDescent="0.4">
      <c r="A73" s="510">
        <v>56</v>
      </c>
      <c r="B73" s="2790" t="s">
        <v>4716</v>
      </c>
      <c r="C73" s="2785">
        <v>629</v>
      </c>
      <c r="D73" s="2786">
        <v>8406</v>
      </c>
      <c r="E73" s="2206">
        <v>3000</v>
      </c>
      <c r="F73" s="2206">
        <v>350</v>
      </c>
      <c r="G73" s="2206"/>
      <c r="H73" s="2206">
        <v>0</v>
      </c>
      <c r="I73" s="2206"/>
      <c r="J73" s="2206">
        <v>0</v>
      </c>
      <c r="K73" s="2206"/>
      <c r="L73" s="2206">
        <v>0</v>
      </c>
      <c r="M73" s="2206"/>
      <c r="N73" s="2206"/>
      <c r="O73" s="2206">
        <f t="shared" si="1"/>
        <v>3350</v>
      </c>
    </row>
    <row r="74" spans="1:15" s="180" customFormat="1" ht="35.1" customHeight="1" x14ac:dyDescent="0.4">
      <c r="A74" s="510">
        <v>57</v>
      </c>
      <c r="B74" s="2784" t="s">
        <v>4717</v>
      </c>
      <c r="C74" s="2785">
        <v>636</v>
      </c>
      <c r="D74" s="2786">
        <v>8404</v>
      </c>
      <c r="E74" s="2206">
        <v>10000</v>
      </c>
      <c r="F74" s="2206">
        <v>350</v>
      </c>
      <c r="G74" s="2206">
        <v>4285</v>
      </c>
      <c r="H74" s="2206">
        <v>2968</v>
      </c>
      <c r="I74" s="2206"/>
      <c r="J74" s="2206">
        <v>0</v>
      </c>
      <c r="K74" s="2206"/>
      <c r="L74" s="2206">
        <v>0</v>
      </c>
      <c r="M74" s="2206"/>
      <c r="N74" s="2206">
        <v>5720</v>
      </c>
      <c r="O74" s="2206">
        <f t="shared" si="1"/>
        <v>23323</v>
      </c>
    </row>
    <row r="75" spans="1:15" s="180" customFormat="1" ht="34.5" customHeight="1" x14ac:dyDescent="0.4">
      <c r="A75" s="510">
        <v>58</v>
      </c>
      <c r="B75" s="2784" t="s">
        <v>4718</v>
      </c>
      <c r="C75" s="2785">
        <v>637</v>
      </c>
      <c r="D75" s="2786">
        <v>8223</v>
      </c>
      <c r="E75" s="2206">
        <v>2000</v>
      </c>
      <c r="F75" s="2206">
        <v>350</v>
      </c>
      <c r="G75" s="2206"/>
      <c r="H75" s="2206">
        <v>0</v>
      </c>
      <c r="I75" s="2206"/>
      <c r="J75" s="2206">
        <v>0</v>
      </c>
      <c r="K75" s="2206"/>
      <c r="L75" s="2206">
        <v>0</v>
      </c>
      <c r="M75" s="2206"/>
      <c r="N75" s="2206"/>
      <c r="O75" s="2206">
        <f t="shared" si="1"/>
        <v>2350</v>
      </c>
    </row>
    <row r="76" spans="1:15" s="180" customFormat="1" ht="34.5" customHeight="1" x14ac:dyDescent="0.4">
      <c r="A76" s="510">
        <v>59</v>
      </c>
      <c r="B76" s="2340" t="s">
        <v>4719</v>
      </c>
      <c r="C76" s="2785">
        <v>638</v>
      </c>
      <c r="D76" s="2787">
        <v>10251</v>
      </c>
      <c r="E76" s="2565">
        <v>10000</v>
      </c>
      <c r="F76" s="2573">
        <v>350</v>
      </c>
      <c r="G76" s="1084"/>
      <c r="H76" s="2206">
        <v>0</v>
      </c>
      <c r="I76" s="1084"/>
      <c r="J76" s="2206">
        <v>0</v>
      </c>
      <c r="K76" s="1084"/>
      <c r="L76" s="2206">
        <v>0</v>
      </c>
      <c r="M76" s="1084"/>
      <c r="N76" s="1084"/>
      <c r="O76" s="2206">
        <f t="shared" si="1"/>
        <v>10350</v>
      </c>
    </row>
    <row r="77" spans="1:15" s="180" customFormat="1" ht="34.5" customHeight="1" x14ac:dyDescent="0.4">
      <c r="A77" s="510">
        <v>60</v>
      </c>
      <c r="B77" s="2784" t="s">
        <v>4720</v>
      </c>
      <c r="C77" s="2785">
        <v>642</v>
      </c>
      <c r="D77" s="2786">
        <v>9197</v>
      </c>
      <c r="E77" s="2605">
        <v>1000</v>
      </c>
      <c r="F77" s="2206">
        <v>350</v>
      </c>
      <c r="G77" s="2607"/>
      <c r="H77" s="2206">
        <v>0</v>
      </c>
      <c r="I77" s="2605">
        <v>2500</v>
      </c>
      <c r="J77" s="2206">
        <v>179</v>
      </c>
      <c r="K77" s="2607"/>
      <c r="L77" s="2206">
        <v>0</v>
      </c>
      <c r="M77" s="2607"/>
      <c r="N77" s="2607"/>
      <c r="O77" s="2206">
        <f t="shared" si="1"/>
        <v>4029</v>
      </c>
    </row>
    <row r="78" spans="1:15" s="180" customFormat="1" ht="34.5" customHeight="1" x14ac:dyDescent="0.4">
      <c r="A78" s="510">
        <v>61</v>
      </c>
      <c r="B78" s="2784" t="s">
        <v>4721</v>
      </c>
      <c r="C78" s="2785">
        <v>645</v>
      </c>
      <c r="D78" s="2786">
        <v>825</v>
      </c>
      <c r="E78" s="2206">
        <v>10000</v>
      </c>
      <c r="F78" s="2206">
        <v>350</v>
      </c>
      <c r="G78" s="2206">
        <v>31370</v>
      </c>
      <c r="H78" s="2206">
        <v>17881</v>
      </c>
      <c r="I78" s="2206"/>
      <c r="J78" s="2206">
        <v>0</v>
      </c>
      <c r="K78" s="2206"/>
      <c r="L78" s="2206">
        <v>0</v>
      </c>
      <c r="M78" s="2206">
        <v>14900</v>
      </c>
      <c r="N78" s="2206"/>
      <c r="O78" s="2206">
        <f t="shared" si="1"/>
        <v>74501</v>
      </c>
    </row>
    <row r="79" spans="1:15" s="34" customFormat="1" ht="35.1" customHeight="1" x14ac:dyDescent="0.4">
      <c r="A79" s="510">
        <v>62</v>
      </c>
      <c r="B79" s="2784" t="s">
        <v>4722</v>
      </c>
      <c r="C79" s="2785">
        <v>655</v>
      </c>
      <c r="D79" s="2786">
        <v>3686</v>
      </c>
      <c r="E79" s="2206">
        <v>1000</v>
      </c>
      <c r="F79" s="2206">
        <v>350</v>
      </c>
      <c r="G79" s="2206">
        <v>1005</v>
      </c>
      <c r="H79" s="2206">
        <v>633</v>
      </c>
      <c r="I79" s="2206"/>
      <c r="J79" s="2206">
        <v>0</v>
      </c>
      <c r="K79" s="2206"/>
      <c r="L79" s="2206">
        <v>0</v>
      </c>
      <c r="M79" s="2206">
        <v>4300</v>
      </c>
      <c r="N79" s="2206">
        <v>14260</v>
      </c>
      <c r="O79" s="2206">
        <f t="shared" si="1"/>
        <v>21548</v>
      </c>
    </row>
    <row r="80" spans="1:15" s="34" customFormat="1" ht="35.1" customHeight="1" x14ac:dyDescent="0.4">
      <c r="A80" s="510">
        <v>63</v>
      </c>
      <c r="B80" s="2784" t="s">
        <v>4723</v>
      </c>
      <c r="C80" s="2785">
        <v>656</v>
      </c>
      <c r="D80" s="2786">
        <v>11130</v>
      </c>
      <c r="E80" s="2206">
        <v>3000</v>
      </c>
      <c r="F80" s="2206">
        <v>350</v>
      </c>
      <c r="G80" s="2206"/>
      <c r="H80" s="2206">
        <v>0</v>
      </c>
      <c r="I80" s="2206"/>
      <c r="J80" s="2206">
        <v>0</v>
      </c>
      <c r="K80" s="2206"/>
      <c r="L80" s="2206">
        <v>0</v>
      </c>
      <c r="M80" s="2206"/>
      <c r="N80" s="2206"/>
      <c r="O80" s="2206">
        <f t="shared" si="1"/>
        <v>3350</v>
      </c>
    </row>
    <row r="81" spans="1:18" s="34" customFormat="1" ht="34.5" customHeight="1" x14ac:dyDescent="0.4">
      <c r="A81" s="510">
        <v>64</v>
      </c>
      <c r="B81" s="2340" t="s">
        <v>4724</v>
      </c>
      <c r="C81" s="2785">
        <v>657</v>
      </c>
      <c r="D81" s="2787">
        <v>10448</v>
      </c>
      <c r="E81" s="2565">
        <v>2000</v>
      </c>
      <c r="F81" s="2573">
        <v>350</v>
      </c>
      <c r="G81" s="1084"/>
      <c r="H81" s="2206"/>
      <c r="I81" s="1084"/>
      <c r="J81" s="2206">
        <v>0</v>
      </c>
      <c r="K81" s="1084"/>
      <c r="L81" s="2206">
        <v>0</v>
      </c>
      <c r="M81" s="1084"/>
      <c r="N81" s="1084"/>
      <c r="O81" s="2206">
        <f t="shared" si="1"/>
        <v>2350</v>
      </c>
    </row>
    <row r="82" spans="1:18" s="34" customFormat="1" ht="35.1" customHeight="1" x14ac:dyDescent="0.4">
      <c r="A82" s="510">
        <v>65</v>
      </c>
      <c r="B82" s="2340" t="s">
        <v>4725</v>
      </c>
      <c r="C82" s="2785">
        <v>659</v>
      </c>
      <c r="D82" s="2787">
        <v>10443</v>
      </c>
      <c r="E82" s="2565">
        <v>2500</v>
      </c>
      <c r="F82" s="2573">
        <v>350</v>
      </c>
      <c r="G82" s="1084"/>
      <c r="H82" s="2206"/>
      <c r="I82" s="1084"/>
      <c r="J82" s="2206">
        <v>0</v>
      </c>
      <c r="K82" s="1084"/>
      <c r="L82" s="2206">
        <v>0</v>
      </c>
      <c r="M82" s="1084"/>
      <c r="N82" s="1084"/>
      <c r="O82" s="2206">
        <f t="shared" ref="O82:O99" si="2">SUM(E82:N82)</f>
        <v>2850</v>
      </c>
    </row>
    <row r="83" spans="1:18" s="34" customFormat="1" ht="35.1" customHeight="1" x14ac:dyDescent="0.4">
      <c r="A83" s="510">
        <v>66</v>
      </c>
      <c r="B83" s="2784" t="s">
        <v>4726</v>
      </c>
      <c r="C83" s="2785">
        <v>660</v>
      </c>
      <c r="D83" s="2786">
        <v>10811</v>
      </c>
      <c r="E83" s="2605">
        <v>5000</v>
      </c>
      <c r="F83" s="2606">
        <v>350</v>
      </c>
      <c r="G83" s="2607"/>
      <c r="H83" s="2206"/>
      <c r="I83" s="2607">
        <v>4040</v>
      </c>
      <c r="J83" s="2206">
        <v>85</v>
      </c>
      <c r="K83" s="2607"/>
      <c r="L83" s="2206">
        <v>0</v>
      </c>
      <c r="M83" s="2607"/>
      <c r="N83" s="2607"/>
      <c r="O83" s="2206">
        <f t="shared" si="2"/>
        <v>9475</v>
      </c>
    </row>
    <row r="84" spans="1:18" s="34" customFormat="1" ht="35.1" customHeight="1" x14ac:dyDescent="0.4">
      <c r="A84" s="510">
        <v>68</v>
      </c>
      <c r="B84" s="2340" t="s">
        <v>4727</v>
      </c>
      <c r="C84" s="2785">
        <v>674</v>
      </c>
      <c r="D84" s="2787">
        <v>10990</v>
      </c>
      <c r="E84" s="2565">
        <v>5000</v>
      </c>
      <c r="F84" s="2573">
        <v>350</v>
      </c>
      <c r="G84" s="1084"/>
      <c r="H84" s="2206"/>
      <c r="I84" s="1084"/>
      <c r="J84" s="2206">
        <v>0</v>
      </c>
      <c r="K84" s="1084"/>
      <c r="L84" s="2206">
        <v>0</v>
      </c>
      <c r="M84" s="1084"/>
      <c r="N84" s="1084"/>
      <c r="O84" s="2206">
        <f t="shared" si="2"/>
        <v>5350</v>
      </c>
    </row>
    <row r="85" spans="1:18" s="34" customFormat="1" ht="35.1" customHeight="1" x14ac:dyDescent="0.4">
      <c r="A85" s="510">
        <v>69</v>
      </c>
      <c r="B85" s="2340" t="s">
        <v>4728</v>
      </c>
      <c r="C85" s="2785">
        <v>678</v>
      </c>
      <c r="D85" s="2787">
        <v>10900</v>
      </c>
      <c r="E85" s="2573">
        <v>1000</v>
      </c>
      <c r="F85" s="2573">
        <v>350</v>
      </c>
      <c r="G85" s="1084"/>
      <c r="H85" s="2206"/>
      <c r="I85" s="1084"/>
      <c r="J85" s="2206">
        <v>0</v>
      </c>
      <c r="K85" s="1084"/>
      <c r="L85" s="2206">
        <v>0</v>
      </c>
      <c r="M85" s="1084"/>
      <c r="N85" s="1084"/>
      <c r="O85" s="2206">
        <f t="shared" si="2"/>
        <v>1350</v>
      </c>
    </row>
    <row r="86" spans="1:18" s="34" customFormat="1" ht="34.5" customHeight="1" x14ac:dyDescent="0.4">
      <c r="A86" s="510">
        <v>70</v>
      </c>
      <c r="B86" s="2784" t="s">
        <v>4729</v>
      </c>
      <c r="C86" s="2785">
        <v>687</v>
      </c>
      <c r="D86" s="2786">
        <v>6559</v>
      </c>
      <c r="E86" s="2206">
        <v>6000</v>
      </c>
      <c r="F86" s="2206">
        <v>350</v>
      </c>
      <c r="G86" s="2206"/>
      <c r="H86" s="2206"/>
      <c r="I86" s="2206"/>
      <c r="J86" s="2206">
        <v>0</v>
      </c>
      <c r="K86" s="2206"/>
      <c r="L86" s="2206">
        <v>0</v>
      </c>
      <c r="M86" s="2206"/>
      <c r="N86" s="2206"/>
      <c r="O86" s="2206">
        <f t="shared" si="2"/>
        <v>6350</v>
      </c>
    </row>
    <row r="87" spans="1:18" s="34" customFormat="1" ht="35.1" customHeight="1" x14ac:dyDescent="0.4">
      <c r="A87" s="510">
        <v>71</v>
      </c>
      <c r="B87" s="2784" t="s">
        <v>4730</v>
      </c>
      <c r="C87" s="2785"/>
      <c r="D87" s="2786">
        <v>10138</v>
      </c>
      <c r="E87" s="2605">
        <v>3200</v>
      </c>
      <c r="F87" s="2206">
        <v>350</v>
      </c>
      <c r="G87" s="2607"/>
      <c r="H87" s="2206"/>
      <c r="I87" s="2206">
        <v>2580</v>
      </c>
      <c r="J87" s="2206">
        <v>309</v>
      </c>
      <c r="K87" s="2607"/>
      <c r="L87" s="2206">
        <v>0</v>
      </c>
      <c r="M87" s="2607"/>
      <c r="N87" s="2607"/>
      <c r="O87" s="1890">
        <f t="shared" si="2"/>
        <v>6439</v>
      </c>
    </row>
    <row r="88" spans="1:18" s="34" customFormat="1" ht="35.1" customHeight="1" x14ac:dyDescent="0.4">
      <c r="A88" s="510">
        <v>72</v>
      </c>
      <c r="B88" s="2340" t="s">
        <v>4731</v>
      </c>
      <c r="C88" s="393"/>
      <c r="D88" s="2787">
        <v>11663</v>
      </c>
      <c r="E88" s="1890">
        <v>1000</v>
      </c>
      <c r="F88" s="1890">
        <v>350</v>
      </c>
      <c r="G88" s="1890"/>
      <c r="H88" s="2206"/>
      <c r="I88" s="1890"/>
      <c r="J88" s="2206">
        <v>0</v>
      </c>
      <c r="K88" s="1890"/>
      <c r="L88" s="2206">
        <v>0</v>
      </c>
      <c r="M88" s="1890"/>
      <c r="N88" s="1890"/>
      <c r="O88" s="1890">
        <f t="shared" si="2"/>
        <v>1350</v>
      </c>
    </row>
    <row r="89" spans="1:18" s="34" customFormat="1" ht="35.1" customHeight="1" x14ac:dyDescent="0.4">
      <c r="A89" s="510">
        <v>73</v>
      </c>
      <c r="B89" s="2784" t="s">
        <v>4732</v>
      </c>
      <c r="C89" s="393"/>
      <c r="D89" s="2786">
        <v>11324</v>
      </c>
      <c r="E89" s="2206">
        <v>25000</v>
      </c>
      <c r="F89" s="2206">
        <v>350</v>
      </c>
      <c r="G89" s="2206"/>
      <c r="H89" s="2206"/>
      <c r="I89" s="2206"/>
      <c r="J89" s="2206"/>
      <c r="K89" s="2206"/>
      <c r="L89" s="2206">
        <v>0</v>
      </c>
      <c r="M89" s="2206"/>
      <c r="N89" s="2206"/>
      <c r="O89" s="2206">
        <f t="shared" si="2"/>
        <v>25350</v>
      </c>
    </row>
    <row r="90" spans="1:18" s="34" customFormat="1" ht="35.1" customHeight="1" x14ac:dyDescent="0.4">
      <c r="A90" s="510">
        <v>74</v>
      </c>
      <c r="B90" s="2784" t="s">
        <v>4733</v>
      </c>
      <c r="C90" s="393"/>
      <c r="D90" s="2786">
        <v>11792</v>
      </c>
      <c r="E90" s="2206">
        <v>2000</v>
      </c>
      <c r="F90" s="2206">
        <v>350</v>
      </c>
      <c r="G90" s="2206"/>
      <c r="H90" s="2206"/>
      <c r="I90" s="2206"/>
      <c r="J90" s="2206"/>
      <c r="K90" s="2206"/>
      <c r="L90" s="2206"/>
      <c r="M90" s="2206"/>
      <c r="N90" s="2206"/>
      <c r="O90" s="2206">
        <f t="shared" si="2"/>
        <v>2350</v>
      </c>
    </row>
    <row r="91" spans="1:18" s="34" customFormat="1" ht="35.1" customHeight="1" x14ac:dyDescent="0.4">
      <c r="A91" s="379">
        <v>75</v>
      </c>
      <c r="B91" s="379" t="s">
        <v>4734</v>
      </c>
      <c r="C91" s="1865"/>
      <c r="D91" s="1865">
        <v>11832</v>
      </c>
      <c r="E91" s="2565">
        <v>5000</v>
      </c>
      <c r="F91" s="2573">
        <v>350</v>
      </c>
      <c r="G91" s="1084"/>
      <c r="H91" s="1084"/>
      <c r="I91" s="1084"/>
      <c r="J91" s="1084"/>
      <c r="K91" s="1084"/>
      <c r="L91" s="2206">
        <v>0</v>
      </c>
      <c r="M91" s="1084"/>
      <c r="N91" s="1084"/>
      <c r="O91" s="2206">
        <f t="shared" si="2"/>
        <v>5350</v>
      </c>
      <c r="P91"/>
      <c r="Q91"/>
      <c r="R91"/>
    </row>
    <row r="92" spans="1:18" s="34" customFormat="1" ht="35.1" customHeight="1" x14ac:dyDescent="0.4">
      <c r="A92" s="379">
        <v>76</v>
      </c>
      <c r="B92" s="379" t="s">
        <v>4735</v>
      </c>
      <c r="C92" s="1865"/>
      <c r="D92" s="1865">
        <v>11835</v>
      </c>
      <c r="E92" s="2565">
        <v>30000</v>
      </c>
      <c r="F92" s="2573">
        <v>350</v>
      </c>
      <c r="G92" s="1084"/>
      <c r="H92" s="1084"/>
      <c r="I92" s="1084"/>
      <c r="J92" s="1084"/>
      <c r="K92" s="1084"/>
      <c r="L92" s="2206"/>
      <c r="M92" s="1084"/>
      <c r="N92" s="1084"/>
      <c r="O92" s="2206">
        <f t="shared" si="2"/>
        <v>30350</v>
      </c>
      <c r="P92"/>
      <c r="Q92"/>
      <c r="R92"/>
    </row>
    <row r="93" spans="1:18" s="34" customFormat="1" ht="34.5" customHeight="1" x14ac:dyDescent="0.4">
      <c r="A93" s="379">
        <v>77</v>
      </c>
      <c r="B93" s="379" t="s">
        <v>537</v>
      </c>
      <c r="C93" s="1865"/>
      <c r="D93" s="1865">
        <v>11728</v>
      </c>
      <c r="E93" s="2565">
        <v>1000</v>
      </c>
      <c r="F93" s="2573">
        <v>350</v>
      </c>
      <c r="G93" s="1084"/>
      <c r="H93" s="1084"/>
      <c r="I93" s="1084"/>
      <c r="J93" s="1084"/>
      <c r="K93" s="1084"/>
      <c r="L93" s="2206"/>
      <c r="M93" s="1084"/>
      <c r="N93" s="1084"/>
      <c r="O93" s="2206">
        <f t="shared" si="2"/>
        <v>1350</v>
      </c>
      <c r="P93"/>
      <c r="Q93"/>
      <c r="R93"/>
    </row>
    <row r="94" spans="1:18" s="34" customFormat="1" ht="35.1" customHeight="1" x14ac:dyDescent="0.4">
      <c r="A94" s="379">
        <v>78</v>
      </c>
      <c r="B94" s="379" t="s">
        <v>4736</v>
      </c>
      <c r="C94" s="1865"/>
      <c r="D94" s="1865">
        <v>9339</v>
      </c>
      <c r="E94" s="2565">
        <v>1500</v>
      </c>
      <c r="F94" s="2573">
        <v>350</v>
      </c>
      <c r="G94" s="1084"/>
      <c r="H94" s="1084"/>
      <c r="I94" s="1084"/>
      <c r="J94" s="1084"/>
      <c r="K94" s="1084"/>
      <c r="L94" s="2206"/>
      <c r="M94" s="1084"/>
      <c r="N94" s="1084"/>
      <c r="O94" s="2206">
        <f t="shared" si="2"/>
        <v>1850</v>
      </c>
      <c r="P94"/>
      <c r="Q94"/>
      <c r="R94"/>
    </row>
    <row r="95" spans="1:18" s="2825" customFormat="1" ht="35.1" customHeight="1" x14ac:dyDescent="0.4">
      <c r="A95" s="2821">
        <v>79</v>
      </c>
      <c r="B95" s="2821" t="s">
        <v>4757</v>
      </c>
      <c r="C95" s="2822">
        <v>457</v>
      </c>
      <c r="D95" s="2822">
        <v>4737</v>
      </c>
      <c r="E95" s="2823">
        <v>2000</v>
      </c>
      <c r="F95" s="2823">
        <v>350</v>
      </c>
      <c r="G95" s="2823"/>
      <c r="H95" s="2823">
        <v>0</v>
      </c>
      <c r="I95" s="2823"/>
      <c r="J95" s="2823"/>
      <c r="K95" s="2823"/>
      <c r="L95" s="2823"/>
      <c r="M95" s="2823"/>
      <c r="N95" s="2823"/>
      <c r="O95" s="2823">
        <f t="shared" si="2"/>
        <v>2350</v>
      </c>
      <c r="P95" s="2824"/>
    </row>
    <row r="96" spans="1:18" s="180" customFormat="1" ht="35.1" customHeight="1" x14ac:dyDescent="0.4">
      <c r="A96" s="510">
        <v>80</v>
      </c>
      <c r="B96" s="510" t="s">
        <v>5679</v>
      </c>
      <c r="C96" s="2604"/>
      <c r="D96" s="2604">
        <v>11834</v>
      </c>
      <c r="E96" s="2206">
        <v>1000</v>
      </c>
      <c r="F96" s="2206">
        <v>350</v>
      </c>
      <c r="G96" s="2206"/>
      <c r="H96" s="2206"/>
      <c r="I96" s="2206"/>
      <c r="J96" s="2206"/>
      <c r="K96" s="2206"/>
      <c r="L96" s="2206"/>
      <c r="M96" s="2206"/>
      <c r="N96" s="2206"/>
      <c r="O96" s="2206">
        <f t="shared" si="2"/>
        <v>1350</v>
      </c>
      <c r="P96" s="1096"/>
    </row>
    <row r="97" spans="1:18" s="180" customFormat="1" ht="35.1" customHeight="1" x14ac:dyDescent="0.4">
      <c r="A97" s="510">
        <v>81</v>
      </c>
      <c r="B97" s="510" t="s">
        <v>5685</v>
      </c>
      <c r="C97" s="2604"/>
      <c r="D97" s="2604">
        <v>11919</v>
      </c>
      <c r="E97" s="2206">
        <v>5000</v>
      </c>
      <c r="F97" s="2206">
        <v>350</v>
      </c>
      <c r="G97" s="2206"/>
      <c r="H97" s="2206"/>
      <c r="I97" s="2206"/>
      <c r="J97" s="2206"/>
      <c r="K97" s="2206"/>
      <c r="L97" s="2206"/>
      <c r="M97" s="2206"/>
      <c r="N97" s="2206"/>
      <c r="O97" s="2206">
        <f t="shared" si="2"/>
        <v>5350</v>
      </c>
      <c r="P97" s="1096"/>
    </row>
    <row r="98" spans="1:18" s="180" customFormat="1" ht="34.5" customHeight="1" x14ac:dyDescent="0.4">
      <c r="A98" s="2821">
        <v>82</v>
      </c>
      <c r="B98" s="2821" t="s">
        <v>5691</v>
      </c>
      <c r="C98" s="2822"/>
      <c r="D98" s="2822">
        <v>11923</v>
      </c>
      <c r="E98" s="2823">
        <v>2000</v>
      </c>
      <c r="F98" s="2823">
        <v>350</v>
      </c>
      <c r="G98" s="2823"/>
      <c r="H98" s="2823"/>
      <c r="I98" s="2823"/>
      <c r="J98" s="2823"/>
      <c r="K98" s="2823"/>
      <c r="L98" s="2823"/>
      <c r="M98" s="2823"/>
      <c r="N98" s="2823"/>
      <c r="O98" s="2823">
        <f t="shared" si="2"/>
        <v>2350</v>
      </c>
      <c r="P98" s="1096"/>
    </row>
    <row r="99" spans="1:18" s="180" customFormat="1" ht="34.5" customHeight="1" x14ac:dyDescent="0.4">
      <c r="A99" s="2821">
        <v>83</v>
      </c>
      <c r="B99" s="2821" t="s">
        <v>5703</v>
      </c>
      <c r="C99" s="2822"/>
      <c r="D99" s="2822">
        <v>12013</v>
      </c>
      <c r="E99" s="2823">
        <v>3000</v>
      </c>
      <c r="F99" s="2823">
        <v>350</v>
      </c>
      <c r="G99" s="2823"/>
      <c r="H99" s="2823"/>
      <c r="I99" s="2823"/>
      <c r="J99" s="2823"/>
      <c r="K99" s="2823"/>
      <c r="L99" s="2823"/>
      <c r="M99" s="2823"/>
      <c r="N99" s="2823"/>
      <c r="O99" s="2823">
        <f t="shared" si="2"/>
        <v>3350</v>
      </c>
      <c r="P99" s="1096"/>
    </row>
    <row r="100" spans="1:18" s="180" customFormat="1" ht="34.5" customHeight="1" x14ac:dyDescent="0.4">
      <c r="A100" s="383"/>
      <c r="B100" s="383"/>
      <c r="C100" s="2617"/>
      <c r="D100" s="2617"/>
      <c r="E100" s="1900"/>
      <c r="F100" s="1900"/>
      <c r="G100" s="1900"/>
      <c r="H100" s="1900"/>
      <c r="I100" s="1900"/>
      <c r="J100" s="1900"/>
      <c r="K100" s="1900"/>
      <c r="L100" s="1900"/>
      <c r="M100" s="1900"/>
      <c r="N100" s="1900"/>
      <c r="O100" s="1900"/>
      <c r="P100" s="1096"/>
    </row>
    <row r="101" spans="1:18" s="180" customFormat="1" ht="34.5" customHeight="1" x14ac:dyDescent="0.4">
      <c r="A101" s="383"/>
      <c r="B101" s="383"/>
      <c r="C101" s="2617"/>
      <c r="D101" s="2617"/>
      <c r="E101" s="1900"/>
      <c r="F101" s="1900"/>
      <c r="G101" s="1900"/>
      <c r="H101" s="1900"/>
      <c r="I101" s="1900"/>
      <c r="J101" s="1900"/>
      <c r="K101" s="1900"/>
      <c r="L101" s="1900"/>
      <c r="M101" s="1900"/>
      <c r="N101" s="1900"/>
      <c r="O101" s="1900"/>
      <c r="P101" s="1096"/>
    </row>
    <row r="102" spans="1:18" s="1323" customFormat="1" ht="34.5" customHeight="1" x14ac:dyDescent="0.4">
      <c r="A102" s="1321"/>
      <c r="B102" s="1321" t="s">
        <v>137</v>
      </c>
      <c r="C102" s="2205"/>
      <c r="D102" s="2205"/>
      <c r="E102" s="2209">
        <f>SUM(E18:E99)</f>
        <v>353100</v>
      </c>
      <c r="F102" s="2209">
        <f>SUM(F18:F99)</f>
        <v>28700</v>
      </c>
      <c r="G102" s="2209">
        <f t="shared" ref="G102:N102" si="3">SUM(G18:G89)</f>
        <v>182120</v>
      </c>
      <c r="H102" s="2209">
        <f>SUM(H18:H96)</f>
        <v>103019</v>
      </c>
      <c r="I102" s="2209">
        <f t="shared" si="3"/>
        <v>40890</v>
      </c>
      <c r="J102" s="2209">
        <f t="shared" si="3"/>
        <v>3862</v>
      </c>
      <c r="K102" s="2209">
        <f t="shared" si="3"/>
        <v>32230</v>
      </c>
      <c r="L102" s="2209">
        <f t="shared" si="3"/>
        <v>4578</v>
      </c>
      <c r="M102" s="2209">
        <f t="shared" si="3"/>
        <v>195170</v>
      </c>
      <c r="N102" s="2209">
        <f t="shared" si="3"/>
        <v>317445</v>
      </c>
      <c r="O102" s="2206">
        <f>SUM(O18:O99)</f>
        <v>1261114</v>
      </c>
      <c r="P102"/>
      <c r="Q102"/>
      <c r="R102"/>
    </row>
    <row r="103" spans="1:18" s="1323" customFormat="1" ht="35.1" customHeight="1" x14ac:dyDescent="0.4">
      <c r="A103" s="1321"/>
      <c r="B103" s="510"/>
      <c r="C103" s="2604"/>
      <c r="D103" s="2205"/>
      <c r="E103" s="2210"/>
      <c r="F103" s="2209"/>
      <c r="G103" s="2209"/>
      <c r="H103" s="2209"/>
      <c r="I103" s="2209"/>
      <c r="J103" s="2209"/>
      <c r="K103" s="2209"/>
      <c r="L103" s="2209"/>
      <c r="M103" s="2209"/>
      <c r="N103" s="2209"/>
      <c r="O103" s="2210"/>
      <c r="P103"/>
      <c r="Q103"/>
      <c r="R103"/>
    </row>
    <row r="104" spans="1:18" s="1323" customFormat="1" ht="35.1" customHeight="1" x14ac:dyDescent="0.4">
      <c r="A104" s="1321"/>
      <c r="B104" s="1321"/>
      <c r="C104" s="2604"/>
      <c r="D104" s="2205"/>
      <c r="E104" s="2210"/>
      <c r="F104" s="2209"/>
      <c r="G104" s="2209"/>
      <c r="H104" s="2209"/>
      <c r="I104" s="2209"/>
      <c r="J104" s="2209"/>
      <c r="K104" s="2209"/>
      <c r="L104" s="2209"/>
      <c r="M104" s="2209"/>
      <c r="N104" s="2209"/>
      <c r="O104" s="2210"/>
      <c r="P104" s="2618"/>
    </row>
    <row r="105" spans="1:18" s="1323" customFormat="1" ht="35.1" customHeight="1" x14ac:dyDescent="0.4">
      <c r="A105" s="510"/>
      <c r="B105" s="1321"/>
      <c r="C105" s="2604"/>
      <c r="D105" s="2205"/>
      <c r="E105" s="2210"/>
      <c r="F105" s="2209"/>
      <c r="G105" s="2209"/>
      <c r="H105" s="2209"/>
      <c r="I105" s="2209"/>
      <c r="J105" s="2209"/>
      <c r="K105" s="2209"/>
      <c r="L105" s="2209"/>
      <c r="M105" s="2209"/>
      <c r="N105" s="2209"/>
      <c r="O105" s="2210"/>
      <c r="P105" s="2618"/>
    </row>
    <row r="106" spans="1:18" ht="35.1" customHeight="1" x14ac:dyDescent="0.4">
      <c r="A106" s="1324"/>
      <c r="B106" s="510" t="s">
        <v>952</v>
      </c>
      <c r="C106" s="2604"/>
      <c r="D106" s="2604"/>
      <c r="E106" s="2605"/>
      <c r="F106" s="2606"/>
      <c r="G106" s="2607"/>
      <c r="H106" s="2619"/>
      <c r="I106" s="2619"/>
      <c r="J106" s="2619"/>
      <c r="K106" s="2619"/>
      <c r="L106" s="2619"/>
      <c r="M106" s="2619"/>
      <c r="N106" s="2619"/>
      <c r="O106" s="2620"/>
    </row>
    <row r="107" spans="1:18" ht="35.1" customHeight="1" x14ac:dyDescent="0.35">
      <c r="A107" s="1324"/>
      <c r="B107" s="1324"/>
      <c r="C107" s="2621"/>
      <c r="D107" s="2621"/>
      <c r="E107" s="2620"/>
      <c r="F107" s="2622"/>
      <c r="G107" s="2619"/>
      <c r="H107" s="2619"/>
      <c r="I107" s="2619"/>
      <c r="J107" s="2619"/>
      <c r="K107" s="2619" t="s">
        <v>50</v>
      </c>
      <c r="L107" s="2619"/>
      <c r="M107" s="2619"/>
      <c r="N107" s="2619" t="s">
        <v>50</v>
      </c>
      <c r="O107" s="2620"/>
    </row>
    <row r="108" spans="1:18" ht="35.1" customHeight="1" x14ac:dyDescent="0.35">
      <c r="A108" s="1324"/>
      <c r="B108" s="1324"/>
      <c r="C108" s="2621"/>
      <c r="D108" s="2621"/>
      <c r="E108" s="2620"/>
      <c r="F108" s="2622"/>
      <c r="G108" s="2619"/>
      <c r="H108" s="2619"/>
      <c r="I108" s="2619"/>
      <c r="J108" s="2619"/>
      <c r="K108" s="2619"/>
      <c r="L108" s="2619"/>
      <c r="M108" s="2619"/>
      <c r="N108" s="2619"/>
      <c r="O108" s="2620"/>
    </row>
    <row r="109" spans="1:18" ht="35.1" customHeight="1" x14ac:dyDescent="0.4">
      <c r="A109" s="1324"/>
      <c r="B109" s="510" t="s">
        <v>1530</v>
      </c>
      <c r="C109" s="2621"/>
      <c r="D109" s="2621"/>
      <c r="E109" s="2620"/>
      <c r="F109" s="2622"/>
      <c r="G109" s="2619"/>
      <c r="H109" s="2619"/>
      <c r="I109" s="2619"/>
      <c r="J109" s="2619"/>
      <c r="K109" s="2619"/>
      <c r="L109" s="2619"/>
      <c r="M109" s="2619"/>
      <c r="N109" s="2619"/>
      <c r="O109" s="2620"/>
    </row>
    <row r="110" spans="1:18" s="81" customFormat="1" ht="27.6" customHeight="1" x14ac:dyDescent="0.4">
      <c r="A110" s="565"/>
      <c r="B110" s="403"/>
      <c r="C110" s="2551"/>
      <c r="D110" s="2551"/>
      <c r="E110" s="2581"/>
      <c r="F110" s="2623"/>
      <c r="G110" s="2581"/>
      <c r="H110" s="2581"/>
      <c r="I110" s="2581"/>
      <c r="J110" s="2581"/>
      <c r="K110" s="2581"/>
      <c r="L110" s="2581"/>
      <c r="M110" s="2581"/>
      <c r="N110" s="2581"/>
      <c r="O110" s="2581"/>
    </row>
    <row r="111" spans="1:18" s="81" customFormat="1" ht="27.75" x14ac:dyDescent="0.4">
      <c r="A111" s="565"/>
      <c r="B111" s="403"/>
      <c r="C111" s="2551"/>
      <c r="D111" s="2551"/>
      <c r="E111" s="2581"/>
      <c r="F111" s="2623"/>
      <c r="G111" s="2581"/>
      <c r="H111" s="2581"/>
      <c r="I111" s="2581"/>
      <c r="J111" s="2581"/>
      <c r="K111" s="2581"/>
      <c r="L111" s="2581"/>
      <c r="M111" s="2581"/>
      <c r="N111" s="2581"/>
      <c r="O111" s="2581"/>
    </row>
    <row r="112" spans="1:18" s="81" customFormat="1" ht="27.75" x14ac:dyDescent="0.4">
      <c r="A112" s="377"/>
      <c r="B112" s="565" t="s">
        <v>5789</v>
      </c>
      <c r="C112" s="2551"/>
      <c r="D112" s="2551"/>
      <c r="E112" s="2581"/>
      <c r="F112" s="2623"/>
      <c r="G112" s="2581"/>
      <c r="H112" s="2581"/>
      <c r="I112" s="2581"/>
      <c r="J112" s="2581"/>
      <c r="K112" s="2581"/>
      <c r="L112" s="2581"/>
      <c r="M112" s="2581"/>
      <c r="N112" s="2581"/>
      <c r="O112" s="2581"/>
    </row>
    <row r="113" spans="1:16" ht="35.1" customHeight="1" x14ac:dyDescent="0.35">
      <c r="A113" s="1324"/>
      <c r="B113" s="1324"/>
      <c r="C113" s="2621"/>
      <c r="D113" s="2621"/>
      <c r="E113" s="2620"/>
      <c r="F113" s="2622"/>
      <c r="G113" s="2619"/>
      <c r="H113" s="2619"/>
      <c r="I113" s="2619"/>
      <c r="J113" s="2619"/>
      <c r="K113" s="2619"/>
      <c r="L113" s="2619"/>
      <c r="M113" s="2619"/>
      <c r="N113" s="2619"/>
      <c r="O113" s="2620"/>
    </row>
    <row r="114" spans="1:16" s="180" customFormat="1" ht="35.1" customHeight="1" x14ac:dyDescent="0.4">
      <c r="A114" s="510">
        <v>36</v>
      </c>
      <c r="B114" s="510" t="s">
        <v>4737</v>
      </c>
      <c r="C114" s="2604">
        <v>425</v>
      </c>
      <c r="D114" s="2604">
        <v>5150</v>
      </c>
      <c r="E114" s="2211">
        <v>3000</v>
      </c>
      <c r="F114" s="2206">
        <v>200</v>
      </c>
      <c r="G114" s="2206"/>
      <c r="H114" s="2206">
        <v>0</v>
      </c>
      <c r="I114" s="2206" t="s">
        <v>4738</v>
      </c>
      <c r="J114" s="2206"/>
      <c r="K114" s="2206"/>
      <c r="L114" s="2206"/>
      <c r="M114" s="2206"/>
      <c r="N114" s="2206"/>
      <c r="O114" s="2206">
        <f t="shared" ref="O114:O120" si="4">SUM(E114:N114)</f>
        <v>3200</v>
      </c>
      <c r="P114" s="1096"/>
    </row>
    <row r="115" spans="1:16" s="180" customFormat="1" ht="35.1" customHeight="1" x14ac:dyDescent="0.4">
      <c r="A115" s="510">
        <v>31</v>
      </c>
      <c r="B115" s="510" t="s">
        <v>4739</v>
      </c>
      <c r="C115" s="2604">
        <v>578</v>
      </c>
      <c r="D115" s="2604">
        <v>4186</v>
      </c>
      <c r="E115" s="2211">
        <v>5000</v>
      </c>
      <c r="F115" s="2206">
        <v>200</v>
      </c>
      <c r="G115" s="2206"/>
      <c r="H115" s="2206">
        <v>0</v>
      </c>
      <c r="I115" s="2206" t="s">
        <v>4740</v>
      </c>
      <c r="J115" s="2206"/>
      <c r="K115" s="2206"/>
      <c r="L115" s="2206"/>
      <c r="M115" s="2206">
        <v>19360</v>
      </c>
      <c r="N115" s="2206"/>
      <c r="O115" s="2206">
        <f t="shared" si="4"/>
        <v>24560</v>
      </c>
      <c r="P115" s="1096"/>
    </row>
    <row r="116" spans="1:16" s="261" customFormat="1" ht="35.1" customHeight="1" x14ac:dyDescent="0.4">
      <c r="A116" s="383">
        <v>60</v>
      </c>
      <c r="B116" s="383" t="s">
        <v>4741</v>
      </c>
      <c r="C116" s="2617">
        <v>268</v>
      </c>
      <c r="D116" s="2617">
        <v>2908</v>
      </c>
      <c r="E116" s="1900">
        <v>1000</v>
      </c>
      <c r="F116" s="1900">
        <v>200</v>
      </c>
      <c r="G116" s="1900">
        <v>2020</v>
      </c>
      <c r="H116" s="1900">
        <v>447</v>
      </c>
      <c r="I116" s="1900" t="s">
        <v>4742</v>
      </c>
      <c r="J116" s="1900"/>
      <c r="K116" s="1900"/>
      <c r="L116" s="1900"/>
      <c r="M116" s="1900">
        <v>7665</v>
      </c>
      <c r="N116" s="1900">
        <v>12185</v>
      </c>
      <c r="O116" s="1900">
        <f t="shared" si="4"/>
        <v>23517</v>
      </c>
      <c r="P116" s="263"/>
    </row>
    <row r="117" spans="1:16" s="261" customFormat="1" ht="35.1" customHeight="1" x14ac:dyDescent="0.4">
      <c r="A117" s="383">
        <v>61</v>
      </c>
      <c r="B117" s="383" t="s">
        <v>4743</v>
      </c>
      <c r="C117" s="2617"/>
      <c r="D117" s="2617">
        <v>6171</v>
      </c>
      <c r="E117" s="1900">
        <v>2000</v>
      </c>
      <c r="F117" s="1900">
        <v>200</v>
      </c>
      <c r="G117" s="1900"/>
      <c r="H117" s="2206">
        <v>0</v>
      </c>
      <c r="I117" s="1900" t="s">
        <v>4744</v>
      </c>
      <c r="J117" s="1900"/>
      <c r="K117" s="1900"/>
      <c r="L117" s="1900"/>
      <c r="M117" s="1900"/>
      <c r="N117" s="1900"/>
      <c r="O117" s="1900">
        <f t="shared" si="4"/>
        <v>2200</v>
      </c>
    </row>
    <row r="118" spans="1:16" s="261" customFormat="1" ht="35.1" customHeight="1" x14ac:dyDescent="0.4">
      <c r="A118" s="383">
        <v>62</v>
      </c>
      <c r="B118" s="383" t="s">
        <v>4745</v>
      </c>
      <c r="C118" s="2617">
        <v>465</v>
      </c>
      <c r="D118" s="2617">
        <v>6874</v>
      </c>
      <c r="E118" s="1900">
        <v>2000</v>
      </c>
      <c r="F118" s="1900">
        <v>200</v>
      </c>
      <c r="G118" s="1900"/>
      <c r="H118" s="2206">
        <v>0</v>
      </c>
      <c r="I118" s="1900" t="s">
        <v>4746</v>
      </c>
      <c r="J118" s="1900"/>
      <c r="K118" s="1900"/>
      <c r="L118" s="1900"/>
      <c r="M118" s="1900"/>
      <c r="N118" s="1900"/>
      <c r="O118" s="1900">
        <f t="shared" si="4"/>
        <v>2200</v>
      </c>
    </row>
    <row r="119" spans="1:16" s="261" customFormat="1" ht="35.1" customHeight="1" x14ac:dyDescent="0.4">
      <c r="A119" s="383">
        <v>63</v>
      </c>
      <c r="B119" s="383" t="s">
        <v>4747</v>
      </c>
      <c r="C119" s="2617">
        <v>538</v>
      </c>
      <c r="D119" s="2617">
        <v>6875</v>
      </c>
      <c r="E119" s="1900">
        <v>4000</v>
      </c>
      <c r="F119" s="1900">
        <v>200</v>
      </c>
      <c r="G119" s="1900"/>
      <c r="H119" s="2206">
        <v>0</v>
      </c>
      <c r="I119" s="1900" t="s">
        <v>4748</v>
      </c>
      <c r="J119" s="1900"/>
      <c r="K119" s="1900"/>
      <c r="L119" s="1900"/>
      <c r="M119" s="1900"/>
      <c r="N119" s="1900"/>
      <c r="O119" s="1900">
        <f t="shared" si="4"/>
        <v>4200</v>
      </c>
    </row>
    <row r="120" spans="1:16" s="261" customFormat="1" ht="34.5" customHeight="1" x14ac:dyDescent="0.4">
      <c r="A120" s="383">
        <v>64</v>
      </c>
      <c r="B120" s="383" t="s">
        <v>4749</v>
      </c>
      <c r="C120" s="2617">
        <v>476</v>
      </c>
      <c r="D120" s="2617">
        <v>4715</v>
      </c>
      <c r="E120" s="1900">
        <v>5000</v>
      </c>
      <c r="F120" s="1900">
        <v>200</v>
      </c>
      <c r="G120" s="1900"/>
      <c r="H120" s="2206">
        <v>0</v>
      </c>
      <c r="I120" s="1900" t="s">
        <v>4750</v>
      </c>
      <c r="J120" s="1900"/>
      <c r="K120" s="1900"/>
      <c r="L120" s="1900"/>
      <c r="M120" s="1900"/>
      <c r="N120" s="1900"/>
      <c r="O120" s="1900">
        <f t="shared" si="4"/>
        <v>5200</v>
      </c>
    </row>
    <row r="121" spans="1:16" ht="35.1" customHeight="1" x14ac:dyDescent="0.35">
      <c r="A121" s="1326">
        <v>13</v>
      </c>
      <c r="B121" s="1326" t="s">
        <v>4751</v>
      </c>
      <c r="C121" s="2624">
        <v>23</v>
      </c>
      <c r="D121" s="2624">
        <v>1451</v>
      </c>
      <c r="E121" s="2625">
        <v>5000</v>
      </c>
      <c r="F121" s="2626">
        <v>200</v>
      </c>
      <c r="G121" s="2627">
        <v>10520</v>
      </c>
      <c r="H121" s="2627">
        <v>2950</v>
      </c>
      <c r="I121" s="2627"/>
      <c r="J121" s="2627"/>
      <c r="K121" s="2627"/>
      <c r="L121" s="2627"/>
      <c r="M121" s="2627"/>
      <c r="N121" s="2627"/>
      <c r="O121" s="2625">
        <v>18670</v>
      </c>
    </row>
    <row r="122" spans="1:16" s="180" customFormat="1" ht="35.1" customHeight="1" x14ac:dyDescent="0.4">
      <c r="P122" s="1096"/>
    </row>
    <row r="123" spans="1:16" ht="35.1" customHeight="1" x14ac:dyDescent="0.35">
      <c r="A123" s="1326">
        <v>72</v>
      </c>
      <c r="B123" s="1326" t="s">
        <v>4752</v>
      </c>
      <c r="C123" s="2624"/>
      <c r="D123" s="2624">
        <v>8877</v>
      </c>
      <c r="E123" s="2625">
        <v>2000</v>
      </c>
      <c r="F123" s="2626">
        <v>200</v>
      </c>
      <c r="G123" s="2627"/>
      <c r="H123" s="2627">
        <v>0</v>
      </c>
      <c r="I123" s="2627"/>
      <c r="J123" s="2627"/>
      <c r="K123" s="2627"/>
      <c r="L123" s="2627"/>
      <c r="M123" s="2627"/>
      <c r="N123" s="2627"/>
      <c r="O123" s="2625">
        <v>2200</v>
      </c>
    </row>
    <row r="124" spans="1:16" ht="35.1" customHeight="1" x14ac:dyDescent="0.35">
      <c r="A124" s="1326">
        <v>66</v>
      </c>
      <c r="B124" s="1326" t="s">
        <v>4753</v>
      </c>
      <c r="C124" s="2624"/>
      <c r="D124" s="2624"/>
      <c r="E124" s="2625">
        <v>2000</v>
      </c>
      <c r="F124" s="2626">
        <v>200</v>
      </c>
      <c r="G124" s="2627"/>
      <c r="H124" s="2627">
        <v>0</v>
      </c>
      <c r="I124" s="2627"/>
      <c r="J124" s="2627"/>
      <c r="K124" s="2627"/>
      <c r="L124" s="2627"/>
      <c r="M124" s="2627"/>
      <c r="N124" s="2627"/>
      <c r="O124" s="2625">
        <v>2200</v>
      </c>
    </row>
    <row r="125" spans="1:16" ht="35.1" customHeight="1" x14ac:dyDescent="0.35">
      <c r="A125" s="1326">
        <v>56</v>
      </c>
      <c r="B125" s="1326" t="s">
        <v>4754</v>
      </c>
      <c r="C125" s="2624"/>
      <c r="D125" s="2624">
        <v>5716</v>
      </c>
      <c r="E125" s="2625">
        <v>5000</v>
      </c>
      <c r="F125" s="2626">
        <v>200</v>
      </c>
      <c r="G125" s="2627"/>
      <c r="H125" s="2627">
        <v>0</v>
      </c>
      <c r="I125" s="2627"/>
      <c r="J125" s="2627"/>
      <c r="K125" s="2627"/>
      <c r="L125" s="2627"/>
      <c r="M125" s="2627"/>
      <c r="N125" s="2627"/>
      <c r="O125" s="2625">
        <v>5200</v>
      </c>
    </row>
    <row r="126" spans="1:16" ht="35.1" customHeight="1" x14ac:dyDescent="0.35">
      <c r="A126" s="1326">
        <v>50</v>
      </c>
      <c r="B126" s="1326" t="s">
        <v>4755</v>
      </c>
      <c r="C126" s="2624"/>
      <c r="D126" s="2624">
        <v>8221</v>
      </c>
      <c r="E126" s="2625">
        <v>5000</v>
      </c>
      <c r="F126" s="2626">
        <v>200</v>
      </c>
      <c r="G126" s="2627"/>
      <c r="H126" s="2627">
        <v>0</v>
      </c>
      <c r="I126" s="2627"/>
      <c r="J126" s="2627"/>
      <c r="K126" s="2627"/>
      <c r="L126" s="2627"/>
      <c r="M126" s="2627"/>
      <c r="N126" s="2627"/>
      <c r="O126" s="2625">
        <v>5200</v>
      </c>
    </row>
    <row r="127" spans="1:16" s="180" customFormat="1" ht="35.1" customHeight="1" x14ac:dyDescent="0.4">
      <c r="A127" s="383">
        <v>22</v>
      </c>
      <c r="B127" s="383" t="s">
        <v>4756</v>
      </c>
      <c r="C127" s="2617">
        <v>407</v>
      </c>
      <c r="D127" s="2617">
        <v>3650</v>
      </c>
      <c r="E127" s="1900">
        <v>3500</v>
      </c>
      <c r="F127" s="1900">
        <v>200</v>
      </c>
      <c r="G127" s="1900">
        <v>2330</v>
      </c>
      <c r="H127" s="1900">
        <v>1864</v>
      </c>
      <c r="I127" s="1900"/>
      <c r="J127" s="1900"/>
      <c r="K127" s="1900"/>
      <c r="L127" s="1900"/>
      <c r="M127" s="1900"/>
      <c r="N127" s="1900"/>
      <c r="O127" s="1900">
        <f t="shared" ref="O127:O147" si="5">SUM(E127:N127)</f>
        <v>7894</v>
      </c>
      <c r="P127" s="1096"/>
    </row>
    <row r="129" spans="1:16" s="180" customFormat="1" ht="35.1" customHeight="1" x14ac:dyDescent="0.4">
      <c r="A129" s="383">
        <v>60</v>
      </c>
      <c r="B129" s="383" t="s">
        <v>4758</v>
      </c>
      <c r="C129" s="2617">
        <v>587</v>
      </c>
      <c r="D129" s="2617">
        <v>8928</v>
      </c>
      <c r="E129" s="1900">
        <v>5000</v>
      </c>
      <c r="F129" s="1900">
        <v>200</v>
      </c>
      <c r="G129" s="1900"/>
      <c r="H129" s="1900">
        <v>0</v>
      </c>
      <c r="I129" s="1900">
        <v>3105</v>
      </c>
      <c r="J129" s="1900">
        <v>186</v>
      </c>
      <c r="K129" s="1900"/>
      <c r="L129" s="1900" t="s">
        <v>4759</v>
      </c>
      <c r="M129" s="1900"/>
      <c r="N129" s="1900"/>
      <c r="O129" s="1900">
        <f t="shared" si="5"/>
        <v>8491</v>
      </c>
    </row>
    <row r="130" spans="1:16" s="180" customFormat="1" ht="35.1" customHeight="1" x14ac:dyDescent="0.4">
      <c r="A130" s="383">
        <v>30</v>
      </c>
      <c r="B130" s="383" t="s">
        <v>4760</v>
      </c>
      <c r="C130" s="2617">
        <v>505</v>
      </c>
      <c r="D130" s="2617">
        <v>5084</v>
      </c>
      <c r="E130" s="1900">
        <v>1000</v>
      </c>
      <c r="F130" s="1900">
        <v>200</v>
      </c>
      <c r="G130" s="1900"/>
      <c r="H130" s="1900">
        <v>0</v>
      </c>
      <c r="I130" s="1900" t="s">
        <v>4761</v>
      </c>
      <c r="J130" s="1900"/>
      <c r="K130" s="1900"/>
      <c r="L130" s="1900"/>
      <c r="M130" s="1900"/>
      <c r="N130" s="1900">
        <v>26045</v>
      </c>
      <c r="O130" s="1900">
        <f t="shared" si="5"/>
        <v>27245</v>
      </c>
      <c r="P130" s="1096"/>
    </row>
    <row r="131" spans="1:16" s="180" customFormat="1" ht="35.1" customHeight="1" x14ac:dyDescent="0.4">
      <c r="A131" s="510">
        <v>13</v>
      </c>
      <c r="B131" s="510" t="s">
        <v>4751</v>
      </c>
      <c r="C131" s="2604">
        <v>23</v>
      </c>
      <c r="D131" s="2604">
        <v>1451</v>
      </c>
      <c r="E131" s="2206">
        <v>5000</v>
      </c>
      <c r="F131" s="2206">
        <v>350</v>
      </c>
      <c r="G131" s="2206">
        <v>10520</v>
      </c>
      <c r="H131" s="2206">
        <v>2215</v>
      </c>
      <c r="I131" s="2206" t="s">
        <v>2127</v>
      </c>
      <c r="J131" s="2206"/>
      <c r="K131" s="2206"/>
      <c r="L131" s="2206"/>
      <c r="M131" s="2206"/>
      <c r="N131" s="2206"/>
      <c r="O131" s="2206">
        <f t="shared" si="5"/>
        <v>18085</v>
      </c>
      <c r="P131" s="1096"/>
    </row>
    <row r="132" spans="1:16" s="180" customFormat="1" ht="35.1" customHeight="1" x14ac:dyDescent="0.4">
      <c r="A132" s="510">
        <v>27</v>
      </c>
      <c r="B132" s="510" t="s">
        <v>4762</v>
      </c>
      <c r="C132" s="2604">
        <v>458</v>
      </c>
      <c r="D132" s="2604">
        <v>3973</v>
      </c>
      <c r="E132" s="2206">
        <v>5000</v>
      </c>
      <c r="F132" s="2206">
        <v>350</v>
      </c>
      <c r="G132" s="2206"/>
      <c r="H132" s="2206">
        <v>0</v>
      </c>
      <c r="I132" s="2206" t="s">
        <v>4763</v>
      </c>
      <c r="J132" s="2206"/>
      <c r="K132" s="2206"/>
      <c r="L132" s="2206"/>
      <c r="M132" s="2206"/>
      <c r="N132" s="2206"/>
      <c r="O132" s="2206">
        <f t="shared" si="5"/>
        <v>5350</v>
      </c>
      <c r="P132" s="1096"/>
    </row>
    <row r="133" spans="1:16" s="180" customFormat="1" ht="35.1" customHeight="1" x14ac:dyDescent="0.4">
      <c r="A133" s="510">
        <v>46</v>
      </c>
      <c r="B133" s="510" t="s">
        <v>4755</v>
      </c>
      <c r="C133" s="2604"/>
      <c r="D133" s="2604">
        <v>8221</v>
      </c>
      <c r="E133" s="2206">
        <v>5000</v>
      </c>
      <c r="F133" s="2206">
        <v>350</v>
      </c>
      <c r="G133" s="2206"/>
      <c r="H133" s="2206">
        <v>0</v>
      </c>
      <c r="I133" s="2206" t="s">
        <v>4763</v>
      </c>
      <c r="J133" s="2206"/>
      <c r="K133" s="2206"/>
      <c r="L133" s="2206"/>
      <c r="M133" s="2206"/>
      <c r="N133" s="2206"/>
      <c r="O133" s="2206">
        <f t="shared" si="5"/>
        <v>5350</v>
      </c>
      <c r="P133" s="1096"/>
    </row>
    <row r="134" spans="1:16" s="180" customFormat="1" ht="35.1" customHeight="1" x14ac:dyDescent="0.4">
      <c r="A134" s="510">
        <v>52</v>
      </c>
      <c r="B134" s="510" t="s">
        <v>4754</v>
      </c>
      <c r="C134" s="2604"/>
      <c r="D134" s="2604">
        <v>5716</v>
      </c>
      <c r="E134" s="2206">
        <v>5000</v>
      </c>
      <c r="F134" s="2206">
        <v>350</v>
      </c>
      <c r="G134" s="2206"/>
      <c r="H134" s="2206">
        <v>0</v>
      </c>
      <c r="I134" s="2206" t="s">
        <v>4763</v>
      </c>
      <c r="J134" s="2206"/>
      <c r="K134" s="2206"/>
      <c r="L134" s="2206"/>
      <c r="M134" s="2206"/>
      <c r="N134" s="2206"/>
      <c r="O134" s="2206">
        <f t="shared" si="5"/>
        <v>5350</v>
      </c>
    </row>
    <row r="135" spans="1:16" s="180" customFormat="1" ht="35.1" customHeight="1" x14ac:dyDescent="0.4">
      <c r="A135" s="510">
        <v>57</v>
      </c>
      <c r="B135" s="510" t="s">
        <v>4753</v>
      </c>
      <c r="C135" s="2604"/>
      <c r="D135" s="2604">
        <v>8619</v>
      </c>
      <c r="E135" s="2206">
        <v>2000</v>
      </c>
      <c r="F135" s="2206">
        <v>350</v>
      </c>
      <c r="G135" s="2206"/>
      <c r="H135" s="2206">
        <v>0</v>
      </c>
      <c r="I135" s="2206" t="s">
        <v>4763</v>
      </c>
      <c r="J135" s="2206"/>
      <c r="K135" s="2206"/>
      <c r="L135" s="2206"/>
      <c r="M135" s="2206"/>
      <c r="N135" s="2206"/>
      <c r="O135" s="2206">
        <f t="shared" si="5"/>
        <v>2350</v>
      </c>
    </row>
    <row r="136" spans="1:16" s="180" customFormat="1" ht="35.1" customHeight="1" x14ac:dyDescent="0.4">
      <c r="A136" s="510">
        <v>26</v>
      </c>
      <c r="B136" s="510" t="s">
        <v>4764</v>
      </c>
      <c r="C136" s="2604">
        <v>520</v>
      </c>
      <c r="D136" s="2604">
        <v>4801</v>
      </c>
      <c r="E136" s="2206">
        <v>1500</v>
      </c>
      <c r="F136" s="2206">
        <v>350</v>
      </c>
      <c r="G136" s="2206"/>
      <c r="H136" s="2206">
        <v>0</v>
      </c>
      <c r="I136" s="2206" t="s">
        <v>4765</v>
      </c>
      <c r="J136" s="2206"/>
      <c r="K136" s="2206"/>
      <c r="L136" s="2206"/>
      <c r="M136" s="2206"/>
      <c r="N136" s="2206">
        <v>9085</v>
      </c>
      <c r="O136" s="2206">
        <f t="shared" si="5"/>
        <v>10935</v>
      </c>
      <c r="P136" s="1096"/>
    </row>
    <row r="137" spans="1:16" s="261" customFormat="1" ht="34.5" customHeight="1" x14ac:dyDescent="0.4">
      <c r="A137" s="383">
        <v>59</v>
      </c>
      <c r="B137" s="383" t="s">
        <v>4766</v>
      </c>
      <c r="C137" s="2617"/>
      <c r="D137" s="2617">
        <v>9425</v>
      </c>
      <c r="E137" s="2576">
        <v>3000</v>
      </c>
      <c r="F137" s="1900">
        <v>350</v>
      </c>
      <c r="G137" s="2577"/>
      <c r="H137" s="2206">
        <v>0</v>
      </c>
      <c r="I137" s="2577"/>
      <c r="J137" s="2206">
        <v>0</v>
      </c>
      <c r="K137" s="2577"/>
      <c r="L137" s="2206">
        <v>0</v>
      </c>
      <c r="M137" s="2577"/>
      <c r="N137" s="2577"/>
      <c r="O137" s="1900">
        <f t="shared" si="5"/>
        <v>3350</v>
      </c>
    </row>
    <row r="138" spans="1:16" s="261" customFormat="1" ht="35.1" customHeight="1" x14ac:dyDescent="0.4">
      <c r="A138" s="383">
        <v>70</v>
      </c>
      <c r="B138" s="1348" t="s">
        <v>4767</v>
      </c>
      <c r="C138" s="2628">
        <v>574</v>
      </c>
      <c r="D138" s="2629">
        <v>6800</v>
      </c>
      <c r="E138" s="1900">
        <v>1500</v>
      </c>
      <c r="F138" s="1900">
        <v>350</v>
      </c>
      <c r="G138" s="1900"/>
      <c r="H138" s="2206">
        <v>0</v>
      </c>
      <c r="I138" s="1900">
        <v>5930</v>
      </c>
      <c r="J138" s="2206">
        <v>61</v>
      </c>
      <c r="K138" s="1900"/>
      <c r="L138" s="2206">
        <v>0</v>
      </c>
      <c r="M138" s="1900"/>
      <c r="N138" s="1900"/>
      <c r="O138" s="1900">
        <f t="shared" si="5"/>
        <v>7841</v>
      </c>
    </row>
    <row r="139" spans="1:16" s="261" customFormat="1" ht="35.1" customHeight="1" x14ac:dyDescent="0.4">
      <c r="A139" s="383">
        <v>74</v>
      </c>
      <c r="B139" s="383" t="s">
        <v>2017</v>
      </c>
      <c r="C139" s="2617">
        <v>192</v>
      </c>
      <c r="D139" s="2617">
        <v>3039</v>
      </c>
      <c r="E139" s="1900">
        <v>2000</v>
      </c>
      <c r="F139" s="1900">
        <v>350</v>
      </c>
      <c r="G139" s="1900"/>
      <c r="H139" s="2206">
        <v>0</v>
      </c>
      <c r="I139" s="1900"/>
      <c r="J139" s="2206">
        <v>0</v>
      </c>
      <c r="K139" s="1900"/>
      <c r="L139" s="2206">
        <v>0</v>
      </c>
      <c r="M139" s="1900">
        <v>2230</v>
      </c>
      <c r="N139" s="1900">
        <v>5175</v>
      </c>
      <c r="O139" s="1900">
        <f t="shared" si="5"/>
        <v>9755</v>
      </c>
    </row>
    <row r="140" spans="1:16" s="261" customFormat="1" ht="35.1" customHeight="1" x14ac:dyDescent="0.4">
      <c r="A140" s="383">
        <v>75</v>
      </c>
      <c r="B140" s="383" t="s">
        <v>4768</v>
      </c>
      <c r="C140" s="2617">
        <v>541</v>
      </c>
      <c r="D140" s="2617">
        <v>6552</v>
      </c>
      <c r="E140" s="1900">
        <v>5000</v>
      </c>
      <c r="F140" s="1900">
        <v>350</v>
      </c>
      <c r="G140" s="1900"/>
      <c r="H140" s="2206">
        <v>0</v>
      </c>
      <c r="I140" s="1900"/>
      <c r="J140" s="2206">
        <v>0</v>
      </c>
      <c r="K140" s="1900"/>
      <c r="L140" s="2206">
        <v>0</v>
      </c>
      <c r="M140" s="1900"/>
      <c r="N140" s="1900"/>
      <c r="O140" s="1900">
        <f t="shared" si="5"/>
        <v>5350</v>
      </c>
    </row>
    <row r="141" spans="1:16" s="261" customFormat="1" ht="35.1" customHeight="1" x14ac:dyDescent="0.4">
      <c r="A141" s="383">
        <v>11</v>
      </c>
      <c r="B141" s="1348" t="s">
        <v>4769</v>
      </c>
      <c r="C141" s="2628" t="s">
        <v>4770</v>
      </c>
      <c r="D141" s="2629">
        <v>8478</v>
      </c>
      <c r="E141" s="1900">
        <v>5000</v>
      </c>
      <c r="F141" s="1900">
        <v>350</v>
      </c>
      <c r="G141" s="1900"/>
      <c r="H141" s="2206">
        <v>0</v>
      </c>
      <c r="I141" s="1900"/>
      <c r="J141" s="1900"/>
      <c r="K141" s="1900"/>
      <c r="L141" s="2206">
        <v>0</v>
      </c>
      <c r="M141" s="1900">
        <v>5220</v>
      </c>
      <c r="N141" s="1900"/>
      <c r="O141" s="1900">
        <f t="shared" si="5"/>
        <v>10570</v>
      </c>
      <c r="P141" s="263"/>
    </row>
    <row r="142" spans="1:16" s="261" customFormat="1" ht="35.1" customHeight="1" x14ac:dyDescent="0.4">
      <c r="A142" s="383">
        <v>16</v>
      </c>
      <c r="B142" s="383" t="s">
        <v>4771</v>
      </c>
      <c r="C142" s="2617">
        <v>552</v>
      </c>
      <c r="D142" s="2617">
        <v>8222</v>
      </c>
      <c r="E142" s="1900">
        <v>2000</v>
      </c>
      <c r="F142" s="1900">
        <v>350</v>
      </c>
      <c r="G142" s="1900"/>
      <c r="H142" s="2206">
        <v>0</v>
      </c>
      <c r="I142" s="1900"/>
      <c r="J142" s="1900"/>
      <c r="K142" s="1900"/>
      <c r="L142" s="2206">
        <v>0</v>
      </c>
      <c r="M142" s="1900"/>
      <c r="N142" s="1900"/>
      <c r="O142" s="1900">
        <f t="shared" si="5"/>
        <v>2350</v>
      </c>
      <c r="P142" s="263"/>
    </row>
    <row r="143" spans="1:16" s="261" customFormat="1" ht="34.5" customHeight="1" x14ac:dyDescent="0.4">
      <c r="A143" s="383">
        <v>33</v>
      </c>
      <c r="B143" s="383" t="s">
        <v>4772</v>
      </c>
      <c r="C143" s="2617"/>
      <c r="D143" s="2617">
        <v>4737</v>
      </c>
      <c r="E143" s="2576">
        <v>2000</v>
      </c>
      <c r="F143" s="2630">
        <v>350</v>
      </c>
      <c r="G143" s="2577"/>
      <c r="H143" s="1900">
        <v>0</v>
      </c>
      <c r="I143" s="2577"/>
      <c r="J143" s="1900">
        <v>0</v>
      </c>
      <c r="K143" s="2577"/>
      <c r="L143" s="1900">
        <v>0</v>
      </c>
      <c r="M143" s="2577"/>
      <c r="N143" s="2577"/>
      <c r="O143" s="1900">
        <f t="shared" si="5"/>
        <v>2350</v>
      </c>
      <c r="P143" s="175"/>
    </row>
    <row r="144" spans="1:16" s="261" customFormat="1" ht="35.1" customHeight="1" x14ac:dyDescent="0.4">
      <c r="A144" s="383">
        <v>53</v>
      </c>
      <c r="B144" s="383" t="s">
        <v>4773</v>
      </c>
      <c r="C144" s="2617"/>
      <c r="D144" s="2617">
        <v>9439</v>
      </c>
      <c r="E144" s="2576">
        <v>1000</v>
      </c>
      <c r="F144" s="1900">
        <v>350</v>
      </c>
      <c r="G144" s="2577"/>
      <c r="H144" s="1900">
        <v>0</v>
      </c>
      <c r="I144" s="2577"/>
      <c r="J144" s="1900">
        <v>0</v>
      </c>
      <c r="K144" s="2577"/>
      <c r="L144" s="1900">
        <v>0</v>
      </c>
      <c r="M144" s="2577"/>
      <c r="N144" s="2577"/>
      <c r="O144" s="1900">
        <f t="shared" si="5"/>
        <v>1350</v>
      </c>
    </row>
    <row r="145" spans="1:15" s="261" customFormat="1" ht="34.5" customHeight="1" x14ac:dyDescent="0.4">
      <c r="A145" s="383">
        <v>60</v>
      </c>
      <c r="B145" s="383" t="s">
        <v>4774</v>
      </c>
      <c r="C145" s="2617">
        <v>65</v>
      </c>
      <c r="D145" s="2617">
        <v>258</v>
      </c>
      <c r="E145" s="1900">
        <v>1000</v>
      </c>
      <c r="F145" s="1900">
        <v>350</v>
      </c>
      <c r="G145" s="1900"/>
      <c r="H145" s="2206">
        <v>0</v>
      </c>
      <c r="I145" s="1900"/>
      <c r="J145" s="2206">
        <v>0</v>
      </c>
      <c r="K145" s="1900"/>
      <c r="L145" s="2206">
        <v>0</v>
      </c>
      <c r="M145" s="1900">
        <v>5735</v>
      </c>
      <c r="N145" s="1900">
        <v>5585</v>
      </c>
      <c r="O145" s="1900">
        <f t="shared" si="5"/>
        <v>12670</v>
      </c>
    </row>
    <row r="146" spans="1:15" s="261" customFormat="1" ht="35.1" customHeight="1" x14ac:dyDescent="0.4">
      <c r="A146" s="383">
        <v>65</v>
      </c>
      <c r="B146" s="383" t="s">
        <v>4775</v>
      </c>
      <c r="C146" s="2617">
        <v>21</v>
      </c>
      <c r="D146" s="2617">
        <v>647</v>
      </c>
      <c r="E146" s="1900">
        <v>3000</v>
      </c>
      <c r="F146" s="1900">
        <v>350</v>
      </c>
      <c r="G146" s="1900"/>
      <c r="H146" s="2206">
        <v>0</v>
      </c>
      <c r="I146" s="1900"/>
      <c r="J146" s="2206">
        <v>0</v>
      </c>
      <c r="K146" s="1900"/>
      <c r="L146" s="2206">
        <v>0</v>
      </c>
      <c r="M146" s="1900"/>
      <c r="N146" s="1900"/>
      <c r="O146" s="1900">
        <f t="shared" si="5"/>
        <v>3350</v>
      </c>
    </row>
    <row r="147" spans="1:15" s="34" customFormat="1" ht="35.1" customHeight="1" x14ac:dyDescent="0.4">
      <c r="A147" s="510">
        <v>67</v>
      </c>
      <c r="B147" s="2784" t="s">
        <v>4776</v>
      </c>
      <c r="C147" s="2785">
        <v>661</v>
      </c>
      <c r="D147" s="2786">
        <v>9831</v>
      </c>
      <c r="E147" s="2605">
        <v>2500</v>
      </c>
      <c r="F147" s="2206">
        <v>350</v>
      </c>
      <c r="G147" s="2607"/>
      <c r="H147" s="2206">
        <v>0</v>
      </c>
      <c r="I147" s="2607" t="s">
        <v>5759</v>
      </c>
      <c r="J147" s="2206">
        <v>0</v>
      </c>
      <c r="K147" s="2607"/>
      <c r="L147" s="2206">
        <v>0</v>
      </c>
      <c r="M147" s="2607"/>
      <c r="N147" s="2607"/>
      <c r="O147" s="2206">
        <f t="shared" si="5"/>
        <v>2850</v>
      </c>
    </row>
    <row r="200" spans="2:2" ht="35.1" customHeight="1" x14ac:dyDescent="0.35">
      <c r="B200" s="1325" t="s">
        <v>4777</v>
      </c>
    </row>
  </sheetData>
  <sortState xmlns:xlrd2="http://schemas.microsoft.com/office/spreadsheetml/2017/richdata2" ref="B18:N83">
    <sortCondition ref="B18:B83"/>
  </sortState>
  <mergeCells count="1">
    <mergeCell ref="B15:E15"/>
  </mergeCells>
  <phoneticPr fontId="0" type="noConversion"/>
  <hyperlinks>
    <hyperlink ref="B12" r:id="rId1" xr:uid="{00000000-0004-0000-D500-000000000000}"/>
  </hyperlinks>
  <printOptions gridLines="1"/>
  <pageMargins left="0.7" right="0.7" top="0.75" bottom="0.75" header="0.3" footer="0.3"/>
  <pageSetup scale="26" orientation="landscape" r:id="rId2"/>
  <rowBreaks count="1" manualBreakCount="1">
    <brk id="57" max="14" man="1"/>
  </rowBreaks>
  <drawing r:id="rId3"/>
  <legacyDrawing r:id="rId4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193">
    <tabColor rgb="FFFF0000"/>
  </sheetPr>
  <dimension ref="A2:O33"/>
  <sheetViews>
    <sheetView view="pageBreakPreview" zoomScale="60" zoomScaleNormal="100" workbookViewId="0">
      <selection activeCell="H19" sqref="H19"/>
    </sheetView>
  </sheetViews>
  <sheetFormatPr defaultColWidth="9.140625" defaultRowHeight="23.25" x14ac:dyDescent="0.35"/>
  <cols>
    <col min="1" max="1" width="3.5703125" style="15" bestFit="1" customWidth="1"/>
    <col min="2" max="2" width="59.7109375" style="15" customWidth="1"/>
    <col min="3" max="3" width="21.85546875" style="57" customWidth="1"/>
    <col min="4" max="4" width="22.28515625" style="15" customWidth="1"/>
    <col min="5" max="5" width="18.140625" style="15" customWidth="1"/>
    <col min="6" max="6" width="23" style="15" customWidth="1"/>
    <col min="7" max="8" width="17.5703125" style="15" bestFit="1" customWidth="1"/>
    <col min="9" max="9" width="12.5703125" style="15" bestFit="1" customWidth="1"/>
    <col min="10" max="10" width="17" style="15" customWidth="1"/>
    <col min="11" max="11" width="12.28515625" style="15" customWidth="1"/>
    <col min="12" max="12" width="23.28515625" style="15" customWidth="1"/>
    <col min="13" max="13" width="19.140625" style="15" customWidth="1"/>
    <col min="14" max="14" width="21.85546875" style="15" customWidth="1"/>
    <col min="15" max="15" width="21" style="15" customWidth="1"/>
    <col min="16" max="16384" width="9.140625" style="15"/>
  </cols>
  <sheetData>
    <row r="2" spans="1:15" x14ac:dyDescent="0.35">
      <c r="A2" s="425"/>
      <c r="B2" s="301"/>
      <c r="C2" s="301"/>
      <c r="D2" s="48"/>
      <c r="E2" s="48"/>
      <c r="F2" s="48"/>
      <c r="G2" s="48"/>
      <c r="H2" s="48"/>
      <c r="I2" s="48"/>
      <c r="J2" s="48"/>
      <c r="K2" s="48"/>
      <c r="L2" s="48"/>
      <c r="M2" s="425"/>
      <c r="N2" s="425"/>
    </row>
    <row r="3" spans="1:15" x14ac:dyDescent="0.35">
      <c r="A3" s="425"/>
      <c r="B3" s="414" t="s">
        <v>19</v>
      </c>
      <c r="C3" s="415"/>
      <c r="D3" s="415"/>
      <c r="E3" s="416"/>
      <c r="F3" s="421"/>
      <c r="G3" s="48"/>
      <c r="H3" s="48"/>
      <c r="I3" s="48"/>
      <c r="J3" s="48"/>
      <c r="K3" s="48"/>
      <c r="L3" s="48"/>
      <c r="M3" s="425"/>
      <c r="N3" s="425"/>
    </row>
    <row r="4" spans="1:15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420"/>
      <c r="K4" s="420"/>
      <c r="L4" s="420"/>
      <c r="M4" s="420"/>
      <c r="N4" s="420"/>
    </row>
    <row r="5" spans="1:15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420"/>
      <c r="K5" s="420"/>
      <c r="L5" s="420"/>
      <c r="M5" s="420"/>
      <c r="N5" s="420"/>
    </row>
    <row r="6" spans="1:15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420"/>
      <c r="K6" s="420"/>
      <c r="L6" s="420"/>
      <c r="M6" s="420"/>
      <c r="N6" s="420"/>
    </row>
    <row r="7" spans="1:15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420"/>
      <c r="K7" s="420"/>
      <c r="L7" s="420"/>
      <c r="M7" s="420"/>
      <c r="N7" s="420"/>
    </row>
    <row r="8" spans="1:15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420"/>
      <c r="K8" s="420"/>
      <c r="L8" s="420"/>
      <c r="M8" s="420"/>
      <c r="N8" s="420"/>
    </row>
    <row r="9" spans="1:15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420"/>
      <c r="K9" s="420"/>
      <c r="L9" s="420"/>
      <c r="M9" s="420"/>
      <c r="N9" s="420"/>
    </row>
    <row r="10" spans="1:15" s="73" customFormat="1" x14ac:dyDescent="0.35">
      <c r="A10" s="415"/>
      <c r="B10" s="48" t="s">
        <v>4778</v>
      </c>
      <c r="C10" s="301"/>
      <c r="D10" s="48"/>
      <c r="E10" s="421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5" s="73" customFormat="1" x14ac:dyDescent="0.35">
      <c r="A11" s="415"/>
      <c r="B11" s="48" t="s">
        <v>4779</v>
      </c>
      <c r="C11" s="301"/>
      <c r="D11" s="48"/>
      <c r="E11" s="421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5" x14ac:dyDescent="0.35">
      <c r="A12" s="425"/>
      <c r="B12" s="876" t="s">
        <v>4780</v>
      </c>
      <c r="C12" s="301"/>
      <c r="D12" s="48"/>
      <c r="E12" s="48"/>
      <c r="F12" s="48"/>
      <c r="G12" s="48"/>
      <c r="H12" s="48"/>
      <c r="I12" s="48"/>
      <c r="J12" s="48"/>
      <c r="K12" s="48"/>
      <c r="L12" s="48"/>
      <c r="M12" s="425"/>
      <c r="N12" s="425"/>
    </row>
    <row r="13" spans="1:15" x14ac:dyDescent="0.35">
      <c r="A13" s="425"/>
      <c r="B13" s="2952" t="s">
        <v>5739</v>
      </c>
      <c r="C13" s="2952"/>
      <c r="D13" s="2952"/>
      <c r="E13" s="48"/>
      <c r="F13" s="48"/>
      <c r="G13" s="48"/>
      <c r="H13" s="48"/>
      <c r="I13" s="48"/>
      <c r="J13" s="48"/>
      <c r="K13" s="48"/>
      <c r="L13" s="48"/>
      <c r="M13" s="425"/>
      <c r="N13" s="425"/>
    </row>
    <row r="14" spans="1:15" x14ac:dyDescent="0.35">
      <c r="A14" s="425"/>
      <c r="B14" s="48"/>
      <c r="C14" s="301"/>
      <c r="D14" s="48"/>
      <c r="E14" s="48"/>
      <c r="F14" s="48"/>
      <c r="G14" s="48"/>
      <c r="H14" s="48"/>
      <c r="I14" s="48"/>
      <c r="J14" s="48"/>
      <c r="K14" s="48"/>
      <c r="L14" s="48"/>
      <c r="M14" s="425"/>
      <c r="N14" s="425"/>
    </row>
    <row r="15" spans="1:15" s="30" customFormat="1" x14ac:dyDescent="0.35">
      <c r="A15" s="457"/>
      <c r="B15" s="465" t="s">
        <v>235</v>
      </c>
      <c r="C15" s="584" t="s">
        <v>1565</v>
      </c>
      <c r="D15" s="465" t="s">
        <v>94</v>
      </c>
      <c r="E15" s="465" t="s">
        <v>95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339</v>
      </c>
      <c r="K15" s="465" t="s">
        <v>35</v>
      </c>
      <c r="L15" s="465" t="s">
        <v>351</v>
      </c>
      <c r="M15" s="465" t="s">
        <v>1820</v>
      </c>
      <c r="N15" s="465" t="s">
        <v>39</v>
      </c>
      <c r="O15" s="28"/>
    </row>
    <row r="16" spans="1:15" x14ac:dyDescent="0.35">
      <c r="A16" s="48">
        <v>1</v>
      </c>
      <c r="B16" s="48" t="s">
        <v>4781</v>
      </c>
      <c r="C16" s="301">
        <v>1341</v>
      </c>
      <c r="D16" s="302">
        <v>1000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/>
      <c r="N16" s="302">
        <f>SUM(D16:M16)</f>
        <v>1350</v>
      </c>
      <c r="O16" s="27"/>
    </row>
    <row r="17" spans="1:15" x14ac:dyDescent="0.35">
      <c r="A17" s="48">
        <v>2</v>
      </c>
      <c r="B17" s="48" t="s">
        <v>4782</v>
      </c>
      <c r="C17" s="301">
        <v>1342</v>
      </c>
      <c r="D17" s="302">
        <v>2000</v>
      </c>
      <c r="E17" s="302">
        <v>350</v>
      </c>
      <c r="F17" s="302">
        <v>2730</v>
      </c>
      <c r="G17" s="302">
        <v>1311</v>
      </c>
      <c r="H17" s="302"/>
      <c r="I17" s="302"/>
      <c r="J17" s="302"/>
      <c r="K17" s="302"/>
      <c r="L17" s="302">
        <v>2895</v>
      </c>
      <c r="M17" s="302"/>
      <c r="N17" s="302">
        <f>SUM(D17:M17)</f>
        <v>9286</v>
      </c>
      <c r="O17" s="206"/>
    </row>
    <row r="18" spans="1:15" x14ac:dyDescent="0.35">
      <c r="A18" s="48">
        <v>3</v>
      </c>
      <c r="B18" s="48" t="s">
        <v>4753</v>
      </c>
      <c r="C18" s="301">
        <v>8619</v>
      </c>
      <c r="D18" s="302">
        <v>1800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v>16305</v>
      </c>
      <c r="N18" s="302">
        <f>SUM(D18:M18)</f>
        <v>18455</v>
      </c>
      <c r="O18" s="206"/>
    </row>
    <row r="19" spans="1:15" x14ac:dyDescent="0.35">
      <c r="A19" s="48"/>
      <c r="B19" s="48"/>
      <c r="C19" s="301"/>
      <c r="D19" s="302"/>
      <c r="E19" s="302"/>
      <c r="F19" s="302"/>
      <c r="G19" s="302"/>
      <c r="H19" s="302"/>
      <c r="I19" s="302"/>
      <c r="J19" s="302"/>
      <c r="K19" s="302"/>
      <c r="L19" s="302"/>
      <c r="M19" s="302"/>
      <c r="N19" s="302"/>
      <c r="O19" s="206"/>
    </row>
    <row r="20" spans="1:15" x14ac:dyDescent="0.35">
      <c r="A20" s="425"/>
      <c r="B20" s="48"/>
      <c r="C20" s="301"/>
      <c r="D20" s="302"/>
      <c r="E20" s="302"/>
      <c r="F20" s="302"/>
      <c r="G20" s="302"/>
      <c r="H20" s="302"/>
      <c r="I20" s="302"/>
      <c r="J20" s="302"/>
      <c r="K20" s="302"/>
      <c r="L20" s="302"/>
      <c r="M20" s="302"/>
      <c r="N20" s="302"/>
      <c r="O20" s="24"/>
    </row>
    <row r="21" spans="1:15" x14ac:dyDescent="0.35">
      <c r="A21" s="457"/>
      <c r="B21" s="48" t="s">
        <v>4626</v>
      </c>
      <c r="C21" s="584"/>
      <c r="D21" s="466">
        <f>SUM(D16:D20)</f>
        <v>4800</v>
      </c>
      <c r="E21" s="466">
        <f t="shared" ref="E21:N21" si="0">SUM(E16:E20)</f>
        <v>1050</v>
      </c>
      <c r="F21" s="466">
        <f t="shared" si="0"/>
        <v>2730</v>
      </c>
      <c r="G21" s="466">
        <f t="shared" si="0"/>
        <v>1311</v>
      </c>
      <c r="H21" s="466">
        <f t="shared" si="0"/>
        <v>0</v>
      </c>
      <c r="I21" s="466">
        <f t="shared" si="0"/>
        <v>0</v>
      </c>
      <c r="J21" s="466">
        <f t="shared" si="0"/>
        <v>0</v>
      </c>
      <c r="K21" s="466">
        <f t="shared" si="0"/>
        <v>0</v>
      </c>
      <c r="L21" s="466">
        <f t="shared" si="0"/>
        <v>2895</v>
      </c>
      <c r="M21" s="466">
        <f t="shared" si="0"/>
        <v>16305</v>
      </c>
      <c r="N21" s="466">
        <f t="shared" si="0"/>
        <v>29091</v>
      </c>
      <c r="O21" s="28"/>
    </row>
    <row r="22" spans="1:15" x14ac:dyDescent="0.35">
      <c r="A22" s="425"/>
      <c r="B22" s="48"/>
      <c r="C22" s="584"/>
      <c r="D22" s="302"/>
      <c r="E22" s="302"/>
      <c r="F22" s="303"/>
      <c r="G22" s="705"/>
      <c r="H22" s="303"/>
      <c r="I22" s="303"/>
      <c r="J22" s="303"/>
      <c r="K22" s="303"/>
      <c r="L22" s="303"/>
      <c r="M22" s="303"/>
      <c r="N22" s="302"/>
      <c r="O22" s="28"/>
    </row>
    <row r="23" spans="1:15" x14ac:dyDescent="0.35">
      <c r="A23" s="425"/>
      <c r="B23" s="425"/>
      <c r="C23" s="628"/>
      <c r="D23" s="48"/>
      <c r="E23" s="48"/>
      <c r="F23" s="425"/>
      <c r="G23" s="425"/>
      <c r="H23" s="425"/>
      <c r="I23" s="425"/>
      <c r="J23" s="425"/>
      <c r="K23" s="425"/>
      <c r="L23" s="425"/>
      <c r="M23" s="425"/>
      <c r="N23" s="425"/>
    </row>
    <row r="24" spans="1:15" x14ac:dyDescent="0.35">
      <c r="A24" s="425"/>
      <c r="B24" s="48"/>
      <c r="C24" s="301"/>
      <c r="D24" s="425"/>
      <c r="E24" s="425"/>
      <c r="F24" s="425"/>
      <c r="G24" s="425"/>
      <c r="H24" s="425"/>
      <c r="I24" s="425"/>
      <c r="J24" s="425"/>
      <c r="K24" s="425"/>
      <c r="L24" s="425"/>
      <c r="M24" s="425"/>
      <c r="N24" s="425"/>
    </row>
    <row r="25" spans="1:15" x14ac:dyDescent="0.35">
      <c r="A25" s="425"/>
      <c r="B25" s="425"/>
      <c r="C25" s="301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 t="s">
        <v>1966</v>
      </c>
    </row>
    <row r="26" spans="1:15" x14ac:dyDescent="0.35">
      <c r="A26" s="425"/>
      <c r="B26" s="48" t="s">
        <v>63</v>
      </c>
      <c r="C26" s="301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</row>
    <row r="27" spans="1:15" x14ac:dyDescent="0.35">
      <c r="A27" s="425"/>
      <c r="B27" s="425"/>
      <c r="C27" s="301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5" x14ac:dyDescent="0.35">
      <c r="A28" s="425"/>
      <c r="B28" s="48"/>
      <c r="C28" s="628"/>
      <c r="D28" s="425"/>
      <c r="E28" s="425"/>
      <c r="F28" s="425"/>
      <c r="G28" s="425"/>
      <c r="H28" s="425"/>
      <c r="I28" s="425"/>
      <c r="J28" s="425"/>
      <c r="K28" s="425"/>
      <c r="L28" s="425"/>
      <c r="M28" s="425"/>
      <c r="N28" s="425"/>
    </row>
    <row r="29" spans="1:15" x14ac:dyDescent="0.35">
      <c r="A29" s="425"/>
      <c r="B29" s="48" t="s">
        <v>2238</v>
      </c>
      <c r="C29" s="628"/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</row>
    <row r="30" spans="1:15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5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5" s="54" customFormat="1" ht="33" x14ac:dyDescent="0.45">
      <c r="A32" s="481"/>
      <c r="B32" s="301" t="s">
        <v>5789</v>
      </c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2:4" x14ac:dyDescent="0.35">
      <c r="B33" s="24"/>
      <c r="D33" s="15" t="s">
        <v>4627</v>
      </c>
    </row>
  </sheetData>
  <mergeCells count="1">
    <mergeCell ref="B13:D13"/>
  </mergeCells>
  <hyperlinks>
    <hyperlink ref="B12" r:id="rId1" xr:uid="{00000000-0004-0000-D600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ax="1048575" man="1"/>
  </colBreaks>
  <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73">
    <tabColor rgb="FF00B050"/>
  </sheetPr>
  <dimension ref="A2:N29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27.75" x14ac:dyDescent="0.4"/>
  <cols>
    <col min="1" max="1" width="4.28515625" style="34" bestFit="1" customWidth="1"/>
    <col min="2" max="2" width="102.7109375" style="34" bestFit="1" customWidth="1"/>
    <col min="3" max="3" width="20.7109375" style="34" customWidth="1"/>
    <col min="4" max="4" width="23.5703125" style="34" bestFit="1" customWidth="1"/>
    <col min="5" max="5" width="17.5703125" style="34" bestFit="1" customWidth="1"/>
    <col min="6" max="6" width="19.7109375" style="34" bestFit="1" customWidth="1"/>
    <col min="7" max="7" width="16.28515625" style="34" bestFit="1" customWidth="1"/>
    <col min="8" max="8" width="19.7109375" style="34" bestFit="1" customWidth="1"/>
    <col min="9" max="9" width="16.28515625" style="34" bestFit="1" customWidth="1"/>
    <col min="10" max="10" width="12.42578125" style="34" bestFit="1" customWidth="1"/>
    <col min="11" max="11" width="11.28515625" style="34" bestFit="1" customWidth="1"/>
    <col min="12" max="12" width="23" style="34" bestFit="1" customWidth="1"/>
    <col min="13" max="13" width="19.7109375" style="34" bestFit="1" customWidth="1"/>
    <col min="14" max="14" width="23.5703125" style="34" bestFit="1" customWidth="1"/>
    <col min="15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85" t="s">
        <v>19</v>
      </c>
      <c r="C3" s="776"/>
      <c r="D3" s="386"/>
      <c r="E3" s="567"/>
      <c r="F3" s="390"/>
      <c r="G3" s="379"/>
      <c r="H3" s="379"/>
      <c r="I3" s="379"/>
      <c r="J3" s="379"/>
      <c r="K3" s="379"/>
      <c r="L3" s="379"/>
      <c r="M3" s="379"/>
      <c r="N3" s="379"/>
    </row>
    <row r="4" spans="1:14" ht="28.5" x14ac:dyDescent="0.45">
      <c r="A4" s="385"/>
      <c r="B4" s="386" t="s">
        <v>20</v>
      </c>
      <c r="C4" s="776"/>
      <c r="D4" s="386"/>
      <c r="E4" s="390"/>
      <c r="F4" s="390"/>
      <c r="G4" s="390"/>
      <c r="H4" s="392"/>
      <c r="I4" s="392"/>
      <c r="J4" s="759"/>
      <c r="K4" s="759"/>
      <c r="L4" s="759"/>
      <c r="M4" s="759"/>
      <c r="N4" s="759"/>
    </row>
    <row r="5" spans="1:14" ht="28.5" x14ac:dyDescent="0.45">
      <c r="A5" s="386"/>
      <c r="B5" s="386" t="s">
        <v>21</v>
      </c>
      <c r="C5" s="776"/>
      <c r="D5" s="386"/>
      <c r="E5" s="390"/>
      <c r="F5" s="390"/>
      <c r="G5" s="390"/>
      <c r="H5" s="392"/>
      <c r="I5" s="392"/>
      <c r="J5" s="759"/>
      <c r="K5" s="759"/>
      <c r="L5" s="759"/>
      <c r="M5" s="759"/>
      <c r="N5" s="759"/>
    </row>
    <row r="6" spans="1:14" ht="28.5" x14ac:dyDescent="0.45">
      <c r="A6" s="386"/>
      <c r="B6" s="386" t="s">
        <v>22</v>
      </c>
      <c r="C6" s="776"/>
      <c r="D6" s="386"/>
      <c r="E6" s="390"/>
      <c r="F6" s="390"/>
      <c r="G6" s="390"/>
      <c r="H6" s="392"/>
      <c r="I6" s="392"/>
      <c r="J6" s="759"/>
      <c r="K6" s="759"/>
      <c r="L6" s="759"/>
      <c r="M6" s="759"/>
      <c r="N6" s="759"/>
    </row>
    <row r="7" spans="1:14" ht="28.5" x14ac:dyDescent="0.45">
      <c r="A7" s="386"/>
      <c r="B7" s="386" t="s">
        <v>23</v>
      </c>
      <c r="C7" s="776"/>
      <c r="D7" s="386"/>
      <c r="E7" s="390"/>
      <c r="F7" s="390"/>
      <c r="G7" s="390"/>
      <c r="H7" s="392"/>
      <c r="I7" s="392"/>
      <c r="J7" s="759"/>
      <c r="K7" s="759"/>
      <c r="L7" s="759"/>
      <c r="M7" s="759"/>
      <c r="N7" s="759"/>
    </row>
    <row r="8" spans="1:14" ht="28.5" x14ac:dyDescent="0.45">
      <c r="A8" s="386"/>
      <c r="B8" s="386" t="s">
        <v>24</v>
      </c>
      <c r="C8" s="776"/>
      <c r="D8" s="386"/>
      <c r="E8" s="390"/>
      <c r="F8" s="379"/>
      <c r="G8" s="390"/>
      <c r="H8" s="392"/>
      <c r="I8" s="392"/>
      <c r="J8" s="759"/>
      <c r="K8" s="759"/>
      <c r="L8" s="759"/>
      <c r="M8" s="759"/>
      <c r="N8" s="759"/>
    </row>
    <row r="9" spans="1:14" ht="28.5" x14ac:dyDescent="0.45">
      <c r="A9" s="386"/>
      <c r="B9" s="386"/>
      <c r="C9" s="776"/>
      <c r="D9" s="386"/>
      <c r="E9" s="390"/>
      <c r="F9" s="379"/>
      <c r="G9" s="390"/>
      <c r="H9" s="392"/>
      <c r="I9" s="392"/>
      <c r="J9" s="759"/>
      <c r="K9" s="759"/>
      <c r="L9" s="759"/>
      <c r="M9" s="759"/>
      <c r="N9" s="759"/>
    </row>
    <row r="10" spans="1:14" ht="28.5" x14ac:dyDescent="0.45">
      <c r="A10" s="386"/>
      <c r="B10" s="379" t="s">
        <v>4783</v>
      </c>
      <c r="C10" s="776"/>
      <c r="D10" s="386"/>
      <c r="E10" s="390"/>
      <c r="F10" s="379"/>
      <c r="G10" s="390"/>
      <c r="H10" s="392"/>
      <c r="I10" s="392"/>
      <c r="J10" s="759"/>
      <c r="K10" s="759"/>
      <c r="L10" s="759"/>
      <c r="M10" s="759"/>
      <c r="N10" s="759"/>
    </row>
    <row r="11" spans="1:14" ht="28.5" x14ac:dyDescent="0.45">
      <c r="A11" s="386"/>
      <c r="B11" s="379" t="s">
        <v>4784</v>
      </c>
      <c r="C11" s="776"/>
      <c r="D11" s="386"/>
      <c r="E11" s="390"/>
      <c r="F11" s="379"/>
      <c r="G11" s="390"/>
      <c r="H11" s="392"/>
      <c r="I11" s="392"/>
      <c r="J11" s="759"/>
      <c r="K11" s="759"/>
      <c r="L11" s="759"/>
      <c r="M11" s="759"/>
      <c r="N11" s="759"/>
    </row>
    <row r="12" spans="1:14" x14ac:dyDescent="0.4">
      <c r="A12" s="379"/>
      <c r="B12" s="727" t="s">
        <v>4785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2951" t="s">
        <v>5760</v>
      </c>
      <c r="C13" s="2951"/>
      <c r="D13" s="2951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96"/>
      <c r="B15" s="396" t="s">
        <v>92</v>
      </c>
      <c r="C15" s="396" t="s">
        <v>337</v>
      </c>
      <c r="D15" s="396" t="s">
        <v>128</v>
      </c>
      <c r="E15" s="396" t="s">
        <v>31</v>
      </c>
      <c r="F15" s="396"/>
      <c r="G15" s="396" t="s">
        <v>33</v>
      </c>
      <c r="H15" s="396" t="s">
        <v>130</v>
      </c>
      <c r="I15" s="396" t="s">
        <v>131</v>
      </c>
      <c r="J15" s="396" t="s">
        <v>132</v>
      </c>
      <c r="K15" s="396" t="s">
        <v>33</v>
      </c>
      <c r="L15" s="396" t="s">
        <v>97</v>
      </c>
      <c r="M15" s="396" t="s">
        <v>74</v>
      </c>
      <c r="N15" s="396" t="s">
        <v>133</v>
      </c>
    </row>
    <row r="16" spans="1:14" x14ac:dyDescent="0.4">
      <c r="A16" s="379">
        <v>1</v>
      </c>
      <c r="B16" s="379" t="s">
        <v>4632</v>
      </c>
      <c r="C16" s="565">
        <v>8134</v>
      </c>
      <c r="D16" s="398">
        <v>13800</v>
      </c>
      <c r="E16" s="398">
        <v>350</v>
      </c>
      <c r="F16" s="398"/>
      <c r="G16" s="398"/>
      <c r="H16" s="398"/>
      <c r="I16" s="398"/>
      <c r="J16" s="398"/>
      <c r="K16" s="398"/>
      <c r="L16" s="398"/>
      <c r="M16" s="398"/>
      <c r="N16" s="398">
        <f>SUM(D16:M16)</f>
        <v>14150</v>
      </c>
    </row>
    <row r="17" spans="1:14" x14ac:dyDescent="0.4">
      <c r="A17" s="379">
        <v>2</v>
      </c>
      <c r="B17" s="379" t="s">
        <v>4786</v>
      </c>
      <c r="C17" s="565">
        <v>10192</v>
      </c>
      <c r="D17" s="445">
        <v>10000</v>
      </c>
      <c r="E17" s="445">
        <v>350</v>
      </c>
      <c r="F17" s="445"/>
      <c r="G17" s="445"/>
      <c r="H17" s="445"/>
      <c r="I17" s="445"/>
      <c r="J17" s="445"/>
      <c r="K17" s="445"/>
      <c r="L17" s="445"/>
      <c r="M17" s="445"/>
      <c r="N17" s="398">
        <f>SUM(D17:M17)</f>
        <v>10350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96"/>
      <c r="B19" s="379" t="s">
        <v>137</v>
      </c>
      <c r="C19" s="396"/>
      <c r="D19" s="402">
        <f t="shared" ref="D19:N19" si="0">SUM(D16:D18)</f>
        <v>23800</v>
      </c>
      <c r="E19" s="402">
        <f t="shared" si="0"/>
        <v>700</v>
      </c>
      <c r="F19" s="402">
        <f t="shared" si="0"/>
        <v>0</v>
      </c>
      <c r="G19" s="402">
        <f t="shared" si="0"/>
        <v>0</v>
      </c>
      <c r="H19" s="402">
        <f t="shared" si="0"/>
        <v>0</v>
      </c>
      <c r="I19" s="402">
        <f t="shared" si="0"/>
        <v>0</v>
      </c>
      <c r="J19" s="402">
        <f t="shared" si="0"/>
        <v>0</v>
      </c>
      <c r="K19" s="402">
        <f t="shared" si="0"/>
        <v>0</v>
      </c>
      <c r="L19" s="402">
        <f t="shared" si="0"/>
        <v>0</v>
      </c>
      <c r="M19" s="402">
        <f t="shared" si="0"/>
        <v>0</v>
      </c>
      <c r="N19" s="402">
        <f t="shared" si="0"/>
        <v>24500</v>
      </c>
    </row>
    <row r="20" spans="1:14" ht="34.5" x14ac:dyDescent="0.85">
      <c r="A20" s="396"/>
      <c r="B20" s="379"/>
      <c r="C20" s="396"/>
      <c r="D20" s="402"/>
      <c r="E20" s="402"/>
      <c r="F20" s="402"/>
      <c r="G20" s="402"/>
      <c r="H20" s="402"/>
      <c r="I20" s="402"/>
      <c r="J20" s="402"/>
      <c r="K20" s="402"/>
      <c r="L20" s="402"/>
      <c r="M20" s="576"/>
      <c r="N20" s="402"/>
    </row>
    <row r="21" spans="1:14" ht="34.5" x14ac:dyDescent="0.85">
      <c r="A21" s="396"/>
      <c r="B21" s="379"/>
      <c r="C21" s="396"/>
      <c r="D21" s="402"/>
      <c r="E21" s="402"/>
      <c r="F21" s="402"/>
      <c r="G21" s="402"/>
      <c r="H21" s="402"/>
      <c r="I21" s="402"/>
      <c r="J21" s="402"/>
      <c r="K21" s="402"/>
      <c r="L21" s="402"/>
      <c r="M21" s="576"/>
      <c r="N21" s="402"/>
    </row>
    <row r="22" spans="1:14" ht="34.5" x14ac:dyDescent="0.85">
      <c r="A22" s="396"/>
      <c r="B22" s="379" t="s">
        <v>63</v>
      </c>
      <c r="C22" s="396"/>
      <c r="D22" s="402"/>
      <c r="E22" s="402"/>
      <c r="F22" s="402"/>
      <c r="G22" s="402"/>
      <c r="H22" s="402"/>
      <c r="I22" s="402"/>
      <c r="J22" s="402"/>
      <c r="K22" s="402"/>
      <c r="L22" s="402"/>
      <c r="M22" s="576"/>
      <c r="N22" s="402"/>
    </row>
    <row r="23" spans="1:14" x14ac:dyDescent="0.4">
      <c r="A23" s="396"/>
      <c r="B23" s="900"/>
      <c r="C23" s="396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</row>
    <row r="24" spans="1:14" x14ac:dyDescent="0.4">
      <c r="A24" s="379"/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</row>
    <row r="25" spans="1:14" x14ac:dyDescent="0.4">
      <c r="A25" s="379"/>
      <c r="B25" s="379" t="s">
        <v>240</v>
      </c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</row>
    <row r="26" spans="1:14" s="81" customFormat="1" ht="27.6" customHeight="1" x14ac:dyDescent="0.4">
      <c r="A26" s="565"/>
      <c r="B26" s="403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</row>
    <row r="27" spans="1:14" s="81" customForma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54" customFormat="1" ht="33.75" x14ac:dyDescent="0.5">
      <c r="A28" s="481"/>
      <c r="B28" s="473" t="s">
        <v>5789</v>
      </c>
      <c r="C28" s="481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</row>
    <row r="29" spans="1:14" x14ac:dyDescent="0.4">
      <c r="A29" s="379"/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</row>
  </sheetData>
  <mergeCells count="1">
    <mergeCell ref="B13:D13"/>
  </mergeCells>
  <hyperlinks>
    <hyperlink ref="B12" r:id="rId1" xr:uid="{00000000-0004-0000-D7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88">
    <tabColor rgb="FFFF0000"/>
  </sheetPr>
  <dimension ref="A2:N44"/>
  <sheetViews>
    <sheetView view="pageBreakPreview" zoomScale="50" zoomScaleNormal="100" zoomScaleSheetLayoutView="50" workbookViewId="0">
      <selection activeCell="H19" sqref="H19"/>
    </sheetView>
  </sheetViews>
  <sheetFormatPr defaultColWidth="9.140625" defaultRowHeight="23.25" x14ac:dyDescent="0.35"/>
  <cols>
    <col min="1" max="1" width="3.42578125" style="15" bestFit="1" customWidth="1"/>
    <col min="2" max="2" width="102.7109375" style="15" bestFit="1" customWidth="1"/>
    <col min="3" max="3" width="20" style="15" bestFit="1" customWidth="1"/>
    <col min="4" max="4" width="22.85546875" style="15" customWidth="1"/>
    <col min="5" max="5" width="17" style="15" customWidth="1"/>
    <col min="6" max="6" width="21.42578125" style="15" customWidth="1"/>
    <col min="7" max="7" width="18.140625" style="15" bestFit="1" customWidth="1"/>
    <col min="8" max="8" width="20.85546875" style="15" customWidth="1"/>
    <col min="9" max="9" width="14.7109375" style="15" customWidth="1"/>
    <col min="10" max="10" width="13" style="15" customWidth="1"/>
    <col min="11" max="11" width="12.42578125" style="15" customWidth="1"/>
    <col min="12" max="12" width="17.7109375" style="15" customWidth="1"/>
    <col min="13" max="13" width="22.7109375" style="15" customWidth="1"/>
    <col min="14" max="15" width="15.28515625" style="15" customWidth="1"/>
    <col min="16" max="16384" width="9.140625" style="15"/>
  </cols>
  <sheetData>
    <row r="2" spans="1:14" x14ac:dyDescent="0.35">
      <c r="A2" s="48"/>
      <c r="B2" s="414" t="s">
        <v>19</v>
      </c>
      <c r="C2" s="415"/>
      <c r="D2" s="415"/>
      <c r="E2" s="448"/>
      <c r="F2" s="450"/>
      <c r="G2" s="48"/>
      <c r="H2" s="48"/>
      <c r="I2" s="48"/>
      <c r="J2" s="48"/>
      <c r="K2" s="48"/>
      <c r="L2" s="48"/>
      <c r="M2" s="48"/>
      <c r="N2" s="24"/>
    </row>
    <row r="3" spans="1:14" x14ac:dyDescent="0.35">
      <c r="A3" s="414"/>
      <c r="B3" s="415" t="s">
        <v>20</v>
      </c>
      <c r="C3" s="415"/>
      <c r="D3" s="415"/>
      <c r="E3" s="450"/>
      <c r="F3" s="450"/>
      <c r="G3" s="450"/>
      <c r="H3" s="452"/>
      <c r="I3" s="452"/>
      <c r="J3" s="420"/>
      <c r="K3" s="420"/>
      <c r="L3" s="420"/>
      <c r="M3" s="420"/>
      <c r="N3" s="73"/>
    </row>
    <row r="4" spans="1:14" x14ac:dyDescent="0.35">
      <c r="A4" s="415"/>
      <c r="B4" s="415" t="s">
        <v>21</v>
      </c>
      <c r="C4" s="415"/>
      <c r="D4" s="415"/>
      <c r="E4" s="450"/>
      <c r="F4" s="450"/>
      <c r="G4" s="450"/>
      <c r="H4" s="452"/>
      <c r="I4" s="452"/>
      <c r="J4" s="420"/>
      <c r="K4" s="420"/>
      <c r="L4" s="420"/>
      <c r="M4" s="420"/>
      <c r="N4" s="73"/>
    </row>
    <row r="5" spans="1:14" x14ac:dyDescent="0.35">
      <c r="A5" s="415"/>
      <c r="B5" s="415" t="s">
        <v>22</v>
      </c>
      <c r="C5" s="415"/>
      <c r="D5" s="415"/>
      <c r="E5" s="450"/>
      <c r="F5" s="450"/>
      <c r="G5" s="450"/>
      <c r="H5" s="452"/>
      <c r="I5" s="452"/>
      <c r="J5" s="420"/>
      <c r="K5" s="420"/>
      <c r="L5" s="420"/>
      <c r="M5" s="420"/>
      <c r="N5" s="73"/>
    </row>
    <row r="6" spans="1:14" x14ac:dyDescent="0.35">
      <c r="A6" s="415"/>
      <c r="B6" s="415" t="s">
        <v>23</v>
      </c>
      <c r="C6" s="415"/>
      <c r="D6" s="415"/>
      <c r="E6" s="450"/>
      <c r="F6" s="450"/>
      <c r="G6" s="450"/>
      <c r="H6" s="452"/>
      <c r="I6" s="452"/>
      <c r="J6" s="420"/>
      <c r="K6" s="420"/>
      <c r="L6" s="420"/>
      <c r="M6" s="420"/>
      <c r="N6" s="73"/>
    </row>
    <row r="7" spans="1:14" x14ac:dyDescent="0.35">
      <c r="A7" s="415"/>
      <c r="B7" s="415" t="s">
        <v>24</v>
      </c>
      <c r="C7" s="415"/>
      <c r="D7" s="415"/>
      <c r="E7" s="450"/>
      <c r="F7" s="48"/>
      <c r="G7" s="450"/>
      <c r="H7" s="452"/>
      <c r="I7" s="452"/>
      <c r="J7" s="420"/>
      <c r="K7" s="420"/>
      <c r="L7" s="420"/>
      <c r="M7" s="420"/>
      <c r="N7" s="73"/>
    </row>
    <row r="8" spans="1:14" x14ac:dyDescent="0.35">
      <c r="A8" s="48"/>
      <c r="B8" s="48"/>
      <c r="C8" s="48"/>
      <c r="D8" s="303"/>
      <c r="E8" s="303"/>
      <c r="F8" s="48"/>
      <c r="G8" s="48"/>
      <c r="H8" s="303"/>
      <c r="I8" s="303"/>
      <c r="J8" s="48"/>
      <c r="K8" s="48"/>
      <c r="L8" s="48"/>
      <c r="M8" s="303"/>
      <c r="N8" s="24"/>
    </row>
    <row r="9" spans="1:14" x14ac:dyDescent="0.35">
      <c r="A9" s="48"/>
      <c r="B9" s="48" t="s">
        <v>4787</v>
      </c>
      <c r="C9" s="48"/>
      <c r="D9" s="303"/>
      <c r="E9" s="303"/>
      <c r="F9" s="644"/>
      <c r="G9" s="48"/>
      <c r="H9" s="303"/>
      <c r="I9" s="303"/>
      <c r="J9" s="48"/>
      <c r="K9" s="48"/>
      <c r="L9" s="48"/>
      <c r="M9" s="303"/>
      <c r="N9" s="24"/>
    </row>
    <row r="10" spans="1:14" x14ac:dyDescent="0.35">
      <c r="A10" s="48"/>
      <c r="B10" s="48" t="s">
        <v>4788</v>
      </c>
      <c r="C10" s="48"/>
      <c r="D10" s="303"/>
      <c r="E10" s="303"/>
      <c r="F10" s="48"/>
      <c r="G10" s="48"/>
      <c r="H10" s="303"/>
      <c r="I10" s="303"/>
      <c r="J10" s="48"/>
      <c r="K10" s="48"/>
      <c r="L10" s="48"/>
      <c r="M10" s="303"/>
      <c r="N10" s="24"/>
    </row>
    <row r="11" spans="1:14" x14ac:dyDescent="0.35">
      <c r="A11" s="48"/>
      <c r="B11" s="727" t="s">
        <v>4789</v>
      </c>
      <c r="C11" s="48"/>
      <c r="D11" s="303"/>
      <c r="E11" s="303"/>
      <c r="F11" s="48"/>
      <c r="G11" s="48"/>
      <c r="H11" s="303"/>
      <c r="I11" s="303"/>
      <c r="J11" s="48"/>
      <c r="K11" s="48"/>
      <c r="L11" s="48"/>
      <c r="M11" s="303"/>
      <c r="N11" s="24"/>
    </row>
    <row r="12" spans="1:14" x14ac:dyDescent="0.35">
      <c r="A12" s="48"/>
      <c r="B12" s="48"/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303"/>
      <c r="N12" s="24"/>
    </row>
    <row r="13" spans="1:14" x14ac:dyDescent="0.35">
      <c r="A13" s="48"/>
      <c r="B13" s="2952" t="s">
        <v>5760</v>
      </c>
      <c r="C13" s="2952"/>
      <c r="D13" s="2952"/>
      <c r="E13" s="303"/>
      <c r="F13" s="48"/>
      <c r="G13" s="48"/>
      <c r="H13" s="303"/>
      <c r="I13" s="303"/>
      <c r="J13" s="48"/>
      <c r="K13" s="48"/>
      <c r="L13" s="48"/>
      <c r="M13" s="303"/>
      <c r="N13" s="24"/>
    </row>
    <row r="14" spans="1:14" x14ac:dyDescent="0.35">
      <c r="A14" s="48"/>
      <c r="B14" s="48"/>
      <c r="C14" s="48"/>
      <c r="D14" s="303"/>
      <c r="E14" s="303"/>
      <c r="F14" s="48"/>
      <c r="G14" s="48"/>
      <c r="H14" s="303"/>
      <c r="I14" s="303"/>
      <c r="J14" s="48"/>
      <c r="K14" s="48"/>
      <c r="L14" s="48"/>
      <c r="M14" s="303"/>
      <c r="N14" s="24"/>
    </row>
    <row r="15" spans="1:14" s="30" customFormat="1" x14ac:dyDescent="0.35">
      <c r="A15" s="465"/>
      <c r="B15" s="465" t="s">
        <v>250</v>
      </c>
      <c r="C15" s="465" t="s">
        <v>4648</v>
      </c>
      <c r="D15" s="528" t="s">
        <v>6</v>
      </c>
      <c r="E15" s="528" t="s">
        <v>95</v>
      </c>
      <c r="F15" s="465" t="s">
        <v>32</v>
      </c>
      <c r="G15" s="465" t="s">
        <v>33</v>
      </c>
      <c r="H15" s="528" t="s">
        <v>150</v>
      </c>
      <c r="I15" s="528" t="s">
        <v>33</v>
      </c>
      <c r="J15" s="465" t="s">
        <v>388</v>
      </c>
      <c r="K15" s="465" t="s">
        <v>33</v>
      </c>
      <c r="L15" s="465" t="s">
        <v>389</v>
      </c>
      <c r="M15" s="528" t="s">
        <v>133</v>
      </c>
      <c r="N15" s="28"/>
    </row>
    <row r="16" spans="1:14" x14ac:dyDescent="0.35">
      <c r="A16" s="48">
        <v>1</v>
      </c>
      <c r="B16" s="48" t="s">
        <v>4790</v>
      </c>
      <c r="C16" s="48">
        <v>363050</v>
      </c>
      <c r="D16" s="455">
        <v>4800</v>
      </c>
      <c r="E16" s="455">
        <v>350</v>
      </c>
      <c r="F16" s="455">
        <v>18055</v>
      </c>
      <c r="G16" s="455">
        <v>2604</v>
      </c>
      <c r="H16" s="455"/>
      <c r="I16" s="455"/>
      <c r="J16" s="455"/>
      <c r="K16" s="455"/>
      <c r="L16" s="455"/>
      <c r="M16" s="455">
        <f>SUM(D16:L16)</f>
        <v>25809</v>
      </c>
      <c r="N16" s="24"/>
    </row>
    <row r="17" spans="1:14" ht="27.75" x14ac:dyDescent="0.4">
      <c r="A17" s="48"/>
      <c r="B17" s="48"/>
      <c r="C17" s="456"/>
      <c r="D17" s="455"/>
      <c r="E17" s="455"/>
      <c r="F17" s="455"/>
      <c r="G17" s="398"/>
      <c r="H17" s="455"/>
      <c r="I17" s="907"/>
      <c r="J17" s="907"/>
      <c r="K17" s="907"/>
      <c r="L17" s="907"/>
      <c r="M17" s="455"/>
      <c r="N17" s="50"/>
    </row>
    <row r="18" spans="1:14" ht="30" x14ac:dyDescent="0.8">
      <c r="A18" s="48"/>
      <c r="B18" s="465" t="s">
        <v>167</v>
      </c>
      <c r="C18" s="425"/>
      <c r="D18" s="618">
        <f t="shared" ref="D18:M18" si="0">SUM(D16:D17)</f>
        <v>4800</v>
      </c>
      <c r="E18" s="618">
        <f t="shared" si="0"/>
        <v>350</v>
      </c>
      <c r="F18" s="618">
        <f t="shared" si="0"/>
        <v>18055</v>
      </c>
      <c r="G18" s="618">
        <f t="shared" si="0"/>
        <v>2604</v>
      </c>
      <c r="H18" s="618">
        <f t="shared" si="0"/>
        <v>0</v>
      </c>
      <c r="I18" s="618">
        <f t="shared" si="0"/>
        <v>0</v>
      </c>
      <c r="J18" s="618">
        <f t="shared" si="0"/>
        <v>0</v>
      </c>
      <c r="K18" s="618">
        <f t="shared" si="0"/>
        <v>0</v>
      </c>
      <c r="L18" s="618">
        <f t="shared" si="0"/>
        <v>0</v>
      </c>
      <c r="M18" s="618">
        <f t="shared" si="0"/>
        <v>25809</v>
      </c>
      <c r="N18" s="50"/>
    </row>
    <row r="19" spans="1:14" x14ac:dyDescent="0.35">
      <c r="A19" s="465"/>
      <c r="B19" s="425"/>
      <c r="C19" s="425"/>
      <c r="D19" s="303"/>
      <c r="E19" s="303"/>
      <c r="F19" s="425"/>
      <c r="G19" s="425"/>
      <c r="H19" s="705"/>
      <c r="I19" s="705"/>
      <c r="J19" s="425"/>
      <c r="K19" s="425"/>
      <c r="L19" s="425"/>
      <c r="M19" s="303"/>
    </row>
    <row r="20" spans="1:14" x14ac:dyDescent="0.35">
      <c r="A20" s="48"/>
      <c r="B20" s="425"/>
      <c r="C20" s="425"/>
      <c r="D20" s="303"/>
      <c r="E20" s="303"/>
      <c r="F20" s="425"/>
      <c r="G20" s="425"/>
      <c r="H20" s="705"/>
      <c r="I20" s="705"/>
      <c r="J20" s="425"/>
      <c r="K20" s="425"/>
      <c r="L20" s="425"/>
      <c r="M20" s="303"/>
    </row>
    <row r="21" spans="1:14" x14ac:dyDescent="0.35">
      <c r="A21" s="48"/>
      <c r="B21" s="425"/>
      <c r="C21" s="425"/>
      <c r="D21" s="303"/>
      <c r="E21" s="303"/>
      <c r="F21" s="425"/>
      <c r="G21" s="425"/>
      <c r="H21" s="705"/>
      <c r="I21" s="705"/>
      <c r="J21" s="425"/>
      <c r="K21" s="425"/>
      <c r="L21" s="425"/>
      <c r="M21" s="303"/>
    </row>
    <row r="22" spans="1:14" x14ac:dyDescent="0.35">
      <c r="A22" s="48"/>
      <c r="B22" s="425"/>
      <c r="C22" s="425"/>
      <c r="D22" s="303"/>
      <c r="E22" s="303"/>
      <c r="F22" s="425"/>
      <c r="G22" s="425"/>
      <c r="H22" s="705"/>
      <c r="I22" s="705"/>
      <c r="J22" s="425"/>
      <c r="K22" s="425"/>
      <c r="L22" s="425"/>
      <c r="M22" s="303"/>
    </row>
    <row r="23" spans="1:14" x14ac:dyDescent="0.35">
      <c r="A23" s="48"/>
      <c r="B23" s="48" t="s">
        <v>393</v>
      </c>
      <c r="C23" s="465"/>
      <c r="D23" s="303"/>
      <c r="E23" s="303"/>
      <c r="F23" s="425"/>
      <c r="G23" s="425"/>
      <c r="H23" s="705"/>
      <c r="I23" s="705"/>
      <c r="J23" s="425"/>
      <c r="K23" s="425"/>
      <c r="L23" s="425"/>
      <c r="M23" s="303"/>
    </row>
    <row r="24" spans="1:14" x14ac:dyDescent="0.35">
      <c r="A24" s="48"/>
      <c r="B24" s="457"/>
      <c r="C24" s="457"/>
      <c r="D24" s="303"/>
      <c r="E24" s="303"/>
      <c r="F24" s="425"/>
      <c r="G24" s="425"/>
      <c r="H24" s="705"/>
      <c r="I24" s="705"/>
      <c r="J24" s="425"/>
      <c r="K24" s="425"/>
      <c r="L24" s="425"/>
      <c r="M24" s="303"/>
    </row>
    <row r="25" spans="1:14" x14ac:dyDescent="0.35">
      <c r="A25" s="48"/>
      <c r="B25" s="425"/>
      <c r="C25" s="425"/>
      <c r="D25" s="303"/>
      <c r="E25" s="303"/>
      <c r="F25" s="425"/>
      <c r="G25" s="425"/>
      <c r="H25" s="705" t="s">
        <v>1481</v>
      </c>
      <c r="I25" s="705"/>
      <c r="J25" s="425"/>
      <c r="K25" s="425"/>
      <c r="L25" s="425"/>
      <c r="M25" s="303" t="s">
        <v>50</v>
      </c>
    </row>
    <row r="26" spans="1:14" x14ac:dyDescent="0.35">
      <c r="A26" s="48"/>
      <c r="B26" s="48" t="s">
        <v>415</v>
      </c>
      <c r="C26" s="425"/>
      <c r="D26" s="303"/>
      <c r="E26" s="303"/>
      <c r="F26" s="425"/>
      <c r="G26" s="425"/>
      <c r="H26" s="705"/>
      <c r="I26" s="705"/>
      <c r="J26" s="425"/>
      <c r="K26" s="425"/>
      <c r="L26" s="425"/>
      <c r="M26" s="303"/>
    </row>
    <row r="27" spans="1:14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4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4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4" x14ac:dyDescent="0.35">
      <c r="A30" s="48"/>
      <c r="B30" s="425"/>
      <c r="C30" s="425"/>
      <c r="D30" s="303"/>
      <c r="E30" s="303"/>
      <c r="F30" s="425"/>
      <c r="G30" s="425"/>
      <c r="H30" s="705"/>
      <c r="I30" s="705"/>
      <c r="J30" s="425"/>
      <c r="K30" s="425"/>
      <c r="L30" s="425"/>
      <c r="M30" s="303"/>
    </row>
    <row r="31" spans="1:14" x14ac:dyDescent="0.35">
      <c r="A31" s="24"/>
      <c r="D31" s="27"/>
      <c r="E31" s="27"/>
      <c r="H31" s="29"/>
      <c r="I31" s="29"/>
      <c r="M31" s="27"/>
    </row>
    <row r="32" spans="1:14" x14ac:dyDescent="0.35">
      <c r="A32" s="24"/>
      <c r="D32" s="27"/>
      <c r="E32" s="27"/>
      <c r="H32" s="29"/>
      <c r="I32" s="29"/>
      <c r="M32" s="27"/>
    </row>
    <row r="33" spans="1:13" x14ac:dyDescent="0.35">
      <c r="A33" s="24"/>
      <c r="D33" s="27"/>
      <c r="E33" s="27"/>
      <c r="H33" s="29"/>
      <c r="I33" s="29"/>
      <c r="M33" s="27"/>
    </row>
    <row r="34" spans="1:13" x14ac:dyDescent="0.35">
      <c r="A34" s="24"/>
      <c r="D34" s="27"/>
      <c r="E34" s="27"/>
      <c r="H34" s="29"/>
      <c r="I34" s="29"/>
      <c r="M34" s="27"/>
    </row>
    <row r="35" spans="1:13" x14ac:dyDescent="0.35">
      <c r="A35" s="24"/>
      <c r="D35" s="27"/>
      <c r="E35" s="27"/>
      <c r="H35" s="29"/>
      <c r="I35" s="29"/>
      <c r="M35" s="27"/>
    </row>
    <row r="36" spans="1:13" x14ac:dyDescent="0.35">
      <c r="A36" s="24"/>
      <c r="D36" s="27"/>
      <c r="E36" s="27"/>
      <c r="H36" s="29"/>
      <c r="I36" s="29"/>
      <c r="M36" s="27"/>
    </row>
    <row r="37" spans="1:13" x14ac:dyDescent="0.35">
      <c r="A37" s="24"/>
      <c r="D37" s="27"/>
      <c r="E37" s="27"/>
      <c r="H37" s="29"/>
      <c r="I37" s="29"/>
      <c r="M37" s="27"/>
    </row>
    <row r="38" spans="1:13" x14ac:dyDescent="0.35">
      <c r="A38" s="24"/>
      <c r="D38" s="27"/>
      <c r="E38" s="27"/>
      <c r="H38" s="29"/>
      <c r="I38" s="29"/>
      <c r="M38" s="27"/>
    </row>
    <row r="39" spans="1:13" x14ac:dyDescent="0.35">
      <c r="A39" s="24"/>
      <c r="D39" s="27"/>
      <c r="E39" s="27"/>
      <c r="H39" s="29"/>
      <c r="I39" s="29"/>
      <c r="M39" s="27"/>
    </row>
    <row r="40" spans="1:13" x14ac:dyDescent="0.35">
      <c r="A40" s="24"/>
      <c r="D40" s="27"/>
      <c r="E40" s="27"/>
      <c r="H40" s="29"/>
      <c r="I40" s="29"/>
      <c r="M40" s="27"/>
    </row>
    <row r="41" spans="1:13" x14ac:dyDescent="0.35">
      <c r="A41" s="24"/>
      <c r="D41" s="27"/>
      <c r="E41" s="27"/>
      <c r="H41" s="29"/>
      <c r="I41" s="29"/>
      <c r="M41" s="27"/>
    </row>
    <row r="42" spans="1:13" x14ac:dyDescent="0.35">
      <c r="A42" s="24"/>
      <c r="D42" s="27"/>
      <c r="E42" s="27"/>
      <c r="H42" s="29"/>
      <c r="I42" s="29"/>
      <c r="M42" s="27"/>
    </row>
    <row r="43" spans="1:13" x14ac:dyDescent="0.35">
      <c r="A43" s="24"/>
      <c r="D43" s="27"/>
      <c r="E43" s="27"/>
      <c r="H43" s="29"/>
      <c r="I43" s="29"/>
      <c r="M43" s="27"/>
    </row>
    <row r="44" spans="1:13" x14ac:dyDescent="0.35">
      <c r="A44" s="24"/>
      <c r="D44" s="27"/>
      <c r="E44" s="27"/>
      <c r="H44" s="29"/>
      <c r="I44" s="29"/>
      <c r="M44" s="27"/>
    </row>
  </sheetData>
  <mergeCells count="1">
    <mergeCell ref="B13:D13"/>
  </mergeCells>
  <hyperlinks>
    <hyperlink ref="B11" r:id="rId1" xr:uid="{00000000-0004-0000-D8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20">
    <tabColor rgb="FFFF0000"/>
  </sheetPr>
  <dimension ref="A2:P31"/>
  <sheetViews>
    <sheetView view="pageBreakPreview" zoomScale="50" zoomScaleNormal="70" zoomScaleSheetLayoutView="50" workbookViewId="0">
      <selection activeCell="G18" sqref="G18"/>
    </sheetView>
  </sheetViews>
  <sheetFormatPr defaultColWidth="9.140625" defaultRowHeight="27.75" x14ac:dyDescent="0.4"/>
  <cols>
    <col min="1" max="1" width="8.42578125" style="34" bestFit="1" customWidth="1"/>
    <col min="2" max="2" width="109.140625" style="81" customWidth="1"/>
    <col min="3" max="3" width="18.7109375" style="81" bestFit="1" customWidth="1"/>
    <col min="4" max="4" width="21.7109375" style="82" bestFit="1" customWidth="1"/>
    <col min="5" max="5" width="17.85546875" style="82" bestFit="1" customWidth="1"/>
    <col min="6" max="6" width="20.7109375" style="81" bestFit="1" customWidth="1"/>
    <col min="7" max="7" width="23" style="81" customWidth="1"/>
    <col min="8" max="8" width="13.85546875" style="84" bestFit="1" customWidth="1"/>
    <col min="9" max="9" width="10.7109375" style="84" bestFit="1" customWidth="1"/>
    <col min="10" max="10" width="11.7109375" style="81" bestFit="1" customWidth="1"/>
    <col min="11" max="11" width="10.7109375" style="81" bestFit="1" customWidth="1"/>
    <col min="12" max="12" width="21.7109375" style="81" bestFit="1" customWidth="1"/>
    <col min="13" max="13" width="21.7109375" style="82" bestFit="1" customWidth="1"/>
    <col min="14" max="14" width="3.42578125" style="81" customWidth="1"/>
    <col min="15" max="15" width="9" style="81" hidden="1" customWidth="1"/>
    <col min="16" max="16" width="9.140625" style="81" hidden="1" customWidth="1"/>
    <col min="17" max="16384" width="9.140625" style="81"/>
  </cols>
  <sheetData>
    <row r="2" spans="1:13" s="83" customFormat="1" ht="28.5" customHeight="1" x14ac:dyDescent="0.45">
      <c r="A2" s="379"/>
      <c r="B2" s="385" t="s">
        <v>19</v>
      </c>
      <c r="C2" s="386"/>
      <c r="D2" s="386"/>
      <c r="E2" s="387"/>
      <c r="F2" s="390"/>
      <c r="G2" s="379"/>
      <c r="H2" s="379"/>
      <c r="I2" s="379"/>
      <c r="J2" s="379"/>
      <c r="K2" s="379"/>
      <c r="L2" s="379"/>
      <c r="M2" s="379"/>
    </row>
    <row r="3" spans="1:13" s="83" customFormat="1" ht="25.5" customHeight="1" x14ac:dyDescent="0.45">
      <c r="A3" s="385"/>
      <c r="B3" s="386" t="s">
        <v>20</v>
      </c>
      <c r="C3" s="386"/>
      <c r="D3" s="386"/>
      <c r="E3" s="390"/>
      <c r="F3" s="390"/>
      <c r="G3" s="390"/>
      <c r="H3" s="392"/>
      <c r="I3" s="392"/>
      <c r="J3" s="389"/>
      <c r="K3" s="389"/>
      <c r="L3" s="389"/>
      <c r="M3" s="389"/>
    </row>
    <row r="4" spans="1:13" s="83" customFormat="1" ht="28.5" x14ac:dyDescent="0.45">
      <c r="A4" s="386"/>
      <c r="B4" s="386" t="s">
        <v>21</v>
      </c>
      <c r="C4" s="386"/>
      <c r="D4" s="386"/>
      <c r="E4" s="390"/>
      <c r="F4" s="390"/>
      <c r="G4" s="390"/>
      <c r="H4" s="392"/>
      <c r="I4" s="392"/>
      <c r="J4" s="389"/>
      <c r="K4" s="389"/>
      <c r="L4" s="389"/>
      <c r="M4" s="389"/>
    </row>
    <row r="5" spans="1:13" s="83" customFormat="1" ht="28.5" x14ac:dyDescent="0.45">
      <c r="A5" s="386"/>
      <c r="B5" s="386" t="s">
        <v>22</v>
      </c>
      <c r="C5" s="386"/>
      <c r="D5" s="386"/>
      <c r="E5" s="390"/>
      <c r="F5" s="390"/>
      <c r="G5" s="390"/>
      <c r="H5" s="392"/>
      <c r="I5" s="392"/>
      <c r="J5" s="389"/>
      <c r="K5" s="389"/>
      <c r="L5" s="389"/>
      <c r="M5" s="389"/>
    </row>
    <row r="6" spans="1:13" s="83" customFormat="1" ht="28.5" x14ac:dyDescent="0.45">
      <c r="A6" s="386"/>
      <c r="B6" s="386" t="s">
        <v>23</v>
      </c>
      <c r="C6" s="386"/>
      <c r="D6" s="386"/>
      <c r="E6" s="390"/>
      <c r="F6" s="390"/>
      <c r="G6" s="390"/>
      <c r="H6" s="392"/>
      <c r="I6" s="392"/>
      <c r="J6" s="389"/>
      <c r="K6" s="389"/>
      <c r="L6" s="389"/>
      <c r="M6" s="389"/>
    </row>
    <row r="7" spans="1:13" s="34" customFormat="1" ht="28.5" x14ac:dyDescent="0.45">
      <c r="A7" s="386"/>
      <c r="B7" s="386" t="s">
        <v>24</v>
      </c>
      <c r="C7" s="386"/>
      <c r="D7" s="386"/>
      <c r="E7" s="390"/>
      <c r="F7" s="379"/>
      <c r="G7" s="390"/>
      <c r="H7" s="392"/>
      <c r="I7" s="392"/>
      <c r="J7" s="389"/>
      <c r="K7" s="389"/>
      <c r="L7" s="389"/>
      <c r="M7" s="389"/>
    </row>
    <row r="8" spans="1:13" s="34" customFormat="1" x14ac:dyDescent="0.4">
      <c r="A8" s="379"/>
      <c r="B8" s="379"/>
      <c r="C8" s="379"/>
      <c r="D8" s="403"/>
      <c r="E8" s="403"/>
      <c r="F8" s="379"/>
      <c r="G8" s="379"/>
      <c r="H8" s="403"/>
      <c r="I8" s="403"/>
      <c r="J8" s="379"/>
      <c r="K8" s="379"/>
      <c r="L8" s="379"/>
      <c r="M8" s="403"/>
    </row>
    <row r="9" spans="1:13" s="34" customFormat="1" x14ac:dyDescent="0.4">
      <c r="A9" s="379"/>
      <c r="B9" s="379" t="s">
        <v>4791</v>
      </c>
      <c r="C9" s="379"/>
      <c r="D9" s="403"/>
      <c r="E9" s="403"/>
      <c r="F9" s="536"/>
      <c r="G9" s="379"/>
      <c r="H9" s="403"/>
      <c r="I9" s="403"/>
      <c r="J9" s="379"/>
      <c r="K9" s="379"/>
      <c r="L9" s="379"/>
      <c r="M9" s="403"/>
    </row>
    <row r="10" spans="1:13" s="34" customFormat="1" x14ac:dyDescent="0.4">
      <c r="A10" s="379"/>
      <c r="B10" s="379" t="s">
        <v>4792</v>
      </c>
      <c r="C10" s="379"/>
      <c r="D10" s="403"/>
      <c r="E10" s="403"/>
      <c r="F10" s="379"/>
      <c r="G10" s="379"/>
      <c r="H10" s="911"/>
      <c r="I10" s="535"/>
      <c r="J10" s="379"/>
      <c r="K10" s="379"/>
      <c r="L10" s="379"/>
      <c r="M10" s="403"/>
    </row>
    <row r="11" spans="1:13" s="34" customFormat="1" x14ac:dyDescent="0.4">
      <c r="A11" s="379"/>
      <c r="B11" s="727" t="s">
        <v>4793</v>
      </c>
      <c r="C11" s="379"/>
      <c r="D11" s="403"/>
      <c r="E11" s="403"/>
      <c r="F11" s="379"/>
      <c r="G11" s="379"/>
      <c r="H11" s="911"/>
      <c r="I11" s="535"/>
      <c r="J11" s="379"/>
      <c r="K11" s="379"/>
      <c r="L11" s="379"/>
      <c r="M11" s="403"/>
    </row>
    <row r="12" spans="1:13" s="34" customFormat="1" x14ac:dyDescent="0.4">
      <c r="A12" s="379"/>
      <c r="B12" s="379"/>
      <c r="C12" s="379"/>
      <c r="D12" s="403"/>
      <c r="E12" s="403"/>
      <c r="F12" s="379"/>
      <c r="G12" s="379"/>
      <c r="H12" s="911"/>
      <c r="I12" s="535"/>
      <c r="J12" s="379"/>
      <c r="K12" s="379"/>
      <c r="L12" s="379"/>
      <c r="M12" s="403"/>
    </row>
    <row r="13" spans="1:13" s="34" customFormat="1" x14ac:dyDescent="0.4">
      <c r="A13" s="379"/>
      <c r="B13" s="379" t="s">
        <v>5760</v>
      </c>
      <c r="C13" s="379"/>
      <c r="D13" s="403"/>
      <c r="E13" s="403"/>
      <c r="F13" s="379"/>
      <c r="G13" s="379"/>
      <c r="H13" s="403"/>
      <c r="I13" s="403"/>
      <c r="J13" s="379"/>
      <c r="K13" s="379"/>
      <c r="L13" s="379"/>
      <c r="M13" s="403"/>
    </row>
    <row r="14" spans="1:13" s="34" customFormat="1" x14ac:dyDescent="0.4">
      <c r="A14" s="379"/>
      <c r="B14" s="379"/>
      <c r="C14" s="379"/>
      <c r="D14" s="403"/>
      <c r="E14" s="403"/>
      <c r="F14" s="379"/>
      <c r="G14" s="379"/>
      <c r="H14" s="403"/>
      <c r="I14" s="403"/>
      <c r="J14" s="379"/>
      <c r="K14" s="379"/>
      <c r="L14" s="379"/>
      <c r="M14" s="403"/>
    </row>
    <row r="15" spans="1:13" s="34" customFormat="1" x14ac:dyDescent="0.4">
      <c r="A15" s="379"/>
      <c r="B15" s="379"/>
      <c r="C15" s="379"/>
      <c r="D15" s="403"/>
      <c r="E15" s="403"/>
      <c r="F15" s="379"/>
      <c r="G15" s="379"/>
      <c r="H15" s="403"/>
      <c r="I15" s="403"/>
      <c r="J15" s="379"/>
      <c r="K15" s="379"/>
      <c r="L15" s="379"/>
      <c r="M15" s="403"/>
    </row>
    <row r="16" spans="1:13" s="232" customFormat="1" x14ac:dyDescent="0.4">
      <c r="A16" s="443" t="s">
        <v>1133</v>
      </c>
      <c r="B16" s="443" t="s">
        <v>250</v>
      </c>
      <c r="C16" s="443" t="s">
        <v>387</v>
      </c>
      <c r="D16" s="444" t="s">
        <v>6</v>
      </c>
      <c r="E16" s="444" t="s">
        <v>95</v>
      </c>
      <c r="F16" s="443" t="s">
        <v>32</v>
      </c>
      <c r="G16" s="443" t="s">
        <v>33</v>
      </c>
      <c r="H16" s="444" t="s">
        <v>150</v>
      </c>
      <c r="I16" s="444" t="s">
        <v>33</v>
      </c>
      <c r="J16" s="443" t="s">
        <v>388</v>
      </c>
      <c r="K16" s="443" t="s">
        <v>33</v>
      </c>
      <c r="L16" s="443" t="s">
        <v>389</v>
      </c>
      <c r="M16" s="444" t="s">
        <v>133</v>
      </c>
    </row>
    <row r="17" spans="1:13" x14ac:dyDescent="0.4">
      <c r="A17" s="379">
        <v>1</v>
      </c>
      <c r="B17" s="379" t="s">
        <v>4794</v>
      </c>
      <c r="C17" s="401">
        <v>3335</v>
      </c>
      <c r="D17" s="902">
        <v>1000</v>
      </c>
      <c r="E17" s="902">
        <v>350</v>
      </c>
      <c r="F17" s="902">
        <v>4165</v>
      </c>
      <c r="G17" s="902">
        <v>2423</v>
      </c>
      <c r="H17" s="902"/>
      <c r="I17" s="912"/>
      <c r="J17" s="912"/>
      <c r="K17" s="912"/>
      <c r="L17" s="902"/>
      <c r="M17" s="902">
        <f>SUM(D17:L17)</f>
        <v>7938</v>
      </c>
    </row>
    <row r="18" spans="1:13" x14ac:dyDescent="0.4">
      <c r="A18" s="379"/>
      <c r="B18" s="379"/>
      <c r="C18" s="401"/>
      <c r="D18" s="902"/>
      <c r="E18" s="902"/>
      <c r="F18" s="912"/>
      <c r="G18" s="912"/>
      <c r="H18" s="902"/>
      <c r="I18" s="912"/>
      <c r="J18" s="912"/>
      <c r="K18" s="912"/>
      <c r="L18" s="912"/>
      <c r="M18" s="902"/>
    </row>
    <row r="19" spans="1:13" x14ac:dyDescent="0.4">
      <c r="A19" s="379"/>
      <c r="B19" s="379"/>
      <c r="C19" s="401"/>
      <c r="D19" s="902"/>
      <c r="E19" s="902"/>
      <c r="F19" s="902"/>
      <c r="G19" s="902"/>
      <c r="H19" s="902"/>
      <c r="I19" s="912"/>
      <c r="J19" s="912"/>
      <c r="K19" s="912"/>
      <c r="L19" s="912"/>
      <c r="M19" s="902"/>
    </row>
    <row r="20" spans="1:13" s="87" customFormat="1" ht="34.5" x14ac:dyDescent="0.85">
      <c r="A20" s="379"/>
      <c r="B20" s="379" t="s">
        <v>167</v>
      </c>
      <c r="C20" s="377"/>
      <c r="D20" s="913">
        <f>SUM(D17:D19)</f>
        <v>1000</v>
      </c>
      <c r="E20" s="913">
        <f t="shared" ref="E20:M20" si="0">SUM(E17:E19)</f>
        <v>350</v>
      </c>
      <c r="F20" s="913">
        <f t="shared" si="0"/>
        <v>4165</v>
      </c>
      <c r="G20" s="913">
        <f t="shared" si="0"/>
        <v>2423</v>
      </c>
      <c r="H20" s="913">
        <f t="shared" si="0"/>
        <v>0</v>
      </c>
      <c r="I20" s="913">
        <f t="shared" si="0"/>
        <v>0</v>
      </c>
      <c r="J20" s="913">
        <f t="shared" si="0"/>
        <v>0</v>
      </c>
      <c r="K20" s="913">
        <f t="shared" si="0"/>
        <v>0</v>
      </c>
      <c r="L20" s="913">
        <f t="shared" si="0"/>
        <v>0</v>
      </c>
      <c r="M20" s="913">
        <f t="shared" si="0"/>
        <v>7938</v>
      </c>
    </row>
    <row r="21" spans="1:13" s="87" customFormat="1" ht="34.5" x14ac:dyDescent="0.85">
      <c r="A21" s="379"/>
      <c r="B21" s="379"/>
      <c r="C21" s="377"/>
      <c r="D21" s="913"/>
      <c r="E21" s="913"/>
      <c r="F21" s="913"/>
      <c r="G21" s="913"/>
      <c r="H21" s="913"/>
      <c r="I21" s="913"/>
      <c r="J21" s="913"/>
      <c r="K21" s="913"/>
      <c r="L21" s="913"/>
      <c r="M21" s="913"/>
    </row>
    <row r="22" spans="1:13" s="87" customFormat="1" ht="34.5" x14ac:dyDescent="0.85">
      <c r="A22" s="379"/>
      <c r="B22" s="379"/>
      <c r="C22" s="377"/>
      <c r="D22" s="913"/>
      <c r="E22" s="913"/>
      <c r="F22" s="913"/>
      <c r="G22" s="913"/>
      <c r="H22" s="913"/>
      <c r="I22" s="913"/>
      <c r="J22" s="913"/>
      <c r="K22" s="913"/>
      <c r="L22" s="913"/>
      <c r="M22" s="913"/>
    </row>
    <row r="23" spans="1:13" s="87" customFormat="1" ht="34.5" x14ac:dyDescent="0.85">
      <c r="A23" s="379"/>
      <c r="B23" s="379" t="s">
        <v>393</v>
      </c>
      <c r="C23" s="377"/>
      <c r="D23" s="913"/>
      <c r="E23" s="913"/>
      <c r="F23" s="913"/>
      <c r="G23" s="913"/>
      <c r="H23" s="913"/>
      <c r="I23" s="913"/>
      <c r="J23" s="913"/>
      <c r="K23" s="913"/>
      <c r="L23" s="913"/>
      <c r="M23" s="913"/>
    </row>
    <row r="24" spans="1:13" x14ac:dyDescent="0.4">
      <c r="A24" s="396"/>
      <c r="B24" s="377"/>
      <c r="C24" s="377"/>
      <c r="D24" s="403"/>
      <c r="E24" s="403"/>
      <c r="F24" s="377"/>
      <c r="G24" s="377"/>
      <c r="H24" s="535"/>
      <c r="I24" s="535"/>
      <c r="J24" s="377"/>
      <c r="K24" s="377"/>
      <c r="L24" s="377"/>
      <c r="M24" s="403"/>
    </row>
    <row r="25" spans="1:13" x14ac:dyDescent="0.4">
      <c r="A25" s="379"/>
      <c r="B25" s="377"/>
      <c r="C25" s="377"/>
      <c r="D25" s="403"/>
      <c r="E25" s="403"/>
      <c r="F25" s="377"/>
      <c r="G25" s="377"/>
      <c r="H25" s="535"/>
      <c r="I25" s="535"/>
      <c r="J25" s="377"/>
      <c r="K25" s="377"/>
      <c r="L25" s="377"/>
      <c r="M25" s="403"/>
    </row>
    <row r="26" spans="1:13" x14ac:dyDescent="0.4">
      <c r="A26" s="379"/>
      <c r="B26" s="379" t="s">
        <v>3185</v>
      </c>
      <c r="C26" s="380"/>
      <c r="D26" s="403"/>
      <c r="E26" s="403"/>
      <c r="F26" s="377"/>
      <c r="G26" s="377"/>
      <c r="H26" s="535"/>
      <c r="I26" s="535"/>
      <c r="J26" s="377"/>
      <c r="K26" s="377"/>
      <c r="L26" s="377"/>
      <c r="M26" s="403"/>
    </row>
    <row r="27" spans="1:13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3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  <row r="29" spans="1:13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</row>
    <row r="30" spans="1:13" x14ac:dyDescent="0.4">
      <c r="A30" s="379"/>
      <c r="B30" s="377"/>
      <c r="C30" s="377"/>
      <c r="D30" s="403"/>
      <c r="E30" s="403"/>
      <c r="F30" s="377"/>
      <c r="G30" s="377"/>
      <c r="H30" s="535"/>
      <c r="I30" s="535"/>
      <c r="J30" s="377"/>
      <c r="K30" s="377"/>
      <c r="L30" s="377"/>
      <c r="M30" s="403"/>
    </row>
    <row r="31" spans="1:13" x14ac:dyDescent="0.4">
      <c r="B31" s="86"/>
    </row>
  </sheetData>
  <hyperlinks>
    <hyperlink ref="B11" r:id="rId1" xr:uid="{00000000-0004-0000-D9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A8DB-E630-40AA-B4C1-9FB43A456BD1}">
  <sheetPr>
    <tabColor rgb="FFFF0000"/>
  </sheetPr>
  <dimension ref="A1:L33"/>
  <sheetViews>
    <sheetView view="pageBreakPreview" zoomScale="60" zoomScaleNormal="100" workbookViewId="0">
      <selection activeCell="A9" sqref="A9"/>
    </sheetView>
  </sheetViews>
  <sheetFormatPr defaultRowHeight="12.75" x14ac:dyDescent="0.2"/>
  <cols>
    <col min="1" max="1" width="65.7109375" customWidth="1"/>
    <col min="2" max="2" width="11.42578125" bestFit="1" customWidth="1"/>
    <col min="3" max="3" width="17.5703125" bestFit="1" customWidth="1"/>
    <col min="4" max="4" width="14.42578125" bestFit="1" customWidth="1"/>
    <col min="5" max="5" width="14.140625" bestFit="1" customWidth="1"/>
    <col min="6" max="6" width="11.140625" customWidth="1"/>
    <col min="7" max="7" width="12.5703125" bestFit="1" customWidth="1"/>
    <col min="9" max="9" width="12.5703125" bestFit="1" customWidth="1"/>
    <col min="10" max="10" width="11.5703125" customWidth="1"/>
    <col min="11" max="11" width="17.5703125" bestFit="1" customWidth="1"/>
    <col min="12" max="12" width="19.42578125" bestFit="1" customWidth="1"/>
  </cols>
  <sheetData>
    <row r="1" spans="1:12" ht="23.25" x14ac:dyDescent="0.35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2" spans="1:12" ht="23.25" x14ac:dyDescent="0.35">
      <c r="A2" s="414" t="s">
        <v>19</v>
      </c>
      <c r="B2" s="415"/>
      <c r="C2" s="415"/>
      <c r="D2" s="416"/>
      <c r="E2" s="421"/>
      <c r="F2" s="48"/>
      <c r="G2" s="48"/>
      <c r="H2" s="48"/>
      <c r="I2" s="48"/>
      <c r="J2" s="48"/>
      <c r="K2" s="425"/>
      <c r="L2" s="425"/>
    </row>
    <row r="3" spans="1:12" ht="23.25" x14ac:dyDescent="0.35">
      <c r="A3" s="415" t="s">
        <v>20</v>
      </c>
      <c r="B3" s="415"/>
      <c r="C3" s="415"/>
      <c r="D3" s="421"/>
      <c r="E3" s="421"/>
      <c r="F3" s="421"/>
      <c r="G3" s="524"/>
      <c r="H3" s="524"/>
      <c r="I3" s="420"/>
      <c r="J3" s="420"/>
      <c r="K3" s="420"/>
      <c r="L3" s="420"/>
    </row>
    <row r="4" spans="1:12" ht="23.25" x14ac:dyDescent="0.35">
      <c r="A4" s="415" t="s">
        <v>21</v>
      </c>
      <c r="B4" s="415"/>
      <c r="C4" s="415"/>
      <c r="D4" s="421"/>
      <c r="E4" s="421"/>
      <c r="F4" s="421"/>
      <c r="G4" s="524"/>
      <c r="H4" s="524"/>
      <c r="I4" s="420"/>
      <c r="J4" s="420"/>
      <c r="K4" s="420"/>
      <c r="L4" s="420"/>
    </row>
    <row r="5" spans="1:12" ht="23.25" x14ac:dyDescent="0.35">
      <c r="A5" s="415" t="s">
        <v>22</v>
      </c>
      <c r="B5" s="415"/>
      <c r="C5" s="415"/>
      <c r="D5" s="421"/>
      <c r="E5" s="421"/>
      <c r="F5" s="421"/>
      <c r="G5" s="524"/>
      <c r="H5" s="524"/>
      <c r="I5" s="420"/>
      <c r="J5" s="420"/>
      <c r="K5" s="420"/>
      <c r="L5" s="420"/>
    </row>
    <row r="6" spans="1:12" ht="23.25" x14ac:dyDescent="0.35">
      <c r="A6" s="415" t="s">
        <v>23</v>
      </c>
      <c r="B6" s="415"/>
      <c r="C6" s="415"/>
      <c r="D6" s="421"/>
      <c r="E6" s="421"/>
      <c r="F6" s="421"/>
      <c r="G6" s="524"/>
      <c r="H6" s="524"/>
      <c r="I6" s="420"/>
      <c r="J6" s="420"/>
      <c r="K6" s="420"/>
      <c r="L6" s="420"/>
    </row>
    <row r="7" spans="1:12" ht="23.25" x14ac:dyDescent="0.35">
      <c r="A7" s="415" t="s">
        <v>24</v>
      </c>
      <c r="B7" s="415"/>
      <c r="C7" s="415"/>
      <c r="D7" s="421"/>
      <c r="E7" s="48"/>
      <c r="F7" s="421"/>
      <c r="G7" s="524"/>
      <c r="H7" s="524"/>
      <c r="I7" s="420"/>
      <c r="J7" s="420"/>
      <c r="K7" s="420"/>
      <c r="L7" s="420"/>
    </row>
    <row r="8" spans="1:12" ht="23.25" x14ac:dyDescent="0.35">
      <c r="A8" s="415"/>
      <c r="B8" s="415"/>
      <c r="C8" s="415"/>
      <c r="D8" s="421"/>
      <c r="E8" s="48"/>
      <c r="F8" s="421"/>
      <c r="G8" s="524"/>
      <c r="H8" s="524"/>
      <c r="I8" s="420"/>
      <c r="J8" s="420"/>
      <c r="K8" s="420"/>
      <c r="L8" s="420"/>
    </row>
    <row r="9" spans="1:12" ht="23.25" x14ac:dyDescent="0.35">
      <c r="A9" s="48" t="s">
        <v>4795</v>
      </c>
      <c r="B9" s="415"/>
      <c r="C9" s="415"/>
      <c r="D9" s="421"/>
      <c r="E9" s="48"/>
      <c r="F9" s="421"/>
      <c r="G9" s="524"/>
      <c r="H9" s="524"/>
      <c r="I9" s="420"/>
      <c r="J9" s="420"/>
      <c r="K9" s="420"/>
      <c r="L9" s="420"/>
    </row>
    <row r="10" spans="1:12" ht="23.25" x14ac:dyDescent="0.35">
      <c r="A10" s="48" t="s">
        <v>4796</v>
      </c>
      <c r="B10" s="415"/>
      <c r="C10" s="415"/>
      <c r="D10" s="421"/>
      <c r="E10" s="48"/>
      <c r="F10" s="421"/>
      <c r="G10" s="524"/>
      <c r="H10" s="524"/>
      <c r="I10" s="420"/>
      <c r="J10" s="420"/>
      <c r="K10" s="420"/>
      <c r="L10" s="420"/>
    </row>
    <row r="11" spans="1:12" ht="23.25" x14ac:dyDescent="0.35">
      <c r="A11" s="2793" t="s">
        <v>4797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</row>
    <row r="12" spans="1:12" ht="23.25" x14ac:dyDescent="0.3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</row>
    <row r="13" spans="1:12" ht="23.25" x14ac:dyDescent="0.3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</row>
    <row r="14" spans="1:12" ht="23.25" x14ac:dyDescent="0.35">
      <c r="A14" s="2952" t="s">
        <v>5767</v>
      </c>
      <c r="B14" s="2952"/>
      <c r="C14" s="2952"/>
      <c r="D14" s="465"/>
      <c r="E14" s="465"/>
      <c r="F14" s="465"/>
      <c r="G14" s="465"/>
      <c r="H14" s="465"/>
      <c r="I14" s="465"/>
      <c r="J14" s="465"/>
      <c r="K14" s="465"/>
      <c r="L14" s="465"/>
    </row>
    <row r="15" spans="1:12" ht="23.25" x14ac:dyDescent="0.35">
      <c r="A15" s="48"/>
      <c r="B15" s="48"/>
      <c r="C15" s="48"/>
      <c r="D15" s="48"/>
      <c r="E15" s="425"/>
      <c r="F15" s="425"/>
      <c r="G15" s="48"/>
      <c r="H15" s="48"/>
      <c r="I15" s="48"/>
      <c r="J15" s="858"/>
      <c r="K15" s="858"/>
      <c r="L15" s="48"/>
    </row>
    <row r="16" spans="1:12" ht="23.25" x14ac:dyDescent="0.35">
      <c r="A16" s="465" t="s">
        <v>92</v>
      </c>
      <c r="B16" s="465" t="s">
        <v>30</v>
      </c>
      <c r="C16" s="465" t="s">
        <v>94</v>
      </c>
      <c r="D16" s="465" t="s">
        <v>215</v>
      </c>
      <c r="E16" s="465" t="s">
        <v>3019</v>
      </c>
      <c r="F16" s="465" t="s">
        <v>131</v>
      </c>
      <c r="G16" s="465" t="s">
        <v>217</v>
      </c>
      <c r="H16" s="465" t="s">
        <v>33</v>
      </c>
      <c r="I16" s="465" t="s">
        <v>11</v>
      </c>
      <c r="J16" s="528" t="s">
        <v>2203</v>
      </c>
      <c r="K16" s="465" t="s">
        <v>1820</v>
      </c>
      <c r="L16" s="465" t="s">
        <v>252</v>
      </c>
    </row>
    <row r="17" spans="1:12" ht="23.25" x14ac:dyDescent="0.35">
      <c r="A17" s="48" t="s">
        <v>4798</v>
      </c>
      <c r="B17" s="48">
        <v>3960</v>
      </c>
      <c r="C17" s="302">
        <v>2200</v>
      </c>
      <c r="D17" s="302">
        <v>350</v>
      </c>
      <c r="E17" s="302"/>
      <c r="F17" s="302"/>
      <c r="G17" s="302"/>
      <c r="H17" s="426"/>
      <c r="I17" s="302"/>
      <c r="J17" s="302"/>
      <c r="K17" s="302">
        <v>9940</v>
      </c>
      <c r="L17" s="302">
        <f>SUM(C17:K17)</f>
        <v>12490</v>
      </c>
    </row>
    <row r="18" spans="1:12" ht="23.25" x14ac:dyDescent="0.35">
      <c r="A18" s="48"/>
      <c r="B18" s="48"/>
      <c r="C18" s="302"/>
      <c r="D18" s="302"/>
      <c r="E18" s="302"/>
      <c r="F18" s="302"/>
      <c r="G18" s="302"/>
      <c r="H18" s="302"/>
      <c r="I18" s="302"/>
      <c r="J18" s="302"/>
      <c r="K18" s="302"/>
      <c r="L18" s="302"/>
    </row>
    <row r="19" spans="1:12" ht="23.25" x14ac:dyDescent="0.35">
      <c r="A19" s="425"/>
      <c r="B19" s="48"/>
      <c r="C19" s="302"/>
      <c r="D19" s="302"/>
      <c r="E19" s="302"/>
      <c r="F19" s="302"/>
      <c r="G19" s="302"/>
      <c r="H19" s="302"/>
      <c r="I19" s="302"/>
      <c r="J19" s="302"/>
      <c r="K19" s="302"/>
      <c r="L19" s="302"/>
    </row>
    <row r="20" spans="1:12" ht="23.25" x14ac:dyDescent="0.35">
      <c r="A20" s="48"/>
      <c r="B20" s="48"/>
      <c r="C20" s="302"/>
      <c r="D20" s="302"/>
      <c r="E20" s="302"/>
      <c r="F20" s="302"/>
      <c r="G20" s="302"/>
      <c r="H20" s="302"/>
      <c r="I20" s="302"/>
      <c r="J20" s="302"/>
      <c r="K20" s="426"/>
      <c r="L20" s="302"/>
    </row>
    <row r="21" spans="1:12" ht="23.25" x14ac:dyDescent="0.35">
      <c r="A21" s="48" t="s">
        <v>227</v>
      </c>
      <c r="B21" s="465"/>
      <c r="C21" s="466">
        <f>SUM(C17:C20)</f>
        <v>2200</v>
      </c>
      <c r="D21" s="466">
        <f t="shared" ref="D21:K21" si="0">SUM(D17:D20)</f>
        <v>350</v>
      </c>
      <c r="E21" s="466">
        <f t="shared" si="0"/>
        <v>0</v>
      </c>
      <c r="F21" s="466">
        <f t="shared" si="0"/>
        <v>0</v>
      </c>
      <c r="G21" s="466">
        <f t="shared" si="0"/>
        <v>0</v>
      </c>
      <c r="H21" s="466">
        <f t="shared" si="0"/>
        <v>0</v>
      </c>
      <c r="I21" s="466">
        <f t="shared" si="0"/>
        <v>0</v>
      </c>
      <c r="J21" s="466">
        <f t="shared" si="0"/>
        <v>0</v>
      </c>
      <c r="K21" s="466">
        <f t="shared" si="0"/>
        <v>9940</v>
      </c>
      <c r="L21" s="466">
        <f>SUM(L17:L20)</f>
        <v>12490</v>
      </c>
    </row>
    <row r="22" spans="1:12" ht="23.25" x14ac:dyDescent="0.35">
      <c r="A22" s="48"/>
      <c r="B22" s="465"/>
      <c r="C22" s="466"/>
      <c r="D22" s="466"/>
      <c r="E22" s="466"/>
      <c r="F22" s="466"/>
      <c r="G22" s="466"/>
      <c r="H22" s="466"/>
      <c r="I22" s="466"/>
      <c r="J22" s="466"/>
      <c r="K22" s="466"/>
      <c r="L22" s="466"/>
    </row>
    <row r="23" spans="1:12" ht="23.25" x14ac:dyDescent="0.35">
      <c r="A23" s="48"/>
      <c r="B23" s="465"/>
      <c r="C23" s="466"/>
      <c r="D23" s="466"/>
      <c r="E23" s="466"/>
      <c r="F23" s="466"/>
      <c r="G23" s="466"/>
      <c r="H23" s="466"/>
      <c r="I23" s="466"/>
      <c r="J23" s="466"/>
      <c r="K23" s="466"/>
      <c r="L23" s="466"/>
    </row>
    <row r="24" spans="1:12" ht="23.25" x14ac:dyDescent="0.35">
      <c r="A24" s="48"/>
      <c r="B24" s="465"/>
      <c r="C24" s="466"/>
      <c r="D24" s="466"/>
      <c r="E24" s="466"/>
      <c r="F24" s="466"/>
      <c r="G24" s="466"/>
      <c r="H24" s="466"/>
      <c r="I24" s="466"/>
      <c r="J24" s="466"/>
      <c r="K24" s="466"/>
      <c r="L24" s="466"/>
    </row>
    <row r="25" spans="1:12" ht="23.25" x14ac:dyDescent="0.35">
      <c r="A25" s="457"/>
      <c r="B25" s="465"/>
      <c r="C25" s="528"/>
      <c r="D25" s="528"/>
      <c r="E25" s="528"/>
      <c r="F25" s="528"/>
      <c r="G25" s="528"/>
      <c r="H25" s="528"/>
      <c r="I25" s="528"/>
      <c r="J25" s="528"/>
      <c r="K25" s="528"/>
      <c r="L25" s="528"/>
    </row>
    <row r="26" spans="1:12" ht="23.25" x14ac:dyDescent="0.35">
      <c r="A26" s="48" t="s">
        <v>63</v>
      </c>
      <c r="B26" s="465"/>
      <c r="C26" s="528"/>
      <c r="D26" s="528"/>
      <c r="E26" s="528"/>
      <c r="F26" s="528"/>
      <c r="G26" s="528"/>
      <c r="H26" s="528"/>
      <c r="I26" s="528"/>
      <c r="J26" s="528"/>
      <c r="K26" s="528"/>
      <c r="L26" s="528"/>
    </row>
    <row r="27" spans="1:12" ht="23.25" x14ac:dyDescent="0.35">
      <c r="A27" s="48"/>
      <c r="B27" s="48"/>
      <c r="C27" s="303"/>
      <c r="D27" s="303"/>
      <c r="E27" s="303"/>
      <c r="F27" s="914"/>
      <c r="G27" s="303"/>
      <c r="H27" s="915"/>
      <c r="I27" s="303"/>
      <c r="J27" s="915"/>
      <c r="K27" s="915"/>
      <c r="L27" s="303"/>
    </row>
    <row r="28" spans="1:12" ht="23.25" x14ac:dyDescent="0.35">
      <c r="A28" s="457"/>
      <c r="B28" s="48"/>
      <c r="C28" s="303"/>
      <c r="D28" s="303"/>
      <c r="E28" s="303"/>
      <c r="F28" s="914"/>
      <c r="G28" s="303"/>
      <c r="H28" s="303"/>
      <c r="I28" s="303"/>
      <c r="J28" s="303"/>
      <c r="K28" s="303"/>
      <c r="L28" s="303"/>
    </row>
    <row r="29" spans="1:12" ht="23.25" x14ac:dyDescent="0.35">
      <c r="A29" s="48" t="s">
        <v>1397</v>
      </c>
      <c r="B29" s="425"/>
      <c r="C29" s="705"/>
      <c r="D29" s="705"/>
      <c r="E29" s="303"/>
      <c r="F29" s="303"/>
      <c r="G29" s="705"/>
      <c r="H29" s="705"/>
      <c r="I29" s="705"/>
      <c r="J29" s="705" t="s">
        <v>4799</v>
      </c>
      <c r="K29" s="705" t="s">
        <v>50</v>
      </c>
      <c r="L29" s="705"/>
    </row>
    <row r="30" spans="1:12" ht="27.75" x14ac:dyDescent="0.4">
      <c r="A30" s="403"/>
      <c r="B30" s="377"/>
      <c r="C30" s="377"/>
      <c r="D30" s="377"/>
      <c r="E30" s="377"/>
      <c r="F30" s="377"/>
      <c r="G30" s="377"/>
      <c r="H30" s="377"/>
      <c r="I30" s="377"/>
      <c r="J30" s="377"/>
      <c r="K30" s="377"/>
      <c r="L30" s="377"/>
    </row>
    <row r="31" spans="1:12" ht="27.75" x14ac:dyDescent="0.4">
      <c r="A31" s="403"/>
      <c r="B31" s="377"/>
      <c r="C31" s="377"/>
      <c r="D31" s="377"/>
      <c r="E31" s="377"/>
      <c r="F31" s="377"/>
      <c r="G31" s="377"/>
      <c r="H31" s="377"/>
      <c r="I31" s="377"/>
      <c r="J31" s="377"/>
      <c r="K31" s="377"/>
      <c r="L31" s="377"/>
    </row>
    <row r="32" spans="1:12" ht="33" x14ac:dyDescent="0.45">
      <c r="A32" s="1519" t="s">
        <v>5789</v>
      </c>
      <c r="B32" s="481"/>
      <c r="C32" s="481"/>
      <c r="D32" s="481"/>
      <c r="E32" s="481"/>
      <c r="F32" s="481"/>
      <c r="G32" s="481"/>
      <c r="H32" s="481"/>
      <c r="I32" s="481"/>
      <c r="J32" s="481"/>
      <c r="K32" s="481"/>
      <c r="L32" s="481"/>
    </row>
    <row r="33" spans="1:12" ht="23.25" x14ac:dyDescent="0.35">
      <c r="A33" s="425"/>
      <c r="B33" s="48"/>
      <c r="C33" s="303"/>
      <c r="D33" s="303"/>
      <c r="E33" s="705"/>
      <c r="F33" s="705"/>
      <c r="G33" s="303"/>
      <c r="H33" s="303"/>
      <c r="I33" s="303"/>
      <c r="J33" s="303"/>
      <c r="K33" s="303"/>
      <c r="L33" s="303"/>
    </row>
  </sheetData>
  <mergeCells count="1">
    <mergeCell ref="A14:C14"/>
  </mergeCells>
  <hyperlinks>
    <hyperlink ref="A11" r:id="rId1" xr:uid="{C969E724-90E1-4BE2-8B17-910D126275BB}"/>
  </hyperlinks>
  <pageMargins left="0.7" right="0.7" top="0.75" bottom="0.75" header="0.3" footer="0.3"/>
  <pageSetup scale="35" orientation="portrait" r:id="rId2"/>
  <drawing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30">
    <tabColor rgb="FF0070C0"/>
  </sheetPr>
  <dimension ref="A1:M39"/>
  <sheetViews>
    <sheetView view="pageBreakPreview" topLeftCell="B8" zoomScale="60" zoomScaleNormal="100" workbookViewId="0">
      <selection activeCell="G25" sqref="G25"/>
    </sheetView>
  </sheetViews>
  <sheetFormatPr defaultColWidth="9.140625" defaultRowHeight="23.25" x14ac:dyDescent="0.35"/>
  <cols>
    <col min="1" max="1" width="9.140625" style="24"/>
    <col min="2" max="2" width="67.28515625" style="15" customWidth="1"/>
    <col min="3" max="3" width="17.28515625" style="15" customWidth="1"/>
    <col min="4" max="4" width="19.140625" style="15" customWidth="1"/>
    <col min="5" max="5" width="21.5703125" style="15" customWidth="1"/>
    <col min="6" max="6" width="17.28515625" style="15" customWidth="1"/>
    <col min="7" max="7" width="17.7109375" style="15" customWidth="1"/>
    <col min="8" max="8" width="14.140625" style="15" customWidth="1"/>
    <col min="9" max="9" width="12.42578125" style="15" customWidth="1"/>
    <col min="10" max="10" width="19.42578125" style="15" bestFit="1" customWidth="1"/>
    <col min="11" max="11" width="17.28515625" style="15" customWidth="1"/>
    <col min="12" max="12" width="18.85546875" style="15" customWidth="1"/>
    <col min="13" max="13" width="20" style="15" customWidth="1"/>
    <col min="14" max="16384" width="9.140625" style="15"/>
  </cols>
  <sheetData>
    <row r="1" spans="1:13" x14ac:dyDescent="0.35">
      <c r="A1" s="1555" t="s">
        <v>4800</v>
      </c>
    </row>
    <row r="2" spans="1:13" x14ac:dyDescent="0.3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1:13" x14ac:dyDescent="0.35">
      <c r="A3" s="48"/>
      <c r="B3" s="414" t="s">
        <v>19</v>
      </c>
      <c r="C3" s="415"/>
      <c r="D3" s="415"/>
      <c r="E3" s="416"/>
      <c r="F3" s="421"/>
      <c r="G3" s="48"/>
      <c r="H3" s="48"/>
      <c r="I3" s="48"/>
      <c r="J3" s="48"/>
      <c r="K3" s="48"/>
      <c r="L3" s="425"/>
      <c r="M3" s="425"/>
    </row>
    <row r="4" spans="1:13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420"/>
      <c r="K4" s="420"/>
      <c r="L4" s="420"/>
      <c r="M4" s="420"/>
    </row>
    <row r="5" spans="1:13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420"/>
      <c r="K5" s="420"/>
      <c r="L5" s="420"/>
      <c r="M5" s="420"/>
    </row>
    <row r="6" spans="1:13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420"/>
      <c r="K6" s="420"/>
      <c r="L6" s="420"/>
      <c r="M6" s="420"/>
    </row>
    <row r="7" spans="1:13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420"/>
      <c r="K7" s="420"/>
      <c r="L7" s="420"/>
      <c r="M7" s="420"/>
    </row>
    <row r="8" spans="1:13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420"/>
      <c r="K8" s="420"/>
      <c r="L8" s="420"/>
      <c r="M8" s="420"/>
    </row>
    <row r="9" spans="1:13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420"/>
      <c r="K9" s="420"/>
      <c r="L9" s="420"/>
      <c r="M9" s="420"/>
    </row>
    <row r="10" spans="1:13" s="73" customFormat="1" x14ac:dyDescent="0.35">
      <c r="A10" s="415"/>
      <c r="B10" s="48" t="s">
        <v>4801</v>
      </c>
      <c r="C10" s="415"/>
      <c r="D10" s="415"/>
      <c r="E10" s="421"/>
      <c r="F10" s="48"/>
      <c r="G10" s="421"/>
      <c r="H10" s="524"/>
      <c r="I10" s="524"/>
      <c r="J10" s="420"/>
      <c r="K10" s="420"/>
      <c r="L10" s="420"/>
      <c r="M10" s="420"/>
    </row>
    <row r="11" spans="1:13" s="73" customFormat="1" x14ac:dyDescent="0.35">
      <c r="A11" s="415"/>
      <c r="B11" s="48" t="s">
        <v>4802</v>
      </c>
      <c r="C11" s="415"/>
      <c r="D11" s="415"/>
      <c r="E11" s="421"/>
      <c r="F11" s="48"/>
      <c r="G11" s="421"/>
      <c r="H11" s="524"/>
      <c r="I11" s="524"/>
      <c r="J11" s="420"/>
      <c r="K11" s="420"/>
      <c r="L11" s="420"/>
      <c r="M11" s="420"/>
    </row>
    <row r="12" spans="1:13" x14ac:dyDescent="0.35">
      <c r="A12" s="48"/>
      <c r="B12" s="876" t="s">
        <v>4800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</row>
    <row r="13" spans="1:13" x14ac:dyDescent="0.35">
      <c r="A13" s="48"/>
      <c r="B13" s="48" t="s">
        <v>4803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</row>
    <row r="14" spans="1:13" x14ac:dyDescent="0.3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</row>
    <row r="15" spans="1:13" s="30" customFormat="1" x14ac:dyDescent="0.35">
      <c r="A15" s="465"/>
      <c r="B15" s="2952" t="s">
        <v>5767</v>
      </c>
      <c r="C15" s="2952"/>
      <c r="D15" s="2952"/>
      <c r="E15" s="465"/>
      <c r="F15" s="465"/>
      <c r="G15" s="465"/>
      <c r="H15" s="465"/>
      <c r="I15" s="465"/>
      <c r="J15" s="465"/>
      <c r="K15" s="465"/>
      <c r="L15" s="465"/>
      <c r="M15" s="465"/>
    </row>
    <row r="16" spans="1:13" x14ac:dyDescent="0.35">
      <c r="A16" s="48"/>
      <c r="B16" s="48"/>
      <c r="C16" s="48"/>
      <c r="D16" s="48"/>
      <c r="E16" s="48"/>
      <c r="F16" s="425"/>
      <c r="G16" s="425"/>
      <c r="H16" s="48"/>
      <c r="I16" s="48"/>
      <c r="J16" s="48"/>
      <c r="K16" s="858"/>
      <c r="L16" s="858"/>
      <c r="M16" s="48"/>
    </row>
    <row r="17" spans="1:13" s="30" customFormat="1" x14ac:dyDescent="0.35">
      <c r="A17" s="465"/>
      <c r="B17" s="465" t="s">
        <v>92</v>
      </c>
      <c r="C17" s="465" t="s">
        <v>30</v>
      </c>
      <c r="D17" s="465" t="s">
        <v>94</v>
      </c>
      <c r="E17" s="465" t="s">
        <v>215</v>
      </c>
      <c r="F17" s="465" t="s">
        <v>3019</v>
      </c>
      <c r="G17" s="465" t="s">
        <v>131</v>
      </c>
      <c r="H17" s="465" t="s">
        <v>217</v>
      </c>
      <c r="I17" s="465" t="s">
        <v>33</v>
      </c>
      <c r="J17" s="465" t="s">
        <v>11</v>
      </c>
      <c r="K17" s="528" t="s">
        <v>33</v>
      </c>
      <c r="L17" s="465" t="s">
        <v>1820</v>
      </c>
      <c r="M17" s="465" t="s">
        <v>252</v>
      </c>
    </row>
    <row r="18" spans="1:13" x14ac:dyDescent="0.35">
      <c r="A18" s="48">
        <v>1</v>
      </c>
      <c r="B18" s="48" t="s">
        <v>4804</v>
      </c>
      <c r="C18" s="48">
        <v>342</v>
      </c>
      <c r="D18" s="302">
        <v>1000</v>
      </c>
      <c r="E18" s="302">
        <v>350</v>
      </c>
      <c r="F18" s="302"/>
      <c r="G18" s="302"/>
      <c r="H18" s="302"/>
      <c r="I18" s="426"/>
      <c r="J18" s="302"/>
      <c r="K18" s="302"/>
      <c r="L18" s="426"/>
      <c r="M18" s="302">
        <f>SUM(D18:L18)</f>
        <v>1350</v>
      </c>
    </row>
    <row r="19" spans="1:13" x14ac:dyDescent="0.35">
      <c r="A19" s="48">
        <v>2</v>
      </c>
      <c r="B19" s="48" t="s">
        <v>4805</v>
      </c>
      <c r="C19" s="48">
        <v>1899</v>
      </c>
      <c r="D19" s="302">
        <v>2000</v>
      </c>
      <c r="E19" s="302">
        <v>350</v>
      </c>
      <c r="F19" s="302">
        <v>6000</v>
      </c>
      <c r="G19" s="302">
        <v>3960</v>
      </c>
      <c r="H19" s="302"/>
      <c r="I19" s="302"/>
      <c r="J19" s="302"/>
      <c r="K19" s="302"/>
      <c r="L19" s="302"/>
      <c r="M19" s="302">
        <f>SUM(D19:L19)</f>
        <v>12310</v>
      </c>
    </row>
    <row r="20" spans="1:13" x14ac:dyDescent="0.35">
      <c r="A20" s="48"/>
      <c r="B20" s="425"/>
      <c r="C20" s="48"/>
      <c r="D20" s="302"/>
      <c r="E20" s="302"/>
      <c r="F20" s="302"/>
      <c r="G20" s="302"/>
      <c r="H20" s="302"/>
      <c r="I20" s="302"/>
      <c r="J20" s="302"/>
      <c r="K20" s="302"/>
      <c r="L20" s="302"/>
      <c r="M20" s="302"/>
    </row>
    <row r="21" spans="1:13" x14ac:dyDescent="0.35">
      <c r="A21" s="48"/>
      <c r="B21" s="48"/>
      <c r="C21" s="48"/>
      <c r="D21" s="302"/>
      <c r="E21" s="302"/>
      <c r="F21" s="302"/>
      <c r="G21" s="302"/>
      <c r="H21" s="302"/>
      <c r="I21" s="302"/>
      <c r="J21" s="302"/>
      <c r="K21" s="302"/>
      <c r="L21" s="426"/>
      <c r="M21" s="302"/>
    </row>
    <row r="22" spans="1:13" s="30" customFormat="1" x14ac:dyDescent="0.35">
      <c r="A22" s="465"/>
      <c r="B22" s="48" t="s">
        <v>227</v>
      </c>
      <c r="C22" s="465"/>
      <c r="D22" s="466">
        <f>SUM(D18:D21)</f>
        <v>3000</v>
      </c>
      <c r="E22" s="466">
        <f t="shared" ref="E22:L22" si="0">SUM(E18:E21)</f>
        <v>700</v>
      </c>
      <c r="F22" s="466">
        <f t="shared" si="0"/>
        <v>6000</v>
      </c>
      <c r="G22" s="466">
        <f t="shared" si="0"/>
        <v>3960</v>
      </c>
      <c r="H22" s="466">
        <f t="shared" si="0"/>
        <v>0</v>
      </c>
      <c r="I22" s="466">
        <f t="shared" si="0"/>
        <v>0</v>
      </c>
      <c r="J22" s="466">
        <f t="shared" si="0"/>
        <v>0</v>
      </c>
      <c r="K22" s="466">
        <f t="shared" si="0"/>
        <v>0</v>
      </c>
      <c r="L22" s="466">
        <f t="shared" si="0"/>
        <v>0</v>
      </c>
      <c r="M22" s="466">
        <f>SUM(M18:M21)</f>
        <v>13660</v>
      </c>
    </row>
    <row r="23" spans="1:13" s="30" customFormat="1" x14ac:dyDescent="0.35">
      <c r="A23" s="465"/>
      <c r="B23" s="48"/>
      <c r="C23" s="465"/>
      <c r="D23" s="466"/>
      <c r="E23" s="466"/>
      <c r="F23" s="466"/>
      <c r="G23" s="466"/>
      <c r="H23" s="466"/>
      <c r="I23" s="466"/>
      <c r="J23" s="466"/>
      <c r="K23" s="466"/>
      <c r="L23" s="466"/>
      <c r="M23" s="466"/>
    </row>
    <row r="24" spans="1:13" s="30" customFormat="1" x14ac:dyDescent="0.35">
      <c r="A24" s="465"/>
      <c r="B24" s="48"/>
      <c r="C24" s="465"/>
      <c r="D24" s="466"/>
      <c r="E24" s="466"/>
      <c r="F24" s="466"/>
      <c r="G24" s="466"/>
      <c r="H24" s="466"/>
      <c r="I24" s="466"/>
      <c r="J24" s="466"/>
      <c r="K24" s="466"/>
      <c r="L24" s="466"/>
      <c r="M24" s="466"/>
    </row>
    <row r="25" spans="1:13" s="30" customFormat="1" x14ac:dyDescent="0.35">
      <c r="A25" s="465"/>
      <c r="B25" s="48"/>
      <c r="C25" s="465"/>
      <c r="D25" s="466"/>
      <c r="E25" s="466"/>
      <c r="F25" s="466"/>
      <c r="G25" s="466"/>
      <c r="H25" s="466"/>
      <c r="I25" s="466"/>
      <c r="J25" s="466"/>
      <c r="K25" s="466"/>
      <c r="L25" s="466"/>
      <c r="M25" s="466"/>
    </row>
    <row r="26" spans="1:13" s="30" customFormat="1" x14ac:dyDescent="0.35">
      <c r="A26" s="465"/>
      <c r="B26" s="457"/>
      <c r="C26" s="465"/>
      <c r="D26" s="528"/>
      <c r="E26" s="528"/>
      <c r="F26" s="528"/>
      <c r="G26" s="528"/>
      <c r="H26" s="528"/>
      <c r="I26" s="528"/>
      <c r="J26" s="528"/>
      <c r="K26" s="528"/>
      <c r="L26" s="528"/>
      <c r="M26" s="528"/>
    </row>
    <row r="27" spans="1:13" s="30" customFormat="1" x14ac:dyDescent="0.35">
      <c r="A27" s="465"/>
      <c r="B27" s="48" t="s">
        <v>63</v>
      </c>
      <c r="C27" s="465"/>
      <c r="D27" s="528"/>
      <c r="E27" s="528"/>
      <c r="F27" s="528"/>
      <c r="G27" s="528"/>
      <c r="H27" s="528"/>
      <c r="I27" s="528"/>
      <c r="J27" s="528"/>
      <c r="K27" s="528"/>
      <c r="L27" s="528"/>
      <c r="M27" s="528"/>
    </row>
    <row r="28" spans="1:13" x14ac:dyDescent="0.35">
      <c r="A28" s="48"/>
      <c r="B28" s="48"/>
      <c r="C28" s="48"/>
      <c r="D28" s="303"/>
      <c r="E28" s="303"/>
      <c r="F28" s="303"/>
      <c r="G28" s="914"/>
      <c r="H28" s="303"/>
      <c r="I28" s="915"/>
      <c r="J28" s="303"/>
      <c r="K28" s="915"/>
      <c r="L28" s="915"/>
      <c r="M28" s="303"/>
    </row>
    <row r="29" spans="1:13" s="30" customFormat="1" x14ac:dyDescent="0.35">
      <c r="A29" s="465"/>
      <c r="B29" s="457"/>
      <c r="C29" s="48"/>
      <c r="D29" s="303"/>
      <c r="E29" s="303"/>
      <c r="F29" s="303"/>
      <c r="G29" s="914"/>
      <c r="H29" s="303"/>
      <c r="I29" s="303"/>
      <c r="J29" s="303"/>
      <c r="K29" s="303"/>
      <c r="L29" s="303"/>
      <c r="M29" s="303"/>
    </row>
    <row r="30" spans="1:13" x14ac:dyDescent="0.35">
      <c r="A30" s="48"/>
      <c r="B30" s="48" t="s">
        <v>1397</v>
      </c>
      <c r="C30" s="425"/>
      <c r="D30" s="705"/>
      <c r="E30" s="705"/>
      <c r="F30" s="303"/>
      <c r="G30" s="303"/>
      <c r="H30" s="705"/>
      <c r="I30" s="705"/>
      <c r="J30" s="705"/>
      <c r="K30" s="705" t="s">
        <v>4799</v>
      </c>
      <c r="L30" s="705" t="s">
        <v>50</v>
      </c>
      <c r="M30" s="705"/>
    </row>
    <row r="31" spans="1:13" s="81" customFormat="1" ht="27.6" customHeight="1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</row>
    <row r="32" spans="1:13" s="81" customFormat="1" ht="27.75" x14ac:dyDescent="0.4">
      <c r="A32" s="565"/>
      <c r="B32" s="403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</row>
    <row r="33" spans="1:13" s="54" customFormat="1" ht="33" x14ac:dyDescent="0.45">
      <c r="A33" s="481"/>
      <c r="B33" s="1519" t="s">
        <v>5789</v>
      </c>
      <c r="C33" s="481"/>
      <c r="D33" s="481"/>
      <c r="E33" s="481"/>
      <c r="F33" s="481"/>
      <c r="G33" s="481"/>
      <c r="H33" s="481"/>
      <c r="I33" s="481"/>
      <c r="J33" s="481"/>
      <c r="K33" s="481"/>
      <c r="L33" s="481"/>
      <c r="M33" s="481"/>
    </row>
    <row r="34" spans="1:13" x14ac:dyDescent="0.35">
      <c r="A34" s="48"/>
      <c r="B34" s="425"/>
      <c r="C34" s="48"/>
      <c r="D34" s="303"/>
      <c r="E34" s="303"/>
      <c r="F34" s="705"/>
      <c r="G34" s="705"/>
      <c r="H34" s="303"/>
      <c r="I34" s="303"/>
      <c r="J34" s="303"/>
      <c r="K34" s="303"/>
      <c r="L34" s="303"/>
      <c r="M34" s="303"/>
    </row>
    <row r="35" spans="1:13" x14ac:dyDescent="0.35">
      <c r="D35" s="29"/>
      <c r="E35" s="29"/>
      <c r="F35" s="29"/>
      <c r="G35" s="29"/>
      <c r="H35" s="29"/>
      <c r="I35" s="29"/>
      <c r="J35" s="29"/>
      <c r="K35" s="29"/>
      <c r="L35" s="29"/>
      <c r="M35" s="29"/>
    </row>
    <row r="36" spans="1:13" x14ac:dyDescent="0.35">
      <c r="B36" s="63"/>
      <c r="D36" s="29"/>
      <c r="E36" s="29"/>
      <c r="F36" s="29"/>
      <c r="G36" s="29"/>
      <c r="H36" s="29"/>
      <c r="I36" s="29"/>
      <c r="J36" s="29"/>
      <c r="K36" s="29"/>
      <c r="L36" s="29"/>
      <c r="M36" s="29"/>
    </row>
    <row r="37" spans="1:13" x14ac:dyDescent="0.35">
      <c r="D37" s="29"/>
      <c r="E37" s="29"/>
      <c r="F37" s="29"/>
      <c r="G37" s="29"/>
      <c r="H37" s="29"/>
      <c r="I37" s="29"/>
      <c r="J37" s="29"/>
      <c r="K37" s="29"/>
      <c r="L37" s="29"/>
      <c r="M37" s="29"/>
    </row>
    <row r="38" spans="1:13" x14ac:dyDescent="0.35">
      <c r="B38" s="75"/>
      <c r="C38" s="75"/>
      <c r="D38" s="77"/>
      <c r="E38" s="77"/>
      <c r="F38" s="77"/>
      <c r="G38" s="77"/>
      <c r="H38" s="77"/>
      <c r="I38" s="77"/>
      <c r="J38" s="77"/>
      <c r="K38" s="77"/>
      <c r="L38" s="77"/>
      <c r="M38" s="77"/>
    </row>
    <row r="39" spans="1:13" x14ac:dyDescent="0.35">
      <c r="B39" s="75"/>
      <c r="C39" s="75"/>
      <c r="D39" s="77"/>
      <c r="E39" s="77"/>
      <c r="F39" s="75"/>
      <c r="G39" s="75"/>
      <c r="H39" s="77"/>
      <c r="I39" s="77"/>
      <c r="J39" s="77"/>
      <c r="K39" s="77"/>
      <c r="L39" s="77"/>
      <c r="M39" s="77"/>
    </row>
  </sheetData>
  <mergeCells count="1">
    <mergeCell ref="B15:D15"/>
  </mergeCells>
  <phoneticPr fontId="0" type="noConversion"/>
  <hyperlinks>
    <hyperlink ref="B12" r:id="rId1" xr:uid="{00000000-0004-0000-DA00-000000000000}"/>
    <hyperlink ref="A1" r:id="rId2" xr:uid="{9B8C56DB-1C4F-492D-9365-886F32722EAB}"/>
  </hyperlinks>
  <printOptions gridLines="1"/>
  <pageMargins left="0.7" right="0.7" top="0.75" bottom="0.75" header="0.3" footer="0.3"/>
  <pageSetup scale="40" orientation="landscape" r:id="rId3"/>
  <drawing r:id="rId4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173">
    <tabColor rgb="FFFF3399"/>
  </sheetPr>
  <dimension ref="A2:P36"/>
  <sheetViews>
    <sheetView view="pageBreakPreview" zoomScale="62" zoomScaleNormal="100" zoomScaleSheetLayoutView="62" workbookViewId="0">
      <selection activeCell="I19" sqref="I19"/>
    </sheetView>
  </sheetViews>
  <sheetFormatPr defaultRowHeight="23.25" x14ac:dyDescent="0.35"/>
  <cols>
    <col min="1" max="1" width="7.28515625" style="24" customWidth="1"/>
    <col min="2" max="2" width="79.85546875" style="24" customWidth="1"/>
    <col min="3" max="3" width="18.28515625" style="24" customWidth="1"/>
    <col min="4" max="4" width="20.5703125" style="24" customWidth="1"/>
    <col min="5" max="5" width="18.5703125" style="24" customWidth="1"/>
    <col min="6" max="6" width="23.42578125" style="24" customWidth="1"/>
    <col min="7" max="7" width="21.42578125" style="24" customWidth="1"/>
    <col min="8" max="8" width="15.140625" style="24" customWidth="1"/>
    <col min="9" max="9" width="10.7109375" style="24" customWidth="1"/>
    <col min="10" max="10" width="11.42578125" style="24" customWidth="1"/>
    <col min="11" max="11" width="8.5703125" style="24" customWidth="1"/>
    <col min="12" max="12" width="21.85546875" style="44" customWidth="1"/>
    <col min="13" max="13" width="19.28515625" style="24" customWidth="1"/>
    <col min="14" max="14" width="23.5703125" style="44" customWidth="1"/>
    <col min="15" max="15" width="13.140625" style="24" customWidth="1"/>
    <col min="16" max="16" width="9.140625" style="24" hidden="1" customWidth="1"/>
    <col min="17" max="256" width="9.140625" style="24"/>
    <col min="257" max="257" width="7.28515625" style="24" customWidth="1"/>
    <col min="258" max="258" width="39" style="24" customWidth="1"/>
    <col min="259" max="259" width="18.28515625" style="24" customWidth="1"/>
    <col min="260" max="260" width="20.5703125" style="24" customWidth="1"/>
    <col min="261" max="261" width="18.5703125" style="24" customWidth="1"/>
    <col min="262" max="262" width="23.42578125" style="24" customWidth="1"/>
    <col min="263" max="263" width="21.42578125" style="24" customWidth="1"/>
    <col min="264" max="264" width="15.140625" style="24" customWidth="1"/>
    <col min="265" max="265" width="10.7109375" style="24" customWidth="1"/>
    <col min="266" max="266" width="11.42578125" style="24" customWidth="1"/>
    <col min="267" max="267" width="8.5703125" style="24" customWidth="1"/>
    <col min="268" max="268" width="21.85546875" style="24" customWidth="1"/>
    <col min="269" max="269" width="19.28515625" style="24" customWidth="1"/>
    <col min="270" max="270" width="23.5703125" style="24" customWidth="1"/>
    <col min="271" max="271" width="13.140625" style="24" customWidth="1"/>
    <col min="272" max="272" width="0" style="24" hidden="1" customWidth="1"/>
    <col min="273" max="512" width="9.140625" style="24"/>
    <col min="513" max="513" width="7.28515625" style="24" customWidth="1"/>
    <col min="514" max="514" width="39" style="24" customWidth="1"/>
    <col min="515" max="515" width="18.28515625" style="24" customWidth="1"/>
    <col min="516" max="516" width="20.5703125" style="24" customWidth="1"/>
    <col min="517" max="517" width="18.5703125" style="24" customWidth="1"/>
    <col min="518" max="518" width="23.42578125" style="24" customWidth="1"/>
    <col min="519" max="519" width="21.42578125" style="24" customWidth="1"/>
    <col min="520" max="520" width="15.140625" style="24" customWidth="1"/>
    <col min="521" max="521" width="10.7109375" style="24" customWidth="1"/>
    <col min="522" max="522" width="11.42578125" style="24" customWidth="1"/>
    <col min="523" max="523" width="8.5703125" style="24" customWidth="1"/>
    <col min="524" max="524" width="21.85546875" style="24" customWidth="1"/>
    <col min="525" max="525" width="19.28515625" style="24" customWidth="1"/>
    <col min="526" max="526" width="23.5703125" style="24" customWidth="1"/>
    <col min="527" max="527" width="13.140625" style="24" customWidth="1"/>
    <col min="528" max="528" width="0" style="24" hidden="1" customWidth="1"/>
    <col min="529" max="768" width="9.140625" style="24"/>
    <col min="769" max="769" width="7.28515625" style="24" customWidth="1"/>
    <col min="770" max="770" width="39" style="24" customWidth="1"/>
    <col min="771" max="771" width="18.28515625" style="24" customWidth="1"/>
    <col min="772" max="772" width="20.5703125" style="24" customWidth="1"/>
    <col min="773" max="773" width="18.5703125" style="24" customWidth="1"/>
    <col min="774" max="774" width="23.42578125" style="24" customWidth="1"/>
    <col min="775" max="775" width="21.42578125" style="24" customWidth="1"/>
    <col min="776" max="776" width="15.140625" style="24" customWidth="1"/>
    <col min="777" max="777" width="10.7109375" style="24" customWidth="1"/>
    <col min="778" max="778" width="11.42578125" style="24" customWidth="1"/>
    <col min="779" max="779" width="8.5703125" style="24" customWidth="1"/>
    <col min="780" max="780" width="21.85546875" style="24" customWidth="1"/>
    <col min="781" max="781" width="19.28515625" style="24" customWidth="1"/>
    <col min="782" max="782" width="23.5703125" style="24" customWidth="1"/>
    <col min="783" max="783" width="13.140625" style="24" customWidth="1"/>
    <col min="784" max="784" width="0" style="24" hidden="1" customWidth="1"/>
    <col min="785" max="1024" width="9.140625" style="24"/>
    <col min="1025" max="1025" width="7.28515625" style="24" customWidth="1"/>
    <col min="1026" max="1026" width="39" style="24" customWidth="1"/>
    <col min="1027" max="1027" width="18.28515625" style="24" customWidth="1"/>
    <col min="1028" max="1028" width="20.5703125" style="24" customWidth="1"/>
    <col min="1029" max="1029" width="18.5703125" style="24" customWidth="1"/>
    <col min="1030" max="1030" width="23.42578125" style="24" customWidth="1"/>
    <col min="1031" max="1031" width="21.42578125" style="24" customWidth="1"/>
    <col min="1032" max="1032" width="15.140625" style="24" customWidth="1"/>
    <col min="1033" max="1033" width="10.7109375" style="24" customWidth="1"/>
    <col min="1034" max="1034" width="11.42578125" style="24" customWidth="1"/>
    <col min="1035" max="1035" width="8.5703125" style="24" customWidth="1"/>
    <col min="1036" max="1036" width="21.85546875" style="24" customWidth="1"/>
    <col min="1037" max="1037" width="19.28515625" style="24" customWidth="1"/>
    <col min="1038" max="1038" width="23.5703125" style="24" customWidth="1"/>
    <col min="1039" max="1039" width="13.140625" style="24" customWidth="1"/>
    <col min="1040" max="1040" width="0" style="24" hidden="1" customWidth="1"/>
    <col min="1041" max="1280" width="9.140625" style="24"/>
    <col min="1281" max="1281" width="7.28515625" style="24" customWidth="1"/>
    <col min="1282" max="1282" width="39" style="24" customWidth="1"/>
    <col min="1283" max="1283" width="18.28515625" style="24" customWidth="1"/>
    <col min="1284" max="1284" width="20.5703125" style="24" customWidth="1"/>
    <col min="1285" max="1285" width="18.5703125" style="24" customWidth="1"/>
    <col min="1286" max="1286" width="23.42578125" style="24" customWidth="1"/>
    <col min="1287" max="1287" width="21.42578125" style="24" customWidth="1"/>
    <col min="1288" max="1288" width="15.140625" style="24" customWidth="1"/>
    <col min="1289" max="1289" width="10.7109375" style="24" customWidth="1"/>
    <col min="1290" max="1290" width="11.42578125" style="24" customWidth="1"/>
    <col min="1291" max="1291" width="8.5703125" style="24" customWidth="1"/>
    <col min="1292" max="1292" width="21.85546875" style="24" customWidth="1"/>
    <col min="1293" max="1293" width="19.28515625" style="24" customWidth="1"/>
    <col min="1294" max="1294" width="23.5703125" style="24" customWidth="1"/>
    <col min="1295" max="1295" width="13.140625" style="24" customWidth="1"/>
    <col min="1296" max="1296" width="0" style="24" hidden="1" customWidth="1"/>
    <col min="1297" max="1536" width="9.140625" style="24"/>
    <col min="1537" max="1537" width="7.28515625" style="24" customWidth="1"/>
    <col min="1538" max="1538" width="39" style="24" customWidth="1"/>
    <col min="1539" max="1539" width="18.28515625" style="24" customWidth="1"/>
    <col min="1540" max="1540" width="20.5703125" style="24" customWidth="1"/>
    <col min="1541" max="1541" width="18.5703125" style="24" customWidth="1"/>
    <col min="1542" max="1542" width="23.42578125" style="24" customWidth="1"/>
    <col min="1543" max="1543" width="21.42578125" style="24" customWidth="1"/>
    <col min="1544" max="1544" width="15.140625" style="24" customWidth="1"/>
    <col min="1545" max="1545" width="10.7109375" style="24" customWidth="1"/>
    <col min="1546" max="1546" width="11.42578125" style="24" customWidth="1"/>
    <col min="1547" max="1547" width="8.5703125" style="24" customWidth="1"/>
    <col min="1548" max="1548" width="21.85546875" style="24" customWidth="1"/>
    <col min="1549" max="1549" width="19.28515625" style="24" customWidth="1"/>
    <col min="1550" max="1550" width="23.5703125" style="24" customWidth="1"/>
    <col min="1551" max="1551" width="13.140625" style="24" customWidth="1"/>
    <col min="1552" max="1552" width="0" style="24" hidden="1" customWidth="1"/>
    <col min="1553" max="1792" width="9.140625" style="24"/>
    <col min="1793" max="1793" width="7.28515625" style="24" customWidth="1"/>
    <col min="1794" max="1794" width="39" style="24" customWidth="1"/>
    <col min="1795" max="1795" width="18.28515625" style="24" customWidth="1"/>
    <col min="1796" max="1796" width="20.5703125" style="24" customWidth="1"/>
    <col min="1797" max="1797" width="18.5703125" style="24" customWidth="1"/>
    <col min="1798" max="1798" width="23.42578125" style="24" customWidth="1"/>
    <col min="1799" max="1799" width="21.42578125" style="24" customWidth="1"/>
    <col min="1800" max="1800" width="15.140625" style="24" customWidth="1"/>
    <col min="1801" max="1801" width="10.7109375" style="24" customWidth="1"/>
    <col min="1802" max="1802" width="11.42578125" style="24" customWidth="1"/>
    <col min="1803" max="1803" width="8.5703125" style="24" customWidth="1"/>
    <col min="1804" max="1804" width="21.85546875" style="24" customWidth="1"/>
    <col min="1805" max="1805" width="19.28515625" style="24" customWidth="1"/>
    <col min="1806" max="1806" width="23.5703125" style="24" customWidth="1"/>
    <col min="1807" max="1807" width="13.140625" style="24" customWidth="1"/>
    <col min="1808" max="1808" width="0" style="24" hidden="1" customWidth="1"/>
    <col min="1809" max="2048" width="9.140625" style="24"/>
    <col min="2049" max="2049" width="7.28515625" style="24" customWidth="1"/>
    <col min="2050" max="2050" width="39" style="24" customWidth="1"/>
    <col min="2051" max="2051" width="18.28515625" style="24" customWidth="1"/>
    <col min="2052" max="2052" width="20.5703125" style="24" customWidth="1"/>
    <col min="2053" max="2053" width="18.5703125" style="24" customWidth="1"/>
    <col min="2054" max="2054" width="23.42578125" style="24" customWidth="1"/>
    <col min="2055" max="2055" width="21.42578125" style="24" customWidth="1"/>
    <col min="2056" max="2056" width="15.140625" style="24" customWidth="1"/>
    <col min="2057" max="2057" width="10.7109375" style="24" customWidth="1"/>
    <col min="2058" max="2058" width="11.42578125" style="24" customWidth="1"/>
    <col min="2059" max="2059" width="8.5703125" style="24" customWidth="1"/>
    <col min="2060" max="2060" width="21.85546875" style="24" customWidth="1"/>
    <col min="2061" max="2061" width="19.28515625" style="24" customWidth="1"/>
    <col min="2062" max="2062" width="23.5703125" style="24" customWidth="1"/>
    <col min="2063" max="2063" width="13.140625" style="24" customWidth="1"/>
    <col min="2064" max="2064" width="0" style="24" hidden="1" customWidth="1"/>
    <col min="2065" max="2304" width="9.140625" style="24"/>
    <col min="2305" max="2305" width="7.28515625" style="24" customWidth="1"/>
    <col min="2306" max="2306" width="39" style="24" customWidth="1"/>
    <col min="2307" max="2307" width="18.28515625" style="24" customWidth="1"/>
    <col min="2308" max="2308" width="20.5703125" style="24" customWidth="1"/>
    <col min="2309" max="2309" width="18.5703125" style="24" customWidth="1"/>
    <col min="2310" max="2310" width="23.42578125" style="24" customWidth="1"/>
    <col min="2311" max="2311" width="21.42578125" style="24" customWidth="1"/>
    <col min="2312" max="2312" width="15.140625" style="24" customWidth="1"/>
    <col min="2313" max="2313" width="10.7109375" style="24" customWidth="1"/>
    <col min="2314" max="2314" width="11.42578125" style="24" customWidth="1"/>
    <col min="2315" max="2315" width="8.5703125" style="24" customWidth="1"/>
    <col min="2316" max="2316" width="21.85546875" style="24" customWidth="1"/>
    <col min="2317" max="2317" width="19.28515625" style="24" customWidth="1"/>
    <col min="2318" max="2318" width="23.5703125" style="24" customWidth="1"/>
    <col min="2319" max="2319" width="13.140625" style="24" customWidth="1"/>
    <col min="2320" max="2320" width="0" style="24" hidden="1" customWidth="1"/>
    <col min="2321" max="2560" width="9.140625" style="24"/>
    <col min="2561" max="2561" width="7.28515625" style="24" customWidth="1"/>
    <col min="2562" max="2562" width="39" style="24" customWidth="1"/>
    <col min="2563" max="2563" width="18.28515625" style="24" customWidth="1"/>
    <col min="2564" max="2564" width="20.5703125" style="24" customWidth="1"/>
    <col min="2565" max="2565" width="18.5703125" style="24" customWidth="1"/>
    <col min="2566" max="2566" width="23.42578125" style="24" customWidth="1"/>
    <col min="2567" max="2567" width="21.42578125" style="24" customWidth="1"/>
    <col min="2568" max="2568" width="15.140625" style="24" customWidth="1"/>
    <col min="2569" max="2569" width="10.7109375" style="24" customWidth="1"/>
    <col min="2570" max="2570" width="11.42578125" style="24" customWidth="1"/>
    <col min="2571" max="2571" width="8.5703125" style="24" customWidth="1"/>
    <col min="2572" max="2572" width="21.85546875" style="24" customWidth="1"/>
    <col min="2573" max="2573" width="19.28515625" style="24" customWidth="1"/>
    <col min="2574" max="2574" width="23.5703125" style="24" customWidth="1"/>
    <col min="2575" max="2575" width="13.140625" style="24" customWidth="1"/>
    <col min="2576" max="2576" width="0" style="24" hidden="1" customWidth="1"/>
    <col min="2577" max="2816" width="9.140625" style="24"/>
    <col min="2817" max="2817" width="7.28515625" style="24" customWidth="1"/>
    <col min="2818" max="2818" width="39" style="24" customWidth="1"/>
    <col min="2819" max="2819" width="18.28515625" style="24" customWidth="1"/>
    <col min="2820" max="2820" width="20.5703125" style="24" customWidth="1"/>
    <col min="2821" max="2821" width="18.5703125" style="24" customWidth="1"/>
    <col min="2822" max="2822" width="23.42578125" style="24" customWidth="1"/>
    <col min="2823" max="2823" width="21.42578125" style="24" customWidth="1"/>
    <col min="2824" max="2824" width="15.140625" style="24" customWidth="1"/>
    <col min="2825" max="2825" width="10.7109375" style="24" customWidth="1"/>
    <col min="2826" max="2826" width="11.42578125" style="24" customWidth="1"/>
    <col min="2827" max="2827" width="8.5703125" style="24" customWidth="1"/>
    <col min="2828" max="2828" width="21.85546875" style="24" customWidth="1"/>
    <col min="2829" max="2829" width="19.28515625" style="24" customWidth="1"/>
    <col min="2830" max="2830" width="23.5703125" style="24" customWidth="1"/>
    <col min="2831" max="2831" width="13.140625" style="24" customWidth="1"/>
    <col min="2832" max="2832" width="0" style="24" hidden="1" customWidth="1"/>
    <col min="2833" max="3072" width="9.140625" style="24"/>
    <col min="3073" max="3073" width="7.28515625" style="24" customWidth="1"/>
    <col min="3074" max="3074" width="39" style="24" customWidth="1"/>
    <col min="3075" max="3075" width="18.28515625" style="24" customWidth="1"/>
    <col min="3076" max="3076" width="20.5703125" style="24" customWidth="1"/>
    <col min="3077" max="3077" width="18.5703125" style="24" customWidth="1"/>
    <col min="3078" max="3078" width="23.42578125" style="24" customWidth="1"/>
    <col min="3079" max="3079" width="21.42578125" style="24" customWidth="1"/>
    <col min="3080" max="3080" width="15.140625" style="24" customWidth="1"/>
    <col min="3081" max="3081" width="10.7109375" style="24" customWidth="1"/>
    <col min="3082" max="3082" width="11.42578125" style="24" customWidth="1"/>
    <col min="3083" max="3083" width="8.5703125" style="24" customWidth="1"/>
    <col min="3084" max="3084" width="21.85546875" style="24" customWidth="1"/>
    <col min="3085" max="3085" width="19.28515625" style="24" customWidth="1"/>
    <col min="3086" max="3086" width="23.5703125" style="24" customWidth="1"/>
    <col min="3087" max="3087" width="13.140625" style="24" customWidth="1"/>
    <col min="3088" max="3088" width="0" style="24" hidden="1" customWidth="1"/>
    <col min="3089" max="3328" width="9.140625" style="24"/>
    <col min="3329" max="3329" width="7.28515625" style="24" customWidth="1"/>
    <col min="3330" max="3330" width="39" style="24" customWidth="1"/>
    <col min="3331" max="3331" width="18.28515625" style="24" customWidth="1"/>
    <col min="3332" max="3332" width="20.5703125" style="24" customWidth="1"/>
    <col min="3333" max="3333" width="18.5703125" style="24" customWidth="1"/>
    <col min="3334" max="3334" width="23.42578125" style="24" customWidth="1"/>
    <col min="3335" max="3335" width="21.42578125" style="24" customWidth="1"/>
    <col min="3336" max="3336" width="15.140625" style="24" customWidth="1"/>
    <col min="3337" max="3337" width="10.7109375" style="24" customWidth="1"/>
    <col min="3338" max="3338" width="11.42578125" style="24" customWidth="1"/>
    <col min="3339" max="3339" width="8.5703125" style="24" customWidth="1"/>
    <col min="3340" max="3340" width="21.85546875" style="24" customWidth="1"/>
    <col min="3341" max="3341" width="19.28515625" style="24" customWidth="1"/>
    <col min="3342" max="3342" width="23.5703125" style="24" customWidth="1"/>
    <col min="3343" max="3343" width="13.140625" style="24" customWidth="1"/>
    <col min="3344" max="3344" width="0" style="24" hidden="1" customWidth="1"/>
    <col min="3345" max="3584" width="9.140625" style="24"/>
    <col min="3585" max="3585" width="7.28515625" style="24" customWidth="1"/>
    <col min="3586" max="3586" width="39" style="24" customWidth="1"/>
    <col min="3587" max="3587" width="18.28515625" style="24" customWidth="1"/>
    <col min="3588" max="3588" width="20.5703125" style="24" customWidth="1"/>
    <col min="3589" max="3589" width="18.5703125" style="24" customWidth="1"/>
    <col min="3590" max="3590" width="23.42578125" style="24" customWidth="1"/>
    <col min="3591" max="3591" width="21.42578125" style="24" customWidth="1"/>
    <col min="3592" max="3592" width="15.140625" style="24" customWidth="1"/>
    <col min="3593" max="3593" width="10.7109375" style="24" customWidth="1"/>
    <col min="3594" max="3594" width="11.42578125" style="24" customWidth="1"/>
    <col min="3595" max="3595" width="8.5703125" style="24" customWidth="1"/>
    <col min="3596" max="3596" width="21.85546875" style="24" customWidth="1"/>
    <col min="3597" max="3597" width="19.28515625" style="24" customWidth="1"/>
    <col min="3598" max="3598" width="23.5703125" style="24" customWidth="1"/>
    <col min="3599" max="3599" width="13.140625" style="24" customWidth="1"/>
    <col min="3600" max="3600" width="0" style="24" hidden="1" customWidth="1"/>
    <col min="3601" max="3840" width="9.140625" style="24"/>
    <col min="3841" max="3841" width="7.28515625" style="24" customWidth="1"/>
    <col min="3842" max="3842" width="39" style="24" customWidth="1"/>
    <col min="3843" max="3843" width="18.28515625" style="24" customWidth="1"/>
    <col min="3844" max="3844" width="20.5703125" style="24" customWidth="1"/>
    <col min="3845" max="3845" width="18.5703125" style="24" customWidth="1"/>
    <col min="3846" max="3846" width="23.42578125" style="24" customWidth="1"/>
    <col min="3847" max="3847" width="21.42578125" style="24" customWidth="1"/>
    <col min="3848" max="3848" width="15.140625" style="24" customWidth="1"/>
    <col min="3849" max="3849" width="10.7109375" style="24" customWidth="1"/>
    <col min="3850" max="3850" width="11.42578125" style="24" customWidth="1"/>
    <col min="3851" max="3851" width="8.5703125" style="24" customWidth="1"/>
    <col min="3852" max="3852" width="21.85546875" style="24" customWidth="1"/>
    <col min="3853" max="3853" width="19.28515625" style="24" customWidth="1"/>
    <col min="3854" max="3854" width="23.5703125" style="24" customWidth="1"/>
    <col min="3855" max="3855" width="13.140625" style="24" customWidth="1"/>
    <col min="3856" max="3856" width="0" style="24" hidden="1" customWidth="1"/>
    <col min="3857" max="4096" width="9.140625" style="24"/>
    <col min="4097" max="4097" width="7.28515625" style="24" customWidth="1"/>
    <col min="4098" max="4098" width="39" style="24" customWidth="1"/>
    <col min="4099" max="4099" width="18.28515625" style="24" customWidth="1"/>
    <col min="4100" max="4100" width="20.5703125" style="24" customWidth="1"/>
    <col min="4101" max="4101" width="18.5703125" style="24" customWidth="1"/>
    <col min="4102" max="4102" width="23.42578125" style="24" customWidth="1"/>
    <col min="4103" max="4103" width="21.42578125" style="24" customWidth="1"/>
    <col min="4104" max="4104" width="15.140625" style="24" customWidth="1"/>
    <col min="4105" max="4105" width="10.7109375" style="24" customWidth="1"/>
    <col min="4106" max="4106" width="11.42578125" style="24" customWidth="1"/>
    <col min="4107" max="4107" width="8.5703125" style="24" customWidth="1"/>
    <col min="4108" max="4108" width="21.85546875" style="24" customWidth="1"/>
    <col min="4109" max="4109" width="19.28515625" style="24" customWidth="1"/>
    <col min="4110" max="4110" width="23.5703125" style="24" customWidth="1"/>
    <col min="4111" max="4111" width="13.140625" style="24" customWidth="1"/>
    <col min="4112" max="4112" width="0" style="24" hidden="1" customWidth="1"/>
    <col min="4113" max="4352" width="9.140625" style="24"/>
    <col min="4353" max="4353" width="7.28515625" style="24" customWidth="1"/>
    <col min="4354" max="4354" width="39" style="24" customWidth="1"/>
    <col min="4355" max="4355" width="18.28515625" style="24" customWidth="1"/>
    <col min="4356" max="4356" width="20.5703125" style="24" customWidth="1"/>
    <col min="4357" max="4357" width="18.5703125" style="24" customWidth="1"/>
    <col min="4358" max="4358" width="23.42578125" style="24" customWidth="1"/>
    <col min="4359" max="4359" width="21.42578125" style="24" customWidth="1"/>
    <col min="4360" max="4360" width="15.140625" style="24" customWidth="1"/>
    <col min="4361" max="4361" width="10.7109375" style="24" customWidth="1"/>
    <col min="4362" max="4362" width="11.42578125" style="24" customWidth="1"/>
    <col min="4363" max="4363" width="8.5703125" style="24" customWidth="1"/>
    <col min="4364" max="4364" width="21.85546875" style="24" customWidth="1"/>
    <col min="4365" max="4365" width="19.28515625" style="24" customWidth="1"/>
    <col min="4366" max="4366" width="23.5703125" style="24" customWidth="1"/>
    <col min="4367" max="4367" width="13.140625" style="24" customWidth="1"/>
    <col min="4368" max="4368" width="0" style="24" hidden="1" customWidth="1"/>
    <col min="4369" max="4608" width="9.140625" style="24"/>
    <col min="4609" max="4609" width="7.28515625" style="24" customWidth="1"/>
    <col min="4610" max="4610" width="39" style="24" customWidth="1"/>
    <col min="4611" max="4611" width="18.28515625" style="24" customWidth="1"/>
    <col min="4612" max="4612" width="20.5703125" style="24" customWidth="1"/>
    <col min="4613" max="4613" width="18.5703125" style="24" customWidth="1"/>
    <col min="4614" max="4614" width="23.42578125" style="24" customWidth="1"/>
    <col min="4615" max="4615" width="21.42578125" style="24" customWidth="1"/>
    <col min="4616" max="4616" width="15.140625" style="24" customWidth="1"/>
    <col min="4617" max="4617" width="10.7109375" style="24" customWidth="1"/>
    <col min="4618" max="4618" width="11.42578125" style="24" customWidth="1"/>
    <col min="4619" max="4619" width="8.5703125" style="24" customWidth="1"/>
    <col min="4620" max="4620" width="21.85546875" style="24" customWidth="1"/>
    <col min="4621" max="4621" width="19.28515625" style="24" customWidth="1"/>
    <col min="4622" max="4622" width="23.5703125" style="24" customWidth="1"/>
    <col min="4623" max="4623" width="13.140625" style="24" customWidth="1"/>
    <col min="4624" max="4624" width="0" style="24" hidden="1" customWidth="1"/>
    <col min="4625" max="4864" width="9.140625" style="24"/>
    <col min="4865" max="4865" width="7.28515625" style="24" customWidth="1"/>
    <col min="4866" max="4866" width="39" style="24" customWidth="1"/>
    <col min="4867" max="4867" width="18.28515625" style="24" customWidth="1"/>
    <col min="4868" max="4868" width="20.5703125" style="24" customWidth="1"/>
    <col min="4869" max="4869" width="18.5703125" style="24" customWidth="1"/>
    <col min="4870" max="4870" width="23.42578125" style="24" customWidth="1"/>
    <col min="4871" max="4871" width="21.42578125" style="24" customWidth="1"/>
    <col min="4872" max="4872" width="15.140625" style="24" customWidth="1"/>
    <col min="4873" max="4873" width="10.7109375" style="24" customWidth="1"/>
    <col min="4874" max="4874" width="11.42578125" style="24" customWidth="1"/>
    <col min="4875" max="4875" width="8.5703125" style="24" customWidth="1"/>
    <col min="4876" max="4876" width="21.85546875" style="24" customWidth="1"/>
    <col min="4877" max="4877" width="19.28515625" style="24" customWidth="1"/>
    <col min="4878" max="4878" width="23.5703125" style="24" customWidth="1"/>
    <col min="4879" max="4879" width="13.140625" style="24" customWidth="1"/>
    <col min="4880" max="4880" width="0" style="24" hidden="1" customWidth="1"/>
    <col min="4881" max="5120" width="9.140625" style="24"/>
    <col min="5121" max="5121" width="7.28515625" style="24" customWidth="1"/>
    <col min="5122" max="5122" width="39" style="24" customWidth="1"/>
    <col min="5123" max="5123" width="18.28515625" style="24" customWidth="1"/>
    <col min="5124" max="5124" width="20.5703125" style="24" customWidth="1"/>
    <col min="5125" max="5125" width="18.5703125" style="24" customWidth="1"/>
    <col min="5126" max="5126" width="23.42578125" style="24" customWidth="1"/>
    <col min="5127" max="5127" width="21.42578125" style="24" customWidth="1"/>
    <col min="5128" max="5128" width="15.140625" style="24" customWidth="1"/>
    <col min="5129" max="5129" width="10.7109375" style="24" customWidth="1"/>
    <col min="5130" max="5130" width="11.42578125" style="24" customWidth="1"/>
    <col min="5131" max="5131" width="8.5703125" style="24" customWidth="1"/>
    <col min="5132" max="5132" width="21.85546875" style="24" customWidth="1"/>
    <col min="5133" max="5133" width="19.28515625" style="24" customWidth="1"/>
    <col min="5134" max="5134" width="23.5703125" style="24" customWidth="1"/>
    <col min="5135" max="5135" width="13.140625" style="24" customWidth="1"/>
    <col min="5136" max="5136" width="0" style="24" hidden="1" customWidth="1"/>
    <col min="5137" max="5376" width="9.140625" style="24"/>
    <col min="5377" max="5377" width="7.28515625" style="24" customWidth="1"/>
    <col min="5378" max="5378" width="39" style="24" customWidth="1"/>
    <col min="5379" max="5379" width="18.28515625" style="24" customWidth="1"/>
    <col min="5380" max="5380" width="20.5703125" style="24" customWidth="1"/>
    <col min="5381" max="5381" width="18.5703125" style="24" customWidth="1"/>
    <col min="5382" max="5382" width="23.42578125" style="24" customWidth="1"/>
    <col min="5383" max="5383" width="21.42578125" style="24" customWidth="1"/>
    <col min="5384" max="5384" width="15.140625" style="24" customWidth="1"/>
    <col min="5385" max="5385" width="10.7109375" style="24" customWidth="1"/>
    <col min="5386" max="5386" width="11.42578125" style="24" customWidth="1"/>
    <col min="5387" max="5387" width="8.5703125" style="24" customWidth="1"/>
    <col min="5388" max="5388" width="21.85546875" style="24" customWidth="1"/>
    <col min="5389" max="5389" width="19.28515625" style="24" customWidth="1"/>
    <col min="5390" max="5390" width="23.5703125" style="24" customWidth="1"/>
    <col min="5391" max="5391" width="13.140625" style="24" customWidth="1"/>
    <col min="5392" max="5392" width="0" style="24" hidden="1" customWidth="1"/>
    <col min="5393" max="5632" width="9.140625" style="24"/>
    <col min="5633" max="5633" width="7.28515625" style="24" customWidth="1"/>
    <col min="5634" max="5634" width="39" style="24" customWidth="1"/>
    <col min="5635" max="5635" width="18.28515625" style="24" customWidth="1"/>
    <col min="5636" max="5636" width="20.5703125" style="24" customWidth="1"/>
    <col min="5637" max="5637" width="18.5703125" style="24" customWidth="1"/>
    <col min="5638" max="5638" width="23.42578125" style="24" customWidth="1"/>
    <col min="5639" max="5639" width="21.42578125" style="24" customWidth="1"/>
    <col min="5640" max="5640" width="15.140625" style="24" customWidth="1"/>
    <col min="5641" max="5641" width="10.7109375" style="24" customWidth="1"/>
    <col min="5642" max="5642" width="11.42578125" style="24" customWidth="1"/>
    <col min="5643" max="5643" width="8.5703125" style="24" customWidth="1"/>
    <col min="5644" max="5644" width="21.85546875" style="24" customWidth="1"/>
    <col min="5645" max="5645" width="19.28515625" style="24" customWidth="1"/>
    <col min="5646" max="5646" width="23.5703125" style="24" customWidth="1"/>
    <col min="5647" max="5647" width="13.140625" style="24" customWidth="1"/>
    <col min="5648" max="5648" width="0" style="24" hidden="1" customWidth="1"/>
    <col min="5649" max="5888" width="9.140625" style="24"/>
    <col min="5889" max="5889" width="7.28515625" style="24" customWidth="1"/>
    <col min="5890" max="5890" width="39" style="24" customWidth="1"/>
    <col min="5891" max="5891" width="18.28515625" style="24" customWidth="1"/>
    <col min="5892" max="5892" width="20.5703125" style="24" customWidth="1"/>
    <col min="5893" max="5893" width="18.5703125" style="24" customWidth="1"/>
    <col min="5894" max="5894" width="23.42578125" style="24" customWidth="1"/>
    <col min="5895" max="5895" width="21.42578125" style="24" customWidth="1"/>
    <col min="5896" max="5896" width="15.140625" style="24" customWidth="1"/>
    <col min="5897" max="5897" width="10.7109375" style="24" customWidth="1"/>
    <col min="5898" max="5898" width="11.42578125" style="24" customWidth="1"/>
    <col min="5899" max="5899" width="8.5703125" style="24" customWidth="1"/>
    <col min="5900" max="5900" width="21.85546875" style="24" customWidth="1"/>
    <col min="5901" max="5901" width="19.28515625" style="24" customWidth="1"/>
    <col min="5902" max="5902" width="23.5703125" style="24" customWidth="1"/>
    <col min="5903" max="5903" width="13.140625" style="24" customWidth="1"/>
    <col min="5904" max="5904" width="0" style="24" hidden="1" customWidth="1"/>
    <col min="5905" max="6144" width="9.140625" style="24"/>
    <col min="6145" max="6145" width="7.28515625" style="24" customWidth="1"/>
    <col min="6146" max="6146" width="39" style="24" customWidth="1"/>
    <col min="6147" max="6147" width="18.28515625" style="24" customWidth="1"/>
    <col min="6148" max="6148" width="20.5703125" style="24" customWidth="1"/>
    <col min="6149" max="6149" width="18.5703125" style="24" customWidth="1"/>
    <col min="6150" max="6150" width="23.42578125" style="24" customWidth="1"/>
    <col min="6151" max="6151" width="21.42578125" style="24" customWidth="1"/>
    <col min="6152" max="6152" width="15.140625" style="24" customWidth="1"/>
    <col min="6153" max="6153" width="10.7109375" style="24" customWidth="1"/>
    <col min="6154" max="6154" width="11.42578125" style="24" customWidth="1"/>
    <col min="6155" max="6155" width="8.5703125" style="24" customWidth="1"/>
    <col min="6156" max="6156" width="21.85546875" style="24" customWidth="1"/>
    <col min="6157" max="6157" width="19.28515625" style="24" customWidth="1"/>
    <col min="6158" max="6158" width="23.5703125" style="24" customWidth="1"/>
    <col min="6159" max="6159" width="13.140625" style="24" customWidth="1"/>
    <col min="6160" max="6160" width="0" style="24" hidden="1" customWidth="1"/>
    <col min="6161" max="6400" width="9.140625" style="24"/>
    <col min="6401" max="6401" width="7.28515625" style="24" customWidth="1"/>
    <col min="6402" max="6402" width="39" style="24" customWidth="1"/>
    <col min="6403" max="6403" width="18.28515625" style="24" customWidth="1"/>
    <col min="6404" max="6404" width="20.5703125" style="24" customWidth="1"/>
    <col min="6405" max="6405" width="18.5703125" style="24" customWidth="1"/>
    <col min="6406" max="6406" width="23.42578125" style="24" customWidth="1"/>
    <col min="6407" max="6407" width="21.42578125" style="24" customWidth="1"/>
    <col min="6408" max="6408" width="15.140625" style="24" customWidth="1"/>
    <col min="6409" max="6409" width="10.7109375" style="24" customWidth="1"/>
    <col min="6410" max="6410" width="11.42578125" style="24" customWidth="1"/>
    <col min="6411" max="6411" width="8.5703125" style="24" customWidth="1"/>
    <col min="6412" max="6412" width="21.85546875" style="24" customWidth="1"/>
    <col min="6413" max="6413" width="19.28515625" style="24" customWidth="1"/>
    <col min="6414" max="6414" width="23.5703125" style="24" customWidth="1"/>
    <col min="6415" max="6415" width="13.140625" style="24" customWidth="1"/>
    <col min="6416" max="6416" width="0" style="24" hidden="1" customWidth="1"/>
    <col min="6417" max="6656" width="9.140625" style="24"/>
    <col min="6657" max="6657" width="7.28515625" style="24" customWidth="1"/>
    <col min="6658" max="6658" width="39" style="24" customWidth="1"/>
    <col min="6659" max="6659" width="18.28515625" style="24" customWidth="1"/>
    <col min="6660" max="6660" width="20.5703125" style="24" customWidth="1"/>
    <col min="6661" max="6661" width="18.5703125" style="24" customWidth="1"/>
    <col min="6662" max="6662" width="23.42578125" style="24" customWidth="1"/>
    <col min="6663" max="6663" width="21.42578125" style="24" customWidth="1"/>
    <col min="6664" max="6664" width="15.140625" style="24" customWidth="1"/>
    <col min="6665" max="6665" width="10.7109375" style="24" customWidth="1"/>
    <col min="6666" max="6666" width="11.42578125" style="24" customWidth="1"/>
    <col min="6667" max="6667" width="8.5703125" style="24" customWidth="1"/>
    <col min="6668" max="6668" width="21.85546875" style="24" customWidth="1"/>
    <col min="6669" max="6669" width="19.28515625" style="24" customWidth="1"/>
    <col min="6670" max="6670" width="23.5703125" style="24" customWidth="1"/>
    <col min="6671" max="6671" width="13.140625" style="24" customWidth="1"/>
    <col min="6672" max="6672" width="0" style="24" hidden="1" customWidth="1"/>
    <col min="6673" max="6912" width="9.140625" style="24"/>
    <col min="6913" max="6913" width="7.28515625" style="24" customWidth="1"/>
    <col min="6914" max="6914" width="39" style="24" customWidth="1"/>
    <col min="6915" max="6915" width="18.28515625" style="24" customWidth="1"/>
    <col min="6916" max="6916" width="20.5703125" style="24" customWidth="1"/>
    <col min="6917" max="6917" width="18.5703125" style="24" customWidth="1"/>
    <col min="6918" max="6918" width="23.42578125" style="24" customWidth="1"/>
    <col min="6919" max="6919" width="21.42578125" style="24" customWidth="1"/>
    <col min="6920" max="6920" width="15.140625" style="24" customWidth="1"/>
    <col min="6921" max="6921" width="10.7109375" style="24" customWidth="1"/>
    <col min="6922" max="6922" width="11.42578125" style="24" customWidth="1"/>
    <col min="6923" max="6923" width="8.5703125" style="24" customWidth="1"/>
    <col min="6924" max="6924" width="21.85546875" style="24" customWidth="1"/>
    <col min="6925" max="6925" width="19.28515625" style="24" customWidth="1"/>
    <col min="6926" max="6926" width="23.5703125" style="24" customWidth="1"/>
    <col min="6927" max="6927" width="13.140625" style="24" customWidth="1"/>
    <col min="6928" max="6928" width="0" style="24" hidden="1" customWidth="1"/>
    <col min="6929" max="7168" width="9.140625" style="24"/>
    <col min="7169" max="7169" width="7.28515625" style="24" customWidth="1"/>
    <col min="7170" max="7170" width="39" style="24" customWidth="1"/>
    <col min="7171" max="7171" width="18.28515625" style="24" customWidth="1"/>
    <col min="7172" max="7172" width="20.5703125" style="24" customWidth="1"/>
    <col min="7173" max="7173" width="18.5703125" style="24" customWidth="1"/>
    <col min="7174" max="7174" width="23.42578125" style="24" customWidth="1"/>
    <col min="7175" max="7175" width="21.42578125" style="24" customWidth="1"/>
    <col min="7176" max="7176" width="15.140625" style="24" customWidth="1"/>
    <col min="7177" max="7177" width="10.7109375" style="24" customWidth="1"/>
    <col min="7178" max="7178" width="11.42578125" style="24" customWidth="1"/>
    <col min="7179" max="7179" width="8.5703125" style="24" customWidth="1"/>
    <col min="7180" max="7180" width="21.85546875" style="24" customWidth="1"/>
    <col min="7181" max="7181" width="19.28515625" style="24" customWidth="1"/>
    <col min="7182" max="7182" width="23.5703125" style="24" customWidth="1"/>
    <col min="7183" max="7183" width="13.140625" style="24" customWidth="1"/>
    <col min="7184" max="7184" width="0" style="24" hidden="1" customWidth="1"/>
    <col min="7185" max="7424" width="9.140625" style="24"/>
    <col min="7425" max="7425" width="7.28515625" style="24" customWidth="1"/>
    <col min="7426" max="7426" width="39" style="24" customWidth="1"/>
    <col min="7427" max="7427" width="18.28515625" style="24" customWidth="1"/>
    <col min="7428" max="7428" width="20.5703125" style="24" customWidth="1"/>
    <col min="7429" max="7429" width="18.5703125" style="24" customWidth="1"/>
    <col min="7430" max="7430" width="23.42578125" style="24" customWidth="1"/>
    <col min="7431" max="7431" width="21.42578125" style="24" customWidth="1"/>
    <col min="7432" max="7432" width="15.140625" style="24" customWidth="1"/>
    <col min="7433" max="7433" width="10.7109375" style="24" customWidth="1"/>
    <col min="7434" max="7434" width="11.42578125" style="24" customWidth="1"/>
    <col min="7435" max="7435" width="8.5703125" style="24" customWidth="1"/>
    <col min="7436" max="7436" width="21.85546875" style="24" customWidth="1"/>
    <col min="7437" max="7437" width="19.28515625" style="24" customWidth="1"/>
    <col min="7438" max="7438" width="23.5703125" style="24" customWidth="1"/>
    <col min="7439" max="7439" width="13.140625" style="24" customWidth="1"/>
    <col min="7440" max="7440" width="0" style="24" hidden="1" customWidth="1"/>
    <col min="7441" max="7680" width="9.140625" style="24"/>
    <col min="7681" max="7681" width="7.28515625" style="24" customWidth="1"/>
    <col min="7682" max="7682" width="39" style="24" customWidth="1"/>
    <col min="7683" max="7683" width="18.28515625" style="24" customWidth="1"/>
    <col min="7684" max="7684" width="20.5703125" style="24" customWidth="1"/>
    <col min="7685" max="7685" width="18.5703125" style="24" customWidth="1"/>
    <col min="7686" max="7686" width="23.42578125" style="24" customWidth="1"/>
    <col min="7687" max="7687" width="21.42578125" style="24" customWidth="1"/>
    <col min="7688" max="7688" width="15.140625" style="24" customWidth="1"/>
    <col min="7689" max="7689" width="10.7109375" style="24" customWidth="1"/>
    <col min="7690" max="7690" width="11.42578125" style="24" customWidth="1"/>
    <col min="7691" max="7691" width="8.5703125" style="24" customWidth="1"/>
    <col min="7692" max="7692" width="21.85546875" style="24" customWidth="1"/>
    <col min="7693" max="7693" width="19.28515625" style="24" customWidth="1"/>
    <col min="7694" max="7694" width="23.5703125" style="24" customWidth="1"/>
    <col min="7695" max="7695" width="13.140625" style="24" customWidth="1"/>
    <col min="7696" max="7696" width="0" style="24" hidden="1" customWidth="1"/>
    <col min="7697" max="7936" width="9.140625" style="24"/>
    <col min="7937" max="7937" width="7.28515625" style="24" customWidth="1"/>
    <col min="7938" max="7938" width="39" style="24" customWidth="1"/>
    <col min="7939" max="7939" width="18.28515625" style="24" customWidth="1"/>
    <col min="7940" max="7940" width="20.5703125" style="24" customWidth="1"/>
    <col min="7941" max="7941" width="18.5703125" style="24" customWidth="1"/>
    <col min="7942" max="7942" width="23.42578125" style="24" customWidth="1"/>
    <col min="7943" max="7943" width="21.42578125" style="24" customWidth="1"/>
    <col min="7944" max="7944" width="15.140625" style="24" customWidth="1"/>
    <col min="7945" max="7945" width="10.7109375" style="24" customWidth="1"/>
    <col min="7946" max="7946" width="11.42578125" style="24" customWidth="1"/>
    <col min="7947" max="7947" width="8.5703125" style="24" customWidth="1"/>
    <col min="7948" max="7948" width="21.85546875" style="24" customWidth="1"/>
    <col min="7949" max="7949" width="19.28515625" style="24" customWidth="1"/>
    <col min="7950" max="7950" width="23.5703125" style="24" customWidth="1"/>
    <col min="7951" max="7951" width="13.140625" style="24" customWidth="1"/>
    <col min="7952" max="7952" width="0" style="24" hidden="1" customWidth="1"/>
    <col min="7953" max="8192" width="9.140625" style="24"/>
    <col min="8193" max="8193" width="7.28515625" style="24" customWidth="1"/>
    <col min="8194" max="8194" width="39" style="24" customWidth="1"/>
    <col min="8195" max="8195" width="18.28515625" style="24" customWidth="1"/>
    <col min="8196" max="8196" width="20.5703125" style="24" customWidth="1"/>
    <col min="8197" max="8197" width="18.5703125" style="24" customWidth="1"/>
    <col min="8198" max="8198" width="23.42578125" style="24" customWidth="1"/>
    <col min="8199" max="8199" width="21.42578125" style="24" customWidth="1"/>
    <col min="8200" max="8200" width="15.140625" style="24" customWidth="1"/>
    <col min="8201" max="8201" width="10.7109375" style="24" customWidth="1"/>
    <col min="8202" max="8202" width="11.42578125" style="24" customWidth="1"/>
    <col min="8203" max="8203" width="8.5703125" style="24" customWidth="1"/>
    <col min="8204" max="8204" width="21.85546875" style="24" customWidth="1"/>
    <col min="8205" max="8205" width="19.28515625" style="24" customWidth="1"/>
    <col min="8206" max="8206" width="23.5703125" style="24" customWidth="1"/>
    <col min="8207" max="8207" width="13.140625" style="24" customWidth="1"/>
    <col min="8208" max="8208" width="0" style="24" hidden="1" customWidth="1"/>
    <col min="8209" max="8448" width="9.140625" style="24"/>
    <col min="8449" max="8449" width="7.28515625" style="24" customWidth="1"/>
    <col min="8450" max="8450" width="39" style="24" customWidth="1"/>
    <col min="8451" max="8451" width="18.28515625" style="24" customWidth="1"/>
    <col min="8452" max="8452" width="20.5703125" style="24" customWidth="1"/>
    <col min="8453" max="8453" width="18.5703125" style="24" customWidth="1"/>
    <col min="8454" max="8454" width="23.42578125" style="24" customWidth="1"/>
    <col min="8455" max="8455" width="21.42578125" style="24" customWidth="1"/>
    <col min="8456" max="8456" width="15.140625" style="24" customWidth="1"/>
    <col min="8457" max="8457" width="10.7109375" style="24" customWidth="1"/>
    <col min="8458" max="8458" width="11.42578125" style="24" customWidth="1"/>
    <col min="8459" max="8459" width="8.5703125" style="24" customWidth="1"/>
    <col min="8460" max="8460" width="21.85546875" style="24" customWidth="1"/>
    <col min="8461" max="8461" width="19.28515625" style="24" customWidth="1"/>
    <col min="8462" max="8462" width="23.5703125" style="24" customWidth="1"/>
    <col min="8463" max="8463" width="13.140625" style="24" customWidth="1"/>
    <col min="8464" max="8464" width="0" style="24" hidden="1" customWidth="1"/>
    <col min="8465" max="8704" width="9.140625" style="24"/>
    <col min="8705" max="8705" width="7.28515625" style="24" customWidth="1"/>
    <col min="8706" max="8706" width="39" style="24" customWidth="1"/>
    <col min="8707" max="8707" width="18.28515625" style="24" customWidth="1"/>
    <col min="8708" max="8708" width="20.5703125" style="24" customWidth="1"/>
    <col min="8709" max="8709" width="18.5703125" style="24" customWidth="1"/>
    <col min="8710" max="8710" width="23.42578125" style="24" customWidth="1"/>
    <col min="8711" max="8711" width="21.42578125" style="24" customWidth="1"/>
    <col min="8712" max="8712" width="15.140625" style="24" customWidth="1"/>
    <col min="8713" max="8713" width="10.7109375" style="24" customWidth="1"/>
    <col min="8714" max="8714" width="11.42578125" style="24" customWidth="1"/>
    <col min="8715" max="8715" width="8.5703125" style="24" customWidth="1"/>
    <col min="8716" max="8716" width="21.85546875" style="24" customWidth="1"/>
    <col min="8717" max="8717" width="19.28515625" style="24" customWidth="1"/>
    <col min="8718" max="8718" width="23.5703125" style="24" customWidth="1"/>
    <col min="8719" max="8719" width="13.140625" style="24" customWidth="1"/>
    <col min="8720" max="8720" width="0" style="24" hidden="1" customWidth="1"/>
    <col min="8721" max="8960" width="9.140625" style="24"/>
    <col min="8961" max="8961" width="7.28515625" style="24" customWidth="1"/>
    <col min="8962" max="8962" width="39" style="24" customWidth="1"/>
    <col min="8963" max="8963" width="18.28515625" style="24" customWidth="1"/>
    <col min="8964" max="8964" width="20.5703125" style="24" customWidth="1"/>
    <col min="8965" max="8965" width="18.5703125" style="24" customWidth="1"/>
    <col min="8966" max="8966" width="23.42578125" style="24" customWidth="1"/>
    <col min="8967" max="8967" width="21.42578125" style="24" customWidth="1"/>
    <col min="8968" max="8968" width="15.140625" style="24" customWidth="1"/>
    <col min="8969" max="8969" width="10.7109375" style="24" customWidth="1"/>
    <col min="8970" max="8970" width="11.42578125" style="24" customWidth="1"/>
    <col min="8971" max="8971" width="8.5703125" style="24" customWidth="1"/>
    <col min="8972" max="8972" width="21.85546875" style="24" customWidth="1"/>
    <col min="8973" max="8973" width="19.28515625" style="24" customWidth="1"/>
    <col min="8974" max="8974" width="23.5703125" style="24" customWidth="1"/>
    <col min="8975" max="8975" width="13.140625" style="24" customWidth="1"/>
    <col min="8976" max="8976" width="0" style="24" hidden="1" customWidth="1"/>
    <col min="8977" max="9216" width="9.140625" style="24"/>
    <col min="9217" max="9217" width="7.28515625" style="24" customWidth="1"/>
    <col min="9218" max="9218" width="39" style="24" customWidth="1"/>
    <col min="9219" max="9219" width="18.28515625" style="24" customWidth="1"/>
    <col min="9220" max="9220" width="20.5703125" style="24" customWidth="1"/>
    <col min="9221" max="9221" width="18.5703125" style="24" customWidth="1"/>
    <col min="9222" max="9222" width="23.42578125" style="24" customWidth="1"/>
    <col min="9223" max="9223" width="21.42578125" style="24" customWidth="1"/>
    <col min="9224" max="9224" width="15.140625" style="24" customWidth="1"/>
    <col min="9225" max="9225" width="10.7109375" style="24" customWidth="1"/>
    <col min="9226" max="9226" width="11.42578125" style="24" customWidth="1"/>
    <col min="9227" max="9227" width="8.5703125" style="24" customWidth="1"/>
    <col min="9228" max="9228" width="21.85546875" style="24" customWidth="1"/>
    <col min="9229" max="9229" width="19.28515625" style="24" customWidth="1"/>
    <col min="9230" max="9230" width="23.5703125" style="24" customWidth="1"/>
    <col min="9231" max="9231" width="13.140625" style="24" customWidth="1"/>
    <col min="9232" max="9232" width="0" style="24" hidden="1" customWidth="1"/>
    <col min="9233" max="9472" width="9.140625" style="24"/>
    <col min="9473" max="9473" width="7.28515625" style="24" customWidth="1"/>
    <col min="9474" max="9474" width="39" style="24" customWidth="1"/>
    <col min="9475" max="9475" width="18.28515625" style="24" customWidth="1"/>
    <col min="9476" max="9476" width="20.5703125" style="24" customWidth="1"/>
    <col min="9477" max="9477" width="18.5703125" style="24" customWidth="1"/>
    <col min="9478" max="9478" width="23.42578125" style="24" customWidth="1"/>
    <col min="9479" max="9479" width="21.42578125" style="24" customWidth="1"/>
    <col min="9480" max="9480" width="15.140625" style="24" customWidth="1"/>
    <col min="9481" max="9481" width="10.7109375" style="24" customWidth="1"/>
    <col min="9482" max="9482" width="11.42578125" style="24" customWidth="1"/>
    <col min="9483" max="9483" width="8.5703125" style="24" customWidth="1"/>
    <col min="9484" max="9484" width="21.85546875" style="24" customWidth="1"/>
    <col min="9485" max="9485" width="19.28515625" style="24" customWidth="1"/>
    <col min="9486" max="9486" width="23.5703125" style="24" customWidth="1"/>
    <col min="9487" max="9487" width="13.140625" style="24" customWidth="1"/>
    <col min="9488" max="9488" width="0" style="24" hidden="1" customWidth="1"/>
    <col min="9489" max="9728" width="9.140625" style="24"/>
    <col min="9729" max="9729" width="7.28515625" style="24" customWidth="1"/>
    <col min="9730" max="9730" width="39" style="24" customWidth="1"/>
    <col min="9731" max="9731" width="18.28515625" style="24" customWidth="1"/>
    <col min="9732" max="9732" width="20.5703125" style="24" customWidth="1"/>
    <col min="9733" max="9733" width="18.5703125" style="24" customWidth="1"/>
    <col min="9734" max="9734" width="23.42578125" style="24" customWidth="1"/>
    <col min="9735" max="9735" width="21.42578125" style="24" customWidth="1"/>
    <col min="9736" max="9736" width="15.140625" style="24" customWidth="1"/>
    <col min="9737" max="9737" width="10.7109375" style="24" customWidth="1"/>
    <col min="9738" max="9738" width="11.42578125" style="24" customWidth="1"/>
    <col min="9739" max="9739" width="8.5703125" style="24" customWidth="1"/>
    <col min="9740" max="9740" width="21.85546875" style="24" customWidth="1"/>
    <col min="9741" max="9741" width="19.28515625" style="24" customWidth="1"/>
    <col min="9742" max="9742" width="23.5703125" style="24" customWidth="1"/>
    <col min="9743" max="9743" width="13.140625" style="24" customWidth="1"/>
    <col min="9744" max="9744" width="0" style="24" hidden="1" customWidth="1"/>
    <col min="9745" max="9984" width="9.140625" style="24"/>
    <col min="9985" max="9985" width="7.28515625" style="24" customWidth="1"/>
    <col min="9986" max="9986" width="39" style="24" customWidth="1"/>
    <col min="9987" max="9987" width="18.28515625" style="24" customWidth="1"/>
    <col min="9988" max="9988" width="20.5703125" style="24" customWidth="1"/>
    <col min="9989" max="9989" width="18.5703125" style="24" customWidth="1"/>
    <col min="9990" max="9990" width="23.42578125" style="24" customWidth="1"/>
    <col min="9991" max="9991" width="21.42578125" style="24" customWidth="1"/>
    <col min="9992" max="9992" width="15.140625" style="24" customWidth="1"/>
    <col min="9993" max="9993" width="10.7109375" style="24" customWidth="1"/>
    <col min="9994" max="9994" width="11.42578125" style="24" customWidth="1"/>
    <col min="9995" max="9995" width="8.5703125" style="24" customWidth="1"/>
    <col min="9996" max="9996" width="21.85546875" style="24" customWidth="1"/>
    <col min="9997" max="9997" width="19.28515625" style="24" customWidth="1"/>
    <col min="9998" max="9998" width="23.5703125" style="24" customWidth="1"/>
    <col min="9999" max="9999" width="13.140625" style="24" customWidth="1"/>
    <col min="10000" max="10000" width="0" style="24" hidden="1" customWidth="1"/>
    <col min="10001" max="10240" width="9.140625" style="24"/>
    <col min="10241" max="10241" width="7.28515625" style="24" customWidth="1"/>
    <col min="10242" max="10242" width="39" style="24" customWidth="1"/>
    <col min="10243" max="10243" width="18.28515625" style="24" customWidth="1"/>
    <col min="10244" max="10244" width="20.5703125" style="24" customWidth="1"/>
    <col min="10245" max="10245" width="18.5703125" style="24" customWidth="1"/>
    <col min="10246" max="10246" width="23.42578125" style="24" customWidth="1"/>
    <col min="10247" max="10247" width="21.42578125" style="24" customWidth="1"/>
    <col min="10248" max="10248" width="15.140625" style="24" customWidth="1"/>
    <col min="10249" max="10249" width="10.7109375" style="24" customWidth="1"/>
    <col min="10250" max="10250" width="11.42578125" style="24" customWidth="1"/>
    <col min="10251" max="10251" width="8.5703125" style="24" customWidth="1"/>
    <col min="10252" max="10252" width="21.85546875" style="24" customWidth="1"/>
    <col min="10253" max="10253" width="19.28515625" style="24" customWidth="1"/>
    <col min="10254" max="10254" width="23.5703125" style="24" customWidth="1"/>
    <col min="10255" max="10255" width="13.140625" style="24" customWidth="1"/>
    <col min="10256" max="10256" width="0" style="24" hidden="1" customWidth="1"/>
    <col min="10257" max="10496" width="9.140625" style="24"/>
    <col min="10497" max="10497" width="7.28515625" style="24" customWidth="1"/>
    <col min="10498" max="10498" width="39" style="24" customWidth="1"/>
    <col min="10499" max="10499" width="18.28515625" style="24" customWidth="1"/>
    <col min="10500" max="10500" width="20.5703125" style="24" customWidth="1"/>
    <col min="10501" max="10501" width="18.5703125" style="24" customWidth="1"/>
    <col min="10502" max="10502" width="23.42578125" style="24" customWidth="1"/>
    <col min="10503" max="10503" width="21.42578125" style="24" customWidth="1"/>
    <col min="10504" max="10504" width="15.140625" style="24" customWidth="1"/>
    <col min="10505" max="10505" width="10.7109375" style="24" customWidth="1"/>
    <col min="10506" max="10506" width="11.42578125" style="24" customWidth="1"/>
    <col min="10507" max="10507" width="8.5703125" style="24" customWidth="1"/>
    <col min="10508" max="10508" width="21.85546875" style="24" customWidth="1"/>
    <col min="10509" max="10509" width="19.28515625" style="24" customWidth="1"/>
    <col min="10510" max="10510" width="23.5703125" style="24" customWidth="1"/>
    <col min="10511" max="10511" width="13.140625" style="24" customWidth="1"/>
    <col min="10512" max="10512" width="0" style="24" hidden="1" customWidth="1"/>
    <col min="10513" max="10752" width="9.140625" style="24"/>
    <col min="10753" max="10753" width="7.28515625" style="24" customWidth="1"/>
    <col min="10754" max="10754" width="39" style="24" customWidth="1"/>
    <col min="10755" max="10755" width="18.28515625" style="24" customWidth="1"/>
    <col min="10756" max="10756" width="20.5703125" style="24" customWidth="1"/>
    <col min="10757" max="10757" width="18.5703125" style="24" customWidth="1"/>
    <col min="10758" max="10758" width="23.42578125" style="24" customWidth="1"/>
    <col min="10759" max="10759" width="21.42578125" style="24" customWidth="1"/>
    <col min="10760" max="10760" width="15.140625" style="24" customWidth="1"/>
    <col min="10761" max="10761" width="10.7109375" style="24" customWidth="1"/>
    <col min="10762" max="10762" width="11.42578125" style="24" customWidth="1"/>
    <col min="10763" max="10763" width="8.5703125" style="24" customWidth="1"/>
    <col min="10764" max="10764" width="21.85546875" style="24" customWidth="1"/>
    <col min="10765" max="10765" width="19.28515625" style="24" customWidth="1"/>
    <col min="10766" max="10766" width="23.5703125" style="24" customWidth="1"/>
    <col min="10767" max="10767" width="13.140625" style="24" customWidth="1"/>
    <col min="10768" max="10768" width="0" style="24" hidden="1" customWidth="1"/>
    <col min="10769" max="11008" width="9.140625" style="24"/>
    <col min="11009" max="11009" width="7.28515625" style="24" customWidth="1"/>
    <col min="11010" max="11010" width="39" style="24" customWidth="1"/>
    <col min="11011" max="11011" width="18.28515625" style="24" customWidth="1"/>
    <col min="11012" max="11012" width="20.5703125" style="24" customWidth="1"/>
    <col min="11013" max="11013" width="18.5703125" style="24" customWidth="1"/>
    <col min="11014" max="11014" width="23.42578125" style="24" customWidth="1"/>
    <col min="11015" max="11015" width="21.42578125" style="24" customWidth="1"/>
    <col min="11016" max="11016" width="15.140625" style="24" customWidth="1"/>
    <col min="11017" max="11017" width="10.7109375" style="24" customWidth="1"/>
    <col min="11018" max="11018" width="11.42578125" style="24" customWidth="1"/>
    <col min="11019" max="11019" width="8.5703125" style="24" customWidth="1"/>
    <col min="11020" max="11020" width="21.85546875" style="24" customWidth="1"/>
    <col min="11021" max="11021" width="19.28515625" style="24" customWidth="1"/>
    <col min="11022" max="11022" width="23.5703125" style="24" customWidth="1"/>
    <col min="11023" max="11023" width="13.140625" style="24" customWidth="1"/>
    <col min="11024" max="11024" width="0" style="24" hidden="1" customWidth="1"/>
    <col min="11025" max="11264" width="9.140625" style="24"/>
    <col min="11265" max="11265" width="7.28515625" style="24" customWidth="1"/>
    <col min="11266" max="11266" width="39" style="24" customWidth="1"/>
    <col min="11267" max="11267" width="18.28515625" style="24" customWidth="1"/>
    <col min="11268" max="11268" width="20.5703125" style="24" customWidth="1"/>
    <col min="11269" max="11269" width="18.5703125" style="24" customWidth="1"/>
    <col min="11270" max="11270" width="23.42578125" style="24" customWidth="1"/>
    <col min="11271" max="11271" width="21.42578125" style="24" customWidth="1"/>
    <col min="11272" max="11272" width="15.140625" style="24" customWidth="1"/>
    <col min="11273" max="11273" width="10.7109375" style="24" customWidth="1"/>
    <col min="11274" max="11274" width="11.42578125" style="24" customWidth="1"/>
    <col min="11275" max="11275" width="8.5703125" style="24" customWidth="1"/>
    <col min="11276" max="11276" width="21.85546875" style="24" customWidth="1"/>
    <col min="11277" max="11277" width="19.28515625" style="24" customWidth="1"/>
    <col min="11278" max="11278" width="23.5703125" style="24" customWidth="1"/>
    <col min="11279" max="11279" width="13.140625" style="24" customWidth="1"/>
    <col min="11280" max="11280" width="0" style="24" hidden="1" customWidth="1"/>
    <col min="11281" max="11520" width="9.140625" style="24"/>
    <col min="11521" max="11521" width="7.28515625" style="24" customWidth="1"/>
    <col min="11522" max="11522" width="39" style="24" customWidth="1"/>
    <col min="11523" max="11523" width="18.28515625" style="24" customWidth="1"/>
    <col min="11524" max="11524" width="20.5703125" style="24" customWidth="1"/>
    <col min="11525" max="11525" width="18.5703125" style="24" customWidth="1"/>
    <col min="11526" max="11526" width="23.42578125" style="24" customWidth="1"/>
    <col min="11527" max="11527" width="21.42578125" style="24" customWidth="1"/>
    <col min="11528" max="11528" width="15.140625" style="24" customWidth="1"/>
    <col min="11529" max="11529" width="10.7109375" style="24" customWidth="1"/>
    <col min="11530" max="11530" width="11.42578125" style="24" customWidth="1"/>
    <col min="11531" max="11531" width="8.5703125" style="24" customWidth="1"/>
    <col min="11532" max="11532" width="21.85546875" style="24" customWidth="1"/>
    <col min="11533" max="11533" width="19.28515625" style="24" customWidth="1"/>
    <col min="11534" max="11534" width="23.5703125" style="24" customWidth="1"/>
    <col min="11535" max="11535" width="13.140625" style="24" customWidth="1"/>
    <col min="11536" max="11536" width="0" style="24" hidden="1" customWidth="1"/>
    <col min="11537" max="11776" width="9.140625" style="24"/>
    <col min="11777" max="11777" width="7.28515625" style="24" customWidth="1"/>
    <col min="11778" max="11778" width="39" style="24" customWidth="1"/>
    <col min="11779" max="11779" width="18.28515625" style="24" customWidth="1"/>
    <col min="11780" max="11780" width="20.5703125" style="24" customWidth="1"/>
    <col min="11781" max="11781" width="18.5703125" style="24" customWidth="1"/>
    <col min="11782" max="11782" width="23.42578125" style="24" customWidth="1"/>
    <col min="11783" max="11783" width="21.42578125" style="24" customWidth="1"/>
    <col min="11784" max="11784" width="15.140625" style="24" customWidth="1"/>
    <col min="11785" max="11785" width="10.7109375" style="24" customWidth="1"/>
    <col min="11786" max="11786" width="11.42578125" style="24" customWidth="1"/>
    <col min="11787" max="11787" width="8.5703125" style="24" customWidth="1"/>
    <col min="11788" max="11788" width="21.85546875" style="24" customWidth="1"/>
    <col min="11789" max="11789" width="19.28515625" style="24" customWidth="1"/>
    <col min="11790" max="11790" width="23.5703125" style="24" customWidth="1"/>
    <col min="11791" max="11791" width="13.140625" style="24" customWidth="1"/>
    <col min="11792" max="11792" width="0" style="24" hidden="1" customWidth="1"/>
    <col min="11793" max="12032" width="9.140625" style="24"/>
    <col min="12033" max="12033" width="7.28515625" style="24" customWidth="1"/>
    <col min="12034" max="12034" width="39" style="24" customWidth="1"/>
    <col min="12035" max="12035" width="18.28515625" style="24" customWidth="1"/>
    <col min="12036" max="12036" width="20.5703125" style="24" customWidth="1"/>
    <col min="12037" max="12037" width="18.5703125" style="24" customWidth="1"/>
    <col min="12038" max="12038" width="23.42578125" style="24" customWidth="1"/>
    <col min="12039" max="12039" width="21.42578125" style="24" customWidth="1"/>
    <col min="12040" max="12040" width="15.140625" style="24" customWidth="1"/>
    <col min="12041" max="12041" width="10.7109375" style="24" customWidth="1"/>
    <col min="12042" max="12042" width="11.42578125" style="24" customWidth="1"/>
    <col min="12043" max="12043" width="8.5703125" style="24" customWidth="1"/>
    <col min="12044" max="12044" width="21.85546875" style="24" customWidth="1"/>
    <col min="12045" max="12045" width="19.28515625" style="24" customWidth="1"/>
    <col min="12046" max="12046" width="23.5703125" style="24" customWidth="1"/>
    <col min="12047" max="12047" width="13.140625" style="24" customWidth="1"/>
    <col min="12048" max="12048" width="0" style="24" hidden="1" customWidth="1"/>
    <col min="12049" max="12288" width="9.140625" style="24"/>
    <col min="12289" max="12289" width="7.28515625" style="24" customWidth="1"/>
    <col min="12290" max="12290" width="39" style="24" customWidth="1"/>
    <col min="12291" max="12291" width="18.28515625" style="24" customWidth="1"/>
    <col min="12292" max="12292" width="20.5703125" style="24" customWidth="1"/>
    <col min="12293" max="12293" width="18.5703125" style="24" customWidth="1"/>
    <col min="12294" max="12294" width="23.42578125" style="24" customWidth="1"/>
    <col min="12295" max="12295" width="21.42578125" style="24" customWidth="1"/>
    <col min="12296" max="12296" width="15.140625" style="24" customWidth="1"/>
    <col min="12297" max="12297" width="10.7109375" style="24" customWidth="1"/>
    <col min="12298" max="12298" width="11.42578125" style="24" customWidth="1"/>
    <col min="12299" max="12299" width="8.5703125" style="24" customWidth="1"/>
    <col min="12300" max="12300" width="21.85546875" style="24" customWidth="1"/>
    <col min="12301" max="12301" width="19.28515625" style="24" customWidth="1"/>
    <col min="12302" max="12302" width="23.5703125" style="24" customWidth="1"/>
    <col min="12303" max="12303" width="13.140625" style="24" customWidth="1"/>
    <col min="12304" max="12304" width="0" style="24" hidden="1" customWidth="1"/>
    <col min="12305" max="12544" width="9.140625" style="24"/>
    <col min="12545" max="12545" width="7.28515625" style="24" customWidth="1"/>
    <col min="12546" max="12546" width="39" style="24" customWidth="1"/>
    <col min="12547" max="12547" width="18.28515625" style="24" customWidth="1"/>
    <col min="12548" max="12548" width="20.5703125" style="24" customWidth="1"/>
    <col min="12549" max="12549" width="18.5703125" style="24" customWidth="1"/>
    <col min="12550" max="12550" width="23.42578125" style="24" customWidth="1"/>
    <col min="12551" max="12551" width="21.42578125" style="24" customWidth="1"/>
    <col min="12552" max="12552" width="15.140625" style="24" customWidth="1"/>
    <col min="12553" max="12553" width="10.7109375" style="24" customWidth="1"/>
    <col min="12554" max="12554" width="11.42578125" style="24" customWidth="1"/>
    <col min="12555" max="12555" width="8.5703125" style="24" customWidth="1"/>
    <col min="12556" max="12556" width="21.85546875" style="24" customWidth="1"/>
    <col min="12557" max="12557" width="19.28515625" style="24" customWidth="1"/>
    <col min="12558" max="12558" width="23.5703125" style="24" customWidth="1"/>
    <col min="12559" max="12559" width="13.140625" style="24" customWidth="1"/>
    <col min="12560" max="12560" width="0" style="24" hidden="1" customWidth="1"/>
    <col min="12561" max="12800" width="9.140625" style="24"/>
    <col min="12801" max="12801" width="7.28515625" style="24" customWidth="1"/>
    <col min="12802" max="12802" width="39" style="24" customWidth="1"/>
    <col min="12803" max="12803" width="18.28515625" style="24" customWidth="1"/>
    <col min="12804" max="12804" width="20.5703125" style="24" customWidth="1"/>
    <col min="12805" max="12805" width="18.5703125" style="24" customWidth="1"/>
    <col min="12806" max="12806" width="23.42578125" style="24" customWidth="1"/>
    <col min="12807" max="12807" width="21.42578125" style="24" customWidth="1"/>
    <col min="12808" max="12808" width="15.140625" style="24" customWidth="1"/>
    <col min="12809" max="12809" width="10.7109375" style="24" customWidth="1"/>
    <col min="12810" max="12810" width="11.42578125" style="24" customWidth="1"/>
    <col min="12811" max="12811" width="8.5703125" style="24" customWidth="1"/>
    <col min="12812" max="12812" width="21.85546875" style="24" customWidth="1"/>
    <col min="12813" max="12813" width="19.28515625" style="24" customWidth="1"/>
    <col min="12814" max="12814" width="23.5703125" style="24" customWidth="1"/>
    <col min="12815" max="12815" width="13.140625" style="24" customWidth="1"/>
    <col min="12816" max="12816" width="0" style="24" hidden="1" customWidth="1"/>
    <col min="12817" max="13056" width="9.140625" style="24"/>
    <col min="13057" max="13057" width="7.28515625" style="24" customWidth="1"/>
    <col min="13058" max="13058" width="39" style="24" customWidth="1"/>
    <col min="13059" max="13059" width="18.28515625" style="24" customWidth="1"/>
    <col min="13060" max="13060" width="20.5703125" style="24" customWidth="1"/>
    <col min="13061" max="13061" width="18.5703125" style="24" customWidth="1"/>
    <col min="13062" max="13062" width="23.42578125" style="24" customWidth="1"/>
    <col min="13063" max="13063" width="21.42578125" style="24" customWidth="1"/>
    <col min="13064" max="13064" width="15.140625" style="24" customWidth="1"/>
    <col min="13065" max="13065" width="10.7109375" style="24" customWidth="1"/>
    <col min="13066" max="13066" width="11.42578125" style="24" customWidth="1"/>
    <col min="13067" max="13067" width="8.5703125" style="24" customWidth="1"/>
    <col min="13068" max="13068" width="21.85546875" style="24" customWidth="1"/>
    <col min="13069" max="13069" width="19.28515625" style="24" customWidth="1"/>
    <col min="13070" max="13070" width="23.5703125" style="24" customWidth="1"/>
    <col min="13071" max="13071" width="13.140625" style="24" customWidth="1"/>
    <col min="13072" max="13072" width="0" style="24" hidden="1" customWidth="1"/>
    <col min="13073" max="13312" width="9.140625" style="24"/>
    <col min="13313" max="13313" width="7.28515625" style="24" customWidth="1"/>
    <col min="13314" max="13314" width="39" style="24" customWidth="1"/>
    <col min="13315" max="13315" width="18.28515625" style="24" customWidth="1"/>
    <col min="13316" max="13316" width="20.5703125" style="24" customWidth="1"/>
    <col min="13317" max="13317" width="18.5703125" style="24" customWidth="1"/>
    <col min="13318" max="13318" width="23.42578125" style="24" customWidth="1"/>
    <col min="13319" max="13319" width="21.42578125" style="24" customWidth="1"/>
    <col min="13320" max="13320" width="15.140625" style="24" customWidth="1"/>
    <col min="13321" max="13321" width="10.7109375" style="24" customWidth="1"/>
    <col min="13322" max="13322" width="11.42578125" style="24" customWidth="1"/>
    <col min="13323" max="13323" width="8.5703125" style="24" customWidth="1"/>
    <col min="13324" max="13324" width="21.85546875" style="24" customWidth="1"/>
    <col min="13325" max="13325" width="19.28515625" style="24" customWidth="1"/>
    <col min="13326" max="13326" width="23.5703125" style="24" customWidth="1"/>
    <col min="13327" max="13327" width="13.140625" style="24" customWidth="1"/>
    <col min="13328" max="13328" width="0" style="24" hidden="1" customWidth="1"/>
    <col min="13329" max="13568" width="9.140625" style="24"/>
    <col min="13569" max="13569" width="7.28515625" style="24" customWidth="1"/>
    <col min="13570" max="13570" width="39" style="24" customWidth="1"/>
    <col min="13571" max="13571" width="18.28515625" style="24" customWidth="1"/>
    <col min="13572" max="13572" width="20.5703125" style="24" customWidth="1"/>
    <col min="13573" max="13573" width="18.5703125" style="24" customWidth="1"/>
    <col min="13574" max="13574" width="23.42578125" style="24" customWidth="1"/>
    <col min="13575" max="13575" width="21.42578125" style="24" customWidth="1"/>
    <col min="13576" max="13576" width="15.140625" style="24" customWidth="1"/>
    <col min="13577" max="13577" width="10.7109375" style="24" customWidth="1"/>
    <col min="13578" max="13578" width="11.42578125" style="24" customWidth="1"/>
    <col min="13579" max="13579" width="8.5703125" style="24" customWidth="1"/>
    <col min="13580" max="13580" width="21.85546875" style="24" customWidth="1"/>
    <col min="13581" max="13581" width="19.28515625" style="24" customWidth="1"/>
    <col min="13582" max="13582" width="23.5703125" style="24" customWidth="1"/>
    <col min="13583" max="13583" width="13.140625" style="24" customWidth="1"/>
    <col min="13584" max="13584" width="0" style="24" hidden="1" customWidth="1"/>
    <col min="13585" max="13824" width="9.140625" style="24"/>
    <col min="13825" max="13825" width="7.28515625" style="24" customWidth="1"/>
    <col min="13826" max="13826" width="39" style="24" customWidth="1"/>
    <col min="13827" max="13827" width="18.28515625" style="24" customWidth="1"/>
    <col min="13828" max="13828" width="20.5703125" style="24" customWidth="1"/>
    <col min="13829" max="13829" width="18.5703125" style="24" customWidth="1"/>
    <col min="13830" max="13830" width="23.42578125" style="24" customWidth="1"/>
    <col min="13831" max="13831" width="21.42578125" style="24" customWidth="1"/>
    <col min="13832" max="13832" width="15.140625" style="24" customWidth="1"/>
    <col min="13833" max="13833" width="10.7109375" style="24" customWidth="1"/>
    <col min="13834" max="13834" width="11.42578125" style="24" customWidth="1"/>
    <col min="13835" max="13835" width="8.5703125" style="24" customWidth="1"/>
    <col min="13836" max="13836" width="21.85546875" style="24" customWidth="1"/>
    <col min="13837" max="13837" width="19.28515625" style="24" customWidth="1"/>
    <col min="13838" max="13838" width="23.5703125" style="24" customWidth="1"/>
    <col min="13839" max="13839" width="13.140625" style="24" customWidth="1"/>
    <col min="13840" max="13840" width="0" style="24" hidden="1" customWidth="1"/>
    <col min="13841" max="14080" width="9.140625" style="24"/>
    <col min="14081" max="14081" width="7.28515625" style="24" customWidth="1"/>
    <col min="14082" max="14082" width="39" style="24" customWidth="1"/>
    <col min="14083" max="14083" width="18.28515625" style="24" customWidth="1"/>
    <col min="14084" max="14084" width="20.5703125" style="24" customWidth="1"/>
    <col min="14085" max="14085" width="18.5703125" style="24" customWidth="1"/>
    <col min="14086" max="14086" width="23.42578125" style="24" customWidth="1"/>
    <col min="14087" max="14087" width="21.42578125" style="24" customWidth="1"/>
    <col min="14088" max="14088" width="15.140625" style="24" customWidth="1"/>
    <col min="14089" max="14089" width="10.7109375" style="24" customWidth="1"/>
    <col min="14090" max="14090" width="11.42578125" style="24" customWidth="1"/>
    <col min="14091" max="14091" width="8.5703125" style="24" customWidth="1"/>
    <col min="14092" max="14092" width="21.85546875" style="24" customWidth="1"/>
    <col min="14093" max="14093" width="19.28515625" style="24" customWidth="1"/>
    <col min="14094" max="14094" width="23.5703125" style="24" customWidth="1"/>
    <col min="14095" max="14095" width="13.140625" style="24" customWidth="1"/>
    <col min="14096" max="14096" width="0" style="24" hidden="1" customWidth="1"/>
    <col min="14097" max="14336" width="9.140625" style="24"/>
    <col min="14337" max="14337" width="7.28515625" style="24" customWidth="1"/>
    <col min="14338" max="14338" width="39" style="24" customWidth="1"/>
    <col min="14339" max="14339" width="18.28515625" style="24" customWidth="1"/>
    <col min="14340" max="14340" width="20.5703125" style="24" customWidth="1"/>
    <col min="14341" max="14341" width="18.5703125" style="24" customWidth="1"/>
    <col min="14342" max="14342" width="23.42578125" style="24" customWidth="1"/>
    <col min="14343" max="14343" width="21.42578125" style="24" customWidth="1"/>
    <col min="14344" max="14344" width="15.140625" style="24" customWidth="1"/>
    <col min="14345" max="14345" width="10.7109375" style="24" customWidth="1"/>
    <col min="14346" max="14346" width="11.42578125" style="24" customWidth="1"/>
    <col min="14347" max="14347" width="8.5703125" style="24" customWidth="1"/>
    <col min="14348" max="14348" width="21.85546875" style="24" customWidth="1"/>
    <col min="14349" max="14349" width="19.28515625" style="24" customWidth="1"/>
    <col min="14350" max="14350" width="23.5703125" style="24" customWidth="1"/>
    <col min="14351" max="14351" width="13.140625" style="24" customWidth="1"/>
    <col min="14352" max="14352" width="0" style="24" hidden="1" customWidth="1"/>
    <col min="14353" max="14592" width="9.140625" style="24"/>
    <col min="14593" max="14593" width="7.28515625" style="24" customWidth="1"/>
    <col min="14594" max="14594" width="39" style="24" customWidth="1"/>
    <col min="14595" max="14595" width="18.28515625" style="24" customWidth="1"/>
    <col min="14596" max="14596" width="20.5703125" style="24" customWidth="1"/>
    <col min="14597" max="14597" width="18.5703125" style="24" customWidth="1"/>
    <col min="14598" max="14598" width="23.42578125" style="24" customWidth="1"/>
    <col min="14599" max="14599" width="21.42578125" style="24" customWidth="1"/>
    <col min="14600" max="14600" width="15.140625" style="24" customWidth="1"/>
    <col min="14601" max="14601" width="10.7109375" style="24" customWidth="1"/>
    <col min="14602" max="14602" width="11.42578125" style="24" customWidth="1"/>
    <col min="14603" max="14603" width="8.5703125" style="24" customWidth="1"/>
    <col min="14604" max="14604" width="21.85546875" style="24" customWidth="1"/>
    <col min="14605" max="14605" width="19.28515625" style="24" customWidth="1"/>
    <col min="14606" max="14606" width="23.5703125" style="24" customWidth="1"/>
    <col min="14607" max="14607" width="13.140625" style="24" customWidth="1"/>
    <col min="14608" max="14608" width="0" style="24" hidden="1" customWidth="1"/>
    <col min="14609" max="14848" width="9.140625" style="24"/>
    <col min="14849" max="14849" width="7.28515625" style="24" customWidth="1"/>
    <col min="14850" max="14850" width="39" style="24" customWidth="1"/>
    <col min="14851" max="14851" width="18.28515625" style="24" customWidth="1"/>
    <col min="14852" max="14852" width="20.5703125" style="24" customWidth="1"/>
    <col min="14853" max="14853" width="18.5703125" style="24" customWidth="1"/>
    <col min="14854" max="14854" width="23.42578125" style="24" customWidth="1"/>
    <col min="14855" max="14855" width="21.42578125" style="24" customWidth="1"/>
    <col min="14856" max="14856" width="15.140625" style="24" customWidth="1"/>
    <col min="14857" max="14857" width="10.7109375" style="24" customWidth="1"/>
    <col min="14858" max="14858" width="11.42578125" style="24" customWidth="1"/>
    <col min="14859" max="14859" width="8.5703125" style="24" customWidth="1"/>
    <col min="14860" max="14860" width="21.85546875" style="24" customWidth="1"/>
    <col min="14861" max="14861" width="19.28515625" style="24" customWidth="1"/>
    <col min="14862" max="14862" width="23.5703125" style="24" customWidth="1"/>
    <col min="14863" max="14863" width="13.140625" style="24" customWidth="1"/>
    <col min="14864" max="14864" width="0" style="24" hidden="1" customWidth="1"/>
    <col min="14865" max="15104" width="9.140625" style="24"/>
    <col min="15105" max="15105" width="7.28515625" style="24" customWidth="1"/>
    <col min="15106" max="15106" width="39" style="24" customWidth="1"/>
    <col min="15107" max="15107" width="18.28515625" style="24" customWidth="1"/>
    <col min="15108" max="15108" width="20.5703125" style="24" customWidth="1"/>
    <col min="15109" max="15109" width="18.5703125" style="24" customWidth="1"/>
    <col min="15110" max="15110" width="23.42578125" style="24" customWidth="1"/>
    <col min="15111" max="15111" width="21.42578125" style="24" customWidth="1"/>
    <col min="15112" max="15112" width="15.140625" style="24" customWidth="1"/>
    <col min="15113" max="15113" width="10.7109375" style="24" customWidth="1"/>
    <col min="15114" max="15114" width="11.42578125" style="24" customWidth="1"/>
    <col min="15115" max="15115" width="8.5703125" style="24" customWidth="1"/>
    <col min="15116" max="15116" width="21.85546875" style="24" customWidth="1"/>
    <col min="15117" max="15117" width="19.28515625" style="24" customWidth="1"/>
    <col min="15118" max="15118" width="23.5703125" style="24" customWidth="1"/>
    <col min="15119" max="15119" width="13.140625" style="24" customWidth="1"/>
    <col min="15120" max="15120" width="0" style="24" hidden="1" customWidth="1"/>
    <col min="15121" max="15360" width="9.140625" style="24"/>
    <col min="15361" max="15361" width="7.28515625" style="24" customWidth="1"/>
    <col min="15362" max="15362" width="39" style="24" customWidth="1"/>
    <col min="15363" max="15363" width="18.28515625" style="24" customWidth="1"/>
    <col min="15364" max="15364" width="20.5703125" style="24" customWidth="1"/>
    <col min="15365" max="15365" width="18.5703125" style="24" customWidth="1"/>
    <col min="15366" max="15366" width="23.42578125" style="24" customWidth="1"/>
    <col min="15367" max="15367" width="21.42578125" style="24" customWidth="1"/>
    <col min="15368" max="15368" width="15.140625" style="24" customWidth="1"/>
    <col min="15369" max="15369" width="10.7109375" style="24" customWidth="1"/>
    <col min="15370" max="15370" width="11.42578125" style="24" customWidth="1"/>
    <col min="15371" max="15371" width="8.5703125" style="24" customWidth="1"/>
    <col min="15372" max="15372" width="21.85546875" style="24" customWidth="1"/>
    <col min="15373" max="15373" width="19.28515625" style="24" customWidth="1"/>
    <col min="15374" max="15374" width="23.5703125" style="24" customWidth="1"/>
    <col min="15375" max="15375" width="13.140625" style="24" customWidth="1"/>
    <col min="15376" max="15376" width="0" style="24" hidden="1" customWidth="1"/>
    <col min="15377" max="15616" width="9.140625" style="24"/>
    <col min="15617" max="15617" width="7.28515625" style="24" customWidth="1"/>
    <col min="15618" max="15618" width="39" style="24" customWidth="1"/>
    <col min="15619" max="15619" width="18.28515625" style="24" customWidth="1"/>
    <col min="15620" max="15620" width="20.5703125" style="24" customWidth="1"/>
    <col min="15621" max="15621" width="18.5703125" style="24" customWidth="1"/>
    <col min="15622" max="15622" width="23.42578125" style="24" customWidth="1"/>
    <col min="15623" max="15623" width="21.42578125" style="24" customWidth="1"/>
    <col min="15624" max="15624" width="15.140625" style="24" customWidth="1"/>
    <col min="15625" max="15625" width="10.7109375" style="24" customWidth="1"/>
    <col min="15626" max="15626" width="11.42578125" style="24" customWidth="1"/>
    <col min="15627" max="15627" width="8.5703125" style="24" customWidth="1"/>
    <col min="15628" max="15628" width="21.85546875" style="24" customWidth="1"/>
    <col min="15629" max="15629" width="19.28515625" style="24" customWidth="1"/>
    <col min="15630" max="15630" width="23.5703125" style="24" customWidth="1"/>
    <col min="15631" max="15631" width="13.140625" style="24" customWidth="1"/>
    <col min="15632" max="15632" width="0" style="24" hidden="1" customWidth="1"/>
    <col min="15633" max="15872" width="9.140625" style="24"/>
    <col min="15873" max="15873" width="7.28515625" style="24" customWidth="1"/>
    <col min="15874" max="15874" width="39" style="24" customWidth="1"/>
    <col min="15875" max="15875" width="18.28515625" style="24" customWidth="1"/>
    <col min="15876" max="15876" width="20.5703125" style="24" customWidth="1"/>
    <col min="15877" max="15877" width="18.5703125" style="24" customWidth="1"/>
    <col min="15878" max="15878" width="23.42578125" style="24" customWidth="1"/>
    <col min="15879" max="15879" width="21.42578125" style="24" customWidth="1"/>
    <col min="15880" max="15880" width="15.140625" style="24" customWidth="1"/>
    <col min="15881" max="15881" width="10.7109375" style="24" customWidth="1"/>
    <col min="15882" max="15882" width="11.42578125" style="24" customWidth="1"/>
    <col min="15883" max="15883" width="8.5703125" style="24" customWidth="1"/>
    <col min="15884" max="15884" width="21.85546875" style="24" customWidth="1"/>
    <col min="15885" max="15885" width="19.28515625" style="24" customWidth="1"/>
    <col min="15886" max="15886" width="23.5703125" style="24" customWidth="1"/>
    <col min="15887" max="15887" width="13.140625" style="24" customWidth="1"/>
    <col min="15888" max="15888" width="0" style="24" hidden="1" customWidth="1"/>
    <col min="15889" max="16128" width="9.140625" style="24"/>
    <col min="16129" max="16129" width="7.28515625" style="24" customWidth="1"/>
    <col min="16130" max="16130" width="39" style="24" customWidth="1"/>
    <col min="16131" max="16131" width="18.28515625" style="24" customWidth="1"/>
    <col min="16132" max="16132" width="20.5703125" style="24" customWidth="1"/>
    <col min="16133" max="16133" width="18.5703125" style="24" customWidth="1"/>
    <col min="16134" max="16134" width="23.42578125" style="24" customWidth="1"/>
    <col min="16135" max="16135" width="21.42578125" style="24" customWidth="1"/>
    <col min="16136" max="16136" width="15.140625" style="24" customWidth="1"/>
    <col min="16137" max="16137" width="10.7109375" style="24" customWidth="1"/>
    <col min="16138" max="16138" width="11.42578125" style="24" customWidth="1"/>
    <col min="16139" max="16139" width="8.5703125" style="24" customWidth="1"/>
    <col min="16140" max="16140" width="21.85546875" style="24" customWidth="1"/>
    <col min="16141" max="16141" width="19.28515625" style="24" customWidth="1"/>
    <col min="16142" max="16142" width="23.5703125" style="24" customWidth="1"/>
    <col min="16143" max="16143" width="13.140625" style="24" customWidth="1"/>
    <col min="16144" max="16144" width="0" style="24" hidden="1" customWidth="1"/>
    <col min="16145" max="16384" width="9.140625" style="24"/>
  </cols>
  <sheetData>
    <row r="2" spans="1:16" x14ac:dyDescent="0.35">
      <c r="A2" s="465"/>
      <c r="B2" s="48"/>
      <c r="C2" s="48"/>
      <c r="D2" s="48"/>
      <c r="E2" s="48"/>
      <c r="F2" s="48"/>
      <c r="G2" s="48"/>
      <c r="H2" s="48"/>
      <c r="I2" s="48"/>
      <c r="J2" s="48"/>
      <c r="K2" s="48"/>
      <c r="L2" s="455"/>
      <c r="M2" s="48"/>
      <c r="N2" s="455"/>
    </row>
    <row r="3" spans="1:16" x14ac:dyDescent="0.35">
      <c r="A3" s="48"/>
      <c r="B3" s="1001" t="s">
        <v>4806</v>
      </c>
      <c r="C3" s="1002"/>
      <c r="D3" s="1002"/>
      <c r="E3" s="614"/>
      <c r="F3" s="48"/>
      <c r="G3" s="48"/>
      <c r="H3" s="48"/>
      <c r="I3" s="48"/>
      <c r="J3" s="48"/>
      <c r="K3" s="48"/>
      <c r="L3" s="455"/>
      <c r="M3" s="48"/>
      <c r="N3" s="48"/>
    </row>
    <row r="4" spans="1:16" s="73" customFormat="1" x14ac:dyDescent="0.35">
      <c r="A4" s="1001"/>
      <c r="B4" s="1002" t="s">
        <v>20</v>
      </c>
      <c r="C4" s="1002"/>
      <c r="D4" s="1002"/>
      <c r="E4" s="450"/>
      <c r="F4" s="450"/>
      <c r="G4" s="450"/>
      <c r="H4" s="452"/>
      <c r="I4" s="452"/>
      <c r="J4" s="522"/>
      <c r="K4" s="522"/>
      <c r="L4" s="1008"/>
      <c r="M4" s="522"/>
      <c r="N4" s="522"/>
    </row>
    <row r="5" spans="1:16" s="73" customFormat="1" x14ac:dyDescent="0.35">
      <c r="A5" s="1002"/>
      <c r="B5" s="1002" t="s">
        <v>21</v>
      </c>
      <c r="C5" s="1002"/>
      <c r="D5" s="1002"/>
      <c r="E5" s="450"/>
      <c r="F5" s="450"/>
      <c r="G5" s="450"/>
      <c r="H5" s="452"/>
      <c r="I5" s="452"/>
      <c r="J5" s="522"/>
      <c r="K5" s="522"/>
      <c r="L5" s="1008"/>
      <c r="M5" s="522"/>
      <c r="N5" s="522"/>
    </row>
    <row r="6" spans="1:16" s="73" customFormat="1" x14ac:dyDescent="0.35">
      <c r="A6" s="1002"/>
      <c r="B6" s="1002" t="s">
        <v>22</v>
      </c>
      <c r="C6" s="1002"/>
      <c r="D6" s="1002"/>
      <c r="E6" s="450"/>
      <c r="F6" s="450"/>
      <c r="G6" s="450"/>
      <c r="H6" s="452"/>
      <c r="I6" s="452"/>
      <c r="J6" s="522"/>
      <c r="K6" s="522"/>
      <c r="L6" s="1008"/>
      <c r="M6" s="522"/>
      <c r="N6" s="522"/>
    </row>
    <row r="7" spans="1:16" s="73" customFormat="1" x14ac:dyDescent="0.35">
      <c r="A7" s="1002"/>
      <c r="B7" s="1002" t="s">
        <v>23</v>
      </c>
      <c r="C7" s="1002"/>
      <c r="D7" s="1002"/>
      <c r="E7" s="450"/>
      <c r="F7" s="450"/>
      <c r="G7" s="450"/>
      <c r="H7" s="452"/>
      <c r="I7" s="452"/>
      <c r="J7" s="522"/>
      <c r="K7" s="522"/>
      <c r="L7" s="1008"/>
      <c r="M7" s="522"/>
      <c r="N7" s="522"/>
    </row>
    <row r="8" spans="1:16" s="73" customFormat="1" x14ac:dyDescent="0.35">
      <c r="A8" s="1002"/>
      <c r="B8" s="1002" t="s">
        <v>24</v>
      </c>
      <c r="C8" s="1002"/>
      <c r="D8" s="1002"/>
      <c r="E8" s="450"/>
      <c r="F8" s="450"/>
      <c r="G8" s="450"/>
      <c r="H8" s="452"/>
      <c r="I8" s="452"/>
      <c r="J8" s="522"/>
      <c r="K8" s="522"/>
      <c r="L8" s="1008"/>
      <c r="M8" s="522"/>
      <c r="N8" s="522"/>
    </row>
    <row r="9" spans="1:16" x14ac:dyDescent="0.35">
      <c r="A9" s="48"/>
      <c r="B9" s="1003"/>
      <c r="C9" s="1003"/>
      <c r="D9" s="48"/>
      <c r="E9" s="48"/>
      <c r="F9" s="48"/>
      <c r="G9" s="48"/>
      <c r="H9" s="48"/>
      <c r="I9" s="48"/>
      <c r="J9" s="48"/>
      <c r="K9" s="48"/>
      <c r="L9" s="455"/>
      <c r="M9" s="48"/>
      <c r="N9" s="48"/>
    </row>
    <row r="10" spans="1:16" x14ac:dyDescent="0.35">
      <c r="A10" s="465"/>
      <c r="B10" s="48" t="s">
        <v>4807</v>
      </c>
      <c r="C10" s="48"/>
      <c r="D10" s="48"/>
      <c r="E10" s="48"/>
      <c r="F10" s="48"/>
      <c r="G10" s="48"/>
      <c r="H10" s="48"/>
      <c r="I10" s="48"/>
      <c r="J10" s="48"/>
      <c r="K10" s="48"/>
      <c r="L10" s="455"/>
      <c r="M10" s="48"/>
      <c r="N10" s="455"/>
    </row>
    <row r="11" spans="1:16" x14ac:dyDescent="0.35">
      <c r="A11" s="465"/>
      <c r="B11" s="48" t="s">
        <v>4808</v>
      </c>
      <c r="C11" s="48"/>
      <c r="D11" s="48"/>
      <c r="E11" s="48"/>
      <c r="F11" s="48"/>
      <c r="G11" s="48"/>
      <c r="H11" s="48"/>
      <c r="I11" s="48"/>
      <c r="J11" s="48"/>
      <c r="K11" s="48"/>
      <c r="L11" s="455"/>
      <c r="M11" s="48"/>
      <c r="N11" s="455"/>
    </row>
    <row r="12" spans="1:16" x14ac:dyDescent="0.35">
      <c r="A12" s="465"/>
      <c r="B12" s="727" t="s">
        <v>4809</v>
      </c>
      <c r="C12" s="48"/>
      <c r="D12" s="48"/>
      <c r="E12" s="48"/>
      <c r="F12" s="48"/>
      <c r="G12" s="48"/>
      <c r="H12" s="48"/>
      <c r="I12" s="48"/>
      <c r="J12" s="48"/>
      <c r="K12" s="48"/>
      <c r="L12" s="455"/>
      <c r="M12" s="48"/>
      <c r="N12" s="455"/>
    </row>
    <row r="13" spans="1:16" x14ac:dyDescent="0.35">
      <c r="A13" s="465"/>
      <c r="B13" s="48" t="s">
        <v>4810</v>
      </c>
      <c r="C13" s="48"/>
      <c r="D13" s="48"/>
      <c r="E13" s="48"/>
      <c r="F13" s="48"/>
      <c r="G13" s="48"/>
      <c r="H13" s="48"/>
      <c r="I13" s="48"/>
      <c r="J13" s="48"/>
      <c r="K13" s="48"/>
      <c r="L13" s="455"/>
      <c r="M13" s="48"/>
      <c r="N13" s="455"/>
    </row>
    <row r="14" spans="1:16" x14ac:dyDescent="0.35">
      <c r="A14" s="465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55"/>
      <c r="M14" s="48"/>
      <c r="N14" s="455"/>
    </row>
    <row r="15" spans="1:16" x14ac:dyDescent="0.35">
      <c r="A15" s="465"/>
      <c r="B15" s="2952" t="s">
        <v>5784</v>
      </c>
      <c r="C15" s="2952"/>
      <c r="D15" s="2952"/>
      <c r="E15" s="2952"/>
      <c r="F15" s="857"/>
      <c r="G15" s="857"/>
      <c r="H15" s="857"/>
      <c r="I15" s="857"/>
      <c r="J15" s="465"/>
      <c r="K15" s="465"/>
      <c r="L15" s="458"/>
      <c r="M15" s="465"/>
      <c r="N15" s="458"/>
      <c r="O15" s="28"/>
      <c r="P15" s="28"/>
    </row>
    <row r="16" spans="1:16" x14ac:dyDescent="0.35">
      <c r="A16" s="465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55"/>
      <c r="M16" s="48"/>
      <c r="N16" s="455"/>
    </row>
    <row r="17" spans="1:16" s="28" customFormat="1" x14ac:dyDescent="0.35">
      <c r="A17" s="465"/>
      <c r="B17" s="465" t="s">
        <v>1358</v>
      </c>
      <c r="C17" s="465" t="s">
        <v>3018</v>
      </c>
      <c r="D17" s="465" t="s">
        <v>128</v>
      </c>
      <c r="E17" s="465" t="s">
        <v>31</v>
      </c>
      <c r="F17" s="465" t="s">
        <v>4811</v>
      </c>
      <c r="G17" s="465" t="s">
        <v>35</v>
      </c>
      <c r="H17" s="465" t="s">
        <v>289</v>
      </c>
      <c r="I17" s="465" t="s">
        <v>131</v>
      </c>
      <c r="J17" s="465" t="s">
        <v>132</v>
      </c>
      <c r="K17" s="465" t="s">
        <v>33</v>
      </c>
      <c r="L17" s="458" t="s">
        <v>4812</v>
      </c>
      <c r="M17" s="465" t="s">
        <v>74</v>
      </c>
      <c r="N17" s="458" t="s">
        <v>13</v>
      </c>
      <c r="P17" s="1007"/>
    </row>
    <row r="18" spans="1:16" x14ac:dyDescent="0.35">
      <c r="A18" s="48">
        <v>1</v>
      </c>
      <c r="B18" s="48" t="s">
        <v>4813</v>
      </c>
      <c r="C18" s="48" t="s">
        <v>4814</v>
      </c>
      <c r="D18" s="455">
        <v>5000</v>
      </c>
      <c r="E18" s="455">
        <v>350</v>
      </c>
      <c r="F18" s="455">
        <v>58340</v>
      </c>
      <c r="G18" s="455">
        <v>24450</v>
      </c>
      <c r="H18" s="455"/>
      <c r="I18" s="1004"/>
      <c r="J18" s="1004"/>
      <c r="K18" s="1004"/>
      <c r="L18" s="455"/>
      <c r="M18" s="1004">
        <v>5670</v>
      </c>
      <c r="N18" s="455">
        <f>SUM(D18:M18)</f>
        <v>93810</v>
      </c>
      <c r="O18" s="995"/>
      <c r="P18" s="49"/>
    </row>
    <row r="19" spans="1:16" x14ac:dyDescent="0.35">
      <c r="A19" s="465"/>
      <c r="B19" s="48"/>
      <c r="C19" s="465"/>
      <c r="D19" s="458"/>
      <c r="E19" s="458"/>
      <c r="F19" s="458"/>
      <c r="G19" s="458"/>
      <c r="H19" s="458"/>
      <c r="I19" s="1005"/>
      <c r="J19" s="1005"/>
      <c r="K19" s="1005"/>
      <c r="L19" s="458"/>
      <c r="M19" s="1005"/>
      <c r="N19" s="458"/>
      <c r="O19" s="996"/>
      <c r="P19" s="997"/>
    </row>
    <row r="20" spans="1:16" x14ac:dyDescent="0.35">
      <c r="A20" s="48"/>
      <c r="B20" s="48"/>
      <c r="C20" s="48"/>
      <c r="D20" s="455"/>
      <c r="E20" s="455"/>
      <c r="F20" s="455"/>
      <c r="G20" s="455"/>
      <c r="H20" s="455"/>
      <c r="I20" s="732"/>
      <c r="J20" s="732"/>
      <c r="K20" s="732"/>
      <c r="L20" s="455"/>
      <c r="M20" s="732"/>
      <c r="N20" s="455"/>
      <c r="O20" s="166"/>
      <c r="P20" s="166"/>
    </row>
    <row r="21" spans="1:16" ht="30" x14ac:dyDescent="0.8">
      <c r="A21" s="48"/>
      <c r="B21" s="48" t="s">
        <v>1078</v>
      </c>
      <c r="C21" s="48"/>
      <c r="D21" s="618">
        <f>SUM(D18:D20)</f>
        <v>5000</v>
      </c>
      <c r="E21" s="618">
        <f t="shared" ref="E21:N21" si="0">SUM(E18:E20)</f>
        <v>350</v>
      </c>
      <c r="F21" s="618">
        <f t="shared" si="0"/>
        <v>58340</v>
      </c>
      <c r="G21" s="618">
        <f t="shared" si="0"/>
        <v>24450</v>
      </c>
      <c r="H21" s="618">
        <f t="shared" si="0"/>
        <v>0</v>
      </c>
      <c r="I21" s="618">
        <f t="shared" si="0"/>
        <v>0</v>
      </c>
      <c r="J21" s="618">
        <f t="shared" si="0"/>
        <v>0</v>
      </c>
      <c r="K21" s="618">
        <f t="shared" si="0"/>
        <v>0</v>
      </c>
      <c r="L21" s="618">
        <f t="shared" si="0"/>
        <v>0</v>
      </c>
      <c r="M21" s="618">
        <f t="shared" si="0"/>
        <v>5670</v>
      </c>
      <c r="N21" s="618">
        <f t="shared" si="0"/>
        <v>93810</v>
      </c>
      <c r="O21" s="998"/>
      <c r="P21" s="166"/>
    </row>
    <row r="22" spans="1:16" ht="30" x14ac:dyDescent="0.8">
      <c r="A22" s="48"/>
      <c r="B22" s="48"/>
      <c r="C22" s="48"/>
      <c r="D22" s="618"/>
      <c r="E22" s="618"/>
      <c r="F22" s="618"/>
      <c r="G22" s="618"/>
      <c r="H22" s="618"/>
      <c r="I22" s="618"/>
      <c r="J22" s="618"/>
      <c r="K22" s="618"/>
      <c r="L22" s="618"/>
      <c r="M22" s="618"/>
      <c r="N22" s="618"/>
      <c r="O22" s="166"/>
      <c r="P22" s="166"/>
    </row>
    <row r="23" spans="1:16" ht="30" x14ac:dyDescent="0.8">
      <c r="A23" s="48"/>
      <c r="B23" s="48"/>
      <c r="C23" s="48"/>
      <c r="D23" s="618"/>
      <c r="E23" s="618"/>
      <c r="F23" s="618"/>
      <c r="G23" s="618"/>
      <c r="H23" s="618"/>
      <c r="I23" s="618"/>
      <c r="J23" s="618"/>
      <c r="K23" s="618"/>
      <c r="L23" s="618"/>
      <c r="M23" s="618"/>
      <c r="N23" s="618"/>
      <c r="O23" s="166"/>
      <c r="P23" s="166"/>
    </row>
    <row r="24" spans="1:16" ht="30" x14ac:dyDescent="0.8">
      <c r="A24" s="48"/>
      <c r="B24" s="48"/>
      <c r="C24" s="48"/>
      <c r="D24" s="618"/>
      <c r="E24" s="618"/>
      <c r="F24" s="618"/>
      <c r="G24" s="618"/>
      <c r="H24" s="618"/>
      <c r="I24" s="618"/>
      <c r="J24" s="618"/>
      <c r="K24" s="618"/>
      <c r="L24" s="618"/>
      <c r="M24" s="618"/>
      <c r="N24" s="618"/>
      <c r="O24" s="166"/>
      <c r="P24" s="166"/>
    </row>
    <row r="25" spans="1:16" ht="30" x14ac:dyDescent="0.8">
      <c r="A25" s="48"/>
      <c r="B25" s="48" t="s">
        <v>63</v>
      </c>
      <c r="C25" s="48"/>
      <c r="D25" s="618"/>
      <c r="E25" s="618"/>
      <c r="F25" s="618"/>
      <c r="G25" s="618"/>
      <c r="H25" s="618"/>
      <c r="I25" s="618"/>
      <c r="J25" s="618"/>
      <c r="K25" s="618"/>
      <c r="L25" s="618"/>
      <c r="M25" s="618"/>
      <c r="N25" s="618"/>
      <c r="O25" s="166"/>
      <c r="P25" s="166"/>
    </row>
    <row r="26" spans="1:16" ht="24.75" customHeight="1" x14ac:dyDescent="0.8">
      <c r="A26" s="48"/>
      <c r="B26" s="48"/>
      <c r="C26" s="48"/>
      <c r="D26" s="618"/>
      <c r="E26" s="618"/>
      <c r="F26" s="618"/>
      <c r="G26" s="1006"/>
      <c r="H26" s="618"/>
      <c r="I26" s="618"/>
      <c r="J26" s="618"/>
      <c r="K26" s="618"/>
      <c r="L26" s="618"/>
      <c r="M26" s="618"/>
      <c r="N26" s="618"/>
      <c r="O26" s="166"/>
      <c r="P26" s="166"/>
    </row>
    <row r="27" spans="1:16" x14ac:dyDescent="0.35">
      <c r="A27" s="48"/>
      <c r="B27" s="457"/>
      <c r="C27" s="48"/>
      <c r="D27" s="48"/>
      <c r="E27" s="48"/>
      <c r="F27" s="48"/>
      <c r="G27" s="48"/>
      <c r="H27" s="48"/>
      <c r="I27" s="48"/>
      <c r="J27" s="48"/>
      <c r="K27" s="48"/>
      <c r="L27" s="455"/>
      <c r="M27" s="48"/>
      <c r="N27" s="455"/>
      <c r="P27" s="12"/>
    </row>
    <row r="28" spans="1:16" x14ac:dyDescent="0.35">
      <c r="A28" s="48"/>
      <c r="B28" s="48" t="s">
        <v>1397</v>
      </c>
      <c r="C28" s="48"/>
      <c r="D28" s="48"/>
      <c r="E28" s="48"/>
      <c r="F28" s="48"/>
      <c r="G28" s="48"/>
      <c r="H28" s="48"/>
      <c r="I28" s="48"/>
      <c r="J28" s="48"/>
      <c r="K28" s="48"/>
      <c r="L28" s="455"/>
      <c r="M28" s="48"/>
      <c r="N28" s="455"/>
      <c r="P28" s="12"/>
    </row>
    <row r="29" spans="1:16" ht="27.75" x14ac:dyDescent="0.4">
      <c r="A29" s="48"/>
      <c r="B29" s="403"/>
      <c r="C29" s="48"/>
      <c r="D29" s="48"/>
      <c r="E29" s="48"/>
      <c r="F29" s="48"/>
      <c r="G29" s="48"/>
      <c r="H29" s="48"/>
      <c r="I29" s="48"/>
      <c r="J29" s="48"/>
      <c r="K29" s="48"/>
      <c r="L29" s="455"/>
      <c r="M29" s="48"/>
      <c r="N29" s="455"/>
      <c r="P29" s="12"/>
    </row>
    <row r="30" spans="1:16" ht="27.75" x14ac:dyDescent="0.4">
      <c r="A30" s="48"/>
      <c r="B30" s="403"/>
      <c r="C30" s="48"/>
      <c r="D30" s="48"/>
      <c r="E30" s="48"/>
      <c r="F30" s="48"/>
      <c r="G30" s="48"/>
      <c r="H30" s="48"/>
      <c r="I30" s="48"/>
      <c r="J30" s="48"/>
      <c r="K30" s="48"/>
      <c r="L30" s="455"/>
      <c r="M30" s="48"/>
      <c r="N30" s="455"/>
      <c r="P30" s="12"/>
    </row>
    <row r="31" spans="1:16" ht="33.75" x14ac:dyDescent="0.5">
      <c r="A31" s="48"/>
      <c r="B31" s="473" t="s">
        <v>5789</v>
      </c>
      <c r="C31" s="48"/>
      <c r="D31" s="48"/>
      <c r="E31" s="48"/>
      <c r="F31" s="48"/>
      <c r="G31" s="48"/>
      <c r="H31" s="48"/>
      <c r="I31" s="48"/>
      <c r="J31" s="48"/>
      <c r="K31" s="48"/>
      <c r="L31" s="455"/>
      <c r="M31" s="48"/>
      <c r="N31" s="455"/>
      <c r="P31" s="12"/>
    </row>
    <row r="32" spans="1:16" x14ac:dyDescent="0.35">
      <c r="P32" s="12"/>
    </row>
    <row r="33" spans="2:16" x14ac:dyDescent="0.35">
      <c r="P33" s="12"/>
    </row>
    <row r="34" spans="2:16" x14ac:dyDescent="0.35">
      <c r="B34" s="999"/>
      <c r="C34" s="12"/>
      <c r="D34" s="12"/>
      <c r="E34" s="12"/>
      <c r="F34" s="12"/>
      <c r="G34" s="12"/>
      <c r="H34" s="12"/>
      <c r="I34" s="12"/>
      <c r="J34" s="12"/>
      <c r="K34" s="12"/>
      <c r="L34" s="1000"/>
      <c r="M34" s="12"/>
      <c r="N34" s="1000"/>
      <c r="O34" s="12"/>
      <c r="P34" s="12"/>
    </row>
    <row r="35" spans="2:16" x14ac:dyDescent="0.3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000"/>
      <c r="M35" s="12"/>
      <c r="N35" s="1000"/>
      <c r="O35" s="12"/>
      <c r="P35" s="12"/>
    </row>
    <row r="36" spans="2:16" x14ac:dyDescent="0.3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000"/>
      <c r="M36" s="12"/>
      <c r="N36" s="1000"/>
      <c r="O36" s="12"/>
      <c r="P36" s="12"/>
    </row>
  </sheetData>
  <mergeCells count="1">
    <mergeCell ref="B15:E15"/>
  </mergeCells>
  <hyperlinks>
    <hyperlink ref="B12" r:id="rId1" xr:uid="{00000000-0004-0000-DB00-000000000000}"/>
  </hyperlinks>
  <pageMargins left="0.7" right="0.7" top="0.75" bottom="0.75" header="0.3" footer="0.3"/>
  <pageSetup scale="41" orientation="landscape" r:id="rId2"/>
  <colBreaks count="1" manualBreakCount="1">
    <brk id="14" min="1" max="29" man="1"/>
  </colBreaks>
  <drawing r:id="rId3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74">
    <tabColor rgb="FF00B050"/>
  </sheetPr>
  <dimension ref="A1:N33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33" x14ac:dyDescent="0.45"/>
  <cols>
    <col min="1" max="1" width="3.42578125" style="54" customWidth="1"/>
    <col min="2" max="2" width="103.140625" style="54" customWidth="1"/>
    <col min="3" max="3" width="25.28515625" style="54" customWidth="1"/>
    <col min="4" max="4" width="27.7109375" style="54" bestFit="1" customWidth="1"/>
    <col min="5" max="5" width="24.85546875" style="54" customWidth="1"/>
    <col min="6" max="6" width="28.85546875" style="54" customWidth="1"/>
    <col min="7" max="7" width="17.42578125" style="54" customWidth="1"/>
    <col min="8" max="8" width="18.7109375" style="54" customWidth="1"/>
    <col min="9" max="9" width="15.85546875" style="54" customWidth="1"/>
    <col min="10" max="10" width="15.5703125" style="54" customWidth="1"/>
    <col min="11" max="11" width="12.7109375" style="54" bestFit="1" customWidth="1"/>
    <col min="12" max="12" width="19.85546875" style="54" bestFit="1" customWidth="1"/>
    <col min="13" max="14" width="27.7109375" style="54" bestFit="1" customWidth="1"/>
    <col min="15" max="16384" width="9.140625" style="54"/>
  </cols>
  <sheetData>
    <row r="1" spans="1:14" x14ac:dyDescent="0.45">
      <c r="A1" s="481"/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  <c r="M1" s="481"/>
      <c r="N1" s="481"/>
    </row>
    <row r="2" spans="1:14" ht="33.75" x14ac:dyDescent="0.5">
      <c r="A2" s="479"/>
      <c r="B2" s="918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</row>
    <row r="3" spans="1:14" ht="33.75" x14ac:dyDescent="0.5">
      <c r="A3" s="479"/>
      <c r="B3" s="474" t="s">
        <v>19</v>
      </c>
      <c r="C3" s="475"/>
      <c r="D3" s="475"/>
      <c r="E3" s="475"/>
      <c r="F3" s="919"/>
      <c r="G3" s="920"/>
      <c r="H3" s="479"/>
      <c r="I3" s="479"/>
      <c r="J3" s="479"/>
      <c r="K3" s="479"/>
      <c r="L3" s="479"/>
      <c r="M3" s="479"/>
      <c r="N3" s="479"/>
    </row>
    <row r="4" spans="1:14" ht="33.75" x14ac:dyDescent="0.5">
      <c r="A4" s="474"/>
      <c r="B4" s="475" t="s">
        <v>20</v>
      </c>
      <c r="C4" s="475"/>
      <c r="D4" s="475"/>
      <c r="E4" s="475"/>
      <c r="F4" s="920"/>
      <c r="G4" s="920"/>
      <c r="H4" s="920"/>
      <c r="I4" s="921"/>
      <c r="J4" s="921"/>
      <c r="K4" s="720"/>
      <c r="L4" s="720"/>
      <c r="M4" s="720"/>
      <c r="N4" s="720"/>
    </row>
    <row r="5" spans="1:14" ht="33.75" x14ac:dyDescent="0.5">
      <c r="A5" s="475"/>
      <c r="B5" s="475" t="s">
        <v>21</v>
      </c>
      <c r="C5" s="475"/>
      <c r="D5" s="475"/>
      <c r="E5" s="475"/>
      <c r="F5" s="920"/>
      <c r="G5" s="920"/>
      <c r="H5" s="920"/>
      <c r="I5" s="921"/>
      <c r="J5" s="921"/>
      <c r="K5" s="720"/>
      <c r="L5" s="720"/>
      <c r="M5" s="720"/>
      <c r="N5" s="720"/>
    </row>
    <row r="6" spans="1:14" ht="33.75" x14ac:dyDescent="0.5">
      <c r="A6" s="475"/>
      <c r="B6" s="475" t="s">
        <v>22</v>
      </c>
      <c r="C6" s="475"/>
      <c r="D6" s="475"/>
      <c r="E6" s="475"/>
      <c r="F6" s="920"/>
      <c r="G6" s="920"/>
      <c r="H6" s="920"/>
      <c r="I6" s="921"/>
      <c r="J6" s="921"/>
      <c r="K6" s="720"/>
      <c r="L6" s="720"/>
      <c r="M6" s="720"/>
      <c r="N6" s="720"/>
    </row>
    <row r="7" spans="1:14" ht="33.75" x14ac:dyDescent="0.5">
      <c r="A7" s="475"/>
      <c r="B7" s="475" t="s">
        <v>23</v>
      </c>
      <c r="C7" s="475"/>
      <c r="D7" s="475"/>
      <c r="E7" s="475"/>
      <c r="F7" s="920"/>
      <c r="G7" s="920"/>
      <c r="H7" s="920"/>
      <c r="I7" s="921"/>
      <c r="J7" s="921"/>
      <c r="K7" s="720"/>
      <c r="L7" s="720"/>
      <c r="M7" s="720"/>
      <c r="N7" s="720"/>
    </row>
    <row r="8" spans="1:14" ht="33.75" x14ac:dyDescent="0.5">
      <c r="A8" s="475"/>
      <c r="B8" s="475" t="s">
        <v>24</v>
      </c>
      <c r="C8" s="475"/>
      <c r="D8" s="475"/>
      <c r="E8" s="475"/>
      <c r="F8" s="920"/>
      <c r="G8" s="479"/>
      <c r="H8" s="920"/>
      <c r="I8" s="921"/>
      <c r="J8" s="921"/>
      <c r="K8" s="720"/>
      <c r="L8" s="720"/>
      <c r="M8" s="720"/>
      <c r="N8" s="720"/>
    </row>
    <row r="9" spans="1:14" ht="33.75" x14ac:dyDescent="0.5">
      <c r="A9" s="475"/>
      <c r="B9" s="475"/>
      <c r="C9" s="475"/>
      <c r="D9" s="475"/>
      <c r="E9" s="475"/>
      <c r="F9" s="920"/>
      <c r="G9" s="479"/>
      <c r="H9" s="920"/>
      <c r="I9" s="921"/>
      <c r="J9" s="921"/>
      <c r="K9" s="720"/>
      <c r="L9" s="720"/>
      <c r="M9" s="720"/>
      <c r="N9" s="720"/>
    </row>
    <row r="10" spans="1:14" ht="33.75" x14ac:dyDescent="0.5">
      <c r="A10" s="475"/>
      <c r="B10" s="918" t="s">
        <v>4815</v>
      </c>
      <c r="C10" s="475"/>
      <c r="D10" s="475"/>
      <c r="E10" s="475"/>
      <c r="F10" s="920"/>
      <c r="G10" s="479"/>
      <c r="H10" s="920"/>
      <c r="I10" s="921"/>
      <c r="J10" s="921"/>
      <c r="K10" s="720"/>
      <c r="L10" s="720"/>
      <c r="M10" s="720"/>
      <c r="N10" s="720"/>
    </row>
    <row r="11" spans="1:14" ht="33.75" x14ac:dyDescent="0.5">
      <c r="A11" s="475"/>
      <c r="B11" s="918" t="s">
        <v>4816</v>
      </c>
      <c r="C11" s="475"/>
      <c r="D11" s="475"/>
      <c r="E11" s="475"/>
      <c r="F11" s="920"/>
      <c r="G11" s="479"/>
      <c r="H11" s="920"/>
      <c r="I11" s="921"/>
      <c r="J11" s="921"/>
      <c r="K11" s="720"/>
      <c r="L11" s="720"/>
      <c r="M11" s="720"/>
      <c r="N11" s="720"/>
    </row>
    <row r="12" spans="1:14" ht="33.75" x14ac:dyDescent="0.5">
      <c r="A12" s="479"/>
      <c r="B12" s="727" t="s">
        <v>4817</v>
      </c>
      <c r="C12" s="479" t="s">
        <v>4818</v>
      </c>
      <c r="D12" s="479"/>
      <c r="E12" s="479"/>
      <c r="F12" s="479"/>
      <c r="G12" s="479"/>
      <c r="H12" s="479"/>
      <c r="I12" s="479"/>
      <c r="J12" s="479"/>
      <c r="K12" s="479"/>
      <c r="L12" s="479"/>
      <c r="M12" s="479"/>
      <c r="N12" s="479"/>
    </row>
    <row r="13" spans="1:14" ht="33.75" x14ac:dyDescent="0.5">
      <c r="A13" s="479"/>
      <c r="B13" s="918" t="s">
        <v>4819</v>
      </c>
      <c r="C13" s="918"/>
      <c r="D13" s="918"/>
      <c r="E13" s="918"/>
      <c r="F13" s="918"/>
      <c r="G13" s="918"/>
      <c r="H13" s="918"/>
      <c r="I13" s="918"/>
      <c r="J13" s="918"/>
      <c r="K13" s="918"/>
      <c r="L13" s="918"/>
      <c r="M13" s="918"/>
      <c r="N13" s="479"/>
    </row>
    <row r="14" spans="1:14" ht="33.75" x14ac:dyDescent="0.5">
      <c r="A14" s="479"/>
      <c r="B14" s="2953" t="s">
        <v>5739</v>
      </c>
      <c r="C14" s="2953"/>
      <c r="D14" s="2953"/>
      <c r="E14" s="918"/>
      <c r="F14" s="918"/>
      <c r="G14" s="918"/>
      <c r="H14" s="918"/>
      <c r="I14" s="918"/>
      <c r="J14" s="918"/>
      <c r="K14" s="918"/>
      <c r="L14" s="918"/>
      <c r="M14" s="918"/>
      <c r="N14" s="918"/>
    </row>
    <row r="15" spans="1:14" ht="33.75" x14ac:dyDescent="0.5">
      <c r="A15" s="479"/>
      <c r="B15" s="918"/>
      <c r="C15" s="918"/>
      <c r="D15" s="918"/>
      <c r="E15" s="918"/>
      <c r="F15" s="918"/>
      <c r="G15" s="918"/>
      <c r="H15" s="918"/>
      <c r="I15" s="918"/>
      <c r="J15" s="918"/>
      <c r="K15" s="918"/>
      <c r="L15" s="918"/>
      <c r="M15" s="918"/>
      <c r="N15" s="918"/>
    </row>
    <row r="16" spans="1:14" ht="33.75" x14ac:dyDescent="0.5">
      <c r="A16" s="482"/>
      <c r="B16" s="922" t="s">
        <v>92</v>
      </c>
      <c r="C16" s="922" t="s">
        <v>337</v>
      </c>
      <c r="D16" s="922" t="s">
        <v>128</v>
      </c>
      <c r="E16" s="922" t="s">
        <v>31</v>
      </c>
      <c r="F16" s="922" t="s">
        <v>96</v>
      </c>
      <c r="G16" s="922" t="s">
        <v>33</v>
      </c>
      <c r="H16" s="922" t="s">
        <v>130</v>
      </c>
      <c r="I16" s="922" t="s">
        <v>131</v>
      </c>
      <c r="J16" s="922" t="s">
        <v>132</v>
      </c>
      <c r="K16" s="922" t="s">
        <v>33</v>
      </c>
      <c r="L16" s="922" t="s">
        <v>97</v>
      </c>
      <c r="M16" s="922" t="s">
        <v>74</v>
      </c>
      <c r="N16" s="922" t="s">
        <v>133</v>
      </c>
    </row>
    <row r="17" spans="1:14" ht="33.75" x14ac:dyDescent="0.5">
      <c r="A17" s="479" t="s">
        <v>4820</v>
      </c>
      <c r="B17" s="479" t="s">
        <v>4821</v>
      </c>
      <c r="C17" s="479">
        <v>3703</v>
      </c>
      <c r="D17" s="923">
        <v>1940</v>
      </c>
      <c r="E17" s="923">
        <v>350</v>
      </c>
      <c r="F17" s="923">
        <v>60860</v>
      </c>
      <c r="G17" s="923"/>
      <c r="H17" s="923"/>
      <c r="I17" s="923"/>
      <c r="J17" s="923"/>
      <c r="K17" s="923"/>
      <c r="L17" s="923">
        <v>0</v>
      </c>
      <c r="M17" s="481"/>
      <c r="N17" s="923">
        <f>SUM(D17:L17)</f>
        <v>63150</v>
      </c>
    </row>
    <row r="18" spans="1:14" ht="33.75" x14ac:dyDescent="0.5">
      <c r="A18" s="479"/>
      <c r="B18" s="479"/>
      <c r="C18" s="479"/>
      <c r="D18" s="923"/>
      <c r="E18" s="923"/>
      <c r="F18" s="923"/>
      <c r="G18" s="923"/>
      <c r="H18" s="923"/>
      <c r="I18" s="923"/>
      <c r="J18" s="923"/>
      <c r="K18" s="923"/>
      <c r="L18" s="923"/>
      <c r="M18" s="923"/>
      <c r="N18" s="923"/>
    </row>
    <row r="19" spans="1:14" ht="33.75" x14ac:dyDescent="0.5">
      <c r="A19" s="479"/>
      <c r="B19" s="479"/>
      <c r="C19" s="479"/>
      <c r="D19" s="923"/>
      <c r="E19" s="923"/>
      <c r="F19" s="923"/>
      <c r="G19" s="923"/>
      <c r="H19" s="923"/>
      <c r="I19" s="923"/>
      <c r="J19" s="923"/>
      <c r="K19" s="923"/>
      <c r="L19" s="923"/>
      <c r="M19" s="923"/>
      <c r="N19" s="923"/>
    </row>
    <row r="20" spans="1:14" ht="42.75" x14ac:dyDescent="1.1000000000000001">
      <c r="A20" s="482"/>
      <c r="B20" s="479"/>
      <c r="C20" s="479" t="s">
        <v>13</v>
      </c>
      <c r="D20" s="924">
        <f t="shared" ref="D20:N20" si="0">SUM(D17:D19)</f>
        <v>1940</v>
      </c>
      <c r="E20" s="924">
        <f t="shared" si="0"/>
        <v>350</v>
      </c>
      <c r="F20" s="924">
        <f>SUM(F17:F19)</f>
        <v>60860</v>
      </c>
      <c r="G20" s="924">
        <f t="shared" si="0"/>
        <v>0</v>
      </c>
      <c r="H20" s="924">
        <f t="shared" si="0"/>
        <v>0</v>
      </c>
      <c r="I20" s="924">
        <f t="shared" si="0"/>
        <v>0</v>
      </c>
      <c r="J20" s="924">
        <f t="shared" si="0"/>
        <v>0</v>
      </c>
      <c r="K20" s="924">
        <f t="shared" si="0"/>
        <v>0</v>
      </c>
      <c r="L20" s="924">
        <f t="shared" si="0"/>
        <v>0</v>
      </c>
      <c r="M20" s="924">
        <f t="shared" si="0"/>
        <v>0</v>
      </c>
      <c r="N20" s="924">
        <f t="shared" si="0"/>
        <v>63150</v>
      </c>
    </row>
    <row r="21" spans="1:14" ht="33.75" x14ac:dyDescent="0.5">
      <c r="A21" s="479"/>
      <c r="B21" s="479"/>
      <c r="C21" s="479"/>
      <c r="D21" s="923"/>
      <c r="E21" s="923"/>
      <c r="F21" s="923"/>
      <c r="G21" s="923"/>
      <c r="H21" s="923"/>
      <c r="I21" s="923"/>
      <c r="J21" s="923"/>
      <c r="K21" s="923"/>
      <c r="L21" s="923"/>
      <c r="M21" s="923"/>
      <c r="N21" s="923"/>
    </row>
    <row r="22" spans="1:14" ht="33.75" x14ac:dyDescent="0.5">
      <c r="A22" s="479"/>
      <c r="B22" s="481"/>
      <c r="C22" s="479"/>
      <c r="D22" s="923"/>
      <c r="E22" s="923"/>
      <c r="F22" s="923"/>
      <c r="G22" s="923"/>
      <c r="H22" s="923"/>
      <c r="I22" s="923"/>
      <c r="J22" s="923"/>
      <c r="K22" s="923"/>
      <c r="L22" s="923"/>
      <c r="M22" s="923"/>
      <c r="N22" s="923"/>
    </row>
    <row r="23" spans="1:14" ht="33.75" x14ac:dyDescent="0.5">
      <c r="A23" s="479"/>
      <c r="B23" s="918" t="s">
        <v>63</v>
      </c>
      <c r="C23" s="479"/>
      <c r="D23" s="923"/>
      <c r="E23" s="923"/>
      <c r="F23" s="923"/>
      <c r="G23" s="923"/>
      <c r="H23" s="923"/>
      <c r="I23" s="923"/>
      <c r="J23" s="923"/>
      <c r="K23" s="923"/>
      <c r="L23" s="923"/>
      <c r="M23" s="923"/>
      <c r="N23" s="923"/>
    </row>
    <row r="24" spans="1:14" ht="33.75" x14ac:dyDescent="0.5">
      <c r="A24" s="479"/>
      <c r="B24" s="479"/>
      <c r="C24" s="479"/>
      <c r="D24" s="923"/>
      <c r="E24" s="923"/>
      <c r="F24" s="923"/>
      <c r="G24" s="923"/>
      <c r="H24" s="923"/>
      <c r="I24" s="923"/>
      <c r="J24" s="923"/>
      <c r="K24" s="923"/>
      <c r="L24" s="923"/>
      <c r="M24" s="923"/>
      <c r="N24" s="923"/>
    </row>
    <row r="25" spans="1:14" ht="33.75" x14ac:dyDescent="0.5">
      <c r="A25" s="479"/>
      <c r="B25" s="918"/>
      <c r="C25" s="479"/>
      <c r="D25" s="923"/>
      <c r="E25" s="923"/>
      <c r="F25" s="923"/>
      <c r="G25" s="923"/>
      <c r="H25" s="923"/>
      <c r="I25" s="923"/>
      <c r="J25" s="923"/>
      <c r="K25" s="923"/>
      <c r="L25" s="923"/>
      <c r="M25" s="923"/>
      <c r="N25" s="923"/>
    </row>
    <row r="26" spans="1:14" ht="33.75" x14ac:dyDescent="0.5">
      <c r="A26" s="479"/>
      <c r="B26" s="918" t="s">
        <v>240</v>
      </c>
      <c r="C26" s="479"/>
      <c r="D26" s="923"/>
      <c r="E26" s="923"/>
      <c r="F26" s="923"/>
      <c r="G26" s="923"/>
      <c r="H26" s="923"/>
      <c r="I26" s="923"/>
      <c r="J26" s="923"/>
      <c r="K26" s="923"/>
      <c r="L26" s="923"/>
      <c r="M26" s="923"/>
      <c r="N26" s="923"/>
    </row>
    <row r="27" spans="1:14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4" s="25" customFormat="1" ht="27.75" x14ac:dyDescent="0.4">
      <c r="A30" s="430"/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403"/>
      <c r="N30" s="430"/>
    </row>
    <row r="31" spans="1:14" ht="33.75" x14ac:dyDescent="0.5">
      <c r="A31" s="312"/>
      <c r="B31" s="312"/>
      <c r="C31" s="312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</row>
    <row r="32" spans="1:14" ht="33.75" x14ac:dyDescent="0.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</row>
    <row r="33" spans="1:14" ht="33.75" x14ac:dyDescent="0.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</row>
  </sheetData>
  <mergeCells count="1">
    <mergeCell ref="B14:D14"/>
  </mergeCells>
  <hyperlinks>
    <hyperlink ref="B12" r:id="rId1" xr:uid="{00000000-0004-0000-DF00-000000000000}"/>
  </hyperlinks>
  <printOptions gridLines="1"/>
  <pageMargins left="0.7" right="0.7" top="0.75" bottom="0.75" header="0.3" footer="0.3"/>
  <pageSetup scale="30" orientation="landscape" r:id="rId2"/>
  <drawing r:id="rId3"/>
  <legacyDrawing r:id="rId4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76">
    <tabColor rgb="FF0070C0"/>
  </sheetPr>
  <dimension ref="A2:N31"/>
  <sheetViews>
    <sheetView view="pageBreakPreview" topLeftCell="A10" zoomScale="60" zoomScaleNormal="100" workbookViewId="0">
      <selection activeCell="B10" sqref="B10"/>
    </sheetView>
  </sheetViews>
  <sheetFormatPr defaultColWidth="9.140625" defaultRowHeight="27.75" x14ac:dyDescent="0.4"/>
  <cols>
    <col min="1" max="1" width="9.42578125" style="34" bestFit="1" customWidth="1"/>
    <col min="2" max="2" width="81.140625" style="34" customWidth="1"/>
    <col min="3" max="3" width="18.85546875" style="34" customWidth="1"/>
    <col min="4" max="4" width="23.5703125" style="34" customWidth="1"/>
    <col min="5" max="5" width="19.140625" style="34" customWidth="1"/>
    <col min="6" max="6" width="28.140625" style="34" customWidth="1"/>
    <col min="7" max="7" width="17" style="34" customWidth="1"/>
    <col min="8" max="8" width="14.5703125" style="34" customWidth="1"/>
    <col min="9" max="10" width="13" style="34" customWidth="1"/>
    <col min="11" max="11" width="11.5703125" style="34" customWidth="1"/>
    <col min="12" max="12" width="24.42578125" style="34" bestFit="1" customWidth="1"/>
    <col min="13" max="13" width="27" style="34" customWidth="1"/>
    <col min="14" max="14" width="26.140625" style="34" customWidth="1"/>
    <col min="15" max="16384" width="9.140625" style="34"/>
  </cols>
  <sheetData>
    <row r="2" spans="1:14" x14ac:dyDescent="0.4">
      <c r="A2" s="379"/>
      <c r="B2" s="393"/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</row>
    <row r="3" spans="1:14" x14ac:dyDescent="0.4">
      <c r="A3" s="379"/>
      <c r="B3" s="385" t="s">
        <v>19</v>
      </c>
      <c r="C3" s="386"/>
      <c r="D3" s="386"/>
      <c r="E3" s="386"/>
      <c r="F3" s="387"/>
      <c r="G3" s="390"/>
      <c r="H3" s="379"/>
      <c r="I3" s="379"/>
      <c r="J3" s="379"/>
      <c r="K3" s="379"/>
      <c r="L3" s="379"/>
      <c r="M3" s="379"/>
      <c r="N3" s="379"/>
    </row>
    <row r="4" spans="1:14" s="83" customFormat="1" ht="28.5" customHeight="1" x14ac:dyDescent="0.45">
      <c r="A4" s="385"/>
      <c r="B4" s="386" t="s">
        <v>20</v>
      </c>
      <c r="C4" s="386"/>
      <c r="D4" s="386"/>
      <c r="E4" s="386"/>
      <c r="F4" s="390"/>
      <c r="G4" s="390"/>
      <c r="H4" s="390"/>
      <c r="I4" s="392"/>
      <c r="J4" s="392"/>
      <c r="K4" s="389"/>
      <c r="L4" s="389"/>
      <c r="M4" s="389"/>
      <c r="N4" s="389"/>
    </row>
    <row r="5" spans="1:14" s="83" customFormat="1" ht="25.5" customHeight="1" x14ac:dyDescent="0.45">
      <c r="A5" s="386"/>
      <c r="B5" s="386" t="s">
        <v>21</v>
      </c>
      <c r="C5" s="386"/>
      <c r="D5" s="386"/>
      <c r="E5" s="386"/>
      <c r="F5" s="390"/>
      <c r="G5" s="390"/>
      <c r="H5" s="390"/>
      <c r="I5" s="392"/>
      <c r="J5" s="392"/>
      <c r="K5" s="389"/>
      <c r="L5" s="389"/>
      <c r="M5" s="389"/>
      <c r="N5" s="389"/>
    </row>
    <row r="6" spans="1:14" s="83" customFormat="1" ht="28.5" x14ac:dyDescent="0.45">
      <c r="A6" s="386"/>
      <c r="B6" s="386" t="s">
        <v>22</v>
      </c>
      <c r="C6" s="386"/>
      <c r="D6" s="386"/>
      <c r="E6" s="386"/>
      <c r="F6" s="390"/>
      <c r="G6" s="390"/>
      <c r="H6" s="390"/>
      <c r="I6" s="392"/>
      <c r="J6" s="392"/>
      <c r="K6" s="389"/>
      <c r="L6" s="389"/>
      <c r="M6" s="389"/>
      <c r="N6" s="389"/>
    </row>
    <row r="7" spans="1:14" s="83" customFormat="1" ht="28.5" x14ac:dyDescent="0.45">
      <c r="A7" s="386"/>
      <c r="B7" s="386" t="s">
        <v>23</v>
      </c>
      <c r="C7" s="386"/>
      <c r="D7" s="386"/>
      <c r="E7" s="386"/>
      <c r="F7" s="390"/>
      <c r="G7" s="390"/>
      <c r="H7" s="390"/>
      <c r="I7" s="392"/>
      <c r="J7" s="392"/>
      <c r="K7" s="389"/>
      <c r="L7" s="389"/>
      <c r="M7" s="389"/>
      <c r="N7" s="389"/>
    </row>
    <row r="8" spans="1:14" s="83" customFormat="1" ht="28.5" x14ac:dyDescent="0.45">
      <c r="A8" s="386"/>
      <c r="B8" s="386" t="s">
        <v>24</v>
      </c>
      <c r="C8" s="386"/>
      <c r="D8" s="386"/>
      <c r="E8" s="386"/>
      <c r="F8" s="390"/>
      <c r="G8" s="379"/>
      <c r="H8" s="390"/>
      <c r="I8" s="392"/>
      <c r="J8" s="392"/>
      <c r="K8" s="389"/>
      <c r="L8" s="389"/>
      <c r="M8" s="389"/>
      <c r="N8" s="389"/>
    </row>
    <row r="9" spans="1:14" s="83" customFormat="1" ht="28.5" x14ac:dyDescent="0.45">
      <c r="A9" s="386"/>
      <c r="B9" s="386"/>
      <c r="C9" s="386"/>
      <c r="D9" s="386"/>
      <c r="E9" s="386"/>
      <c r="F9" s="390"/>
      <c r="G9" s="379"/>
      <c r="H9" s="390"/>
      <c r="I9" s="392"/>
      <c r="J9" s="392"/>
      <c r="K9" s="389"/>
      <c r="L9" s="389"/>
      <c r="M9" s="389"/>
      <c r="N9" s="389"/>
    </row>
    <row r="10" spans="1:14" s="83" customFormat="1" ht="28.5" x14ac:dyDescent="0.45">
      <c r="A10" s="386"/>
      <c r="B10" s="393" t="s">
        <v>4822</v>
      </c>
      <c r="C10" s="386"/>
      <c r="D10" s="386"/>
      <c r="E10" s="386"/>
      <c r="F10" s="390"/>
      <c r="G10" s="379"/>
      <c r="H10" s="390"/>
      <c r="I10" s="392"/>
      <c r="J10" s="392"/>
      <c r="K10" s="389"/>
      <c r="L10" s="389"/>
      <c r="M10" s="389"/>
      <c r="N10" s="389"/>
    </row>
    <row r="11" spans="1:14" s="83" customFormat="1" ht="28.5" x14ac:dyDescent="0.45">
      <c r="A11" s="386"/>
      <c r="B11" s="393" t="s">
        <v>4823</v>
      </c>
      <c r="C11" s="386"/>
      <c r="D11" s="386"/>
      <c r="E11" s="386"/>
      <c r="F11" s="390"/>
      <c r="G11" s="379"/>
      <c r="H11" s="390"/>
      <c r="I11" s="392"/>
      <c r="J11" s="392"/>
      <c r="K11" s="389"/>
      <c r="L11" s="389"/>
      <c r="M11" s="389"/>
      <c r="N11" s="389"/>
    </row>
    <row r="12" spans="1:14" x14ac:dyDescent="0.4">
      <c r="A12" s="379"/>
      <c r="B12" s="727" t="s">
        <v>4824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93" t="s">
        <v>4819</v>
      </c>
      <c r="C13" s="393"/>
      <c r="D13" s="393"/>
      <c r="E13" s="393"/>
      <c r="F13" s="393"/>
      <c r="G13" s="393"/>
      <c r="H13" s="393"/>
      <c r="I13" s="393"/>
      <c r="J13" s="393"/>
      <c r="K13" s="393"/>
      <c r="L13" s="393"/>
      <c r="M13" s="393"/>
      <c r="N13" s="379"/>
    </row>
    <row r="14" spans="1:14" x14ac:dyDescent="0.4">
      <c r="A14" s="379"/>
      <c r="B14" s="2951" t="s">
        <v>5739</v>
      </c>
      <c r="C14" s="2951"/>
      <c r="D14" s="2951"/>
      <c r="E14" s="393"/>
      <c r="F14" s="393"/>
      <c r="G14" s="393"/>
      <c r="H14" s="393"/>
      <c r="I14" s="393"/>
      <c r="J14" s="393"/>
      <c r="K14" s="393"/>
      <c r="L14" s="393"/>
      <c r="M14" s="393"/>
      <c r="N14" s="393"/>
    </row>
    <row r="15" spans="1:14" x14ac:dyDescent="0.4">
      <c r="A15" s="379"/>
      <c r="B15" s="393"/>
      <c r="C15" s="393"/>
      <c r="D15" s="393"/>
      <c r="E15" s="393"/>
      <c r="F15" s="393"/>
      <c r="G15" s="393"/>
      <c r="H15" s="393"/>
      <c r="I15" s="393"/>
      <c r="J15" s="393"/>
      <c r="K15" s="393"/>
      <c r="L15" s="393"/>
      <c r="M15" s="393"/>
      <c r="N15" s="393"/>
    </row>
    <row r="16" spans="1:14" s="86" customFormat="1" x14ac:dyDescent="0.4">
      <c r="A16" s="396"/>
      <c r="B16" s="513" t="s">
        <v>92</v>
      </c>
      <c r="C16" s="513" t="s">
        <v>337</v>
      </c>
      <c r="D16" s="513" t="s">
        <v>128</v>
      </c>
      <c r="E16" s="513" t="s">
        <v>31</v>
      </c>
      <c r="F16" s="513" t="s">
        <v>96</v>
      </c>
      <c r="G16" s="513" t="s">
        <v>33</v>
      </c>
      <c r="H16" s="513" t="s">
        <v>130</v>
      </c>
      <c r="I16" s="513" t="s">
        <v>131</v>
      </c>
      <c r="J16" s="513" t="s">
        <v>132</v>
      </c>
      <c r="K16" s="513" t="s">
        <v>33</v>
      </c>
      <c r="L16" s="513" t="s">
        <v>97</v>
      </c>
      <c r="M16" s="513" t="s">
        <v>74</v>
      </c>
      <c r="N16" s="513" t="s">
        <v>133</v>
      </c>
    </row>
    <row r="17" spans="1:14" x14ac:dyDescent="0.4">
      <c r="A17" s="379">
        <v>1</v>
      </c>
      <c r="B17" s="379" t="s">
        <v>4825</v>
      </c>
      <c r="C17" s="379">
        <v>4941</v>
      </c>
      <c r="D17" s="398">
        <v>5000</v>
      </c>
      <c r="E17" s="398">
        <v>350</v>
      </c>
      <c r="F17" s="398"/>
      <c r="G17" s="398"/>
      <c r="H17" s="398"/>
      <c r="I17" s="398"/>
      <c r="J17" s="398"/>
      <c r="K17" s="398"/>
      <c r="L17" s="398">
        <v>20410</v>
      </c>
      <c r="M17" s="398">
        <v>37000</v>
      </c>
      <c r="N17" s="398">
        <f>SUM(D17:M17)</f>
        <v>62760</v>
      </c>
    </row>
    <row r="18" spans="1:14" x14ac:dyDescent="0.4">
      <c r="A18" s="379"/>
      <c r="B18" s="379"/>
      <c r="C18" s="379"/>
      <c r="D18" s="398"/>
      <c r="E18" s="398"/>
      <c r="F18" s="398"/>
      <c r="G18" s="398"/>
      <c r="H18" s="398"/>
      <c r="I18" s="398"/>
      <c r="J18" s="398"/>
      <c r="K18" s="398"/>
      <c r="L18" s="398"/>
      <c r="M18" s="398"/>
      <c r="N18" s="398"/>
    </row>
    <row r="19" spans="1:14" x14ac:dyDescent="0.4">
      <c r="A19" s="379"/>
      <c r="B19" s="379"/>
      <c r="C19" s="379"/>
      <c r="D19" s="398"/>
      <c r="E19" s="398"/>
      <c r="F19" s="398"/>
      <c r="G19" s="398"/>
      <c r="H19" s="398"/>
      <c r="I19" s="398"/>
      <c r="J19" s="398"/>
      <c r="K19" s="398"/>
      <c r="L19" s="398"/>
      <c r="M19" s="398"/>
      <c r="N19" s="398"/>
    </row>
    <row r="20" spans="1:14" ht="34.5" x14ac:dyDescent="0.85">
      <c r="A20" s="396"/>
      <c r="B20" s="379"/>
      <c r="C20" s="379" t="s">
        <v>13</v>
      </c>
      <c r="D20" s="576">
        <f t="shared" ref="D20:N20" si="0">SUM(D17:D19)</f>
        <v>5000</v>
      </c>
      <c r="E20" s="576">
        <f t="shared" si="0"/>
        <v>350</v>
      </c>
      <c r="F20" s="576">
        <f t="shared" si="0"/>
        <v>0</v>
      </c>
      <c r="G20" s="576">
        <f t="shared" si="0"/>
        <v>0</v>
      </c>
      <c r="H20" s="576">
        <f t="shared" si="0"/>
        <v>0</v>
      </c>
      <c r="I20" s="576">
        <f t="shared" si="0"/>
        <v>0</v>
      </c>
      <c r="J20" s="576">
        <f t="shared" si="0"/>
        <v>0</v>
      </c>
      <c r="K20" s="576">
        <f t="shared" si="0"/>
        <v>0</v>
      </c>
      <c r="L20" s="576">
        <f t="shared" si="0"/>
        <v>20410</v>
      </c>
      <c r="M20" s="576">
        <f t="shared" si="0"/>
        <v>37000</v>
      </c>
      <c r="N20" s="576">
        <f t="shared" si="0"/>
        <v>62760</v>
      </c>
    </row>
    <row r="21" spans="1:14" x14ac:dyDescent="0.4">
      <c r="A21" s="379"/>
      <c r="B21" s="379"/>
      <c r="C21" s="379"/>
      <c r="D21" s="398"/>
      <c r="E21" s="398"/>
      <c r="F21" s="398"/>
      <c r="G21" s="398"/>
      <c r="H21" s="398"/>
      <c r="I21" s="398"/>
      <c r="J21" s="398"/>
      <c r="K21" s="398"/>
      <c r="L21" s="398"/>
      <c r="M21" s="398"/>
      <c r="N21" s="398"/>
    </row>
    <row r="22" spans="1:14" x14ac:dyDescent="0.4">
      <c r="A22" s="379"/>
      <c r="B22" s="379"/>
      <c r="C22" s="379"/>
      <c r="D22" s="398"/>
      <c r="E22" s="398"/>
      <c r="F22" s="398"/>
      <c r="G22" s="398"/>
      <c r="H22" s="398"/>
      <c r="I22" s="398"/>
      <c r="J22" s="398"/>
      <c r="K22" s="398"/>
      <c r="L22" s="398"/>
      <c r="M22" s="398"/>
      <c r="N22" s="398"/>
    </row>
    <row r="23" spans="1:14" x14ac:dyDescent="0.4">
      <c r="A23" s="379"/>
      <c r="B23" s="379"/>
      <c r="C23" s="379"/>
      <c r="D23" s="398"/>
      <c r="E23" s="398"/>
      <c r="F23" s="398"/>
      <c r="G23" s="398"/>
      <c r="H23" s="398"/>
      <c r="I23" s="398"/>
      <c r="J23" s="398"/>
      <c r="K23" s="398"/>
      <c r="L23" s="398"/>
      <c r="M23" s="398"/>
      <c r="N23" s="398"/>
    </row>
    <row r="24" spans="1:14" x14ac:dyDescent="0.4">
      <c r="A24" s="379"/>
      <c r="B24" s="393" t="s">
        <v>63</v>
      </c>
      <c r="C24" s="379"/>
      <c r="D24" s="398"/>
      <c r="E24" s="398"/>
      <c r="F24" s="398"/>
      <c r="G24" s="398"/>
      <c r="H24" s="398"/>
      <c r="I24" s="398"/>
      <c r="J24" s="398"/>
      <c r="K24" s="398"/>
      <c r="L24" s="398"/>
      <c r="M24" s="398"/>
      <c r="N24" s="398"/>
    </row>
    <row r="25" spans="1:14" x14ac:dyDescent="0.4">
      <c r="A25" s="379"/>
      <c r="B25" s="393"/>
      <c r="C25" s="379"/>
      <c r="D25" s="398"/>
      <c r="E25" s="398"/>
      <c r="F25" s="398"/>
      <c r="G25" s="398"/>
      <c r="H25" s="398"/>
      <c r="I25" s="398"/>
      <c r="J25" s="398"/>
      <c r="K25" s="398"/>
      <c r="L25" s="398"/>
      <c r="M25" s="398"/>
      <c r="N25" s="398"/>
    </row>
    <row r="26" spans="1:14" x14ac:dyDescent="0.4">
      <c r="A26" s="379"/>
      <c r="B26" s="379"/>
      <c r="C26" s="379"/>
      <c r="D26" s="398"/>
      <c r="E26" s="398"/>
      <c r="F26" s="398"/>
      <c r="G26" s="398"/>
      <c r="H26" s="398"/>
      <c r="I26" s="398"/>
      <c r="J26" s="398"/>
      <c r="K26" s="398"/>
      <c r="L26" s="398"/>
      <c r="M26" s="398"/>
      <c r="N26" s="398"/>
    </row>
    <row r="27" spans="1:14" x14ac:dyDescent="0.4">
      <c r="A27" s="379"/>
      <c r="B27" s="393" t="s">
        <v>240</v>
      </c>
      <c r="C27" s="379"/>
      <c r="D27" s="398"/>
      <c r="E27" s="398"/>
      <c r="F27" s="398"/>
      <c r="G27" s="398"/>
      <c r="H27" s="398"/>
      <c r="I27" s="398"/>
      <c r="J27" s="398"/>
      <c r="K27" s="398"/>
      <c r="L27" s="398"/>
      <c r="M27" s="398"/>
      <c r="N27" s="398"/>
    </row>
    <row r="28" spans="1:14" s="81" customFormat="1" ht="27.6" customHeight="1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81" customForma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3" t="s">
        <v>5789</v>
      </c>
      <c r="C30" s="481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4">
      <c r="A31" s="379"/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</sheetData>
  <mergeCells count="1">
    <mergeCell ref="B14:D14"/>
  </mergeCells>
  <hyperlinks>
    <hyperlink ref="B12" r:id="rId1" xr:uid="{00000000-0004-0000-E0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68">
    <tabColor rgb="FFFF0000"/>
  </sheetPr>
  <dimension ref="A2:Q52"/>
  <sheetViews>
    <sheetView view="pageBreakPreview" topLeftCell="A8" zoomScale="40" zoomScaleNormal="100" zoomScaleSheetLayoutView="40" workbookViewId="0">
      <selection activeCell="G28" sqref="G27:G28"/>
    </sheetView>
  </sheetViews>
  <sheetFormatPr defaultColWidth="9.140625" defaultRowHeight="33" x14ac:dyDescent="0.45"/>
  <cols>
    <col min="1" max="1" width="8" style="54" bestFit="1" customWidth="1"/>
    <col min="2" max="2" width="99.42578125" style="54" customWidth="1"/>
    <col min="3" max="3" width="17.5703125" style="2145" bestFit="1" customWidth="1"/>
    <col min="4" max="4" width="30.140625" style="54" bestFit="1" customWidth="1"/>
    <col min="5" max="5" width="27" style="54" bestFit="1" customWidth="1"/>
    <col min="6" max="6" width="30.140625" style="54" bestFit="1" customWidth="1"/>
    <col min="7" max="7" width="27" style="54" bestFit="1" customWidth="1"/>
    <col min="8" max="8" width="17.28515625" style="54" bestFit="1" customWidth="1"/>
    <col min="9" max="9" width="13.42578125" style="54" bestFit="1" customWidth="1"/>
    <col min="10" max="10" width="20.140625" style="54" bestFit="1" customWidth="1"/>
    <col min="11" max="11" width="13.42578125" style="54" bestFit="1" customWidth="1"/>
    <col min="12" max="14" width="30.140625" style="54" bestFit="1" customWidth="1"/>
    <col min="15" max="15" width="23.140625" style="54" customWidth="1"/>
    <col min="16" max="17" width="9.140625" style="54" hidden="1" customWidth="1"/>
    <col min="18" max="16384" width="9.140625" style="54"/>
  </cols>
  <sheetData>
    <row r="2" spans="1:14" ht="33.75" x14ac:dyDescent="0.5">
      <c r="A2" s="481"/>
      <c r="B2" s="481"/>
      <c r="C2" s="899"/>
      <c r="D2" s="479"/>
      <c r="E2" s="479"/>
      <c r="F2" s="479"/>
      <c r="G2" s="479"/>
      <c r="H2" s="479"/>
      <c r="I2" s="479"/>
      <c r="J2" s="481"/>
      <c r="K2" s="481"/>
      <c r="L2" s="481"/>
      <c r="M2" s="481"/>
      <c r="N2" s="481"/>
    </row>
    <row r="3" spans="1:14" ht="33.75" x14ac:dyDescent="0.5">
      <c r="A3" s="481"/>
      <c r="B3" s="474" t="s">
        <v>19</v>
      </c>
      <c r="C3" s="2130"/>
      <c r="D3" s="475"/>
      <c r="E3" s="719"/>
      <c r="F3" s="477"/>
      <c r="G3" s="479"/>
      <c r="H3" s="479"/>
      <c r="I3" s="479"/>
      <c r="J3" s="479"/>
      <c r="K3" s="479"/>
      <c r="L3" s="479"/>
      <c r="M3" s="481"/>
      <c r="N3" s="481"/>
    </row>
    <row r="4" spans="1:14" s="315" customFormat="1" ht="33.75" x14ac:dyDescent="0.5">
      <c r="A4" s="474"/>
      <c r="B4" s="475" t="s">
        <v>20</v>
      </c>
      <c r="C4" s="2130"/>
      <c r="D4" s="475"/>
      <c r="E4" s="477"/>
      <c r="F4" s="477"/>
      <c r="G4" s="477"/>
      <c r="H4" s="478"/>
      <c r="I4" s="478"/>
      <c r="J4" s="720"/>
      <c r="K4" s="720"/>
      <c r="L4" s="720"/>
      <c r="M4" s="720"/>
      <c r="N4" s="720"/>
    </row>
    <row r="5" spans="1:14" s="315" customFormat="1" ht="33.75" x14ac:dyDescent="0.5">
      <c r="A5" s="475"/>
      <c r="B5" s="475" t="s">
        <v>21</v>
      </c>
      <c r="C5" s="2130"/>
      <c r="D5" s="475"/>
      <c r="E5" s="477"/>
      <c r="F5" s="477"/>
      <c r="G5" s="477"/>
      <c r="H5" s="478"/>
      <c r="I5" s="478"/>
      <c r="J5" s="720"/>
      <c r="K5" s="720"/>
      <c r="L5" s="720"/>
      <c r="M5" s="720"/>
      <c r="N5" s="720"/>
    </row>
    <row r="6" spans="1:14" s="315" customFormat="1" ht="33.75" x14ac:dyDescent="0.5">
      <c r="A6" s="475"/>
      <c r="B6" s="475" t="s">
        <v>22</v>
      </c>
      <c r="C6" s="2130"/>
      <c r="D6" s="475"/>
      <c r="E6" s="477"/>
      <c r="F6" s="477"/>
      <c r="G6" s="477"/>
      <c r="H6" s="478"/>
      <c r="I6" s="478"/>
      <c r="J6" s="720"/>
      <c r="K6" s="720"/>
      <c r="L6" s="720"/>
      <c r="M6" s="720"/>
      <c r="N6" s="720"/>
    </row>
    <row r="7" spans="1:14" s="315" customFormat="1" ht="33.75" x14ac:dyDescent="0.5">
      <c r="A7" s="475"/>
      <c r="B7" s="475" t="s">
        <v>23</v>
      </c>
      <c r="C7" s="2130"/>
      <c r="D7" s="475"/>
      <c r="E7" s="477"/>
      <c r="F7" s="477"/>
      <c r="G7" s="477"/>
      <c r="H7" s="478"/>
      <c r="I7" s="478"/>
      <c r="J7" s="720"/>
      <c r="K7" s="720"/>
      <c r="L7" s="720"/>
      <c r="M7" s="720"/>
      <c r="N7" s="720"/>
    </row>
    <row r="8" spans="1:14" s="315" customFormat="1" ht="33.75" x14ac:dyDescent="0.5">
      <c r="A8" s="475"/>
      <c r="B8" s="475" t="s">
        <v>24</v>
      </c>
      <c r="C8" s="2130"/>
      <c r="D8" s="475"/>
      <c r="E8" s="477"/>
      <c r="F8" s="479"/>
      <c r="G8" s="477"/>
      <c r="H8" s="478"/>
      <c r="I8" s="478"/>
      <c r="J8" s="1462"/>
      <c r="K8" s="1462"/>
      <c r="L8" s="1462"/>
      <c r="M8" s="1462"/>
      <c r="N8" s="1462"/>
    </row>
    <row r="9" spans="1:14" ht="33.75" x14ac:dyDescent="0.5">
      <c r="A9" s="481"/>
      <c r="B9" s="479"/>
      <c r="C9" s="899"/>
      <c r="D9" s="479"/>
      <c r="E9" s="479"/>
      <c r="F9" s="479"/>
      <c r="G9" s="479"/>
      <c r="H9" s="479"/>
      <c r="I9" s="479"/>
      <c r="J9" s="481"/>
      <c r="K9" s="481"/>
      <c r="L9" s="481"/>
      <c r="M9" s="481"/>
      <c r="N9" s="481"/>
    </row>
    <row r="10" spans="1:14" ht="33.75" x14ac:dyDescent="0.5">
      <c r="A10" s="481"/>
      <c r="B10" s="479"/>
      <c r="C10" s="1686"/>
      <c r="D10" s="481"/>
      <c r="E10" s="481"/>
      <c r="F10" s="481"/>
      <c r="G10" s="481"/>
      <c r="H10" s="481"/>
      <c r="I10" s="481"/>
      <c r="J10" s="481"/>
      <c r="K10" s="481"/>
      <c r="L10" s="481"/>
      <c r="M10" s="481"/>
      <c r="N10" s="481"/>
    </row>
    <row r="11" spans="1:14" ht="33.75" x14ac:dyDescent="0.5">
      <c r="A11" s="481"/>
      <c r="B11" s="479" t="s">
        <v>4826</v>
      </c>
      <c r="C11" s="899"/>
      <c r="D11" s="479"/>
      <c r="E11" s="479"/>
      <c r="F11" s="479"/>
      <c r="G11" s="479"/>
      <c r="H11" s="481"/>
      <c r="I11" s="481"/>
      <c r="J11" s="481"/>
      <c r="K11" s="481"/>
      <c r="L11" s="481"/>
      <c r="M11" s="481"/>
      <c r="N11" s="481"/>
    </row>
    <row r="12" spans="1:14" ht="33.75" x14ac:dyDescent="0.5">
      <c r="A12" s="481"/>
      <c r="B12" s="479" t="s">
        <v>4827</v>
      </c>
      <c r="C12" s="899"/>
      <c r="D12" s="479"/>
      <c r="E12" s="479"/>
      <c r="F12" s="479"/>
      <c r="G12" s="479"/>
      <c r="H12" s="481"/>
      <c r="I12" s="481"/>
      <c r="J12" s="481"/>
      <c r="K12" s="481"/>
      <c r="L12" s="481"/>
      <c r="M12" s="481"/>
      <c r="N12" s="481"/>
    </row>
    <row r="13" spans="1:14" ht="33.75" x14ac:dyDescent="0.5">
      <c r="A13" s="481"/>
      <c r="B13" s="479" t="s">
        <v>4828</v>
      </c>
      <c r="C13" s="899"/>
      <c r="D13" s="479"/>
      <c r="E13" s="479"/>
      <c r="F13" s="479"/>
      <c r="G13" s="479"/>
      <c r="H13" s="481"/>
      <c r="I13" s="481"/>
      <c r="J13" s="481"/>
      <c r="K13" s="481"/>
      <c r="L13" s="481"/>
      <c r="M13" s="481"/>
      <c r="N13" s="481"/>
    </row>
    <row r="14" spans="1:14" ht="33.75" x14ac:dyDescent="0.5">
      <c r="A14" s="481"/>
      <c r="B14" s="1023" t="s">
        <v>4829</v>
      </c>
      <c r="C14" s="899"/>
      <c r="D14" s="479"/>
      <c r="E14" s="479"/>
      <c r="F14" s="479"/>
      <c r="G14" s="479"/>
      <c r="H14" s="481"/>
      <c r="I14" s="481"/>
      <c r="J14" s="481"/>
      <c r="K14" s="481"/>
      <c r="L14" s="481"/>
      <c r="M14" s="481"/>
      <c r="N14" s="481"/>
    </row>
    <row r="15" spans="1:14" ht="33.75" x14ac:dyDescent="0.5">
      <c r="A15" s="481"/>
      <c r="B15" s="479"/>
      <c r="C15" s="899"/>
      <c r="D15" s="479"/>
      <c r="E15" s="479"/>
      <c r="F15" s="479"/>
      <c r="G15" s="479"/>
      <c r="H15" s="481"/>
      <c r="I15" s="481"/>
      <c r="J15" s="481"/>
      <c r="K15" s="481"/>
      <c r="L15" s="481"/>
      <c r="M15" s="481"/>
      <c r="N15" s="481"/>
    </row>
    <row r="16" spans="1:14" ht="33.75" x14ac:dyDescent="0.5">
      <c r="A16" s="481"/>
      <c r="B16" s="2953" t="s">
        <v>5782</v>
      </c>
      <c r="C16" s="2953"/>
      <c r="D16" s="2953"/>
      <c r="E16" s="2953"/>
      <c r="F16" s="481"/>
      <c r="G16" s="481"/>
      <c r="H16" s="481"/>
      <c r="I16" s="481"/>
      <c r="J16" s="481"/>
      <c r="K16" s="481"/>
      <c r="L16" s="481"/>
      <c r="M16" s="481"/>
      <c r="N16" s="481"/>
    </row>
    <row r="17" spans="1:15" x14ac:dyDescent="0.45">
      <c r="A17" s="481"/>
      <c r="B17" s="481"/>
      <c r="C17" s="1686"/>
      <c r="D17" s="481"/>
      <c r="E17" s="481"/>
      <c r="F17" s="481"/>
      <c r="G17" s="481"/>
      <c r="H17" s="481"/>
      <c r="I17" s="481"/>
      <c r="J17" s="481"/>
      <c r="K17" s="481"/>
      <c r="L17" s="481"/>
      <c r="M17" s="481"/>
      <c r="N17" s="481"/>
    </row>
    <row r="18" spans="1:15" x14ac:dyDescent="0.45">
      <c r="A18" s="481"/>
      <c r="B18" s="481"/>
      <c r="C18" s="1686"/>
      <c r="D18" s="481"/>
      <c r="E18" s="481"/>
      <c r="F18" s="481"/>
      <c r="G18" s="481"/>
      <c r="H18" s="481"/>
      <c r="I18" s="481"/>
      <c r="J18" s="481"/>
      <c r="K18" s="481"/>
      <c r="L18" s="481"/>
      <c r="M18" s="481"/>
      <c r="N18" s="481"/>
    </row>
    <row r="19" spans="1:15" s="281" customFormat="1" ht="33.75" x14ac:dyDescent="0.5">
      <c r="A19" s="482"/>
      <c r="B19" s="482" t="s">
        <v>1800</v>
      </c>
      <c r="C19" s="2131" t="s">
        <v>451</v>
      </c>
      <c r="D19" s="482" t="s">
        <v>6</v>
      </c>
      <c r="E19" s="482" t="s">
        <v>7</v>
      </c>
      <c r="F19" s="482" t="s">
        <v>32</v>
      </c>
      <c r="G19" s="482" t="s">
        <v>149</v>
      </c>
      <c r="H19" s="482" t="s">
        <v>150</v>
      </c>
      <c r="I19" s="482" t="s">
        <v>33</v>
      </c>
      <c r="J19" s="482" t="s">
        <v>498</v>
      </c>
      <c r="K19" s="482" t="s">
        <v>33</v>
      </c>
      <c r="L19" s="482" t="s">
        <v>97</v>
      </c>
      <c r="M19" s="482" t="s">
        <v>1589</v>
      </c>
      <c r="N19" s="482" t="s">
        <v>39</v>
      </c>
      <c r="O19" s="280"/>
    </row>
    <row r="20" spans="1:15" ht="33.75" x14ac:dyDescent="0.5">
      <c r="A20" s="479">
        <v>1</v>
      </c>
      <c r="B20" s="479" t="s">
        <v>4830</v>
      </c>
      <c r="C20" s="899">
        <v>581</v>
      </c>
      <c r="D20" s="480">
        <v>1000</v>
      </c>
      <c r="E20" s="480">
        <v>350</v>
      </c>
      <c r="F20" s="1775">
        <v>3095</v>
      </c>
      <c r="G20" s="1775">
        <v>2295</v>
      </c>
      <c r="H20" s="480"/>
      <c r="I20" s="480"/>
      <c r="J20" s="480"/>
      <c r="K20" s="480"/>
      <c r="L20" s="480"/>
      <c r="M20" s="480">
        <v>5690</v>
      </c>
      <c r="N20" s="480">
        <f t="shared" ref="N20:N27" si="0">SUM(D20:M20)</f>
        <v>12430</v>
      </c>
      <c r="O20" s="282"/>
    </row>
    <row r="21" spans="1:15" ht="33.75" x14ac:dyDescent="0.5">
      <c r="A21" s="479">
        <v>2</v>
      </c>
      <c r="B21" s="479" t="s">
        <v>4831</v>
      </c>
      <c r="C21" s="899">
        <v>672</v>
      </c>
      <c r="D21" s="480">
        <v>1000</v>
      </c>
      <c r="E21" s="480">
        <v>350</v>
      </c>
      <c r="F21" s="480"/>
      <c r="G21" s="480"/>
      <c r="H21" s="480"/>
      <c r="I21" s="480"/>
      <c r="J21" s="480"/>
      <c r="K21" s="480"/>
      <c r="L21" s="480"/>
      <c r="M21" s="480"/>
      <c r="N21" s="480">
        <f t="shared" si="0"/>
        <v>1350</v>
      </c>
      <c r="O21" s="282"/>
    </row>
    <row r="22" spans="1:15" ht="33.75" x14ac:dyDescent="0.5">
      <c r="A22" s="479">
        <v>3</v>
      </c>
      <c r="B22" s="479" t="s">
        <v>4832</v>
      </c>
      <c r="C22" s="899">
        <v>3254</v>
      </c>
      <c r="D22" s="480">
        <v>1000</v>
      </c>
      <c r="E22" s="480">
        <v>350</v>
      </c>
      <c r="F22" s="480"/>
      <c r="G22" s="480"/>
      <c r="H22" s="480"/>
      <c r="I22" s="480"/>
      <c r="J22" s="480"/>
      <c r="K22" s="480"/>
      <c r="L22" s="480"/>
      <c r="M22" s="480">
        <v>7985</v>
      </c>
      <c r="N22" s="480">
        <f t="shared" si="0"/>
        <v>9335</v>
      </c>
      <c r="O22" s="282"/>
    </row>
    <row r="23" spans="1:15" ht="33.75" x14ac:dyDescent="0.5">
      <c r="A23" s="479">
        <v>4</v>
      </c>
      <c r="B23" s="479" t="s">
        <v>4833</v>
      </c>
      <c r="C23" s="899">
        <v>4936</v>
      </c>
      <c r="D23" s="480">
        <v>1000</v>
      </c>
      <c r="E23" s="480">
        <v>350</v>
      </c>
      <c r="F23" s="480">
        <v>1810</v>
      </c>
      <c r="G23" s="480">
        <v>1029</v>
      </c>
      <c r="H23" s="480"/>
      <c r="I23" s="480"/>
      <c r="J23" s="480"/>
      <c r="K23" s="480"/>
      <c r="L23" s="480">
        <v>1115</v>
      </c>
      <c r="M23" s="480">
        <v>4640</v>
      </c>
      <c r="N23" s="480">
        <f t="shared" si="0"/>
        <v>9944</v>
      </c>
      <c r="O23" s="282"/>
    </row>
    <row r="24" spans="1:15" ht="33.75" x14ac:dyDescent="0.5">
      <c r="A24" s="479">
        <v>5</v>
      </c>
      <c r="B24" s="479" t="s">
        <v>4834</v>
      </c>
      <c r="C24" s="899">
        <v>4856</v>
      </c>
      <c r="D24" s="480">
        <v>1000</v>
      </c>
      <c r="E24" s="480">
        <v>350</v>
      </c>
      <c r="F24" s="480"/>
      <c r="G24" s="480"/>
      <c r="H24" s="480"/>
      <c r="I24" s="480"/>
      <c r="J24" s="480"/>
      <c r="K24" s="480"/>
      <c r="L24" s="480"/>
      <c r="M24" s="480">
        <v>8815</v>
      </c>
      <c r="N24" s="480">
        <f t="shared" si="0"/>
        <v>10165</v>
      </c>
      <c r="O24" s="282"/>
    </row>
    <row r="25" spans="1:15" ht="33.75" x14ac:dyDescent="0.5">
      <c r="A25" s="479">
        <v>6</v>
      </c>
      <c r="B25" s="479" t="s">
        <v>4835</v>
      </c>
      <c r="C25" s="899">
        <v>8119</v>
      </c>
      <c r="D25" s="480">
        <v>1000</v>
      </c>
      <c r="E25" s="480">
        <v>350</v>
      </c>
      <c r="F25" s="480"/>
      <c r="G25" s="480"/>
      <c r="H25" s="480"/>
      <c r="I25" s="480"/>
      <c r="J25" s="480"/>
      <c r="K25" s="480"/>
      <c r="L25" s="480"/>
      <c r="M25" s="480">
        <v>14300</v>
      </c>
      <c r="N25" s="480">
        <f t="shared" si="0"/>
        <v>15650</v>
      </c>
      <c r="O25" s="282"/>
    </row>
    <row r="26" spans="1:15" ht="33.75" x14ac:dyDescent="0.5">
      <c r="A26" s="479">
        <v>7</v>
      </c>
      <c r="B26" s="479" t="s">
        <v>4836</v>
      </c>
      <c r="C26" s="899">
        <v>8522</v>
      </c>
      <c r="D26" s="480">
        <v>1000</v>
      </c>
      <c r="E26" s="480">
        <v>350</v>
      </c>
      <c r="F26" s="480">
        <v>1010</v>
      </c>
      <c r="G26" s="480">
        <v>586</v>
      </c>
      <c r="H26" s="480"/>
      <c r="I26" s="480"/>
      <c r="J26" s="480"/>
      <c r="K26" s="480"/>
      <c r="L26" s="480">
        <v>4700</v>
      </c>
      <c r="M26" s="480"/>
      <c r="N26" s="480">
        <f t="shared" si="0"/>
        <v>7646</v>
      </c>
      <c r="O26" s="282"/>
    </row>
    <row r="27" spans="1:15" ht="33.75" x14ac:dyDescent="0.5">
      <c r="A27" s="479">
        <v>8</v>
      </c>
      <c r="B27" s="479" t="s">
        <v>4837</v>
      </c>
      <c r="C27" s="899">
        <v>8211</v>
      </c>
      <c r="D27" s="480">
        <v>1000</v>
      </c>
      <c r="E27" s="480">
        <v>350</v>
      </c>
      <c r="F27" s="480"/>
      <c r="G27" s="480"/>
      <c r="H27" s="480"/>
      <c r="I27" s="480"/>
      <c r="J27" s="480"/>
      <c r="K27" s="480"/>
      <c r="L27" s="480">
        <v>3175</v>
      </c>
      <c r="M27" s="480">
        <v>5845</v>
      </c>
      <c r="N27" s="480">
        <f t="shared" si="0"/>
        <v>10370</v>
      </c>
      <c r="O27" s="282"/>
    </row>
    <row r="28" spans="1:15" ht="33.75" x14ac:dyDescent="0.5">
      <c r="A28" s="479"/>
      <c r="B28" s="479"/>
      <c r="C28" s="899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282"/>
    </row>
    <row r="29" spans="1:15" s="281" customFormat="1" ht="33.75" x14ac:dyDescent="0.5">
      <c r="A29" s="483"/>
      <c r="B29" s="479" t="s">
        <v>1078</v>
      </c>
      <c r="C29" s="2131"/>
      <c r="D29" s="626">
        <f>SUM(D20:D28)</f>
        <v>8000</v>
      </c>
      <c r="E29" s="626">
        <f t="shared" ref="E29:M29" si="1">SUM(E20:E28)</f>
        <v>2800</v>
      </c>
      <c r="F29" s="626">
        <f t="shared" si="1"/>
        <v>5915</v>
      </c>
      <c r="G29" s="626">
        <f t="shared" si="1"/>
        <v>3910</v>
      </c>
      <c r="H29" s="626">
        <f t="shared" si="1"/>
        <v>0</v>
      </c>
      <c r="I29" s="626">
        <f t="shared" si="1"/>
        <v>0</v>
      </c>
      <c r="J29" s="626">
        <f t="shared" si="1"/>
        <v>0</v>
      </c>
      <c r="K29" s="626">
        <f t="shared" si="1"/>
        <v>0</v>
      </c>
      <c r="L29" s="626">
        <f t="shared" si="1"/>
        <v>8990</v>
      </c>
      <c r="M29" s="626">
        <f t="shared" si="1"/>
        <v>47275</v>
      </c>
      <c r="N29" s="626">
        <f>SUM(D29:M29)</f>
        <v>76890</v>
      </c>
      <c r="O29" s="347"/>
    </row>
    <row r="30" spans="1:15" ht="33.75" x14ac:dyDescent="0.5">
      <c r="A30" s="481"/>
      <c r="B30" s="481"/>
      <c r="C30" s="899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282"/>
    </row>
    <row r="31" spans="1:15" ht="33.75" x14ac:dyDescent="0.5">
      <c r="A31" s="481"/>
      <c r="B31" s="479"/>
      <c r="C31" s="899"/>
      <c r="D31" s="479"/>
      <c r="E31" s="479"/>
      <c r="F31" s="481"/>
      <c r="G31" s="481"/>
      <c r="H31" s="481"/>
      <c r="I31" s="481"/>
      <c r="J31" s="481"/>
      <c r="K31" s="481"/>
      <c r="L31" s="481"/>
      <c r="M31" s="481"/>
      <c r="N31" s="481"/>
    </row>
    <row r="32" spans="1:15" ht="33.75" x14ac:dyDescent="0.5">
      <c r="A32" s="481"/>
      <c r="B32" s="479"/>
      <c r="C32" s="899"/>
      <c r="D32" s="479"/>
      <c r="E32" s="479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5" x14ac:dyDescent="0.45">
      <c r="A33" s="481"/>
      <c r="B33" s="481"/>
      <c r="C33" s="1686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5" x14ac:dyDescent="0.45">
      <c r="A34" s="481"/>
      <c r="B34" s="481"/>
      <c r="C34" s="1686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</row>
    <row r="35" spans="1:15" ht="33.75" x14ac:dyDescent="0.5">
      <c r="A35" s="481"/>
      <c r="B35" s="479" t="s">
        <v>63</v>
      </c>
      <c r="C35" s="1686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5" x14ac:dyDescent="0.45">
      <c r="A36" s="481"/>
      <c r="B36" s="481"/>
      <c r="C36" s="1686"/>
      <c r="D36" s="481"/>
      <c r="E36" s="481"/>
      <c r="F36" s="481"/>
      <c r="G36" s="481"/>
      <c r="H36" s="481"/>
      <c r="I36" s="481" t="s">
        <v>50</v>
      </c>
      <c r="J36" s="481"/>
      <c r="K36" s="481"/>
      <c r="L36" s="481"/>
      <c r="M36" s="481"/>
      <c r="N36" s="481"/>
    </row>
    <row r="37" spans="1:15" ht="33.75" x14ac:dyDescent="0.5">
      <c r="A37" s="481"/>
      <c r="B37" s="479"/>
      <c r="C37" s="1686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</row>
    <row r="38" spans="1:15" ht="33.75" x14ac:dyDescent="0.5">
      <c r="A38" s="481"/>
      <c r="B38" s="479" t="s">
        <v>240</v>
      </c>
      <c r="C38" s="1686"/>
      <c r="D38" s="481"/>
      <c r="E38" s="481"/>
      <c r="F38" s="481"/>
      <c r="G38" s="481"/>
      <c r="H38" s="481"/>
      <c r="I38" s="481"/>
      <c r="J38" s="481"/>
      <c r="K38" s="481"/>
      <c r="L38" s="481"/>
      <c r="M38" s="481"/>
      <c r="N38" s="481"/>
    </row>
    <row r="39" spans="1:15" s="81" customFormat="1" ht="27.6" customHeight="1" x14ac:dyDescent="0.4">
      <c r="A39" s="565"/>
      <c r="B39" s="403"/>
      <c r="C39" s="530"/>
      <c r="D39" s="377"/>
      <c r="E39" s="377"/>
      <c r="F39" s="377"/>
      <c r="G39" s="377"/>
      <c r="H39" s="377"/>
      <c r="I39" s="377"/>
      <c r="J39" s="377"/>
      <c r="K39" s="377"/>
      <c r="L39" s="377"/>
      <c r="M39" s="377"/>
      <c r="N39" s="377"/>
    </row>
    <row r="40" spans="1:15" s="81" customFormat="1" ht="27.75" x14ac:dyDescent="0.4">
      <c r="A40" s="565"/>
      <c r="B40" s="403"/>
      <c r="C40" s="530"/>
      <c r="D40" s="377"/>
      <c r="E40" s="377"/>
      <c r="F40" s="377"/>
      <c r="G40" s="377"/>
      <c r="H40" s="377"/>
      <c r="I40" s="377"/>
      <c r="J40" s="377"/>
      <c r="K40" s="377"/>
      <c r="L40" s="377"/>
      <c r="M40" s="377"/>
      <c r="N40" s="377"/>
    </row>
    <row r="41" spans="1:15" ht="33.75" x14ac:dyDescent="0.5">
      <c r="A41" s="481"/>
      <c r="B41" s="473" t="s">
        <v>5789</v>
      </c>
      <c r="C41" s="1686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</row>
    <row r="42" spans="1:15" x14ac:dyDescent="0.45">
      <c r="A42" s="481"/>
      <c r="B42" s="481"/>
      <c r="C42" s="1686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</row>
    <row r="43" spans="1:15" ht="33.75" x14ac:dyDescent="0.5">
      <c r="A43" s="312">
        <v>2</v>
      </c>
      <c r="B43" s="312" t="s">
        <v>4838</v>
      </c>
      <c r="C43" s="2132">
        <v>650</v>
      </c>
      <c r="D43" s="201">
        <v>1000</v>
      </c>
      <c r="E43" s="201">
        <v>200</v>
      </c>
      <c r="F43" s="201"/>
      <c r="G43" s="201"/>
      <c r="H43" s="201"/>
      <c r="I43" s="201"/>
      <c r="J43" s="201"/>
      <c r="K43" s="201"/>
      <c r="L43" s="201">
        <v>6560</v>
      </c>
      <c r="M43" s="201">
        <v>3980</v>
      </c>
      <c r="N43" s="201">
        <f>SUM(D43:M43)</f>
        <v>11740</v>
      </c>
      <c r="O43" s="282"/>
    </row>
    <row r="44" spans="1:15" ht="33.75" x14ac:dyDescent="0.5">
      <c r="A44" s="312">
        <v>3</v>
      </c>
      <c r="B44" s="312" t="s">
        <v>4839</v>
      </c>
      <c r="C44" s="2132">
        <v>580</v>
      </c>
      <c r="D44" s="201">
        <v>1000</v>
      </c>
      <c r="E44" s="201">
        <v>200</v>
      </c>
      <c r="F44" s="201">
        <v>3600</v>
      </c>
      <c r="G44" s="201">
        <v>458</v>
      </c>
      <c r="H44" s="201"/>
      <c r="I44" s="201"/>
      <c r="J44" s="201"/>
      <c r="K44" s="201"/>
      <c r="L44" s="201">
        <v>3325</v>
      </c>
      <c r="M44" s="201">
        <v>3115</v>
      </c>
      <c r="N44" s="201">
        <f>SUM(D44:M44)</f>
        <v>11698</v>
      </c>
      <c r="O44" s="282"/>
    </row>
    <row r="52" spans="12:12" x14ac:dyDescent="0.45">
      <c r="L52" s="54" t="s">
        <v>4840</v>
      </c>
    </row>
  </sheetData>
  <mergeCells count="1">
    <mergeCell ref="B16:E16"/>
  </mergeCells>
  <phoneticPr fontId="0" type="noConversion"/>
  <hyperlinks>
    <hyperlink ref="B14" r:id="rId1" xr:uid="{00000000-0004-0000-E100-000000000000}"/>
  </hyperlinks>
  <printOptions gridLines="1"/>
  <pageMargins left="0.7" right="0.7" top="0.75" bottom="0.75" header="0.3" footer="0.3"/>
  <pageSetup scale="29" orientation="landscape" r:id="rId2"/>
  <drawing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152">
    <tabColor rgb="FF00B050"/>
  </sheetPr>
  <dimension ref="A1:N31"/>
  <sheetViews>
    <sheetView view="pageBreakPreview" topLeftCell="A4" zoomScale="40" zoomScaleNormal="100" zoomScaleSheetLayoutView="40" workbookViewId="0">
      <selection activeCell="I27" sqref="I27"/>
    </sheetView>
  </sheetViews>
  <sheetFormatPr defaultColWidth="44.140625" defaultRowHeight="35.1" customHeight="1" x14ac:dyDescent="0.35"/>
  <cols>
    <col min="1" max="1" width="14.42578125" style="81" customWidth="1"/>
    <col min="2" max="2" width="100.140625" style="81" customWidth="1"/>
    <col min="3" max="3" width="19.42578125" style="81" bestFit="1" customWidth="1"/>
    <col min="4" max="5" width="22.28515625" style="81" bestFit="1" customWidth="1"/>
    <col min="6" max="6" width="15.140625" style="81" bestFit="1" customWidth="1"/>
    <col min="7" max="7" width="11.28515625" style="81" bestFit="1" customWidth="1"/>
    <col min="8" max="8" width="21.42578125" style="81" customWidth="1"/>
    <col min="9" max="9" width="25.140625" style="81" customWidth="1"/>
    <col min="10" max="10" width="14.42578125" style="81" bestFit="1" customWidth="1"/>
    <col min="11" max="11" width="20.140625" style="81" customWidth="1"/>
    <col min="12" max="12" width="26.28515625" style="81" customWidth="1"/>
    <col min="13" max="13" width="17.28515625" style="81" customWidth="1"/>
    <col min="14" max="14" width="26.28515625" style="81" customWidth="1"/>
    <col min="15" max="16384" width="44.140625" style="81"/>
  </cols>
  <sheetData>
    <row r="1" spans="1:14" ht="35.1" customHeight="1" x14ac:dyDescent="0.35">
      <c r="A1" s="81" t="s">
        <v>1062</v>
      </c>
    </row>
    <row r="2" spans="1:14" ht="35.1" customHeight="1" x14ac:dyDescent="0.4">
      <c r="A2" s="379"/>
      <c r="B2" s="385" t="s">
        <v>19</v>
      </c>
      <c r="C2" s="776"/>
      <c r="D2" s="386"/>
      <c r="E2" s="507"/>
      <c r="F2" s="508"/>
      <c r="G2" s="379"/>
      <c r="H2" s="379"/>
      <c r="I2" s="379"/>
      <c r="J2" s="379"/>
      <c r="K2" s="379"/>
      <c r="L2" s="379"/>
      <c r="M2" s="379"/>
      <c r="N2" s="379"/>
    </row>
    <row r="3" spans="1:14" ht="35.1" customHeight="1" x14ac:dyDescent="0.45">
      <c r="A3" s="385"/>
      <c r="B3" s="386" t="s">
        <v>20</v>
      </c>
      <c r="C3" s="776"/>
      <c r="D3" s="386"/>
      <c r="E3" s="508"/>
      <c r="F3" s="508"/>
      <c r="G3" s="508"/>
      <c r="H3" s="509"/>
      <c r="I3" s="509"/>
      <c r="J3" s="389"/>
      <c r="K3" s="389"/>
      <c r="L3" s="389"/>
      <c r="M3" s="389"/>
      <c r="N3" s="389"/>
    </row>
    <row r="4" spans="1:14" ht="35.1" customHeight="1" x14ac:dyDescent="0.45">
      <c r="A4" s="386"/>
      <c r="B4" s="386" t="s">
        <v>21</v>
      </c>
      <c r="C4" s="77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</row>
    <row r="5" spans="1:14" ht="35.1" customHeight="1" x14ac:dyDescent="0.45">
      <c r="A5" s="386"/>
      <c r="B5" s="386" t="s">
        <v>22</v>
      </c>
      <c r="C5" s="776"/>
      <c r="D5" s="386"/>
      <c r="E5" s="508"/>
      <c r="F5" s="987"/>
      <c r="G5" s="508"/>
      <c r="H5" s="509"/>
      <c r="I5" s="509"/>
      <c r="J5" s="389"/>
      <c r="K5" s="389"/>
      <c r="L5" s="389"/>
      <c r="M5" s="389"/>
      <c r="N5" s="389"/>
    </row>
    <row r="6" spans="1:14" ht="35.1" customHeight="1" x14ac:dyDescent="0.45">
      <c r="A6" s="386"/>
      <c r="B6" s="386" t="s">
        <v>23</v>
      </c>
      <c r="C6" s="776"/>
      <c r="D6" s="386"/>
      <c r="E6" s="508"/>
      <c r="F6" s="508"/>
      <c r="G6" s="508"/>
      <c r="H6" s="509"/>
      <c r="I6" s="509"/>
      <c r="J6" s="389"/>
      <c r="K6" s="389"/>
      <c r="L6" s="389"/>
      <c r="M6" s="389"/>
      <c r="N6" s="389"/>
    </row>
    <row r="7" spans="1:14" ht="35.1" customHeight="1" x14ac:dyDescent="0.45">
      <c r="A7" s="386"/>
      <c r="B7" s="386" t="s">
        <v>24</v>
      </c>
      <c r="C7" s="776"/>
      <c r="D7" s="386"/>
      <c r="E7" s="508"/>
      <c r="F7" s="379"/>
      <c r="G7" s="508"/>
      <c r="H7" s="509"/>
      <c r="I7" s="509"/>
      <c r="J7" s="389"/>
      <c r="K7" s="389"/>
      <c r="L7" s="389"/>
      <c r="M7" s="389"/>
      <c r="N7" s="389"/>
    </row>
    <row r="8" spans="1:14" ht="35.1" customHeight="1" x14ac:dyDescent="0.45">
      <c r="A8" s="386"/>
      <c r="B8" s="386"/>
      <c r="C8" s="77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</row>
    <row r="9" spans="1:14" ht="35.1" customHeight="1" x14ac:dyDescent="0.45">
      <c r="A9" s="386"/>
      <c r="B9" s="379" t="s">
        <v>4841</v>
      </c>
      <c r="C9" s="77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</row>
    <row r="10" spans="1:14" ht="35.1" customHeight="1" x14ac:dyDescent="0.45">
      <c r="A10" s="386"/>
      <c r="B10" s="379" t="s">
        <v>4842</v>
      </c>
      <c r="C10" s="776"/>
      <c r="D10" s="386"/>
      <c r="E10" s="508"/>
      <c r="F10" s="379"/>
      <c r="G10" s="508"/>
      <c r="H10" s="509"/>
      <c r="I10" s="509"/>
      <c r="J10" s="389"/>
      <c r="K10" s="389"/>
      <c r="L10" s="389"/>
      <c r="M10" s="389"/>
      <c r="N10" s="389"/>
    </row>
    <row r="11" spans="1:14" ht="35.1" customHeight="1" x14ac:dyDescent="0.4">
      <c r="A11" s="379"/>
      <c r="B11" s="379"/>
      <c r="C11" s="401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403"/>
    </row>
    <row r="12" spans="1:14" ht="35.1" customHeight="1" x14ac:dyDescent="0.4">
      <c r="A12" s="379"/>
      <c r="B12" s="2951" t="s">
        <v>5739</v>
      </c>
      <c r="C12" s="2951"/>
      <c r="D12" s="2951"/>
      <c r="E12" s="2951"/>
      <c r="F12" s="379"/>
      <c r="G12" s="379"/>
      <c r="H12" s="379"/>
      <c r="I12" s="379"/>
      <c r="J12" s="379"/>
      <c r="K12" s="379"/>
      <c r="L12" s="379"/>
      <c r="M12" s="379"/>
      <c r="N12" s="403"/>
    </row>
    <row r="13" spans="1:14" ht="35.1" customHeight="1" x14ac:dyDescent="0.4">
      <c r="A13" s="379"/>
      <c r="B13" s="379"/>
      <c r="C13" s="401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403"/>
    </row>
    <row r="14" spans="1:14" s="87" customFormat="1" ht="35.1" customHeight="1" x14ac:dyDescent="0.4">
      <c r="A14" s="396"/>
      <c r="B14" s="396" t="s">
        <v>92</v>
      </c>
      <c r="C14" s="900" t="s">
        <v>127</v>
      </c>
      <c r="D14" s="396" t="s">
        <v>94</v>
      </c>
      <c r="E14" s="396" t="s">
        <v>95</v>
      </c>
      <c r="F14" s="396" t="s">
        <v>96</v>
      </c>
      <c r="G14" s="396" t="s">
        <v>33</v>
      </c>
      <c r="H14" s="396" t="s">
        <v>34</v>
      </c>
      <c r="I14" s="396" t="s">
        <v>33</v>
      </c>
      <c r="J14" s="396" t="s">
        <v>36</v>
      </c>
      <c r="K14" s="396" t="s">
        <v>33</v>
      </c>
      <c r="L14" s="396" t="s">
        <v>97</v>
      </c>
      <c r="M14" s="396" t="s">
        <v>106</v>
      </c>
      <c r="N14" s="397" t="s">
        <v>39</v>
      </c>
    </row>
    <row r="15" spans="1:14" ht="35.1" customHeight="1" x14ac:dyDescent="0.4">
      <c r="A15" s="379">
        <v>1</v>
      </c>
      <c r="B15" s="379" t="s">
        <v>4843</v>
      </c>
      <c r="C15" s="401">
        <v>4042</v>
      </c>
      <c r="D15" s="902">
        <v>2500</v>
      </c>
      <c r="E15" s="902">
        <v>350</v>
      </c>
      <c r="F15" s="902"/>
      <c r="G15" s="902"/>
      <c r="H15" s="902"/>
      <c r="I15" s="902"/>
      <c r="J15" s="902"/>
      <c r="K15" s="902"/>
      <c r="L15" s="902"/>
      <c r="M15" s="902"/>
      <c r="N15" s="902">
        <f>SUM(D15:M15)</f>
        <v>2850</v>
      </c>
    </row>
    <row r="16" spans="1:14" ht="35.1" customHeight="1" x14ac:dyDescent="0.4">
      <c r="A16" s="379">
        <v>2</v>
      </c>
      <c r="B16" s="379" t="s">
        <v>4844</v>
      </c>
      <c r="C16" s="401">
        <v>643243</v>
      </c>
      <c r="D16" s="902">
        <v>2000</v>
      </c>
      <c r="E16" s="902">
        <v>350</v>
      </c>
      <c r="F16" s="902"/>
      <c r="G16" s="902"/>
      <c r="H16" s="902"/>
      <c r="I16" s="902"/>
      <c r="J16" s="902"/>
      <c r="K16" s="902"/>
      <c r="L16" s="902">
        <v>7995</v>
      </c>
      <c r="M16" s="902"/>
      <c r="N16" s="902">
        <f>SUM(D16:M16)</f>
        <v>10345</v>
      </c>
    </row>
    <row r="17" spans="1:14" ht="35.1" customHeight="1" x14ac:dyDescent="0.4">
      <c r="A17" s="379">
        <v>3</v>
      </c>
      <c r="B17" s="379" t="s">
        <v>4845</v>
      </c>
      <c r="C17" s="401">
        <v>3090</v>
      </c>
      <c r="D17" s="902">
        <v>1300</v>
      </c>
      <c r="E17" s="902">
        <v>350</v>
      </c>
      <c r="F17" s="902"/>
      <c r="G17" s="902"/>
      <c r="H17" s="902">
        <v>1400</v>
      </c>
      <c r="I17" s="902">
        <v>251</v>
      </c>
      <c r="J17" s="902"/>
      <c r="K17" s="902"/>
      <c r="L17" s="902"/>
      <c r="M17" s="902"/>
      <c r="N17" s="902">
        <f>SUM(D17:M17)</f>
        <v>3301</v>
      </c>
    </row>
    <row r="18" spans="1:14" ht="35.1" customHeight="1" x14ac:dyDescent="0.4">
      <c r="A18" s="379"/>
      <c r="B18" s="379"/>
      <c r="C18" s="401"/>
      <c r="D18" s="902"/>
      <c r="E18" s="902"/>
      <c r="F18" s="902"/>
      <c r="G18" s="902"/>
      <c r="H18" s="902"/>
      <c r="I18" s="902"/>
      <c r="J18" s="902"/>
      <c r="K18" s="902"/>
      <c r="L18" s="902"/>
      <c r="M18" s="902"/>
      <c r="N18" s="902"/>
    </row>
    <row r="19" spans="1:14" ht="35.1" customHeight="1" x14ac:dyDescent="0.85">
      <c r="A19" s="379"/>
      <c r="B19" s="379" t="s">
        <v>13</v>
      </c>
      <c r="C19" s="401"/>
      <c r="D19" s="913">
        <f>SUM(D15:D18)</f>
        <v>5800</v>
      </c>
      <c r="E19" s="913">
        <f t="shared" ref="E19:N19" si="0">SUM(E15:E18)</f>
        <v>1050</v>
      </c>
      <c r="F19" s="913">
        <f t="shared" si="0"/>
        <v>0</v>
      </c>
      <c r="G19" s="913">
        <f t="shared" si="0"/>
        <v>0</v>
      </c>
      <c r="H19" s="913">
        <f t="shared" si="0"/>
        <v>1400</v>
      </c>
      <c r="I19" s="913">
        <f t="shared" si="0"/>
        <v>251</v>
      </c>
      <c r="J19" s="913">
        <f t="shared" si="0"/>
        <v>0</v>
      </c>
      <c r="K19" s="913">
        <f t="shared" si="0"/>
        <v>0</v>
      </c>
      <c r="L19" s="913">
        <f t="shared" si="0"/>
        <v>7995</v>
      </c>
      <c r="M19" s="913">
        <f t="shared" si="0"/>
        <v>0</v>
      </c>
      <c r="N19" s="913">
        <f t="shared" si="0"/>
        <v>16496</v>
      </c>
    </row>
    <row r="20" spans="1:14" ht="35.1" customHeight="1" x14ac:dyDescent="0.85">
      <c r="A20" s="379"/>
      <c r="B20" s="379"/>
      <c r="C20" s="401"/>
      <c r="D20" s="913"/>
      <c r="E20" s="913"/>
      <c r="F20" s="913"/>
      <c r="G20" s="913"/>
      <c r="H20" s="913"/>
      <c r="I20" s="913"/>
      <c r="J20" s="913"/>
      <c r="K20" s="913"/>
      <c r="L20" s="913"/>
      <c r="M20" s="913"/>
      <c r="N20" s="913"/>
    </row>
    <row r="21" spans="1:14" ht="35.1" customHeight="1" x14ac:dyDescent="0.85">
      <c r="A21" s="379"/>
      <c r="B21" s="379"/>
      <c r="C21" s="401"/>
      <c r="D21" s="913"/>
      <c r="E21" s="913"/>
      <c r="F21" s="913"/>
      <c r="G21" s="913"/>
      <c r="H21" s="913"/>
      <c r="I21" s="913"/>
      <c r="J21" s="913"/>
      <c r="K21" s="913"/>
      <c r="L21" s="913"/>
      <c r="M21" s="913"/>
      <c r="N21" s="913"/>
    </row>
    <row r="22" spans="1:14" ht="35.1" customHeight="1" x14ac:dyDescent="0.85">
      <c r="A22" s="379"/>
      <c r="B22" s="377"/>
      <c r="C22" s="401"/>
      <c r="D22" s="913"/>
      <c r="E22" s="913"/>
      <c r="F22" s="913"/>
      <c r="G22" s="913"/>
      <c r="H22" s="913"/>
      <c r="I22" s="913"/>
      <c r="J22" s="913"/>
      <c r="K22" s="913"/>
      <c r="L22" s="913"/>
      <c r="M22" s="913"/>
      <c r="N22" s="913"/>
    </row>
    <row r="23" spans="1:14" ht="35.1" customHeight="1" x14ac:dyDescent="0.85">
      <c r="A23" s="379"/>
      <c r="B23" s="379" t="s">
        <v>952</v>
      </c>
      <c r="C23" s="401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</row>
    <row r="24" spans="1:14" ht="35.1" customHeight="1" x14ac:dyDescent="0.85">
      <c r="A24" s="379"/>
      <c r="B24" s="379"/>
      <c r="C24" s="401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</row>
    <row r="25" spans="1:14" ht="35.1" customHeight="1" x14ac:dyDescent="0.4">
      <c r="A25" s="379"/>
      <c r="B25" s="379"/>
      <c r="C25" s="900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</row>
    <row r="26" spans="1:14" ht="35.1" customHeight="1" x14ac:dyDescent="0.4">
      <c r="A26" s="379"/>
      <c r="B26" s="379" t="s">
        <v>415</v>
      </c>
      <c r="C26" s="927"/>
      <c r="D26" s="379"/>
      <c r="E26" s="396"/>
      <c r="F26" s="917"/>
      <c r="G26" s="917"/>
      <c r="H26" s="917"/>
      <c r="I26" s="917"/>
      <c r="J26" s="917"/>
      <c r="K26" s="917"/>
      <c r="L26" s="917"/>
      <c r="M26" s="917"/>
      <c r="N26" s="917"/>
    </row>
    <row r="27" spans="1:14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4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54" customFormat="1" ht="33.75" x14ac:dyDescent="0.5">
      <c r="A29" s="481"/>
      <c r="B29" s="473" t="s">
        <v>5789</v>
      </c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4" ht="35.1" customHeight="1" x14ac:dyDescent="0.5">
      <c r="A30" s="379"/>
      <c r="B30" s="542" t="s">
        <v>395</v>
      </c>
      <c r="C30" s="927"/>
      <c r="D30" s="379"/>
      <c r="E30" s="379"/>
      <c r="F30" s="379"/>
      <c r="G30" s="917"/>
      <c r="H30" s="917"/>
      <c r="I30" s="917"/>
      <c r="J30" s="917"/>
      <c r="K30" s="917"/>
      <c r="L30" s="917"/>
      <c r="M30" s="917"/>
      <c r="N30" s="917"/>
    </row>
    <row r="31" spans="1:14" ht="35.1" customHeight="1" x14ac:dyDescent="0.4">
      <c r="A31" s="34"/>
      <c r="C31" s="1010"/>
      <c r="D31" s="34"/>
      <c r="E31" s="34"/>
      <c r="F31" s="34"/>
      <c r="G31" s="85"/>
      <c r="H31" s="85"/>
      <c r="I31" s="85"/>
      <c r="J31" s="85"/>
      <c r="K31" s="85"/>
      <c r="L31" s="85"/>
      <c r="M31" s="85"/>
      <c r="N31" s="85"/>
    </row>
  </sheetData>
  <mergeCells count="1">
    <mergeCell ref="B12:E12"/>
  </mergeCells>
  <printOptions gridLines="1"/>
  <pageMargins left="0.7" right="0.7" top="0.75" bottom="0.75" header="0.3" footer="0.3"/>
  <pageSetup scale="35" orientation="landscape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">
    <tabColor rgb="FFFF0000"/>
  </sheetPr>
  <dimension ref="A2:Q34"/>
  <sheetViews>
    <sheetView view="pageBreakPreview" topLeftCell="A5" zoomScale="60" zoomScaleNormal="100" workbookViewId="0">
      <selection activeCell="N23" sqref="N23"/>
    </sheetView>
  </sheetViews>
  <sheetFormatPr defaultColWidth="9.140625" defaultRowHeight="23.25" x14ac:dyDescent="0.35"/>
  <cols>
    <col min="1" max="1" width="6.5703125" style="15" customWidth="1"/>
    <col min="2" max="2" width="0.85546875" style="15" hidden="1" customWidth="1"/>
    <col min="3" max="3" width="66.85546875" style="15" customWidth="1"/>
    <col min="4" max="4" width="15.5703125" style="15" customWidth="1"/>
    <col min="5" max="5" width="16.85546875" style="15" customWidth="1"/>
    <col min="6" max="6" width="8.5703125" style="15" hidden="1" customWidth="1"/>
    <col min="7" max="7" width="15.85546875" style="15" customWidth="1"/>
    <col min="8" max="8" width="26.42578125" style="15" customWidth="1"/>
    <col min="9" max="9" width="22.85546875" style="61" customWidth="1"/>
    <col min="10" max="10" width="13.140625" style="15" customWidth="1"/>
    <col min="11" max="11" width="9.140625" style="15"/>
    <col min="12" max="12" width="10.42578125" style="15" customWidth="1"/>
    <col min="13" max="13" width="13.42578125" style="15" customWidth="1"/>
    <col min="14" max="14" width="22.140625" style="15" customWidth="1"/>
    <col min="15" max="15" width="17.5703125" style="15" customWidth="1"/>
    <col min="16" max="16" width="0.140625" style="15" hidden="1" customWidth="1"/>
    <col min="17" max="16384" width="9.140625" style="15"/>
  </cols>
  <sheetData>
    <row r="2" spans="1:17" x14ac:dyDescent="0.35">
      <c r="A2" s="815"/>
      <c r="B2" s="815"/>
      <c r="C2" s="723" t="s">
        <v>19</v>
      </c>
      <c r="D2" s="724"/>
      <c r="E2" s="724"/>
      <c r="F2" s="448"/>
      <c r="G2" s="448"/>
      <c r="H2" s="930"/>
      <c r="I2" s="128"/>
      <c r="J2" s="128"/>
      <c r="K2" s="815"/>
      <c r="L2" s="815"/>
      <c r="M2" s="815"/>
      <c r="N2" s="815"/>
      <c r="O2" s="47"/>
      <c r="P2" s="47"/>
      <c r="Q2" s="47"/>
    </row>
    <row r="3" spans="1:17" x14ac:dyDescent="0.35">
      <c r="A3" s="723"/>
      <c r="B3" s="724"/>
      <c r="C3" s="724" t="s">
        <v>20</v>
      </c>
      <c r="D3" s="724"/>
      <c r="E3" s="724"/>
      <c r="F3" s="930"/>
      <c r="G3" s="930"/>
      <c r="H3" s="930"/>
      <c r="I3" s="930"/>
      <c r="J3" s="931"/>
      <c r="K3" s="128"/>
      <c r="L3" s="815"/>
      <c r="M3" s="815"/>
      <c r="N3" s="815"/>
    </row>
    <row r="4" spans="1:17" s="73" customFormat="1" ht="28.5" customHeight="1" x14ac:dyDescent="0.35">
      <c r="A4" s="724"/>
      <c r="B4" s="724"/>
      <c r="C4" s="724" t="s">
        <v>21</v>
      </c>
      <c r="D4" s="724"/>
      <c r="E4" s="724"/>
      <c r="F4" s="930"/>
      <c r="G4" s="930"/>
      <c r="H4" s="930"/>
      <c r="I4" s="930"/>
      <c r="J4" s="931"/>
      <c r="K4" s="420"/>
      <c r="L4" s="420"/>
      <c r="M4" s="420"/>
      <c r="N4" s="420"/>
    </row>
    <row r="5" spans="1:17" s="73" customFormat="1" ht="25.5" customHeight="1" x14ac:dyDescent="0.35">
      <c r="A5" s="724"/>
      <c r="B5" s="724"/>
      <c r="C5" s="724" t="s">
        <v>22</v>
      </c>
      <c r="D5" s="724"/>
      <c r="E5" s="724"/>
      <c r="F5" s="930"/>
      <c r="G5" s="930"/>
      <c r="H5" s="930"/>
      <c r="I5" s="930"/>
      <c r="J5" s="931"/>
      <c r="K5" s="420"/>
      <c r="L5" s="420"/>
      <c r="M5" s="420"/>
      <c r="N5" s="420"/>
    </row>
    <row r="6" spans="1:17" s="73" customFormat="1" x14ac:dyDescent="0.35">
      <c r="A6" s="724"/>
      <c r="B6" s="724"/>
      <c r="C6" s="724" t="s">
        <v>23</v>
      </c>
      <c r="D6" s="724"/>
      <c r="E6" s="724"/>
      <c r="F6" s="930"/>
      <c r="G6" s="930"/>
      <c r="H6" s="930"/>
      <c r="I6" s="930"/>
      <c r="J6" s="931"/>
      <c r="K6" s="420"/>
      <c r="L6" s="420"/>
      <c r="M6" s="420"/>
      <c r="N6" s="420"/>
    </row>
    <row r="7" spans="1:17" s="73" customFormat="1" x14ac:dyDescent="0.35">
      <c r="A7" s="724"/>
      <c r="B7" s="724"/>
      <c r="C7" s="724" t="s">
        <v>24</v>
      </c>
      <c r="D7" s="724"/>
      <c r="E7" s="724"/>
      <c r="F7" s="930"/>
      <c r="G7" s="930"/>
      <c r="H7" s="128"/>
      <c r="I7" s="930"/>
      <c r="J7" s="931"/>
      <c r="K7" s="420"/>
      <c r="L7" s="420"/>
      <c r="M7" s="420"/>
      <c r="N7" s="420"/>
    </row>
    <row r="8" spans="1:17" s="73" customFormat="1" x14ac:dyDescent="0.35">
      <c r="A8" s="724"/>
      <c r="B8" s="724"/>
      <c r="C8" s="724"/>
      <c r="D8" s="724"/>
      <c r="E8" s="724"/>
      <c r="F8" s="930"/>
      <c r="G8" s="930"/>
      <c r="H8" s="128"/>
      <c r="I8" s="930"/>
      <c r="J8" s="931"/>
      <c r="K8" s="420"/>
      <c r="L8" s="420"/>
      <c r="M8" s="420"/>
      <c r="N8" s="420"/>
    </row>
    <row r="9" spans="1:17" s="73" customFormat="1" x14ac:dyDescent="0.35">
      <c r="A9" s="724"/>
      <c r="B9" s="724"/>
      <c r="C9" s="128" t="s">
        <v>4846</v>
      </c>
      <c r="D9" s="724"/>
      <c r="E9" s="724"/>
      <c r="F9" s="930"/>
      <c r="G9" s="930"/>
      <c r="H9" s="128"/>
      <c r="I9" s="930"/>
      <c r="J9" s="931"/>
      <c r="K9" s="420"/>
      <c r="L9" s="420"/>
      <c r="M9" s="420"/>
      <c r="N9" s="420"/>
    </row>
    <row r="10" spans="1:17" s="73" customFormat="1" x14ac:dyDescent="0.35">
      <c r="A10" s="724"/>
      <c r="B10" s="724"/>
      <c r="C10" s="128" t="s">
        <v>4847</v>
      </c>
      <c r="D10" s="724"/>
      <c r="E10" s="724"/>
      <c r="F10" s="930"/>
      <c r="G10" s="930"/>
      <c r="H10" s="128"/>
      <c r="I10" s="930"/>
      <c r="J10" s="931"/>
      <c r="K10" s="420"/>
      <c r="L10" s="420"/>
      <c r="M10" s="420"/>
      <c r="N10" s="420"/>
    </row>
    <row r="11" spans="1:17" s="73" customFormat="1" x14ac:dyDescent="0.35">
      <c r="A11" s="724"/>
      <c r="B11" s="724"/>
      <c r="C11" s="727" t="s">
        <v>4848</v>
      </c>
      <c r="D11" s="724"/>
      <c r="E11" s="724"/>
      <c r="F11" s="930"/>
      <c r="G11" s="930"/>
      <c r="H11" s="128"/>
      <c r="I11" s="930"/>
      <c r="J11" s="931"/>
      <c r="K11" s="420"/>
      <c r="L11" s="420"/>
      <c r="M11" s="420"/>
      <c r="N11" s="420"/>
    </row>
    <row r="12" spans="1:17" x14ac:dyDescent="0.35">
      <c r="A12" s="815"/>
      <c r="B12" s="128"/>
      <c r="C12" s="128"/>
      <c r="D12" s="128"/>
      <c r="E12" s="128"/>
      <c r="F12" s="128"/>
      <c r="G12" s="128"/>
      <c r="H12" s="128"/>
      <c r="I12" s="128"/>
      <c r="J12" s="815"/>
      <c r="K12" s="815"/>
      <c r="L12" s="815"/>
      <c r="M12" s="815"/>
      <c r="N12" s="815"/>
    </row>
    <row r="13" spans="1:17" x14ac:dyDescent="0.35">
      <c r="A13" s="815"/>
      <c r="B13" s="815"/>
      <c r="C13" s="3003" t="s">
        <v>5785</v>
      </c>
      <c r="D13" s="3003"/>
      <c r="E13" s="3003"/>
      <c r="F13" s="3003"/>
      <c r="G13" s="3003"/>
      <c r="H13" s="128"/>
      <c r="I13" s="932"/>
      <c r="J13" s="129"/>
      <c r="K13" s="129"/>
      <c r="L13" s="129"/>
      <c r="M13" s="815"/>
      <c r="N13" s="815"/>
      <c r="O13" s="28"/>
    </row>
    <row r="14" spans="1:17" x14ac:dyDescent="0.35">
      <c r="A14" s="815"/>
      <c r="B14" s="815"/>
      <c r="C14" s="128"/>
      <c r="D14" s="128"/>
      <c r="E14" s="128"/>
      <c r="F14" s="128"/>
      <c r="G14" s="815"/>
      <c r="H14" s="128"/>
      <c r="I14" s="933"/>
      <c r="J14" s="128"/>
      <c r="K14" s="128"/>
      <c r="L14" s="128"/>
      <c r="M14" s="128"/>
      <c r="N14" s="128"/>
      <c r="O14" s="24"/>
    </row>
    <row r="15" spans="1:17" s="135" customFormat="1" x14ac:dyDescent="0.35">
      <c r="A15" s="928"/>
      <c r="B15" s="928"/>
      <c r="C15" s="928" t="s">
        <v>250</v>
      </c>
      <c r="D15" s="928" t="s">
        <v>451</v>
      </c>
      <c r="E15" s="928" t="s">
        <v>128</v>
      </c>
      <c r="F15" s="928"/>
      <c r="G15" s="928" t="s">
        <v>31</v>
      </c>
      <c r="H15" s="929" t="s">
        <v>4849</v>
      </c>
      <c r="I15" s="929" t="s">
        <v>9</v>
      </c>
      <c r="J15" s="928" t="s">
        <v>289</v>
      </c>
      <c r="K15" s="928" t="s">
        <v>33</v>
      </c>
      <c r="L15" s="928" t="s">
        <v>132</v>
      </c>
      <c r="M15" s="928" t="s">
        <v>2307</v>
      </c>
      <c r="N15" s="928" t="s">
        <v>13</v>
      </c>
    </row>
    <row r="16" spans="1:17" x14ac:dyDescent="0.35">
      <c r="A16" s="128">
        <v>1</v>
      </c>
      <c r="B16" s="815"/>
      <c r="C16" s="128" t="s">
        <v>4850</v>
      </c>
      <c r="D16" s="128">
        <v>164</v>
      </c>
      <c r="E16" s="934">
        <v>1000</v>
      </c>
      <c r="F16" s="934"/>
      <c r="G16" s="934">
        <v>350</v>
      </c>
      <c r="H16" s="935"/>
      <c r="I16" s="934"/>
      <c r="J16" s="934"/>
      <c r="K16" s="934"/>
      <c r="L16" s="934"/>
      <c r="M16" s="934"/>
      <c r="N16" s="934">
        <f>SUM(E16:M16)</f>
        <v>1350</v>
      </c>
      <c r="O16" s="58"/>
    </row>
    <row r="17" spans="1:17" x14ac:dyDescent="0.35">
      <c r="A17" s="815"/>
      <c r="B17" s="815"/>
      <c r="C17" s="128"/>
      <c r="D17" s="128"/>
      <c r="E17" s="934"/>
      <c r="F17" s="934"/>
      <c r="G17" s="934"/>
      <c r="H17" s="934"/>
      <c r="I17" s="936"/>
      <c r="J17" s="934"/>
      <c r="K17" s="934"/>
      <c r="L17" s="934"/>
      <c r="M17" s="934" t="s">
        <v>50</v>
      </c>
      <c r="N17" s="934"/>
      <c r="O17" s="44" t="s">
        <v>50</v>
      </c>
    </row>
    <row r="18" spans="1:17" x14ac:dyDescent="0.35">
      <c r="A18" s="815"/>
      <c r="B18" s="815"/>
      <c r="C18" s="128"/>
      <c r="D18" s="128"/>
      <c r="E18" s="934"/>
      <c r="F18" s="934"/>
      <c r="G18" s="934"/>
      <c r="H18" s="934"/>
      <c r="I18" s="936"/>
      <c r="J18" s="934"/>
      <c r="K18" s="934"/>
      <c r="L18" s="934"/>
      <c r="M18" s="934"/>
      <c r="N18" s="934"/>
      <c r="O18" s="44"/>
    </row>
    <row r="19" spans="1:17" s="30" customFormat="1" ht="30" x14ac:dyDescent="0.8">
      <c r="A19" s="891"/>
      <c r="B19" s="891"/>
      <c r="C19" s="128" t="s">
        <v>4851</v>
      </c>
      <c r="D19" s="129"/>
      <c r="E19" s="937">
        <f>SUM(E16:E18)</f>
        <v>1000</v>
      </c>
      <c r="F19" s="937">
        <f t="shared" ref="F19:N19" si="0">SUM(F16:F18)</f>
        <v>0</v>
      </c>
      <c r="G19" s="937">
        <f t="shared" si="0"/>
        <v>350</v>
      </c>
      <c r="H19" s="937">
        <f t="shared" si="0"/>
        <v>0</v>
      </c>
      <c r="I19" s="937">
        <f t="shared" si="0"/>
        <v>0</v>
      </c>
      <c r="J19" s="937">
        <f t="shared" si="0"/>
        <v>0</v>
      </c>
      <c r="K19" s="937">
        <f t="shared" si="0"/>
        <v>0</v>
      </c>
      <c r="L19" s="937">
        <f t="shared" si="0"/>
        <v>0</v>
      </c>
      <c r="M19" s="937">
        <f t="shared" si="0"/>
        <v>0</v>
      </c>
      <c r="N19" s="937">
        <f t="shared" si="0"/>
        <v>1350</v>
      </c>
      <c r="O19" s="62"/>
    </row>
    <row r="20" spans="1:17" s="30" customFormat="1" ht="30" x14ac:dyDescent="0.8">
      <c r="A20" s="891"/>
      <c r="B20" s="891"/>
      <c r="C20" s="128"/>
      <c r="D20" s="129"/>
      <c r="E20" s="937"/>
      <c r="F20" s="937"/>
      <c r="G20" s="937"/>
      <c r="H20" s="937"/>
      <c r="I20" s="938"/>
      <c r="J20" s="937"/>
      <c r="K20" s="937"/>
      <c r="L20" s="937"/>
      <c r="M20" s="937"/>
      <c r="N20" s="937"/>
      <c r="O20" s="62"/>
    </row>
    <row r="21" spans="1:17" s="30" customFormat="1" ht="30" x14ac:dyDescent="0.8">
      <c r="A21" s="891"/>
      <c r="B21" s="891"/>
      <c r="C21" s="128"/>
      <c r="D21" s="129"/>
      <c r="E21" s="937"/>
      <c r="F21" s="937"/>
      <c r="G21" s="937"/>
      <c r="H21" s="937"/>
      <c r="I21" s="938"/>
      <c r="J21" s="937"/>
      <c r="K21" s="937"/>
      <c r="L21" s="937"/>
      <c r="M21" s="937"/>
      <c r="N21" s="937"/>
      <c r="O21" s="62"/>
    </row>
    <row r="22" spans="1:17" s="30" customFormat="1" ht="30" x14ac:dyDescent="0.8">
      <c r="A22" s="891"/>
      <c r="B22" s="891"/>
      <c r="C22" s="457"/>
      <c r="D22" s="129"/>
      <c r="E22" s="937"/>
      <c r="F22" s="937"/>
      <c r="G22" s="937"/>
      <c r="H22" s="937"/>
      <c r="I22" s="938"/>
      <c r="J22" s="937"/>
      <c r="K22" s="937"/>
      <c r="L22" s="937"/>
      <c r="M22" s="937"/>
      <c r="N22" s="937"/>
      <c r="O22" s="62"/>
    </row>
    <row r="23" spans="1:17" s="30" customFormat="1" ht="30" x14ac:dyDescent="0.8">
      <c r="A23" s="891"/>
      <c r="B23" s="891"/>
      <c r="C23" s="128" t="s">
        <v>4852</v>
      </c>
      <c r="D23" s="129"/>
      <c r="E23" s="937"/>
      <c r="F23" s="937"/>
      <c r="G23" s="937"/>
      <c r="H23" s="937"/>
      <c r="I23" s="938"/>
      <c r="J23" s="937"/>
      <c r="K23" s="937"/>
      <c r="L23" s="937"/>
      <c r="M23" s="937"/>
      <c r="N23" s="937"/>
      <c r="O23" s="62"/>
    </row>
    <row r="24" spans="1:17" x14ac:dyDescent="0.35">
      <c r="A24" s="815"/>
      <c r="B24" s="815"/>
      <c r="C24" s="815"/>
      <c r="D24" s="815"/>
      <c r="E24" s="815"/>
      <c r="F24" s="815"/>
      <c r="G24" s="815"/>
      <c r="H24" s="815"/>
      <c r="I24" s="933"/>
      <c r="J24" s="815"/>
      <c r="K24" s="815" t="s">
        <v>50</v>
      </c>
      <c r="L24" s="815"/>
      <c r="M24" s="815"/>
      <c r="N24" s="815"/>
      <c r="O24" s="47"/>
      <c r="P24" s="47"/>
      <c r="Q24" s="47"/>
    </row>
    <row r="25" spans="1:17" x14ac:dyDescent="0.35">
      <c r="A25" s="815"/>
      <c r="B25" s="815"/>
      <c r="C25" s="815"/>
      <c r="D25" s="815"/>
      <c r="E25" s="815"/>
      <c r="F25" s="815"/>
      <c r="G25" s="815"/>
      <c r="H25" s="815"/>
      <c r="I25" s="933"/>
      <c r="J25" s="815"/>
      <c r="K25" s="815"/>
      <c r="L25" s="815"/>
      <c r="M25" s="815"/>
      <c r="N25" s="815"/>
      <c r="O25" s="47"/>
      <c r="P25" s="47"/>
      <c r="Q25" s="47"/>
    </row>
    <row r="26" spans="1:17" x14ac:dyDescent="0.35">
      <c r="A26" s="815"/>
      <c r="B26" s="815"/>
      <c r="C26" s="128" t="s">
        <v>4853</v>
      </c>
      <c r="D26" s="815"/>
      <c r="E26" s="815"/>
      <c r="F26" s="815"/>
      <c r="G26" s="815"/>
      <c r="H26" s="815"/>
      <c r="I26" s="933"/>
      <c r="J26" s="815"/>
      <c r="K26" s="815"/>
      <c r="L26" s="815"/>
      <c r="M26" s="815"/>
      <c r="N26" s="815"/>
      <c r="O26" s="47"/>
      <c r="P26" s="47"/>
      <c r="Q26" s="47"/>
    </row>
    <row r="27" spans="1:17" s="81" customFormat="1" ht="27.6" customHeight="1" x14ac:dyDescent="0.4">
      <c r="A27" s="565"/>
      <c r="B27" s="403"/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  <c r="N27" s="377"/>
    </row>
    <row r="28" spans="1:17" s="81" customFormat="1" ht="27.75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7" s="54" customFormat="1" ht="33.75" x14ac:dyDescent="0.5">
      <c r="A29" s="481"/>
      <c r="B29" s="473" t="s">
        <v>3166</v>
      </c>
      <c r="C29" s="48" t="s">
        <v>5789</v>
      </c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</row>
    <row r="30" spans="1:17" ht="35.25" x14ac:dyDescent="0.5">
      <c r="A30" s="815"/>
      <c r="B30" s="815"/>
      <c r="C30" s="542" t="s">
        <v>395</v>
      </c>
      <c r="D30" s="815"/>
      <c r="E30" s="815"/>
      <c r="F30" s="815"/>
      <c r="G30" s="815"/>
      <c r="H30" s="815"/>
      <c r="I30" s="933"/>
      <c r="J30" s="815"/>
      <c r="K30" s="815"/>
      <c r="L30" s="815"/>
      <c r="M30" s="815"/>
      <c r="N30" s="815"/>
      <c r="O30" s="47"/>
      <c r="P30" s="47"/>
      <c r="Q30" s="47"/>
    </row>
    <row r="31" spans="1:17" x14ac:dyDescent="0.35">
      <c r="A31" s="126"/>
      <c r="B31" s="126"/>
      <c r="D31" s="126"/>
      <c r="E31" s="126"/>
      <c r="F31" s="126"/>
      <c r="G31" s="126"/>
      <c r="H31" s="126"/>
      <c r="I31" s="127"/>
      <c r="J31" s="126"/>
      <c r="K31" s="126"/>
      <c r="L31" s="126"/>
      <c r="M31" s="126"/>
      <c r="N31" s="126"/>
      <c r="O31" s="47"/>
      <c r="P31" s="47"/>
      <c r="Q31" s="47"/>
    </row>
    <row r="32" spans="1:17" x14ac:dyDescent="0.35">
      <c r="C32" s="47"/>
      <c r="D32" s="47"/>
      <c r="E32" s="47"/>
      <c r="F32" s="47"/>
      <c r="G32" s="47"/>
      <c r="H32" s="47"/>
      <c r="I32" s="76"/>
      <c r="J32" s="47"/>
      <c r="K32" s="47"/>
      <c r="L32" s="47"/>
      <c r="M32" s="47"/>
      <c r="N32" s="47"/>
      <c r="O32" s="47"/>
      <c r="P32" s="47"/>
      <c r="Q32" s="47"/>
    </row>
    <row r="33" spans="3:17" x14ac:dyDescent="0.35">
      <c r="C33" s="47"/>
      <c r="D33" s="47"/>
      <c r="E33" s="47"/>
      <c r="F33" s="47"/>
      <c r="G33" s="47"/>
      <c r="H33" s="47"/>
      <c r="I33" s="76"/>
      <c r="J33" s="47"/>
      <c r="K33" s="47"/>
      <c r="L33" s="47"/>
      <c r="M33" s="47"/>
      <c r="N33" s="47"/>
      <c r="O33" s="47"/>
      <c r="P33" s="47"/>
      <c r="Q33" s="47"/>
    </row>
    <row r="34" spans="3:17" x14ac:dyDescent="0.35">
      <c r="C34" s="47"/>
      <c r="D34" s="47"/>
      <c r="E34" s="47"/>
      <c r="F34" s="47"/>
      <c r="G34" s="47"/>
      <c r="H34" s="47"/>
      <c r="I34" s="76"/>
      <c r="J34" s="47"/>
      <c r="K34" s="47"/>
      <c r="L34" s="47"/>
      <c r="M34" s="47"/>
      <c r="N34" s="47"/>
      <c r="O34" s="47"/>
      <c r="P34" s="47"/>
      <c r="Q34" s="47"/>
    </row>
  </sheetData>
  <mergeCells count="1">
    <mergeCell ref="C13:G13"/>
  </mergeCells>
  <phoneticPr fontId="0" type="noConversion"/>
  <hyperlinks>
    <hyperlink ref="C11" r:id="rId1" xr:uid="{77B1DE10-EA80-4C49-AA19-C1AD9FFC409E}"/>
  </hyperlinks>
  <printOptions gridLines="1"/>
  <pageMargins left="0.7" right="0.7" top="0.75" bottom="0.75" header="0.3" footer="0.3"/>
  <pageSetup scale="52" orientation="landscape" r:id="rId2"/>
  <drawing r:id="rId3"/>
  <legacyDrawing r:id="rId4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00">
    <tabColor rgb="FF0070C0"/>
  </sheetPr>
  <dimension ref="A2:O38"/>
  <sheetViews>
    <sheetView view="pageBreakPreview" topLeftCell="B7" zoomScale="60" zoomScaleNormal="100" workbookViewId="0">
      <selection activeCell="I23" sqref="I23"/>
    </sheetView>
  </sheetViews>
  <sheetFormatPr defaultColWidth="9.140625" defaultRowHeight="27.75" x14ac:dyDescent="0.4"/>
  <cols>
    <col min="1" max="1" width="5.85546875" style="34" customWidth="1"/>
    <col min="2" max="2" width="76.42578125" style="34" customWidth="1"/>
    <col min="3" max="3" width="20.42578125" style="208" customWidth="1"/>
    <col min="4" max="4" width="23.85546875" style="207" customWidth="1"/>
    <col min="5" max="5" width="22" style="207" bestFit="1" customWidth="1"/>
    <col min="6" max="6" width="21.85546875" style="34" customWidth="1"/>
    <col min="7" max="7" width="23" style="34" customWidth="1"/>
    <col min="8" max="8" width="22" style="34" customWidth="1"/>
    <col min="9" max="9" width="17.140625" style="34" customWidth="1"/>
    <col min="10" max="10" width="14.42578125" style="34" bestFit="1" customWidth="1"/>
    <col min="11" max="11" width="11.28515625" style="34" bestFit="1" customWidth="1"/>
    <col min="12" max="12" width="19.85546875" style="34" customWidth="1"/>
    <col min="13" max="13" width="16.5703125" style="34" customWidth="1"/>
    <col min="14" max="14" width="25.7109375" style="207" customWidth="1"/>
    <col min="15" max="15" width="20" style="34" customWidth="1"/>
    <col min="16" max="16384" width="9.140625" style="34"/>
  </cols>
  <sheetData>
    <row r="2" spans="1:14" ht="20.25" customHeight="1" x14ac:dyDescent="0.4">
      <c r="A2" s="379"/>
      <c r="B2" s="379"/>
      <c r="C2" s="401"/>
      <c r="D2" s="445"/>
      <c r="E2" s="445"/>
      <c r="F2" s="379"/>
      <c r="G2" s="379"/>
      <c r="H2" s="379"/>
      <c r="I2" s="379"/>
      <c r="J2" s="379"/>
      <c r="K2" s="379"/>
      <c r="L2" s="379"/>
      <c r="M2" s="379"/>
      <c r="N2" s="445"/>
    </row>
    <row r="3" spans="1:14" ht="27" customHeight="1" x14ac:dyDescent="0.4">
      <c r="A3" s="379"/>
      <c r="B3" s="379"/>
      <c r="C3" s="401"/>
      <c r="D3" s="445"/>
      <c r="E3" s="445"/>
      <c r="F3" s="379"/>
      <c r="G3" s="379"/>
      <c r="H3" s="379"/>
      <c r="I3" s="379"/>
      <c r="J3" s="379"/>
      <c r="K3" s="379"/>
      <c r="L3" s="379"/>
      <c r="M3" s="379"/>
      <c r="N3" s="445"/>
    </row>
    <row r="4" spans="1:14" x14ac:dyDescent="0.4">
      <c r="A4" s="379"/>
      <c r="B4" s="385" t="s">
        <v>19</v>
      </c>
      <c r="C4" s="776"/>
      <c r="D4" s="538"/>
      <c r="E4" s="445"/>
      <c r="F4" s="508"/>
      <c r="G4" s="379"/>
      <c r="H4" s="379"/>
      <c r="I4" s="379"/>
      <c r="J4" s="379"/>
      <c r="K4" s="379"/>
      <c r="L4" s="379"/>
      <c r="M4" s="379"/>
      <c r="N4" s="445"/>
    </row>
    <row r="5" spans="1:14" s="124" customFormat="1" ht="28.5" customHeight="1" x14ac:dyDescent="0.45">
      <c r="A5" s="385"/>
      <c r="B5" s="386" t="s">
        <v>20</v>
      </c>
      <c r="C5" s="776"/>
      <c r="D5" s="538"/>
      <c r="E5" s="598"/>
      <c r="F5" s="508"/>
      <c r="G5" s="508"/>
      <c r="H5" s="509"/>
      <c r="I5" s="509"/>
      <c r="J5" s="759"/>
      <c r="K5" s="759"/>
      <c r="L5" s="759"/>
      <c r="M5" s="759"/>
      <c r="N5" s="939"/>
    </row>
    <row r="6" spans="1:14" s="124" customFormat="1" ht="25.5" customHeight="1" x14ac:dyDescent="0.45">
      <c r="A6" s="386"/>
      <c r="B6" s="386" t="s">
        <v>21</v>
      </c>
      <c r="C6" s="776"/>
      <c r="D6" s="538"/>
      <c r="E6" s="598"/>
      <c r="F6" s="508"/>
      <c r="G6" s="508"/>
      <c r="H6" s="509"/>
      <c r="I6" s="509"/>
      <c r="J6" s="759"/>
      <c r="K6" s="759"/>
      <c r="L6" s="759"/>
      <c r="M6" s="759"/>
      <c r="N6" s="939"/>
    </row>
    <row r="7" spans="1:14" s="124" customFormat="1" ht="28.5" x14ac:dyDescent="0.45">
      <c r="A7" s="386"/>
      <c r="B7" s="386" t="s">
        <v>22</v>
      </c>
      <c r="C7" s="776"/>
      <c r="D7" s="538"/>
      <c r="E7" s="598"/>
      <c r="F7" s="508"/>
      <c r="G7" s="508"/>
      <c r="H7" s="509"/>
      <c r="I7" s="509"/>
      <c r="J7" s="759"/>
      <c r="K7" s="759"/>
      <c r="L7" s="759"/>
      <c r="M7" s="759"/>
      <c r="N7" s="939"/>
    </row>
    <row r="8" spans="1:14" s="124" customFormat="1" ht="28.5" x14ac:dyDescent="0.45">
      <c r="A8" s="386"/>
      <c r="B8" s="386" t="s">
        <v>23</v>
      </c>
      <c r="C8" s="776"/>
      <c r="D8" s="538"/>
      <c r="E8" s="598"/>
      <c r="F8" s="508"/>
      <c r="G8" s="508"/>
      <c r="H8" s="509"/>
      <c r="I8" s="509"/>
      <c r="J8" s="759"/>
      <c r="K8" s="759"/>
      <c r="L8" s="759"/>
      <c r="M8" s="759"/>
      <c r="N8" s="939"/>
    </row>
    <row r="9" spans="1:14" s="124" customFormat="1" ht="28.5" x14ac:dyDescent="0.45">
      <c r="A9" s="386"/>
      <c r="B9" s="386" t="s">
        <v>24</v>
      </c>
      <c r="C9" s="776"/>
      <c r="D9" s="538"/>
      <c r="E9" s="598"/>
      <c r="F9" s="379"/>
      <c r="G9" s="508"/>
      <c r="H9" s="509"/>
      <c r="I9" s="509"/>
      <c r="J9" s="759"/>
      <c r="K9" s="759"/>
      <c r="L9" s="759"/>
      <c r="M9" s="759"/>
      <c r="N9" s="939"/>
    </row>
    <row r="10" spans="1:14" s="124" customFormat="1" ht="28.5" x14ac:dyDescent="0.45">
      <c r="A10" s="386"/>
      <c r="B10" s="386"/>
      <c r="C10" s="776"/>
      <c r="D10" s="538"/>
      <c r="E10" s="598"/>
      <c r="F10" s="379"/>
      <c r="G10" s="508"/>
      <c r="H10" s="509"/>
      <c r="I10" s="509"/>
      <c r="J10" s="759"/>
      <c r="K10" s="759"/>
      <c r="L10" s="759"/>
      <c r="M10" s="759"/>
      <c r="N10" s="939"/>
    </row>
    <row r="11" spans="1:14" s="124" customFormat="1" ht="28.5" x14ac:dyDescent="0.45">
      <c r="A11" s="386"/>
      <c r="B11" s="379" t="s">
        <v>4854</v>
      </c>
      <c r="C11" s="776"/>
      <c r="D11" s="538"/>
      <c r="E11" s="598"/>
      <c r="F11" s="379"/>
      <c r="G11" s="508"/>
      <c r="H11" s="509"/>
      <c r="I11" s="509"/>
      <c r="J11" s="759"/>
      <c r="K11" s="759"/>
      <c r="L11" s="759"/>
      <c r="M11" s="759"/>
      <c r="N11" s="939"/>
    </row>
    <row r="12" spans="1:14" s="124" customFormat="1" ht="28.5" x14ac:dyDescent="0.45">
      <c r="A12" s="386"/>
      <c r="B12" s="379" t="s">
        <v>4855</v>
      </c>
      <c r="C12" s="776"/>
      <c r="D12" s="538"/>
      <c r="E12" s="598"/>
      <c r="F12" s="379"/>
      <c r="G12" s="508"/>
      <c r="H12" s="509"/>
      <c r="I12" s="509"/>
      <c r="J12" s="759"/>
      <c r="K12" s="759"/>
      <c r="L12" s="759"/>
      <c r="M12" s="759"/>
      <c r="N12" s="939"/>
    </row>
    <row r="13" spans="1:14" x14ac:dyDescent="0.4">
      <c r="A13" s="379"/>
      <c r="B13" s="504" t="s">
        <v>4856</v>
      </c>
      <c r="C13" s="401"/>
      <c r="D13" s="445"/>
      <c r="E13" s="445"/>
      <c r="F13" s="379"/>
      <c r="G13" s="379"/>
      <c r="H13" s="379"/>
      <c r="I13" s="379"/>
      <c r="J13" s="379"/>
      <c r="K13" s="379"/>
      <c r="L13" s="379"/>
      <c r="M13" s="379"/>
      <c r="N13" s="445"/>
    </row>
    <row r="14" spans="1:14" x14ac:dyDescent="0.4">
      <c r="A14" s="379"/>
      <c r="B14" s="379" t="s">
        <v>4857</v>
      </c>
      <c r="C14" s="401"/>
      <c r="D14" s="445"/>
      <c r="E14" s="445"/>
      <c r="F14" s="379"/>
      <c r="G14" s="379"/>
      <c r="H14" s="379"/>
      <c r="I14" s="379"/>
      <c r="J14" s="379"/>
      <c r="K14" s="379"/>
      <c r="L14" s="379"/>
      <c r="M14" s="379"/>
      <c r="N14" s="445"/>
    </row>
    <row r="15" spans="1:14" x14ac:dyDescent="0.4">
      <c r="A15" s="379"/>
      <c r="B15" s="379"/>
      <c r="C15" s="401"/>
      <c r="D15" s="445"/>
      <c r="E15" s="445"/>
      <c r="F15" s="379"/>
      <c r="G15" s="379"/>
      <c r="H15" s="379"/>
      <c r="I15" s="379"/>
      <c r="J15" s="379"/>
      <c r="K15" s="379"/>
      <c r="L15" s="379"/>
      <c r="M15" s="379"/>
      <c r="N15" s="445"/>
    </row>
    <row r="16" spans="1:14" x14ac:dyDescent="0.4">
      <c r="A16" s="379"/>
      <c r="B16" s="379" t="s">
        <v>5739</v>
      </c>
      <c r="C16" s="401"/>
      <c r="D16" s="445"/>
      <c r="E16" s="445"/>
      <c r="F16" s="379"/>
      <c r="G16" s="379"/>
      <c r="H16" s="379"/>
      <c r="I16" s="379"/>
      <c r="J16" s="379"/>
      <c r="K16" s="379"/>
      <c r="L16" s="379"/>
      <c r="M16" s="379"/>
      <c r="N16" s="445"/>
    </row>
    <row r="17" spans="1:15" x14ac:dyDescent="0.4">
      <c r="A17" s="379"/>
      <c r="B17" s="379"/>
      <c r="C17" s="401"/>
      <c r="D17" s="445"/>
      <c r="E17" s="445"/>
      <c r="F17" s="379"/>
      <c r="G17" s="379"/>
      <c r="H17" s="379"/>
      <c r="I17" s="379"/>
      <c r="J17" s="379"/>
      <c r="K17" s="379"/>
      <c r="L17" s="379"/>
      <c r="M17" s="379"/>
      <c r="N17" s="445"/>
    </row>
    <row r="18" spans="1:15" s="86" customFormat="1" x14ac:dyDescent="0.4">
      <c r="A18" s="396"/>
      <c r="B18" s="396" t="s">
        <v>92</v>
      </c>
      <c r="C18" s="900" t="s">
        <v>127</v>
      </c>
      <c r="D18" s="539" t="s">
        <v>94</v>
      </c>
      <c r="E18" s="539" t="s">
        <v>95</v>
      </c>
      <c r="F18" s="396" t="s">
        <v>96</v>
      </c>
      <c r="G18" s="396" t="s">
        <v>33</v>
      </c>
      <c r="H18" s="396" t="s">
        <v>34</v>
      </c>
      <c r="I18" s="396" t="s">
        <v>33</v>
      </c>
      <c r="J18" s="396" t="s">
        <v>36</v>
      </c>
      <c r="K18" s="396" t="s">
        <v>33</v>
      </c>
      <c r="L18" s="396" t="s">
        <v>97</v>
      </c>
      <c r="M18" s="396" t="s">
        <v>106</v>
      </c>
      <c r="N18" s="539" t="s">
        <v>39</v>
      </c>
    </row>
    <row r="19" spans="1:15" x14ac:dyDescent="0.4">
      <c r="A19" s="379">
        <v>1</v>
      </c>
      <c r="B19" s="379" t="s">
        <v>4858</v>
      </c>
      <c r="C19" s="401">
        <v>1044</v>
      </c>
      <c r="D19" s="445">
        <v>4600</v>
      </c>
      <c r="E19" s="445">
        <v>350</v>
      </c>
      <c r="F19" s="902"/>
      <c r="G19" s="902"/>
      <c r="H19" s="902"/>
      <c r="I19" s="902"/>
      <c r="J19" s="902"/>
      <c r="K19" s="902"/>
      <c r="L19" s="902"/>
      <c r="M19" s="902"/>
      <c r="N19" s="445">
        <f>SUM(D19:M19)</f>
        <v>4950</v>
      </c>
      <c r="O19" s="85"/>
    </row>
    <row r="20" spans="1:15" x14ac:dyDescent="0.4">
      <c r="A20" s="379">
        <v>2</v>
      </c>
      <c r="B20" s="379" t="s">
        <v>4859</v>
      </c>
      <c r="C20" s="401">
        <v>1331</v>
      </c>
      <c r="D20" s="445">
        <v>1000</v>
      </c>
      <c r="E20" s="445">
        <v>350</v>
      </c>
      <c r="F20" s="902">
        <v>3120</v>
      </c>
      <c r="G20" s="445">
        <v>1376</v>
      </c>
      <c r="H20" s="902"/>
      <c r="I20" s="445"/>
      <c r="J20" s="902"/>
      <c r="K20" s="902"/>
      <c r="L20" s="902"/>
      <c r="M20" s="902"/>
      <c r="N20" s="445">
        <f>SUM(D20:M20)</f>
        <v>5846</v>
      </c>
      <c r="O20" s="85"/>
    </row>
    <row r="21" spans="1:15" x14ac:dyDescent="0.4">
      <c r="A21" s="379">
        <v>3</v>
      </c>
      <c r="B21" s="379" t="s">
        <v>4860</v>
      </c>
      <c r="C21" s="401">
        <v>2565</v>
      </c>
      <c r="D21" s="445">
        <v>1000</v>
      </c>
      <c r="E21" s="445">
        <v>350</v>
      </c>
      <c r="F21" s="902"/>
      <c r="G21" s="902"/>
      <c r="H21" s="902">
        <v>3330</v>
      </c>
      <c r="I21" s="902">
        <v>101</v>
      </c>
      <c r="J21" s="902"/>
      <c r="K21" s="902"/>
      <c r="L21" s="902"/>
      <c r="M21" s="902"/>
      <c r="N21" s="445">
        <f>SUM(D21:M21)</f>
        <v>4781</v>
      </c>
      <c r="O21" s="85"/>
    </row>
    <row r="22" spans="1:15" ht="27" customHeight="1" x14ac:dyDescent="0.4">
      <c r="A22" s="379">
        <v>4</v>
      </c>
      <c r="B22" s="379" t="s">
        <v>4861</v>
      </c>
      <c r="C22" s="401">
        <v>6399</v>
      </c>
      <c r="D22" s="445">
        <v>2000</v>
      </c>
      <c r="E22" s="445">
        <v>350</v>
      </c>
      <c r="F22" s="902"/>
      <c r="G22" s="902"/>
      <c r="H22" s="902"/>
      <c r="I22" s="902"/>
      <c r="J22" s="902"/>
      <c r="K22" s="902"/>
      <c r="L22" s="902"/>
      <c r="M22" s="902"/>
      <c r="N22" s="445">
        <f>SUM(D22:M22)</f>
        <v>2350</v>
      </c>
      <c r="O22" s="85"/>
    </row>
    <row r="23" spans="1:15" x14ac:dyDescent="0.4">
      <c r="A23" s="379">
        <v>5</v>
      </c>
      <c r="B23" s="379" t="s">
        <v>4862</v>
      </c>
      <c r="C23" s="401">
        <v>8411</v>
      </c>
      <c r="D23" s="445">
        <v>2000</v>
      </c>
      <c r="E23" s="445">
        <v>350</v>
      </c>
      <c r="F23" s="379"/>
      <c r="G23" s="379"/>
      <c r="H23" s="379"/>
      <c r="I23" s="379"/>
      <c r="J23" s="379"/>
      <c r="K23" s="379"/>
      <c r="L23" s="379"/>
      <c r="M23" s="379"/>
      <c r="N23" s="445">
        <f>SUM(D23:M23)</f>
        <v>2350</v>
      </c>
    </row>
    <row r="24" spans="1:15" x14ac:dyDescent="0.4">
      <c r="A24" s="379"/>
      <c r="B24" s="379"/>
      <c r="C24" s="900"/>
      <c r="D24" s="539"/>
      <c r="E24" s="539"/>
      <c r="F24" s="917"/>
      <c r="G24" s="917"/>
      <c r="H24" s="917"/>
      <c r="I24" s="917"/>
      <c r="J24" s="917"/>
      <c r="K24" s="917"/>
      <c r="L24" s="917"/>
      <c r="M24" s="917"/>
      <c r="N24" s="539"/>
      <c r="O24" s="291"/>
    </row>
    <row r="25" spans="1:15" x14ac:dyDescent="0.4">
      <c r="A25" s="379"/>
      <c r="B25" s="379"/>
      <c r="C25" s="900"/>
      <c r="D25" s="539"/>
      <c r="E25" s="539"/>
      <c r="F25" s="917"/>
      <c r="G25" s="917"/>
      <c r="H25" s="917"/>
      <c r="I25" s="917"/>
      <c r="J25" s="917"/>
      <c r="K25" s="917"/>
      <c r="L25" s="917"/>
      <c r="M25" s="917"/>
      <c r="N25" s="539"/>
      <c r="O25" s="291"/>
    </row>
    <row r="26" spans="1:15" x14ac:dyDescent="0.4">
      <c r="A26" s="379"/>
      <c r="B26" s="379" t="s">
        <v>4863</v>
      </c>
      <c r="C26" s="900"/>
      <c r="D26" s="539">
        <f>SUM(D19:D23)</f>
        <v>10600</v>
      </c>
      <c r="E26" s="539">
        <f>SUM(E19:E23)</f>
        <v>1750</v>
      </c>
      <c r="F26" s="917">
        <f t="shared" ref="F26:M26" si="0">SUM(F19:F22)</f>
        <v>3120</v>
      </c>
      <c r="G26" s="917">
        <f t="shared" si="0"/>
        <v>1376</v>
      </c>
      <c r="H26" s="917">
        <f t="shared" si="0"/>
        <v>3330</v>
      </c>
      <c r="I26" s="917">
        <f t="shared" si="0"/>
        <v>101</v>
      </c>
      <c r="J26" s="917">
        <f t="shared" si="0"/>
        <v>0</v>
      </c>
      <c r="K26" s="917">
        <f t="shared" si="0"/>
        <v>0</v>
      </c>
      <c r="L26" s="917">
        <f t="shared" si="0"/>
        <v>0</v>
      </c>
      <c r="M26" s="917">
        <f t="shared" si="0"/>
        <v>0</v>
      </c>
      <c r="N26" s="539">
        <f>SUM(N19:N23)</f>
        <v>20277</v>
      </c>
      <c r="O26" s="291"/>
    </row>
    <row r="27" spans="1:15" x14ac:dyDescent="0.4">
      <c r="A27" s="379"/>
      <c r="B27" s="379"/>
      <c r="C27" s="401"/>
      <c r="D27" s="445"/>
      <c r="E27" s="445"/>
      <c r="F27" s="902"/>
      <c r="G27" s="902"/>
      <c r="H27" s="902"/>
      <c r="I27" s="902"/>
      <c r="J27" s="902"/>
      <c r="K27" s="902"/>
      <c r="L27" s="902"/>
      <c r="M27" s="902"/>
      <c r="N27" s="445"/>
      <c r="O27" s="85"/>
    </row>
    <row r="28" spans="1:15" x14ac:dyDescent="0.4">
      <c r="A28" s="379"/>
      <c r="B28" s="379"/>
      <c r="C28" s="401"/>
      <c r="D28" s="445"/>
      <c r="E28" s="445"/>
      <c r="F28" s="379"/>
      <c r="G28" s="379"/>
      <c r="H28" s="379"/>
      <c r="I28" s="379"/>
      <c r="J28" s="379"/>
      <c r="K28" s="379"/>
      <c r="L28" s="379"/>
      <c r="M28" s="379"/>
      <c r="N28" s="445"/>
    </row>
    <row r="29" spans="1:15" x14ac:dyDescent="0.4">
      <c r="A29" s="379"/>
      <c r="B29" s="379"/>
      <c r="C29" s="401"/>
      <c r="D29" s="445"/>
      <c r="E29" s="445"/>
      <c r="F29" s="379"/>
      <c r="G29" s="379"/>
      <c r="H29" s="379"/>
      <c r="I29" s="379"/>
      <c r="J29" s="379"/>
      <c r="K29" s="379"/>
      <c r="L29" s="379"/>
      <c r="M29" s="379"/>
      <c r="N29" s="445"/>
    </row>
    <row r="30" spans="1:15" x14ac:dyDescent="0.4">
      <c r="A30" s="379"/>
      <c r="B30" s="379"/>
      <c r="C30" s="401"/>
      <c r="D30" s="445"/>
      <c r="E30" s="445"/>
      <c r="F30" s="379"/>
      <c r="G30" s="379"/>
      <c r="H30" s="379"/>
      <c r="I30" s="379"/>
      <c r="J30" s="379"/>
      <c r="K30" s="379"/>
      <c r="L30" s="379"/>
      <c r="M30" s="379"/>
      <c r="N30" s="445"/>
    </row>
    <row r="31" spans="1:15" x14ac:dyDescent="0.4">
      <c r="A31" s="379"/>
      <c r="B31" s="379" t="s">
        <v>393</v>
      </c>
      <c r="C31" s="401"/>
      <c r="D31" s="445"/>
      <c r="E31" s="445"/>
      <c r="F31" s="379"/>
      <c r="G31" s="379"/>
      <c r="H31" s="379"/>
      <c r="I31" s="379"/>
      <c r="J31" s="379"/>
      <c r="K31" s="379"/>
      <c r="L31" s="379"/>
      <c r="M31" s="379"/>
      <c r="N31" s="445"/>
    </row>
    <row r="32" spans="1:15" x14ac:dyDescent="0.4">
      <c r="A32" s="379"/>
      <c r="B32" s="379"/>
      <c r="C32" s="401"/>
      <c r="D32" s="445"/>
      <c r="E32" s="445"/>
      <c r="F32" s="379"/>
      <c r="G32" s="379"/>
      <c r="H32" s="379"/>
      <c r="I32" s="379"/>
      <c r="J32" s="379"/>
      <c r="K32" s="379"/>
      <c r="L32" s="379"/>
      <c r="M32" s="379"/>
      <c r="N32" s="445"/>
    </row>
    <row r="33" spans="1:14" x14ac:dyDescent="0.4">
      <c r="A33" s="379"/>
      <c r="B33" s="379"/>
      <c r="C33" s="401"/>
      <c r="D33" s="445"/>
      <c r="E33" s="445"/>
      <c r="F33" s="379"/>
      <c r="G33" s="379"/>
      <c r="H33" s="379"/>
      <c r="I33" s="379"/>
      <c r="J33" s="379"/>
      <c r="K33" s="379"/>
      <c r="L33" s="379"/>
      <c r="M33" s="379"/>
      <c r="N33" s="445"/>
    </row>
    <row r="34" spans="1:14" x14ac:dyDescent="0.4">
      <c r="A34" s="379"/>
      <c r="B34" s="379" t="s">
        <v>1967</v>
      </c>
      <c r="C34" s="401"/>
      <c r="D34" s="445"/>
      <c r="E34" s="445"/>
      <c r="F34" s="379"/>
      <c r="G34" s="379"/>
      <c r="H34" s="379"/>
      <c r="I34" s="379"/>
      <c r="J34" s="379"/>
      <c r="K34" s="379"/>
      <c r="L34" s="379"/>
      <c r="M34" s="379"/>
      <c r="N34" s="445"/>
    </row>
    <row r="35" spans="1:14" s="81" customFormat="1" ht="27.6" customHeight="1" x14ac:dyDescent="0.4">
      <c r="A35" s="565"/>
      <c r="B35" s="403"/>
      <c r="C35" s="377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s="81" customFormat="1" x14ac:dyDescent="0.4">
      <c r="A36" s="565"/>
      <c r="B36" s="403"/>
      <c r="C36" s="377"/>
      <c r="D36" s="377"/>
      <c r="E36" s="377"/>
      <c r="F36" s="377"/>
      <c r="G36" s="377"/>
      <c r="H36" s="377"/>
      <c r="I36" s="377"/>
      <c r="J36" s="377"/>
      <c r="K36" s="377"/>
      <c r="L36" s="377"/>
      <c r="M36" s="377"/>
      <c r="N36" s="377"/>
    </row>
    <row r="37" spans="1:14" s="54" customFormat="1" ht="33.75" x14ac:dyDescent="0.5">
      <c r="A37" s="481"/>
      <c r="B37" s="473" t="s">
        <v>5789</v>
      </c>
      <c r="C37" s="479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</row>
    <row r="38" spans="1:14" x14ac:dyDescent="0.4">
      <c r="A38" s="379"/>
      <c r="B38" s="379"/>
      <c r="C38" s="401"/>
      <c r="D38" s="445"/>
      <c r="E38" s="445"/>
      <c r="F38" s="379"/>
      <c r="G38" s="379"/>
      <c r="H38" s="379"/>
      <c r="I38" s="379"/>
      <c r="J38" s="379"/>
      <c r="K38" s="379"/>
      <c r="L38" s="379"/>
      <c r="M38" s="379"/>
      <c r="N38" s="445"/>
    </row>
  </sheetData>
  <phoneticPr fontId="32" type="noConversion"/>
  <hyperlinks>
    <hyperlink ref="B13" r:id="rId1" xr:uid="{00000000-0004-0000-E4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81">
    <tabColor rgb="FF0070C0"/>
  </sheetPr>
  <dimension ref="A2:R46"/>
  <sheetViews>
    <sheetView view="pageBreakPreview" topLeftCell="A14" zoomScale="50" zoomScaleNormal="100" zoomScaleSheetLayoutView="50" workbookViewId="0">
      <selection activeCell="J27" sqref="J27"/>
    </sheetView>
  </sheetViews>
  <sheetFormatPr defaultColWidth="9.140625" defaultRowHeight="32.1" customHeight="1" x14ac:dyDescent="0.35"/>
  <cols>
    <col min="1" max="1" width="7.42578125" style="33" customWidth="1"/>
    <col min="2" max="2" width="76.140625" style="33" customWidth="1"/>
    <col min="3" max="3" width="22.28515625" style="102" customWidth="1"/>
    <col min="4" max="4" width="20.5703125" style="102" customWidth="1"/>
    <col min="5" max="5" width="17.42578125" style="102" customWidth="1"/>
    <col min="6" max="6" width="22.140625" style="33" customWidth="1"/>
    <col min="7" max="7" width="27.28515625" style="33" customWidth="1"/>
    <col min="8" max="8" width="19.140625" style="102" customWidth="1"/>
    <col min="9" max="9" width="15.85546875" style="33" customWidth="1"/>
    <col min="10" max="10" width="19.7109375" style="33" customWidth="1"/>
    <col min="11" max="11" width="18" style="33" customWidth="1"/>
    <col min="12" max="12" width="33" style="33" bestFit="1" customWidth="1"/>
    <col min="13" max="13" width="21.7109375" style="33" bestFit="1" customWidth="1"/>
    <col min="14" max="14" width="23.7109375" style="33" customWidth="1"/>
    <col min="15" max="15" width="25.28515625" style="33" customWidth="1"/>
    <col min="16" max="16384" width="9.140625" style="33"/>
  </cols>
  <sheetData>
    <row r="2" spans="1:16" ht="32.1" customHeight="1" x14ac:dyDescent="0.4">
      <c r="A2" s="365"/>
      <c r="B2" s="228"/>
      <c r="C2" s="275"/>
      <c r="D2" s="275"/>
      <c r="E2" s="275"/>
      <c r="F2" s="228"/>
      <c r="G2" s="228"/>
      <c r="H2" s="275"/>
      <c r="I2" s="228"/>
      <c r="J2" s="228"/>
      <c r="K2" s="228"/>
      <c r="L2" s="228"/>
      <c r="M2" s="228"/>
      <c r="N2" s="228"/>
      <c r="O2" s="23"/>
      <c r="P2" s="23"/>
    </row>
    <row r="3" spans="1:16" ht="32.1" customHeight="1" x14ac:dyDescent="0.4">
      <c r="A3" s="365"/>
      <c r="B3" s="432" t="s">
        <v>19</v>
      </c>
      <c r="C3" s="489"/>
      <c r="D3" s="489"/>
      <c r="E3" s="755"/>
      <c r="F3" s="406"/>
      <c r="G3" s="228"/>
      <c r="H3" s="275"/>
      <c r="I3" s="228"/>
      <c r="J3" s="228"/>
      <c r="K3" s="228"/>
      <c r="L3" s="228"/>
      <c r="M3" s="365"/>
      <c r="N3" s="365"/>
    </row>
    <row r="4" spans="1:16" s="121" customFormat="1" ht="32.1" customHeight="1" x14ac:dyDescent="0.4">
      <c r="A4" s="432"/>
      <c r="B4" s="405" t="s">
        <v>20</v>
      </c>
      <c r="C4" s="489"/>
      <c r="D4" s="489"/>
      <c r="E4" s="755"/>
      <c r="F4" s="406"/>
      <c r="G4" s="406"/>
      <c r="H4" s="755"/>
      <c r="I4" s="408"/>
      <c r="J4" s="409"/>
      <c r="K4" s="409"/>
      <c r="L4" s="409"/>
      <c r="M4" s="409"/>
      <c r="N4" s="409"/>
    </row>
    <row r="5" spans="1:16" s="121" customFormat="1" ht="32.1" customHeight="1" x14ac:dyDescent="0.4">
      <c r="A5" s="405"/>
      <c r="B5" s="405" t="s">
        <v>21</v>
      </c>
      <c r="C5" s="489"/>
      <c r="D5" s="489"/>
      <c r="E5" s="755"/>
      <c r="F5" s="406"/>
      <c r="G5" s="406"/>
      <c r="H5" s="755"/>
      <c r="I5" s="408"/>
      <c r="J5" s="409"/>
      <c r="K5" s="409"/>
      <c r="L5" s="409"/>
      <c r="M5" s="409"/>
      <c r="N5" s="409"/>
    </row>
    <row r="6" spans="1:16" s="121" customFormat="1" ht="32.1" customHeight="1" x14ac:dyDescent="0.4">
      <c r="A6" s="405"/>
      <c r="B6" s="405" t="s">
        <v>22</v>
      </c>
      <c r="C6" s="489"/>
      <c r="D6" s="489"/>
      <c r="E6" s="755"/>
      <c r="F6" s="406"/>
      <c r="G6" s="406"/>
      <c r="H6" s="755"/>
      <c r="I6" s="408"/>
      <c r="J6" s="409"/>
      <c r="K6" s="409"/>
      <c r="L6" s="409"/>
      <c r="M6" s="409"/>
      <c r="N6" s="409"/>
    </row>
    <row r="7" spans="1:16" s="121" customFormat="1" ht="32.1" customHeight="1" x14ac:dyDescent="0.4">
      <c r="A7" s="405"/>
      <c r="B7" s="405" t="s">
        <v>23</v>
      </c>
      <c r="C7" s="489"/>
      <c r="D7" s="489"/>
      <c r="E7" s="755"/>
      <c r="F7" s="406"/>
      <c r="G7" s="406"/>
      <c r="H7" s="755"/>
      <c r="I7" s="408"/>
      <c r="J7" s="409"/>
      <c r="K7" s="409"/>
      <c r="L7" s="409"/>
      <c r="M7" s="409"/>
      <c r="N7" s="409"/>
    </row>
    <row r="8" spans="1:16" s="121" customFormat="1" ht="32.1" customHeight="1" x14ac:dyDescent="0.4">
      <c r="A8" s="405"/>
      <c r="B8" s="405" t="s">
        <v>24</v>
      </c>
      <c r="C8" s="489"/>
      <c r="D8" s="489"/>
      <c r="E8" s="755"/>
      <c r="F8" s="228"/>
      <c r="G8" s="406"/>
      <c r="H8" s="755"/>
      <c r="I8" s="408"/>
      <c r="J8" s="409"/>
      <c r="K8" s="409"/>
      <c r="L8" s="409"/>
      <c r="M8" s="409"/>
      <c r="N8" s="409"/>
    </row>
    <row r="9" spans="1:16" s="121" customFormat="1" ht="32.1" customHeight="1" x14ac:dyDescent="0.4">
      <c r="A9" s="405"/>
      <c r="B9" s="405"/>
      <c r="C9" s="489"/>
      <c r="D9" s="489"/>
      <c r="E9" s="755"/>
      <c r="F9" s="228"/>
      <c r="G9" s="406"/>
      <c r="H9" s="755"/>
      <c r="I9" s="408"/>
      <c r="J9" s="409"/>
      <c r="K9" s="409"/>
      <c r="L9" s="409"/>
      <c r="M9" s="409"/>
      <c r="N9" s="409"/>
    </row>
    <row r="10" spans="1:16" s="121" customFormat="1" ht="32.1" customHeight="1" x14ac:dyDescent="0.4">
      <c r="A10" s="405"/>
      <c r="B10" s="228" t="s">
        <v>4864</v>
      </c>
      <c r="C10" s="489"/>
      <c r="D10" s="489"/>
      <c r="E10" s="755"/>
      <c r="F10" s="228"/>
      <c r="G10" s="406"/>
      <c r="H10" s="755"/>
      <c r="I10" s="408"/>
      <c r="J10" s="409"/>
      <c r="K10" s="409"/>
      <c r="L10" s="409"/>
      <c r="M10" s="409"/>
      <c r="N10" s="409"/>
    </row>
    <row r="11" spans="1:16" s="121" customFormat="1" ht="32.1" customHeight="1" x14ac:dyDescent="0.4">
      <c r="A11" s="405"/>
      <c r="B11" s="228" t="s">
        <v>4865</v>
      </c>
      <c r="C11" s="489"/>
      <c r="D11" s="489"/>
      <c r="E11" s="755"/>
      <c r="F11" s="228"/>
      <c r="G11" s="406"/>
      <c r="H11" s="755"/>
      <c r="I11" s="408"/>
      <c r="J11" s="409"/>
      <c r="K11" s="409"/>
      <c r="L11" s="409"/>
      <c r="M11" s="409"/>
      <c r="N11" s="409"/>
    </row>
    <row r="12" spans="1:16" s="121" customFormat="1" ht="32.1" customHeight="1" x14ac:dyDescent="0.4">
      <c r="A12" s="405"/>
      <c r="B12" s="228" t="s">
        <v>4866</v>
      </c>
      <c r="C12" s="489"/>
      <c r="D12" s="489"/>
      <c r="E12" s="755"/>
      <c r="F12" s="228"/>
      <c r="G12" s="406"/>
      <c r="H12" s="755"/>
      <c r="I12" s="408"/>
      <c r="J12" s="409"/>
      <c r="K12" s="409"/>
      <c r="L12" s="409"/>
      <c r="M12" s="409"/>
      <c r="N12" s="409"/>
    </row>
    <row r="13" spans="1:16" s="121" customFormat="1" ht="32.1" customHeight="1" x14ac:dyDescent="0.4">
      <c r="A13" s="405"/>
      <c r="B13" s="228" t="s">
        <v>4867</v>
      </c>
      <c r="C13" s="489"/>
      <c r="D13" s="489"/>
      <c r="E13" s="755"/>
      <c r="F13" s="228"/>
      <c r="G13" s="406"/>
      <c r="H13" s="755"/>
      <c r="I13" s="408"/>
      <c r="J13" s="409"/>
      <c r="K13" s="409"/>
      <c r="L13" s="409"/>
      <c r="M13" s="409"/>
      <c r="N13" s="409"/>
    </row>
    <row r="14" spans="1:16" ht="32.1" customHeight="1" x14ac:dyDescent="0.4">
      <c r="A14" s="365"/>
      <c r="B14" s="876" t="s">
        <v>4868</v>
      </c>
      <c r="C14" s="275"/>
      <c r="D14" s="275"/>
      <c r="E14" s="275"/>
      <c r="F14" s="228"/>
      <c r="G14" s="228"/>
      <c r="H14" s="275"/>
      <c r="I14" s="228" t="s">
        <v>50</v>
      </c>
      <c r="J14" s="365"/>
      <c r="K14" s="365"/>
      <c r="L14" s="365"/>
      <c r="M14" s="365"/>
      <c r="N14" s="365"/>
    </row>
    <row r="15" spans="1:16" ht="32.1" customHeight="1" x14ac:dyDescent="0.4">
      <c r="A15" s="365"/>
      <c r="B15" s="228"/>
      <c r="C15" s="275"/>
      <c r="D15" s="275"/>
      <c r="E15" s="275"/>
      <c r="F15" s="228"/>
      <c r="G15" s="228"/>
      <c r="H15" s="275"/>
      <c r="I15" s="228"/>
      <c r="J15" s="365"/>
      <c r="K15" s="365"/>
      <c r="L15" s="365"/>
      <c r="M15" s="365"/>
      <c r="N15" s="365"/>
    </row>
    <row r="16" spans="1:16" ht="32.1" customHeight="1" x14ac:dyDescent="0.4">
      <c r="A16" s="365"/>
      <c r="B16" s="228" t="s">
        <v>5760</v>
      </c>
      <c r="C16" s="811"/>
      <c r="D16" s="811"/>
      <c r="E16" s="811"/>
      <c r="F16" s="496"/>
      <c r="G16" s="496"/>
      <c r="H16" s="1075"/>
      <c r="I16" s="708"/>
      <c r="J16" s="367"/>
      <c r="K16" s="367"/>
      <c r="L16" s="367"/>
      <c r="M16" s="367"/>
      <c r="N16" s="367"/>
      <c r="O16" s="32"/>
    </row>
    <row r="17" spans="1:15" ht="32.1" customHeight="1" x14ac:dyDescent="0.35">
      <c r="A17" s="365"/>
      <c r="B17" s="365"/>
      <c r="C17" s="667"/>
      <c r="D17" s="667"/>
      <c r="E17" s="667"/>
      <c r="F17" s="365"/>
      <c r="G17" s="365"/>
      <c r="H17" s="667"/>
      <c r="I17" s="365"/>
      <c r="J17" s="365"/>
      <c r="K17" s="365"/>
      <c r="L17" s="365"/>
      <c r="M17" s="365"/>
      <c r="N17" s="365"/>
    </row>
    <row r="18" spans="1:15" s="365" customFormat="1" ht="32.1" customHeight="1" x14ac:dyDescent="0.4">
      <c r="B18" s="228" t="s">
        <v>92</v>
      </c>
      <c r="C18" s="321" t="s">
        <v>214</v>
      </c>
      <c r="D18" s="321" t="s">
        <v>6</v>
      </c>
      <c r="E18" s="321" t="s">
        <v>215</v>
      </c>
      <c r="F18" s="321" t="s">
        <v>216</v>
      </c>
      <c r="G18" s="321" t="s">
        <v>131</v>
      </c>
      <c r="H18" s="321" t="s">
        <v>217</v>
      </c>
      <c r="I18" s="321" t="s">
        <v>131</v>
      </c>
      <c r="J18" s="321" t="s">
        <v>11</v>
      </c>
      <c r="K18" s="321" t="s">
        <v>131</v>
      </c>
      <c r="L18" s="229" t="s">
        <v>97</v>
      </c>
      <c r="M18" s="1717" t="s">
        <v>38</v>
      </c>
      <c r="N18" s="321" t="s">
        <v>133</v>
      </c>
    </row>
    <row r="19" spans="1:15" ht="32.1" customHeight="1" x14ac:dyDescent="0.4">
      <c r="A19" s="228">
        <v>1</v>
      </c>
      <c r="B19" s="228" t="s">
        <v>4869</v>
      </c>
      <c r="C19" s="321">
        <v>375</v>
      </c>
      <c r="D19" s="501">
        <v>1000</v>
      </c>
      <c r="E19" s="501">
        <v>350</v>
      </c>
      <c r="F19" s="501"/>
      <c r="G19" s="501"/>
      <c r="H19" s="501"/>
      <c r="I19" s="501"/>
      <c r="J19" s="501"/>
      <c r="K19" s="501"/>
      <c r="L19" s="501"/>
      <c r="M19" s="501"/>
      <c r="N19" s="1718">
        <f>SUM(D19:M19)</f>
        <v>1350</v>
      </c>
    </row>
    <row r="20" spans="1:15" ht="32.1" customHeight="1" x14ac:dyDescent="0.4">
      <c r="A20" s="228">
        <v>2</v>
      </c>
      <c r="B20" s="228" t="s">
        <v>4870</v>
      </c>
      <c r="C20" s="321">
        <v>503</v>
      </c>
      <c r="D20" s="501">
        <v>1000</v>
      </c>
      <c r="E20" s="501">
        <v>350</v>
      </c>
      <c r="F20" s="501">
        <v>15455</v>
      </c>
      <c r="G20" s="501">
        <v>4022</v>
      </c>
      <c r="H20" s="501"/>
      <c r="I20" s="668"/>
      <c r="J20" s="501"/>
      <c r="K20" s="501"/>
      <c r="L20" s="501"/>
      <c r="M20" s="501">
        <v>0</v>
      </c>
      <c r="N20" s="1718">
        <f t="shared" ref="N20:N26" si="0">SUM(D20:M20)</f>
        <v>20827</v>
      </c>
      <c r="O20" s="113"/>
    </row>
    <row r="21" spans="1:15" ht="32.1" customHeight="1" x14ac:dyDescent="0.4">
      <c r="A21" s="228">
        <v>3</v>
      </c>
      <c r="B21" s="228" t="s">
        <v>4871</v>
      </c>
      <c r="C21" s="321">
        <v>562</v>
      </c>
      <c r="D21" s="501">
        <v>1000</v>
      </c>
      <c r="E21" s="501">
        <v>350</v>
      </c>
      <c r="F21" s="501"/>
      <c r="G21" s="501">
        <v>0</v>
      </c>
      <c r="H21" s="501"/>
      <c r="I21" s="668"/>
      <c r="J21" s="501"/>
      <c r="K21" s="501"/>
      <c r="L21" s="501"/>
      <c r="M21" s="501"/>
      <c r="N21" s="1718">
        <f t="shared" si="0"/>
        <v>1350</v>
      </c>
      <c r="O21" s="113"/>
    </row>
    <row r="22" spans="1:15" ht="32.1" customHeight="1" x14ac:dyDescent="0.4">
      <c r="A22" s="228">
        <v>4</v>
      </c>
      <c r="B22" s="228" t="s">
        <v>4872</v>
      </c>
      <c r="C22" s="321">
        <v>742</v>
      </c>
      <c r="D22" s="501">
        <v>1000</v>
      </c>
      <c r="E22" s="501">
        <v>350</v>
      </c>
      <c r="F22" s="501">
        <v>4915</v>
      </c>
      <c r="G22" s="501">
        <v>2850</v>
      </c>
      <c r="H22" s="501"/>
      <c r="I22" s="668"/>
      <c r="J22" s="501"/>
      <c r="K22" s="501"/>
      <c r="L22" s="501"/>
      <c r="M22" s="501"/>
      <c r="N22" s="1718">
        <f t="shared" si="0"/>
        <v>9115</v>
      </c>
      <c r="O22" s="113"/>
    </row>
    <row r="23" spans="1:15" ht="32.1" customHeight="1" x14ac:dyDescent="0.4">
      <c r="A23" s="228">
        <v>5</v>
      </c>
      <c r="B23" s="228" t="s">
        <v>4873</v>
      </c>
      <c r="C23" s="321">
        <v>744</v>
      </c>
      <c r="D23" s="501">
        <v>1000</v>
      </c>
      <c r="E23" s="501">
        <v>350</v>
      </c>
      <c r="F23" s="501"/>
      <c r="G23" s="501">
        <v>0</v>
      </c>
      <c r="H23" s="501"/>
      <c r="I23" s="668"/>
      <c r="J23" s="501">
        <v>1880</v>
      </c>
      <c r="K23" s="501">
        <v>494</v>
      </c>
      <c r="L23" s="501"/>
      <c r="M23" s="501">
        <v>9500</v>
      </c>
      <c r="N23" s="1718">
        <f t="shared" si="0"/>
        <v>13224</v>
      </c>
      <c r="O23" s="113"/>
    </row>
    <row r="24" spans="1:15" ht="32.1" customHeight="1" x14ac:dyDescent="0.4">
      <c r="A24" s="228">
        <v>6</v>
      </c>
      <c r="B24" s="228" t="s">
        <v>4874</v>
      </c>
      <c r="C24" s="321">
        <v>764</v>
      </c>
      <c r="D24" s="501">
        <v>1000</v>
      </c>
      <c r="E24" s="501">
        <v>350</v>
      </c>
      <c r="F24" s="501">
        <v>5255</v>
      </c>
      <c r="G24" s="501">
        <v>6199</v>
      </c>
      <c r="H24" s="501"/>
      <c r="I24" s="668"/>
      <c r="J24" s="501"/>
      <c r="K24" s="501"/>
      <c r="L24" s="501"/>
      <c r="M24" s="501"/>
      <c r="N24" s="1718">
        <f t="shared" si="0"/>
        <v>12804</v>
      </c>
      <c r="O24" s="113"/>
    </row>
    <row r="25" spans="1:15" ht="32.1" customHeight="1" x14ac:dyDescent="0.4">
      <c r="A25" s="228">
        <v>7</v>
      </c>
      <c r="B25" s="228" t="s">
        <v>4875</v>
      </c>
      <c r="C25" s="321">
        <v>1330</v>
      </c>
      <c r="D25" s="501">
        <v>1000</v>
      </c>
      <c r="E25" s="501">
        <v>350</v>
      </c>
      <c r="F25" s="501"/>
      <c r="G25" s="501">
        <v>0</v>
      </c>
      <c r="H25" s="501"/>
      <c r="I25" s="668"/>
      <c r="J25" s="501"/>
      <c r="K25" s="501"/>
      <c r="L25" s="501">
        <v>460</v>
      </c>
      <c r="M25" s="501">
        <v>13025</v>
      </c>
      <c r="N25" s="1718">
        <f t="shared" si="0"/>
        <v>14835</v>
      </c>
      <c r="O25" s="113"/>
    </row>
    <row r="26" spans="1:15" ht="32.1" customHeight="1" x14ac:dyDescent="0.4">
      <c r="A26" s="228">
        <v>8</v>
      </c>
      <c r="B26" s="228" t="s">
        <v>4876</v>
      </c>
      <c r="C26" s="321">
        <v>1658</v>
      </c>
      <c r="D26" s="501">
        <v>1000</v>
      </c>
      <c r="E26" s="501">
        <v>350</v>
      </c>
      <c r="F26" s="501">
        <v>9390</v>
      </c>
      <c r="G26" s="501">
        <v>2507</v>
      </c>
      <c r="H26" s="501"/>
      <c r="I26" s="668"/>
      <c r="J26" s="501">
        <v>0</v>
      </c>
      <c r="K26" s="501">
        <v>0</v>
      </c>
      <c r="L26" s="501"/>
      <c r="M26" s="501"/>
      <c r="N26" s="1718">
        <f t="shared" si="0"/>
        <v>13247</v>
      </c>
      <c r="O26" s="113"/>
    </row>
    <row r="27" spans="1:15" ht="32.1" customHeight="1" x14ac:dyDescent="0.4">
      <c r="A27" s="228">
        <v>9</v>
      </c>
      <c r="B27" s="228" t="s">
        <v>5698</v>
      </c>
      <c r="C27" s="321">
        <v>12040</v>
      </c>
      <c r="D27" s="1718">
        <v>1000</v>
      </c>
      <c r="E27" s="1718">
        <v>350</v>
      </c>
      <c r="F27" s="1718"/>
      <c r="G27" s="1718"/>
      <c r="H27" s="1718"/>
      <c r="I27" s="1718"/>
      <c r="J27" s="1718"/>
      <c r="K27" s="1718"/>
      <c r="L27" s="1718"/>
      <c r="M27" s="1718"/>
      <c r="N27" s="1718">
        <f>SUM(D27:M27)</f>
        <v>1350</v>
      </c>
      <c r="O27" s="113"/>
    </row>
    <row r="28" spans="1:15" ht="32.1" customHeight="1" x14ac:dyDescent="0.4">
      <c r="A28" s="228">
        <v>10</v>
      </c>
      <c r="B28" s="228" t="s">
        <v>5699</v>
      </c>
      <c r="C28" s="321">
        <v>12039</v>
      </c>
      <c r="D28" s="1718">
        <v>1500</v>
      </c>
      <c r="E28" s="1718">
        <v>350</v>
      </c>
      <c r="F28" s="1718"/>
      <c r="G28" s="1718"/>
      <c r="H28" s="1718"/>
      <c r="I28" s="1718"/>
      <c r="J28" s="1718"/>
      <c r="K28" s="1718"/>
      <c r="L28" s="1718"/>
      <c r="M28" s="1718"/>
      <c r="N28" s="1718">
        <f>SUM(D28:M28)</f>
        <v>1850</v>
      </c>
      <c r="O28" s="113"/>
    </row>
    <row r="29" spans="1:15" ht="32.1" customHeight="1" x14ac:dyDescent="0.4">
      <c r="A29" s="228">
        <v>11</v>
      </c>
      <c r="B29" s="228" t="s">
        <v>5700</v>
      </c>
      <c r="C29" s="321">
        <v>1037936</v>
      </c>
      <c r="D29" s="1718">
        <v>1000</v>
      </c>
      <c r="E29" s="1718">
        <v>350</v>
      </c>
      <c r="F29" s="1718"/>
      <c r="G29" s="1718"/>
      <c r="H29" s="1718"/>
      <c r="I29" s="1718"/>
      <c r="J29" s="1718"/>
      <c r="K29" s="1718"/>
      <c r="L29" s="1718"/>
      <c r="M29" s="1718"/>
      <c r="N29" s="1718">
        <f>SUM(D29:M29)</f>
        <v>1350</v>
      </c>
      <c r="O29" s="113"/>
    </row>
    <row r="30" spans="1:15" ht="32.1" customHeight="1" x14ac:dyDescent="0.4">
      <c r="A30" s="228">
        <v>12</v>
      </c>
      <c r="B30" s="228" t="s">
        <v>5701</v>
      </c>
      <c r="C30" s="321">
        <v>1060816</v>
      </c>
      <c r="D30" s="1718">
        <v>1000</v>
      </c>
      <c r="E30" s="1718">
        <v>350</v>
      </c>
      <c r="F30" s="1718"/>
      <c r="G30" s="1718"/>
      <c r="H30" s="1718"/>
      <c r="I30" s="1718"/>
      <c r="J30" s="1718"/>
      <c r="K30" s="1718"/>
      <c r="L30" s="1718"/>
      <c r="M30" s="1718"/>
      <c r="N30" s="1718">
        <f>SUM(D30:M30)</f>
        <v>1350</v>
      </c>
      <c r="O30" s="113"/>
    </row>
    <row r="31" spans="1:15" ht="32.1" customHeight="1" x14ac:dyDescent="0.4">
      <c r="A31" s="228"/>
      <c r="B31" s="228"/>
      <c r="C31" s="321"/>
      <c r="D31" s="1718"/>
      <c r="E31" s="1718"/>
      <c r="F31" s="1718"/>
      <c r="G31" s="1718"/>
      <c r="H31" s="1718"/>
      <c r="I31" s="1718"/>
      <c r="J31" s="1718"/>
      <c r="K31" s="1718"/>
      <c r="L31" s="1718"/>
      <c r="M31" s="1718"/>
      <c r="N31" s="1718"/>
      <c r="O31" s="113"/>
    </row>
    <row r="32" spans="1:15" ht="32.1" customHeight="1" x14ac:dyDescent="0.4">
      <c r="A32" s="228"/>
      <c r="B32" s="228"/>
      <c r="C32" s="321"/>
      <c r="D32" s="1718"/>
      <c r="E32" s="1718"/>
      <c r="F32" s="1718"/>
      <c r="G32" s="1718"/>
      <c r="H32" s="1718"/>
      <c r="I32" s="1718"/>
      <c r="J32" s="1718"/>
      <c r="K32" s="1718"/>
      <c r="L32" s="1718"/>
      <c r="M32" s="1718"/>
      <c r="N32" s="1718"/>
      <c r="O32" s="113"/>
    </row>
    <row r="33" spans="1:18" ht="32.1" customHeight="1" x14ac:dyDescent="0.4">
      <c r="A33" s="228"/>
      <c r="B33" s="228" t="s">
        <v>13</v>
      </c>
      <c r="C33" s="321"/>
      <c r="D33" s="1717">
        <f>SUM(D19:D30)</f>
        <v>12500</v>
      </c>
      <c r="E33" s="1717">
        <f>SUM(E19:E30)</f>
        <v>4200</v>
      </c>
      <c r="F33" s="1717">
        <f t="shared" ref="F33:M33" si="1">SUM(F19:F28)</f>
        <v>35015</v>
      </c>
      <c r="G33" s="1717">
        <f t="shared" si="1"/>
        <v>15578</v>
      </c>
      <c r="H33" s="1717">
        <f t="shared" si="1"/>
        <v>0</v>
      </c>
      <c r="I33" s="1717">
        <f t="shared" si="1"/>
        <v>0</v>
      </c>
      <c r="J33" s="1717">
        <f t="shared" si="1"/>
        <v>1880</v>
      </c>
      <c r="K33" s="1717">
        <f t="shared" si="1"/>
        <v>494</v>
      </c>
      <c r="L33" s="1717">
        <f t="shared" si="1"/>
        <v>460</v>
      </c>
      <c r="M33" s="1717">
        <f t="shared" si="1"/>
        <v>22525</v>
      </c>
      <c r="N33" s="1717">
        <f>SUM(N19:N30)</f>
        <v>92652</v>
      </c>
      <c r="O33" s="1076"/>
      <c r="P33" s="1076"/>
      <c r="Q33" s="1076"/>
      <c r="R33" s="1076"/>
    </row>
    <row r="34" spans="1:18" ht="32.1" customHeight="1" x14ac:dyDescent="0.4">
      <c r="A34" s="228"/>
      <c r="B34" s="228"/>
      <c r="C34" s="321"/>
      <c r="D34" s="1718"/>
      <c r="E34" s="1718"/>
      <c r="F34" s="1718"/>
      <c r="G34" s="1718"/>
      <c r="H34" s="1718"/>
      <c r="I34" s="1718"/>
      <c r="J34" s="1718"/>
      <c r="K34" s="1718"/>
      <c r="L34" s="1718"/>
      <c r="M34" s="1718"/>
      <c r="N34" s="1718"/>
      <c r="O34" s="113"/>
    </row>
    <row r="35" spans="1:18" ht="32.1" customHeight="1" x14ac:dyDescent="0.4">
      <c r="A35" s="365"/>
      <c r="B35" s="365"/>
      <c r="C35" s="321"/>
      <c r="D35" s="1717"/>
      <c r="E35" s="1717"/>
      <c r="F35" s="1717"/>
      <c r="G35" s="1717"/>
      <c r="H35" s="1717"/>
      <c r="I35" s="1717"/>
      <c r="J35" s="1711"/>
      <c r="K35" s="1711"/>
      <c r="L35" s="1711"/>
      <c r="M35" s="1717"/>
      <c r="N35" s="1717"/>
      <c r="O35" s="113"/>
    </row>
    <row r="36" spans="1:18" ht="32.1" customHeight="1" x14ac:dyDescent="0.4">
      <c r="A36" s="365"/>
      <c r="B36" s="228" t="s">
        <v>2321</v>
      </c>
      <c r="C36" s="667" t="s">
        <v>50</v>
      </c>
      <c r="D36" s="711"/>
      <c r="E36" s="711"/>
      <c r="F36" s="365"/>
      <c r="G36" s="365"/>
      <c r="H36" s="711"/>
      <c r="I36" s="710"/>
      <c r="J36" s="710"/>
      <c r="K36" s="710"/>
      <c r="L36" s="710"/>
      <c r="M36" s="710"/>
      <c r="N36" s="710"/>
      <c r="O36" s="113"/>
    </row>
    <row r="37" spans="1:18" ht="32.1" customHeight="1" x14ac:dyDescent="0.4">
      <c r="A37" s="365"/>
      <c r="B37" s="228"/>
      <c r="C37" s="275"/>
      <c r="D37" s="667"/>
      <c r="E37" s="667"/>
      <c r="F37" s="365"/>
      <c r="G37" s="365"/>
      <c r="H37" s="230"/>
      <c r="I37" s="472"/>
      <c r="J37" s="367"/>
      <c r="K37" s="367"/>
      <c r="L37" s="367"/>
      <c r="M37" s="367"/>
      <c r="N37" s="367"/>
    </row>
    <row r="38" spans="1:18" ht="32.1" customHeight="1" x14ac:dyDescent="0.4">
      <c r="A38" s="365"/>
      <c r="B38" s="365"/>
      <c r="C38" s="275"/>
      <c r="D38" s="667"/>
      <c r="E38" s="667"/>
      <c r="F38" s="365"/>
      <c r="G38" s="365"/>
      <c r="H38" s="230"/>
      <c r="I38" s="367"/>
      <c r="J38" s="367"/>
      <c r="K38" s="367"/>
      <c r="L38" s="367"/>
      <c r="M38" s="367"/>
      <c r="N38" s="367"/>
    </row>
    <row r="39" spans="1:18" ht="32.1" customHeight="1" x14ac:dyDescent="0.4">
      <c r="A39" s="365"/>
      <c r="B39" s="228" t="s">
        <v>1967</v>
      </c>
      <c r="C39" s="275"/>
      <c r="D39" s="667"/>
      <c r="E39" s="667"/>
      <c r="F39" s="365"/>
      <c r="G39" s="365"/>
      <c r="H39" s="667"/>
      <c r="I39" s="365"/>
      <c r="J39" s="365"/>
      <c r="K39" s="365"/>
      <c r="L39" s="365"/>
      <c r="M39" s="365"/>
      <c r="N39" s="365"/>
    </row>
    <row r="40" spans="1:18" s="81" customFormat="1" ht="27.6" customHeight="1" x14ac:dyDescent="0.4">
      <c r="A40" s="565"/>
      <c r="B40" s="403"/>
      <c r="C40" s="377"/>
      <c r="D40" s="377"/>
      <c r="E40" s="377"/>
      <c r="F40" s="377"/>
      <c r="G40" s="377"/>
      <c r="H40" s="377"/>
      <c r="I40" s="377"/>
      <c r="J40" s="377"/>
      <c r="K40" s="377"/>
      <c r="L40" s="377"/>
      <c r="M40" s="377"/>
      <c r="N40" s="377"/>
    </row>
    <row r="41" spans="1:18" s="81" customFormat="1" ht="27.75" x14ac:dyDescent="0.4">
      <c r="A41" s="565"/>
      <c r="B41" s="403"/>
      <c r="C41" s="377"/>
      <c r="D41" s="377"/>
      <c r="E41" s="377"/>
      <c r="F41" s="377"/>
      <c r="G41" s="377"/>
      <c r="H41" s="377"/>
      <c r="I41" s="377"/>
      <c r="J41" s="377"/>
      <c r="K41" s="377"/>
      <c r="L41" s="377"/>
      <c r="M41" s="377"/>
      <c r="N41" s="377"/>
    </row>
    <row r="42" spans="1:18" s="54" customFormat="1" ht="33.75" x14ac:dyDescent="0.5">
      <c r="A42" s="481"/>
      <c r="B42" s="473" t="s">
        <v>5789</v>
      </c>
      <c r="C42" s="479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</row>
    <row r="43" spans="1:18" ht="32.1" customHeight="1" x14ac:dyDescent="0.4">
      <c r="A43" s="365"/>
      <c r="B43" s="365"/>
      <c r="C43" s="275"/>
      <c r="D43" s="667"/>
      <c r="E43" s="667"/>
      <c r="F43" s="365" t="s">
        <v>50</v>
      </c>
      <c r="G43" s="365"/>
      <c r="H43" s="667"/>
      <c r="I43" s="365"/>
      <c r="J43" s="365"/>
      <c r="K43" s="365"/>
      <c r="L43" s="365"/>
      <c r="M43" s="365"/>
      <c r="N43" s="365"/>
    </row>
    <row r="44" spans="1:18" ht="32.1" customHeight="1" x14ac:dyDescent="0.4">
      <c r="A44" s="23">
        <v>3</v>
      </c>
      <c r="B44" s="23" t="s">
        <v>4877</v>
      </c>
      <c r="C44" s="94">
        <v>553</v>
      </c>
      <c r="D44" s="114">
        <v>0</v>
      </c>
      <c r="E44" s="114">
        <v>0</v>
      </c>
      <c r="F44" s="114">
        <v>0</v>
      </c>
      <c r="G44" s="140" t="s">
        <v>4878</v>
      </c>
      <c r="H44" s="114"/>
      <c r="I44" s="113"/>
      <c r="J44" s="113"/>
      <c r="K44" s="113"/>
      <c r="L44" s="113"/>
      <c r="M44" s="113">
        <v>0</v>
      </c>
      <c r="N44" s="113">
        <f>SUM(D44:M44)</f>
        <v>0</v>
      </c>
      <c r="O44" s="113"/>
    </row>
    <row r="45" spans="1:18" s="215" customFormat="1" ht="32.1" customHeight="1" x14ac:dyDescent="0.4">
      <c r="A45" s="436">
        <v>4</v>
      </c>
      <c r="B45" s="436" t="s">
        <v>4879</v>
      </c>
      <c r="C45" s="1962">
        <v>597</v>
      </c>
      <c r="D45" s="2045">
        <v>1000</v>
      </c>
      <c r="E45" s="2045">
        <v>350</v>
      </c>
      <c r="F45" s="2045"/>
      <c r="G45" s="2045">
        <v>0</v>
      </c>
      <c r="H45" s="2045"/>
      <c r="I45" s="2435"/>
      <c r="J45" s="2045"/>
      <c r="K45" s="2045"/>
      <c r="L45" s="2045">
        <v>4345</v>
      </c>
      <c r="M45" s="2045">
        <v>10525</v>
      </c>
      <c r="N45" s="2436">
        <f>SUM(D45:M45)</f>
        <v>16220</v>
      </c>
      <c r="O45" s="1137"/>
    </row>
    <row r="46" spans="1:18" s="215" customFormat="1" ht="32.1" customHeight="1" x14ac:dyDescent="0.4">
      <c r="A46" s="436">
        <v>9</v>
      </c>
      <c r="B46" s="436" t="s">
        <v>4880</v>
      </c>
      <c r="C46" s="1962">
        <v>1440</v>
      </c>
      <c r="D46" s="2045">
        <v>1000</v>
      </c>
      <c r="E46" s="2045">
        <v>350</v>
      </c>
      <c r="F46" s="2045"/>
      <c r="G46" s="2045">
        <v>0</v>
      </c>
      <c r="H46" s="2045"/>
      <c r="I46" s="2435"/>
      <c r="J46" s="2045"/>
      <c r="K46" s="2045"/>
      <c r="L46" s="2045">
        <v>815</v>
      </c>
      <c r="M46" s="2045">
        <v>6770</v>
      </c>
      <c r="N46" s="2436">
        <f>SUM(D46:M46)</f>
        <v>8935</v>
      </c>
      <c r="O46" s="1137"/>
    </row>
  </sheetData>
  <phoneticPr fontId="0" type="noConversion"/>
  <hyperlinks>
    <hyperlink ref="B14" r:id="rId1" xr:uid="{00000000-0004-0000-E500-000000000000}"/>
  </hyperlinks>
  <printOptions gridLines="1"/>
  <pageMargins left="0.7" right="0.7" top="0.75" bottom="0.75" header="0.3" footer="0.3"/>
  <pageSetup scale="32" orientation="landscape" r:id="rId2"/>
  <drawing r:id="rId3"/>
  <legacyDrawing r:id="rId4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40">
    <tabColor rgb="FFFF0000"/>
  </sheetPr>
  <dimension ref="A2:N34"/>
  <sheetViews>
    <sheetView view="pageBreakPreview" zoomScale="50" zoomScaleNormal="100" zoomScaleSheetLayoutView="50" workbookViewId="0">
      <selection activeCell="D21" sqref="D21"/>
    </sheetView>
  </sheetViews>
  <sheetFormatPr defaultColWidth="9.140625" defaultRowHeight="26.25" x14ac:dyDescent="0.4"/>
  <cols>
    <col min="1" max="1" width="4.140625" style="23" bestFit="1" customWidth="1"/>
    <col min="2" max="2" width="73.28515625" style="33" customWidth="1"/>
    <col min="3" max="3" width="14.42578125" style="1618" customWidth="1"/>
    <col min="4" max="4" width="20.42578125" style="33" bestFit="1" customWidth="1"/>
    <col min="5" max="5" width="18.42578125" style="33" customWidth="1"/>
    <col min="6" max="6" width="14.5703125" style="33" customWidth="1"/>
    <col min="7" max="7" width="10.42578125" style="33" bestFit="1" customWidth="1"/>
    <col min="8" max="8" width="19.5703125" style="33" bestFit="1" customWidth="1"/>
    <col min="9" max="9" width="16.140625" style="33" bestFit="1" customWidth="1"/>
    <col min="10" max="10" width="12.28515625" style="33" bestFit="1" customWidth="1"/>
    <col min="11" max="11" width="10.42578125" style="33" bestFit="1" customWidth="1"/>
    <col min="12" max="12" width="18.85546875" style="33" customWidth="1"/>
    <col min="13" max="14" width="21.85546875" style="33" bestFit="1" customWidth="1"/>
    <col min="15" max="16384" width="9.140625" style="33"/>
  </cols>
  <sheetData>
    <row r="2" spans="1:14" x14ac:dyDescent="0.4">
      <c r="A2" s="228"/>
      <c r="B2" s="432" t="s">
        <v>19</v>
      </c>
      <c r="C2" s="489"/>
      <c r="D2" s="405"/>
      <c r="E2" s="433"/>
      <c r="F2" s="406"/>
      <c r="G2" s="228"/>
      <c r="H2" s="228"/>
      <c r="I2" s="228"/>
      <c r="J2" s="228"/>
      <c r="K2" s="228"/>
      <c r="L2" s="228"/>
      <c r="M2" s="365"/>
      <c r="N2" s="365"/>
    </row>
    <row r="3" spans="1:14" s="71" customFormat="1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4" s="71" customFormat="1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customHeight="1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4" s="71" customFormat="1" ht="26.25" customHeight="1" x14ac:dyDescent="0.4">
      <c r="A8" s="405"/>
      <c r="B8" s="405"/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s="71" customFormat="1" ht="29.25" customHeight="1" x14ac:dyDescent="0.4">
      <c r="A9" s="405"/>
      <c r="B9" s="322" t="s">
        <v>4881</v>
      </c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s="71" customFormat="1" ht="29.25" customHeight="1" x14ac:dyDescent="0.4">
      <c r="A10" s="405"/>
      <c r="B10" s="876" t="s">
        <v>4882</v>
      </c>
      <c r="C10" s="489"/>
      <c r="D10" s="405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4" s="71" customFormat="1" ht="33" customHeight="1" x14ac:dyDescent="0.4">
      <c r="A11" s="405"/>
      <c r="B11" s="322" t="s">
        <v>4883</v>
      </c>
      <c r="C11" s="489"/>
      <c r="D11" s="405"/>
      <c r="E11" s="406"/>
      <c r="F11" s="228"/>
      <c r="G11" s="406"/>
      <c r="H11" s="408"/>
      <c r="I11" s="408"/>
      <c r="J11" s="435"/>
      <c r="K11" s="435"/>
      <c r="L11" s="435"/>
      <c r="M11" s="435"/>
      <c r="N11" s="435"/>
    </row>
    <row r="12" spans="1:14" ht="21" customHeight="1" x14ac:dyDescent="0.4">
      <c r="A12" s="228"/>
      <c r="B12" s="322"/>
      <c r="C12" s="1619"/>
      <c r="D12" s="322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2.5" customHeight="1" x14ac:dyDescent="0.4">
      <c r="A13" s="228"/>
      <c r="B13" s="2950" t="s">
        <v>5739</v>
      </c>
      <c r="C13" s="2950"/>
      <c r="D13" s="2950"/>
      <c r="E13" s="2950"/>
      <c r="F13" s="322"/>
      <c r="G13" s="322"/>
      <c r="H13" s="322"/>
      <c r="I13" s="726"/>
      <c r="J13" s="726"/>
      <c r="K13" s="726"/>
      <c r="L13" s="726"/>
      <c r="M13" s="726"/>
      <c r="N13" s="726"/>
    </row>
    <row r="14" spans="1:14" x14ac:dyDescent="0.4">
      <c r="A14" s="228"/>
      <c r="B14" s="322"/>
      <c r="C14" s="1619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726"/>
    </row>
    <row r="15" spans="1:14" s="41" customFormat="1" x14ac:dyDescent="0.4">
      <c r="A15" s="367"/>
      <c r="B15" s="635" t="s">
        <v>92</v>
      </c>
      <c r="C15" s="1620" t="s">
        <v>337</v>
      </c>
      <c r="D15" s="635" t="s">
        <v>128</v>
      </c>
      <c r="E15" s="635" t="s">
        <v>31</v>
      </c>
      <c r="F15" s="635" t="s">
        <v>129</v>
      </c>
      <c r="G15" s="635" t="s">
        <v>33</v>
      </c>
      <c r="H15" s="635" t="s">
        <v>130</v>
      </c>
      <c r="I15" s="635" t="s">
        <v>9</v>
      </c>
      <c r="J15" s="635" t="s">
        <v>132</v>
      </c>
      <c r="K15" s="635" t="s">
        <v>33</v>
      </c>
      <c r="L15" s="635" t="s">
        <v>351</v>
      </c>
      <c r="M15" s="635" t="s">
        <v>74</v>
      </c>
      <c r="N15" s="635" t="s">
        <v>133</v>
      </c>
    </row>
    <row r="16" spans="1:14" x14ac:dyDescent="0.4">
      <c r="A16" s="228">
        <v>1</v>
      </c>
      <c r="B16" s="322" t="s">
        <v>4884</v>
      </c>
      <c r="C16" s="1619">
        <v>5813</v>
      </c>
      <c r="D16" s="796">
        <v>1000</v>
      </c>
      <c r="E16" s="796">
        <v>350</v>
      </c>
      <c r="F16" s="796"/>
      <c r="G16" s="796"/>
      <c r="H16" s="796">
        <v>2060</v>
      </c>
      <c r="I16" s="796">
        <v>493</v>
      </c>
      <c r="J16" s="796"/>
      <c r="K16" s="796"/>
      <c r="L16" s="796">
        <v>3110</v>
      </c>
      <c r="M16" s="796"/>
      <c r="N16" s="411">
        <f>SUM(D16:M16)</f>
        <v>7013</v>
      </c>
    </row>
    <row r="17" spans="1:14" x14ac:dyDescent="0.4">
      <c r="A17" s="228">
        <v>2</v>
      </c>
      <c r="B17" s="322" t="s">
        <v>4885</v>
      </c>
      <c r="C17" s="1619">
        <v>6077</v>
      </c>
      <c r="D17" s="796">
        <v>1000</v>
      </c>
      <c r="E17" s="796">
        <v>350</v>
      </c>
      <c r="F17" s="796"/>
      <c r="G17" s="796"/>
      <c r="H17" s="796"/>
      <c r="I17" s="796"/>
      <c r="J17" s="796"/>
      <c r="K17" s="796"/>
      <c r="L17" s="796"/>
      <c r="M17" s="796">
        <v>8340</v>
      </c>
      <c r="N17" s="411">
        <f>SUM(D17:M17)</f>
        <v>9690</v>
      </c>
    </row>
    <row r="18" spans="1:14" x14ac:dyDescent="0.4">
      <c r="A18" s="728">
        <v>3</v>
      </c>
      <c r="B18" s="796" t="s">
        <v>175</v>
      </c>
      <c r="C18" s="1621">
        <v>8895</v>
      </c>
      <c r="D18" s="796">
        <v>1800</v>
      </c>
      <c r="E18" s="796">
        <v>350</v>
      </c>
      <c r="F18" s="796"/>
      <c r="G18" s="796"/>
      <c r="H18" s="796"/>
      <c r="I18" s="796"/>
      <c r="J18" s="796"/>
      <c r="K18" s="796"/>
      <c r="L18" s="796"/>
      <c r="M18" s="796"/>
      <c r="N18" s="411">
        <f>SUM(D18:M18)</f>
        <v>2150</v>
      </c>
    </row>
    <row r="19" spans="1:14" x14ac:dyDescent="0.4">
      <c r="A19" s="728">
        <v>4</v>
      </c>
      <c r="B19" s="796" t="s">
        <v>4886</v>
      </c>
      <c r="C19" s="1621">
        <v>1075</v>
      </c>
      <c r="D19" s="796">
        <v>1000</v>
      </c>
      <c r="E19" s="796">
        <v>350</v>
      </c>
      <c r="F19" s="796"/>
      <c r="G19" s="796"/>
      <c r="H19" s="796"/>
      <c r="I19" s="796"/>
      <c r="J19" s="796"/>
      <c r="K19" s="796"/>
      <c r="L19" s="796"/>
      <c r="M19" s="796">
        <v>3305</v>
      </c>
      <c r="N19" s="411">
        <f>SUM(D19:M19)</f>
        <v>4655</v>
      </c>
    </row>
    <row r="20" spans="1:14" x14ac:dyDescent="0.4">
      <c r="A20" s="728"/>
      <c r="B20" s="796"/>
      <c r="C20" s="1621"/>
      <c r="D20" s="796"/>
      <c r="E20" s="796"/>
      <c r="F20" s="796"/>
      <c r="G20" s="796"/>
      <c r="H20" s="796"/>
      <c r="I20" s="796"/>
      <c r="J20" s="796"/>
      <c r="K20" s="796"/>
      <c r="L20" s="796"/>
      <c r="M20" s="796"/>
      <c r="N20" s="796"/>
    </row>
    <row r="21" spans="1:14" ht="33" x14ac:dyDescent="0.85">
      <c r="A21" s="367"/>
      <c r="B21" s="322" t="s">
        <v>137</v>
      </c>
      <c r="C21" s="1620"/>
      <c r="D21" s="849">
        <f t="shared" ref="D21:M21" si="0">SUM(D16:D20)</f>
        <v>4800</v>
      </c>
      <c r="E21" s="849">
        <f t="shared" si="0"/>
        <v>1400</v>
      </c>
      <c r="F21" s="849">
        <f t="shared" si="0"/>
        <v>0</v>
      </c>
      <c r="G21" s="849">
        <f t="shared" si="0"/>
        <v>0</v>
      </c>
      <c r="H21" s="849">
        <f t="shared" si="0"/>
        <v>2060</v>
      </c>
      <c r="I21" s="849">
        <f t="shared" si="0"/>
        <v>493</v>
      </c>
      <c r="J21" s="850">
        <f t="shared" si="0"/>
        <v>0</v>
      </c>
      <c r="K21" s="849">
        <f t="shared" si="0"/>
        <v>0</v>
      </c>
      <c r="L21" s="849">
        <f t="shared" si="0"/>
        <v>3110</v>
      </c>
      <c r="M21" s="849">
        <f t="shared" si="0"/>
        <v>11645</v>
      </c>
      <c r="N21" s="849">
        <f>SUM(D21:M21)</f>
        <v>23508</v>
      </c>
    </row>
    <row r="22" spans="1:14" x14ac:dyDescent="0.4">
      <c r="A22" s="367"/>
      <c r="B22" s="322"/>
      <c r="C22" s="1620"/>
      <c r="D22" s="849"/>
      <c r="E22" s="849"/>
      <c r="F22" s="849"/>
      <c r="G22" s="849"/>
      <c r="H22" s="849"/>
      <c r="I22" s="849"/>
      <c r="J22" s="849"/>
      <c r="K22" s="849"/>
      <c r="L22" s="849"/>
      <c r="M22" s="849"/>
      <c r="N22" s="849"/>
    </row>
    <row r="23" spans="1:14" x14ac:dyDescent="0.4">
      <c r="A23" s="367"/>
      <c r="B23" s="322"/>
      <c r="C23" s="1620"/>
      <c r="D23" s="849"/>
      <c r="E23" s="849"/>
      <c r="F23" s="849"/>
      <c r="G23" s="849"/>
      <c r="H23" s="849"/>
      <c r="I23" s="849"/>
      <c r="J23" s="849"/>
      <c r="K23" s="849"/>
      <c r="L23" s="849"/>
      <c r="M23" s="849"/>
      <c r="N23" s="849"/>
    </row>
    <row r="24" spans="1:14" x14ac:dyDescent="0.4">
      <c r="A24" s="367"/>
      <c r="B24" s="322" t="s">
        <v>50</v>
      </c>
      <c r="C24" s="1620"/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</row>
    <row r="25" spans="1:14" x14ac:dyDescent="0.4">
      <c r="A25" s="367"/>
      <c r="B25" s="322" t="s">
        <v>63</v>
      </c>
      <c r="C25" s="1620"/>
      <c r="D25" s="365"/>
      <c r="E25" s="365"/>
      <c r="F25" s="365" t="s">
        <v>4887</v>
      </c>
      <c r="G25" s="365"/>
      <c r="H25" s="365"/>
      <c r="I25" s="365"/>
      <c r="J25" s="365"/>
      <c r="K25" s="365"/>
      <c r="L25" s="365"/>
      <c r="M25" s="365"/>
      <c r="N25" s="365"/>
    </row>
    <row r="26" spans="1:14" x14ac:dyDescent="0.4">
      <c r="A26" s="228"/>
      <c r="B26" s="365"/>
      <c r="C26" s="1622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4" x14ac:dyDescent="0.4">
      <c r="A27" s="228"/>
      <c r="B27" s="322"/>
      <c r="C27" s="1622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x14ac:dyDescent="0.4">
      <c r="A28" s="228"/>
      <c r="B28" s="322" t="s">
        <v>2238</v>
      </c>
      <c r="C28" s="1622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s="81" customFormat="1" ht="27.6" customHeight="1" x14ac:dyDescent="0.4">
      <c r="A29" s="565"/>
      <c r="B29" s="403"/>
      <c r="C29" s="161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81" customFormat="1" ht="27.75" x14ac:dyDescent="0.4">
      <c r="A30" s="565"/>
      <c r="B30" s="403"/>
      <c r="C30" s="161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s="54" customFormat="1" ht="33.75" x14ac:dyDescent="0.5">
      <c r="A31" s="481"/>
      <c r="B31" s="473" t="s">
        <v>5789</v>
      </c>
      <c r="C31" s="1623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</row>
    <row r="32" spans="1:14" x14ac:dyDescent="0.4">
      <c r="A32" s="23">
        <v>1</v>
      </c>
      <c r="B32" s="37" t="s">
        <v>4888</v>
      </c>
      <c r="C32" s="1624">
        <v>4459</v>
      </c>
      <c r="D32" s="198">
        <v>1500</v>
      </c>
      <c r="E32" s="198">
        <v>200</v>
      </c>
      <c r="F32" s="198"/>
      <c r="G32" s="198"/>
      <c r="H32" s="198"/>
      <c r="I32" s="198"/>
      <c r="J32" s="198"/>
      <c r="K32" s="198"/>
      <c r="L32" s="198"/>
      <c r="M32" s="198">
        <v>4195</v>
      </c>
      <c r="N32" s="140">
        <f>SUM(D32:M32)</f>
        <v>5895</v>
      </c>
    </row>
    <row r="33" spans="1:14" x14ac:dyDescent="0.4">
      <c r="A33" s="23">
        <v>2</v>
      </c>
      <c r="B33" s="37" t="s">
        <v>4889</v>
      </c>
      <c r="C33" s="1624">
        <v>628202</v>
      </c>
      <c r="D33" s="198">
        <v>1000</v>
      </c>
      <c r="E33" s="198">
        <v>200</v>
      </c>
      <c r="F33" s="198"/>
      <c r="G33" s="198"/>
      <c r="H33" s="198"/>
      <c r="I33" s="198"/>
      <c r="J33" s="198"/>
      <c r="K33" s="198"/>
      <c r="L33" s="198">
        <v>1930</v>
      </c>
      <c r="M33" s="198"/>
      <c r="N33" s="140">
        <f>SUM(D33:M33)</f>
        <v>3130</v>
      </c>
    </row>
    <row r="34" spans="1:14" x14ac:dyDescent="0.4">
      <c r="A34" s="23">
        <v>5</v>
      </c>
      <c r="B34" s="37" t="s">
        <v>4890</v>
      </c>
      <c r="C34" s="1624">
        <v>8863</v>
      </c>
      <c r="D34" s="198">
        <v>1000</v>
      </c>
      <c r="E34" s="198">
        <v>200</v>
      </c>
      <c r="F34" s="198"/>
      <c r="G34" s="198"/>
      <c r="H34" s="198"/>
      <c r="I34" s="198"/>
      <c r="J34" s="198"/>
      <c r="K34" s="198"/>
      <c r="L34" s="198"/>
      <c r="M34" s="198"/>
      <c r="N34" s="198">
        <f>SUM(D34:M34)</f>
        <v>1200</v>
      </c>
    </row>
  </sheetData>
  <mergeCells count="1">
    <mergeCell ref="B13:E13"/>
  </mergeCells>
  <hyperlinks>
    <hyperlink ref="B10" r:id="rId1" xr:uid="{00000000-0004-0000-E6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176">
    <tabColor rgb="FFFF0000"/>
  </sheetPr>
  <dimension ref="A1:N35"/>
  <sheetViews>
    <sheetView view="pageBreakPreview" topLeftCell="B7" zoomScale="60" zoomScaleNormal="100" workbookViewId="0">
      <selection activeCell="G24" sqref="G24"/>
    </sheetView>
  </sheetViews>
  <sheetFormatPr defaultColWidth="9.140625" defaultRowHeight="23.25" x14ac:dyDescent="0.35"/>
  <cols>
    <col min="1" max="1" width="5.28515625" style="15" customWidth="1"/>
    <col min="2" max="2" width="77.5703125" style="15" customWidth="1"/>
    <col min="3" max="3" width="16" style="15" customWidth="1"/>
    <col min="4" max="4" width="21.28515625" style="15" customWidth="1"/>
    <col min="5" max="5" width="17.85546875" style="15" customWidth="1"/>
    <col min="6" max="6" width="20.85546875" style="15" customWidth="1"/>
    <col min="7" max="7" width="22.28515625" style="15" customWidth="1"/>
    <col min="8" max="9" width="20.28515625" style="15" customWidth="1"/>
    <col min="10" max="10" width="15.28515625" style="15" customWidth="1"/>
    <col min="11" max="11" width="15.42578125" style="15" customWidth="1"/>
    <col min="12" max="12" width="19.42578125" style="15" bestFit="1" customWidth="1"/>
    <col min="13" max="13" width="12" style="15" bestFit="1" customWidth="1"/>
    <col min="14" max="14" width="20.5703125" style="15" customWidth="1"/>
    <col min="15" max="16384" width="9.140625" style="15"/>
  </cols>
  <sheetData>
    <row r="1" spans="1:14" x14ac:dyDescent="0.35">
      <c r="A1" s="425"/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</row>
    <row r="2" spans="1:14" x14ac:dyDescent="0.35">
      <c r="A2" s="425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</row>
    <row r="3" spans="1:14" x14ac:dyDescent="0.35">
      <c r="A3" s="425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25"/>
      <c r="N3" s="425"/>
    </row>
    <row r="4" spans="1:14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</row>
    <row r="5" spans="1:14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</row>
    <row r="6" spans="1:14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</row>
    <row r="7" spans="1:14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2"/>
      <c r="K7" s="522"/>
      <c r="L7" s="522"/>
      <c r="M7" s="522"/>
      <c r="N7" s="522"/>
    </row>
    <row r="8" spans="1:14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2"/>
      <c r="K8" s="522"/>
      <c r="L8" s="522"/>
      <c r="M8" s="522"/>
      <c r="N8" s="522"/>
    </row>
    <row r="9" spans="1:14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2"/>
      <c r="K9" s="522"/>
      <c r="L9" s="522"/>
      <c r="M9" s="522"/>
      <c r="N9" s="522"/>
    </row>
    <row r="10" spans="1:14" s="73" customFormat="1" x14ac:dyDescent="0.35">
      <c r="A10" s="415"/>
      <c r="B10" s="48" t="s">
        <v>4891</v>
      </c>
      <c r="C10" s="415"/>
      <c r="D10" s="415"/>
      <c r="E10" s="421"/>
      <c r="F10" s="48"/>
      <c r="G10" s="421"/>
      <c r="H10" s="524"/>
      <c r="I10" s="524"/>
      <c r="J10" s="522"/>
      <c r="K10" s="522"/>
      <c r="L10" s="522"/>
      <c r="M10" s="522"/>
      <c r="N10" s="522"/>
    </row>
    <row r="11" spans="1:14" s="73" customFormat="1" x14ac:dyDescent="0.35">
      <c r="A11" s="415"/>
      <c r="B11" s="48" t="s">
        <v>4892</v>
      </c>
      <c r="C11" s="415"/>
      <c r="D11" s="415"/>
      <c r="E11" s="421"/>
      <c r="F11" s="48"/>
      <c r="G11" s="421"/>
      <c r="H11" s="524"/>
      <c r="I11" s="524"/>
      <c r="J11" s="522"/>
      <c r="K11" s="522"/>
      <c r="L11" s="522"/>
      <c r="M11" s="522"/>
      <c r="N11" s="522"/>
    </row>
    <row r="12" spans="1:14" s="73" customFormat="1" x14ac:dyDescent="0.35">
      <c r="A12" s="415"/>
      <c r="B12" s="727" t="s">
        <v>4893</v>
      </c>
      <c r="C12" s="415"/>
      <c r="D12" s="415"/>
      <c r="E12" s="421"/>
      <c r="F12" s="48"/>
      <c r="G12" s="421"/>
      <c r="H12" s="524"/>
      <c r="I12" s="524"/>
      <c r="J12" s="522"/>
      <c r="K12" s="522"/>
      <c r="L12" s="522"/>
      <c r="M12" s="522"/>
      <c r="N12" s="522"/>
    </row>
    <row r="13" spans="1:14" s="73" customFormat="1" x14ac:dyDescent="0.35">
      <c r="A13" s="415"/>
      <c r="B13" s="128" t="s">
        <v>4894</v>
      </c>
      <c r="C13" s="415"/>
      <c r="D13" s="415"/>
      <c r="E13" s="421"/>
      <c r="F13" s="48"/>
      <c r="G13" s="421"/>
      <c r="H13" s="524"/>
      <c r="I13" s="524"/>
      <c r="J13" s="522"/>
      <c r="K13" s="522"/>
      <c r="L13" s="522"/>
      <c r="M13" s="522"/>
      <c r="N13" s="522"/>
    </row>
    <row r="14" spans="1:14" x14ac:dyDescent="0.35">
      <c r="A14" s="425"/>
      <c r="B14" s="48" t="s">
        <v>4895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1:14" x14ac:dyDescent="0.35">
      <c r="A15" s="425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</row>
    <row r="16" spans="1:14" x14ac:dyDescent="0.35">
      <c r="A16" s="425"/>
      <c r="B16" s="2952" t="s">
        <v>5760</v>
      </c>
      <c r="C16" s="2952"/>
      <c r="D16" s="2952"/>
      <c r="E16" s="457"/>
      <c r="F16" s="457"/>
      <c r="G16" s="457"/>
      <c r="H16" s="457"/>
      <c r="I16" s="457"/>
      <c r="J16" s="457"/>
      <c r="K16" s="457"/>
      <c r="L16" s="457"/>
      <c r="M16" s="457"/>
      <c r="N16" s="465"/>
    </row>
    <row r="17" spans="1:14" x14ac:dyDescent="0.35">
      <c r="A17" s="62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65"/>
    </row>
    <row r="18" spans="1:14" s="30" customFormat="1" x14ac:dyDescent="0.35">
      <c r="A18" s="457"/>
      <c r="B18" s="465" t="s">
        <v>29</v>
      </c>
      <c r="C18" s="465" t="s">
        <v>451</v>
      </c>
      <c r="D18" s="465" t="s">
        <v>128</v>
      </c>
      <c r="E18" s="465" t="s">
        <v>31</v>
      </c>
      <c r="F18" s="465" t="s">
        <v>3019</v>
      </c>
      <c r="G18" s="465" t="s">
        <v>1924</v>
      </c>
      <c r="H18" s="465" t="s">
        <v>289</v>
      </c>
      <c r="I18" s="465" t="s">
        <v>33</v>
      </c>
      <c r="J18" s="465" t="s">
        <v>36</v>
      </c>
      <c r="K18" s="465" t="s">
        <v>33</v>
      </c>
      <c r="L18" s="465" t="s">
        <v>1704</v>
      </c>
      <c r="M18" s="465" t="s">
        <v>74</v>
      </c>
      <c r="N18" s="465" t="s">
        <v>1675</v>
      </c>
    </row>
    <row r="19" spans="1:14" s="24" customFormat="1" x14ac:dyDescent="0.35">
      <c r="A19" s="48">
        <v>1</v>
      </c>
      <c r="B19" s="48" t="s">
        <v>4896</v>
      </c>
      <c r="C19" s="48">
        <v>3817</v>
      </c>
      <c r="D19" s="302">
        <v>1000</v>
      </c>
      <c r="E19" s="302">
        <v>350</v>
      </c>
      <c r="F19" s="302">
        <v>8415</v>
      </c>
      <c r="G19" s="302">
        <v>1264</v>
      </c>
      <c r="H19" s="302"/>
      <c r="I19" s="302"/>
      <c r="J19" s="302"/>
      <c r="K19" s="302"/>
      <c r="L19" s="302">
        <v>10645</v>
      </c>
      <c r="M19" s="302"/>
      <c r="N19" s="302">
        <f>SUM(D19:M19)</f>
        <v>21674</v>
      </c>
    </row>
    <row r="20" spans="1:14" x14ac:dyDescent="0.35">
      <c r="A20" s="48"/>
      <c r="B20" s="48"/>
      <c r="C20" s="48"/>
      <c r="D20" s="466"/>
      <c r="E20" s="466"/>
      <c r="F20" s="302"/>
      <c r="G20" s="302"/>
      <c r="H20" s="302"/>
      <c r="I20" s="302"/>
      <c r="J20" s="302"/>
      <c r="K20" s="302"/>
      <c r="L20" s="302"/>
      <c r="M20" s="466"/>
      <c r="N20" s="466"/>
    </row>
    <row r="21" spans="1:14" x14ac:dyDescent="0.35">
      <c r="A21" s="48"/>
      <c r="B21" s="48"/>
      <c r="C21" s="48"/>
      <c r="D21" s="466"/>
      <c r="E21" s="466"/>
      <c r="F21" s="302"/>
      <c r="G21" s="302"/>
      <c r="H21" s="302"/>
      <c r="I21" s="302"/>
      <c r="J21" s="302"/>
      <c r="K21" s="302"/>
      <c r="L21" s="302"/>
      <c r="M21" s="466"/>
      <c r="N21" s="466"/>
    </row>
    <row r="22" spans="1:14" ht="30" x14ac:dyDescent="0.8">
      <c r="A22" s="425"/>
      <c r="B22" s="48" t="s">
        <v>133</v>
      </c>
      <c r="C22" s="48"/>
      <c r="D22" s="604">
        <f>SUM(D19:D19)</f>
        <v>1000</v>
      </c>
      <c r="E22" s="604">
        <f t="shared" ref="E22:N22" si="0">SUM(E19:E19)</f>
        <v>350</v>
      </c>
      <c r="F22" s="604">
        <f t="shared" si="0"/>
        <v>8415</v>
      </c>
      <c r="G22" s="604">
        <f t="shared" si="0"/>
        <v>1264</v>
      </c>
      <c r="H22" s="604">
        <f t="shared" si="0"/>
        <v>0</v>
      </c>
      <c r="I22" s="604">
        <f t="shared" si="0"/>
        <v>0</v>
      </c>
      <c r="J22" s="604">
        <f t="shared" si="0"/>
        <v>0</v>
      </c>
      <c r="K22" s="604">
        <f t="shared" si="0"/>
        <v>0</v>
      </c>
      <c r="L22" s="604">
        <f>SUM(L19:L21)</f>
        <v>10645</v>
      </c>
      <c r="M22" s="604">
        <f t="shared" si="0"/>
        <v>0</v>
      </c>
      <c r="N22" s="604">
        <f t="shared" si="0"/>
        <v>21674</v>
      </c>
    </row>
    <row r="23" spans="1:14" x14ac:dyDescent="0.35">
      <c r="A23" s="425"/>
      <c r="B23" s="457"/>
      <c r="C23" s="48"/>
      <c r="D23" s="466"/>
      <c r="E23" s="466"/>
      <c r="F23" s="426"/>
      <c r="G23" s="426"/>
      <c r="H23" s="426"/>
      <c r="I23" s="426"/>
      <c r="J23" s="426"/>
      <c r="K23" s="426"/>
      <c r="L23" s="426"/>
      <c r="M23" s="466"/>
      <c r="N23" s="466"/>
    </row>
    <row r="24" spans="1:14" x14ac:dyDescent="0.35">
      <c r="A24" s="425"/>
      <c r="B24" s="457"/>
      <c r="C24" s="48"/>
      <c r="D24" s="528"/>
      <c r="E24" s="528"/>
      <c r="F24" s="425"/>
      <c r="G24" s="425"/>
      <c r="H24" s="425"/>
      <c r="I24" s="425"/>
      <c r="J24" s="425"/>
      <c r="K24" s="425"/>
      <c r="L24" s="425"/>
      <c r="M24" s="528"/>
      <c r="N24" s="528"/>
    </row>
    <row r="25" spans="1:14" x14ac:dyDescent="0.35">
      <c r="A25" s="425"/>
      <c r="B25" s="425"/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</row>
    <row r="26" spans="1:14" x14ac:dyDescent="0.35">
      <c r="A26" s="425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</row>
    <row r="27" spans="1:14" x14ac:dyDescent="0.35">
      <c r="A27" s="425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</row>
    <row r="28" spans="1:14" x14ac:dyDescent="0.35">
      <c r="A28" s="425"/>
      <c r="B28" s="48" t="s">
        <v>63</v>
      </c>
      <c r="C28" s="48"/>
      <c r="D28" s="425"/>
      <c r="E28" s="425"/>
      <c r="F28" s="425"/>
      <c r="G28" s="425"/>
      <c r="H28" s="48"/>
      <c r="I28" s="425"/>
      <c r="J28" s="425"/>
      <c r="K28" s="425"/>
      <c r="L28" s="425"/>
      <c r="M28" s="425"/>
      <c r="N28" s="425"/>
    </row>
    <row r="29" spans="1:14" x14ac:dyDescent="0.35">
      <c r="A29" s="425"/>
      <c r="B29" s="425"/>
      <c r="C29" s="425"/>
      <c r="D29" s="425"/>
      <c r="E29" s="425"/>
      <c r="F29" s="425"/>
      <c r="G29" s="48"/>
      <c r="H29" s="425"/>
      <c r="I29" s="425"/>
      <c r="J29" s="425"/>
      <c r="K29" s="425"/>
      <c r="L29" s="425"/>
      <c r="M29" s="425"/>
      <c r="N29" s="425"/>
    </row>
    <row r="30" spans="1:14" x14ac:dyDescent="0.35">
      <c r="A30" s="425"/>
      <c r="B30" s="48"/>
      <c r="C30" s="2952"/>
      <c r="D30" s="2952"/>
      <c r="E30" s="2952"/>
      <c r="F30" s="425"/>
      <c r="G30" s="425"/>
      <c r="H30" s="425"/>
      <c r="I30" s="425"/>
      <c r="J30" s="425"/>
      <c r="K30" s="425"/>
      <c r="L30" s="425"/>
      <c r="M30" s="425"/>
      <c r="N30" s="425"/>
    </row>
    <row r="31" spans="1:14" x14ac:dyDescent="0.35">
      <c r="A31" s="425"/>
      <c r="B31" s="48" t="s">
        <v>2238</v>
      </c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</row>
    <row r="32" spans="1:14" s="81" customFormat="1" ht="27.6" customHeight="1" x14ac:dyDescent="0.4">
      <c r="A32" s="565"/>
      <c r="B32" s="403"/>
      <c r="C32" s="377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s="81" customFormat="1" ht="27.75" x14ac:dyDescent="0.4">
      <c r="A33" s="565"/>
      <c r="B33" s="403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s="54" customFormat="1" ht="33.75" x14ac:dyDescent="0.5">
      <c r="A34" s="481"/>
      <c r="B34" s="473" t="s">
        <v>5789</v>
      </c>
      <c r="C34" s="479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</row>
    <row r="35" spans="1:14" x14ac:dyDescent="0.35">
      <c r="A35" s="425"/>
      <c r="B35" s="425"/>
      <c r="C35" s="425" t="s">
        <v>1979</v>
      </c>
      <c r="D35" s="425"/>
      <c r="E35" s="425"/>
      <c r="F35" s="425"/>
      <c r="G35" s="425"/>
      <c r="H35" s="425"/>
      <c r="I35" s="425"/>
      <c r="J35" s="425"/>
      <c r="K35" s="425"/>
      <c r="L35" s="425"/>
      <c r="M35" s="425"/>
      <c r="N35" s="425"/>
    </row>
  </sheetData>
  <mergeCells count="2">
    <mergeCell ref="B16:D16"/>
    <mergeCell ref="C30:E30"/>
  </mergeCells>
  <hyperlinks>
    <hyperlink ref="B12" r:id="rId1" xr:uid="{00000000-0004-0000-E7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178">
    <tabColor rgb="FFFF0000"/>
  </sheetPr>
  <dimension ref="A1:P37"/>
  <sheetViews>
    <sheetView view="pageBreakPreview" zoomScale="50" zoomScaleNormal="100" zoomScaleSheetLayoutView="50" workbookViewId="0">
      <selection activeCell="H18" sqref="H18"/>
    </sheetView>
  </sheetViews>
  <sheetFormatPr defaultColWidth="9.140625" defaultRowHeight="23.25" x14ac:dyDescent="0.35"/>
  <cols>
    <col min="1" max="1" width="5.28515625" style="15" customWidth="1"/>
    <col min="2" max="2" width="66.28515625" style="15" customWidth="1"/>
    <col min="3" max="3" width="17.28515625" style="15" customWidth="1"/>
    <col min="4" max="4" width="15.7109375" style="15" customWidth="1"/>
    <col min="5" max="5" width="22.28515625" style="15" customWidth="1"/>
    <col min="6" max="6" width="17.85546875" style="15" customWidth="1"/>
    <col min="7" max="7" width="20.85546875" style="15" customWidth="1"/>
    <col min="8" max="8" width="22.28515625" style="15" customWidth="1"/>
    <col min="9" max="9" width="12.85546875" style="15" customWidth="1"/>
    <col min="10" max="10" width="10.5703125" style="15" customWidth="1"/>
    <col min="11" max="11" width="15.28515625" style="15" customWidth="1"/>
    <col min="12" max="13" width="11.7109375" style="15" customWidth="1"/>
    <col min="14" max="14" width="9.140625" style="15" customWidth="1"/>
    <col min="15" max="15" width="12.140625" style="15" customWidth="1"/>
    <col min="16" max="16" width="21.5703125" style="15" bestFit="1" customWidth="1"/>
    <col min="17" max="16384" width="9.140625" style="15"/>
  </cols>
  <sheetData>
    <row r="1" spans="1:16" x14ac:dyDescent="0.35">
      <c r="A1" s="425"/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</row>
    <row r="2" spans="1:16" x14ac:dyDescent="0.35">
      <c r="A2" s="425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</row>
    <row r="3" spans="1:16" x14ac:dyDescent="0.35">
      <c r="A3" s="425"/>
      <c r="B3" s="414" t="s">
        <v>19</v>
      </c>
      <c r="C3" s="414"/>
      <c r="D3" s="415"/>
      <c r="E3" s="415"/>
      <c r="F3" s="521"/>
      <c r="G3" s="421"/>
      <c r="H3" s="48"/>
      <c r="I3" s="48"/>
      <c r="J3" s="48"/>
      <c r="K3" s="48"/>
      <c r="L3" s="48"/>
      <c r="M3" s="48"/>
      <c r="N3" s="48"/>
      <c r="O3" s="425"/>
      <c r="P3" s="425"/>
    </row>
    <row r="4" spans="1:16" s="73" customFormat="1" ht="28.5" customHeight="1" x14ac:dyDescent="0.35">
      <c r="A4" s="414"/>
      <c r="B4" s="415" t="s">
        <v>20</v>
      </c>
      <c r="C4" s="415"/>
      <c r="D4" s="415"/>
      <c r="E4" s="415"/>
      <c r="F4" s="421"/>
      <c r="G4" s="421"/>
      <c r="H4" s="421"/>
      <c r="I4" s="524"/>
      <c r="J4" s="524"/>
      <c r="K4" s="522"/>
      <c r="L4" s="522"/>
      <c r="M4" s="522"/>
      <c r="N4" s="522"/>
      <c r="O4" s="522"/>
      <c r="P4" s="522"/>
    </row>
    <row r="5" spans="1:16" s="73" customFormat="1" ht="25.5" customHeight="1" x14ac:dyDescent="0.35">
      <c r="A5" s="415"/>
      <c r="B5" s="415" t="s">
        <v>21</v>
      </c>
      <c r="C5" s="415"/>
      <c r="D5" s="415"/>
      <c r="E5" s="415"/>
      <c r="F5" s="421"/>
      <c r="G5" s="421"/>
      <c r="H5" s="421"/>
      <c r="I5" s="524"/>
      <c r="J5" s="524"/>
      <c r="K5" s="522"/>
      <c r="L5" s="522"/>
      <c r="M5" s="522"/>
      <c r="N5" s="522"/>
      <c r="O5" s="522"/>
      <c r="P5" s="522"/>
    </row>
    <row r="6" spans="1:16" s="73" customFormat="1" x14ac:dyDescent="0.35">
      <c r="A6" s="415"/>
      <c r="B6" s="415" t="s">
        <v>22</v>
      </c>
      <c r="C6" s="415"/>
      <c r="D6" s="415"/>
      <c r="E6" s="415"/>
      <c r="F6" s="421"/>
      <c r="G6" s="421"/>
      <c r="H6" s="421"/>
      <c r="I6" s="524"/>
      <c r="J6" s="524"/>
      <c r="K6" s="522"/>
      <c r="L6" s="522"/>
      <c r="M6" s="522"/>
      <c r="N6" s="522"/>
      <c r="O6" s="522"/>
      <c r="P6" s="522"/>
    </row>
    <row r="7" spans="1:16" s="73" customFormat="1" x14ac:dyDescent="0.35">
      <c r="A7" s="415"/>
      <c r="B7" s="415" t="s">
        <v>23</v>
      </c>
      <c r="C7" s="415"/>
      <c r="D7" s="415"/>
      <c r="E7" s="415"/>
      <c r="F7" s="421"/>
      <c r="G7" s="421"/>
      <c r="H7" s="421"/>
      <c r="I7" s="524"/>
      <c r="J7" s="524"/>
      <c r="K7" s="522"/>
      <c r="L7" s="522"/>
      <c r="M7" s="522"/>
      <c r="N7" s="522"/>
      <c r="O7" s="522"/>
      <c r="P7" s="522"/>
    </row>
    <row r="8" spans="1:16" s="73" customFormat="1" x14ac:dyDescent="0.35">
      <c r="A8" s="415"/>
      <c r="B8" s="415" t="s">
        <v>24</v>
      </c>
      <c r="C8" s="415"/>
      <c r="D8" s="415"/>
      <c r="E8" s="415"/>
      <c r="F8" s="421"/>
      <c r="G8" s="48"/>
      <c r="H8" s="421"/>
      <c r="I8" s="524"/>
      <c r="J8" s="524"/>
      <c r="K8" s="522"/>
      <c r="L8" s="522"/>
      <c r="M8" s="522"/>
      <c r="N8" s="522"/>
      <c r="O8" s="522"/>
      <c r="P8" s="522"/>
    </row>
    <row r="9" spans="1:16" s="73" customFormat="1" x14ac:dyDescent="0.35">
      <c r="A9" s="415"/>
      <c r="B9" s="415"/>
      <c r="C9" s="415"/>
      <c r="D9" s="415"/>
      <c r="E9" s="415"/>
      <c r="F9" s="421"/>
      <c r="G9" s="48"/>
      <c r="H9" s="421"/>
      <c r="I9" s="524"/>
      <c r="J9" s="524"/>
      <c r="K9" s="522"/>
      <c r="L9" s="522"/>
      <c r="M9" s="522"/>
      <c r="N9" s="522"/>
      <c r="O9" s="522"/>
      <c r="P9" s="522"/>
    </row>
    <row r="10" spans="1:16" s="73" customFormat="1" x14ac:dyDescent="0.35">
      <c r="A10" s="415"/>
      <c r="B10" s="48" t="s">
        <v>4897</v>
      </c>
      <c r="C10" s="48"/>
      <c r="D10" s="415"/>
      <c r="E10" s="415"/>
      <c r="F10" s="421"/>
      <c r="G10" s="48"/>
      <c r="H10" s="421"/>
      <c r="I10" s="524"/>
      <c r="J10" s="524"/>
      <c r="K10" s="522"/>
      <c r="L10" s="522"/>
      <c r="M10" s="522"/>
      <c r="N10" s="522"/>
      <c r="O10" s="522"/>
      <c r="P10" s="522"/>
    </row>
    <row r="11" spans="1:16" s="73" customFormat="1" x14ac:dyDescent="0.35">
      <c r="A11" s="415"/>
      <c r="B11" s="727" t="s">
        <v>4898</v>
      </c>
      <c r="C11" s="727"/>
      <c r="D11" s="415"/>
      <c r="E11" s="2904" t="s">
        <v>4899</v>
      </c>
      <c r="F11" s="2905"/>
      <c r="G11" s="2904"/>
      <c r="H11" s="421"/>
      <c r="I11" s="524"/>
      <c r="J11" s="524"/>
      <c r="K11" s="522"/>
      <c r="L11" s="522"/>
      <c r="M11" s="522"/>
      <c r="N11" s="522"/>
      <c r="O11" s="522"/>
      <c r="P11" s="522"/>
    </row>
    <row r="12" spans="1:16" x14ac:dyDescent="0.35">
      <c r="A12" s="425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</row>
    <row r="13" spans="1:16" x14ac:dyDescent="0.35">
      <c r="A13" s="4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</row>
    <row r="14" spans="1:16" x14ac:dyDescent="0.35">
      <c r="A14" s="425"/>
      <c r="B14" s="2952" t="s">
        <v>5760</v>
      </c>
      <c r="C14" s="2952"/>
      <c r="D14" s="2952"/>
      <c r="E14" s="2952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65"/>
    </row>
    <row r="15" spans="1:16" x14ac:dyDescent="0.35">
      <c r="A15" s="62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65"/>
    </row>
    <row r="16" spans="1:16" s="30" customFormat="1" x14ac:dyDescent="0.35">
      <c r="A16" s="457"/>
      <c r="B16" s="465" t="s">
        <v>29</v>
      </c>
      <c r="C16" s="465" t="s">
        <v>4900</v>
      </c>
      <c r="D16" s="465" t="s">
        <v>4901</v>
      </c>
      <c r="E16" s="465" t="s">
        <v>128</v>
      </c>
      <c r="F16" s="465" t="s">
        <v>31</v>
      </c>
      <c r="G16" s="465" t="s">
        <v>3019</v>
      </c>
      <c r="H16" s="465" t="s">
        <v>1924</v>
      </c>
      <c r="I16" s="465" t="s">
        <v>289</v>
      </c>
      <c r="J16" s="465" t="s">
        <v>33</v>
      </c>
      <c r="K16" s="465" t="s">
        <v>36</v>
      </c>
      <c r="L16" s="465" t="s">
        <v>33</v>
      </c>
      <c r="M16" s="465" t="s">
        <v>4902</v>
      </c>
      <c r="N16" s="465" t="s">
        <v>4903</v>
      </c>
      <c r="O16" s="465" t="s">
        <v>74</v>
      </c>
      <c r="P16" s="465" t="s">
        <v>1675</v>
      </c>
    </row>
    <row r="17" spans="1:16" s="24" customFormat="1" x14ac:dyDescent="0.35">
      <c r="A17" s="48">
        <v>1</v>
      </c>
      <c r="B17" s="48" t="s">
        <v>4904</v>
      </c>
      <c r="C17" s="48"/>
      <c r="D17" s="48">
        <v>9105</v>
      </c>
      <c r="E17" s="302">
        <v>1000</v>
      </c>
      <c r="F17" s="302">
        <v>350</v>
      </c>
      <c r="G17" s="302">
        <v>30300</v>
      </c>
      <c r="H17" s="302">
        <v>14241</v>
      </c>
      <c r="I17" s="302"/>
      <c r="J17" s="302"/>
      <c r="K17" s="302"/>
      <c r="L17" s="302"/>
      <c r="M17" s="302"/>
      <c r="N17" s="302"/>
      <c r="O17" s="302">
        <v>0</v>
      </c>
      <c r="P17" s="302">
        <f t="shared" ref="P17:P20" si="0">SUM(E17:O17)</f>
        <v>45891</v>
      </c>
    </row>
    <row r="18" spans="1:16" s="425" customFormat="1" x14ac:dyDescent="0.35">
      <c r="A18" s="48">
        <v>2</v>
      </c>
      <c r="B18" s="48" t="s">
        <v>4905</v>
      </c>
      <c r="C18" s="48" t="s">
        <v>4906</v>
      </c>
      <c r="D18" s="48">
        <v>9107</v>
      </c>
      <c r="E18" s="302">
        <v>3000</v>
      </c>
      <c r="F18" s="302">
        <v>350</v>
      </c>
      <c r="G18" s="302"/>
      <c r="H18" s="302"/>
      <c r="I18" s="302"/>
      <c r="J18" s="302"/>
      <c r="K18" s="302"/>
      <c r="L18" s="302"/>
      <c r="M18" s="302"/>
      <c r="N18" s="302"/>
      <c r="O18" s="466"/>
      <c r="P18" s="302">
        <f t="shared" si="0"/>
        <v>3350</v>
      </c>
    </row>
    <row r="19" spans="1:16" s="425" customFormat="1" x14ac:dyDescent="0.35">
      <c r="A19" s="48">
        <v>3</v>
      </c>
      <c r="B19" s="48" t="s">
        <v>4907</v>
      </c>
      <c r="C19" s="1581" t="s">
        <v>4908</v>
      </c>
      <c r="D19" s="24">
        <v>10740</v>
      </c>
      <c r="E19" s="302">
        <v>2000</v>
      </c>
      <c r="F19" s="302">
        <v>350</v>
      </c>
      <c r="G19" s="302"/>
      <c r="H19" s="302"/>
      <c r="I19" s="302"/>
      <c r="J19" s="302"/>
      <c r="K19" s="302"/>
      <c r="L19" s="302"/>
      <c r="M19" s="302"/>
      <c r="N19" s="302"/>
      <c r="O19" s="466"/>
      <c r="P19" s="302">
        <f t="shared" si="0"/>
        <v>2350</v>
      </c>
    </row>
    <row r="20" spans="1:16" s="425" customFormat="1" ht="24" thickBot="1" x14ac:dyDescent="0.4">
      <c r="A20" s="48">
        <v>4</v>
      </c>
      <c r="B20" s="1582" t="s">
        <v>4909</v>
      </c>
      <c r="C20" s="1579" t="s">
        <v>4910</v>
      </c>
      <c r="D20" s="24">
        <v>10741</v>
      </c>
      <c r="E20" s="302">
        <v>10000</v>
      </c>
      <c r="F20" s="302">
        <v>350</v>
      </c>
      <c r="G20" s="302"/>
      <c r="H20" s="302"/>
      <c r="I20" s="302"/>
      <c r="J20" s="302"/>
      <c r="K20" s="302"/>
      <c r="L20" s="302"/>
      <c r="M20" s="302"/>
      <c r="N20" s="302"/>
      <c r="O20" s="466"/>
      <c r="P20" s="466">
        <f t="shared" si="0"/>
        <v>10350</v>
      </c>
    </row>
    <row r="21" spans="1:16" s="425" customFormat="1" x14ac:dyDescent="0.35">
      <c r="A21" s="48"/>
      <c r="B21" s="48"/>
      <c r="C21" s="1581"/>
      <c r="D21" s="48"/>
      <c r="E21" s="466"/>
      <c r="F21" s="466"/>
      <c r="G21" s="302"/>
      <c r="H21" s="302"/>
      <c r="I21" s="302"/>
      <c r="J21" s="302"/>
      <c r="K21" s="302"/>
      <c r="L21" s="302"/>
      <c r="M21" s="302"/>
      <c r="N21" s="302"/>
      <c r="O21" s="466"/>
      <c r="P21" s="466"/>
    </row>
    <row r="22" spans="1:16" s="425" customFormat="1" ht="30" x14ac:dyDescent="0.8">
      <c r="B22" s="48" t="s">
        <v>133</v>
      </c>
      <c r="C22" s="48"/>
      <c r="D22" s="48"/>
      <c r="E22" s="604">
        <f>SUM(E17:E20)</f>
        <v>16000</v>
      </c>
      <c r="F22" s="604">
        <f>SUM(F17:F20)</f>
        <v>1400</v>
      </c>
      <c r="G22" s="604">
        <f t="shared" ref="G22:O22" si="1">SUM(G17:G19)</f>
        <v>30300</v>
      </c>
      <c r="H22" s="604">
        <f t="shared" si="1"/>
        <v>14241</v>
      </c>
      <c r="I22" s="604">
        <f t="shared" si="1"/>
        <v>0</v>
      </c>
      <c r="J22" s="604">
        <f t="shared" si="1"/>
        <v>0</v>
      </c>
      <c r="K22" s="604">
        <f t="shared" si="1"/>
        <v>0</v>
      </c>
      <c r="L22" s="604">
        <f t="shared" si="1"/>
        <v>0</v>
      </c>
      <c r="M22" s="604">
        <f t="shared" si="1"/>
        <v>0</v>
      </c>
      <c r="N22" s="604">
        <f t="shared" si="1"/>
        <v>0</v>
      </c>
      <c r="O22" s="604">
        <f t="shared" si="1"/>
        <v>0</v>
      </c>
      <c r="P22" s="604">
        <f>SUM(P17:P20)</f>
        <v>61941</v>
      </c>
    </row>
    <row r="23" spans="1:16" s="425" customFormat="1" x14ac:dyDescent="0.35">
      <c r="B23" s="457"/>
      <c r="C23" s="457"/>
      <c r="D23" s="48"/>
      <c r="E23" s="466"/>
      <c r="F23" s="466"/>
      <c r="G23" s="426"/>
      <c r="H23" s="426"/>
      <c r="I23" s="426"/>
      <c r="J23" s="426"/>
      <c r="K23" s="426"/>
      <c r="L23" s="426"/>
      <c r="M23" s="426"/>
      <c r="N23" s="426"/>
      <c r="O23" s="466"/>
      <c r="P23" s="466"/>
    </row>
    <row r="24" spans="1:16" s="425" customFormat="1" x14ac:dyDescent="0.35">
      <c r="B24" s="457"/>
      <c r="C24" s="457"/>
      <c r="D24" s="48"/>
      <c r="E24" s="528"/>
      <c r="F24" s="528"/>
      <c r="O24" s="528"/>
      <c r="P24" s="528"/>
    </row>
    <row r="25" spans="1:16" x14ac:dyDescent="0.35">
      <c r="A25" s="1580"/>
      <c r="B25" s="1580"/>
      <c r="C25" s="1580"/>
      <c r="D25" s="1580"/>
      <c r="E25" s="1580"/>
      <c r="F25" s="1580"/>
      <c r="G25" s="1580"/>
      <c r="H25" s="1580"/>
      <c r="I25" s="1580"/>
      <c r="J25" s="1580"/>
      <c r="K25" s="1580"/>
      <c r="L25" s="1580"/>
      <c r="M25" s="1580"/>
      <c r="N25" s="1580"/>
      <c r="O25" s="1580"/>
      <c r="P25" s="1580"/>
    </row>
    <row r="26" spans="1:16" x14ac:dyDescent="0.35">
      <c r="A26" s="425"/>
      <c r="B26" s="425"/>
      <c r="C26" s="425"/>
      <c r="D26" s="425"/>
      <c r="E26" s="425"/>
      <c r="F26" s="425"/>
      <c r="G26" s="425"/>
      <c r="H26" s="425"/>
      <c r="I26" s="425"/>
      <c r="J26" s="425"/>
      <c r="K26" s="425"/>
      <c r="L26" s="425"/>
      <c r="M26" s="425"/>
      <c r="N26" s="425"/>
      <c r="O26" s="425"/>
      <c r="P26" s="425"/>
    </row>
    <row r="27" spans="1:16" x14ac:dyDescent="0.35">
      <c r="A27" s="425"/>
      <c r="B27" s="425"/>
      <c r="C27" s="425"/>
      <c r="D27" s="425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5"/>
      <c r="P27" s="425"/>
    </row>
    <row r="28" spans="1:16" x14ac:dyDescent="0.35">
      <c r="A28" s="425"/>
      <c r="B28" s="48" t="s">
        <v>63</v>
      </c>
      <c r="C28" s="48"/>
      <c r="D28" s="48"/>
      <c r="E28" s="425"/>
      <c r="F28" s="425"/>
      <c r="G28" s="425"/>
      <c r="H28" s="425"/>
      <c r="I28" s="48"/>
      <c r="J28" s="425"/>
      <c r="K28" s="425"/>
      <c r="L28" s="425"/>
      <c r="M28" s="425"/>
      <c r="N28" s="425"/>
      <c r="O28" s="425"/>
      <c r="P28" s="425"/>
    </row>
    <row r="29" spans="1:16" x14ac:dyDescent="0.35">
      <c r="A29" s="425"/>
      <c r="B29" s="425"/>
      <c r="C29" s="425"/>
      <c r="D29" s="425"/>
      <c r="E29" s="425"/>
      <c r="F29" s="425"/>
      <c r="G29" s="425"/>
      <c r="H29" s="48"/>
      <c r="I29" s="425"/>
      <c r="J29" s="425"/>
      <c r="K29" s="425"/>
      <c r="L29" s="425"/>
      <c r="M29" s="425"/>
      <c r="N29" s="425"/>
      <c r="O29" s="425"/>
      <c r="P29" s="425"/>
    </row>
    <row r="30" spans="1:16" x14ac:dyDescent="0.35">
      <c r="A30" s="425"/>
      <c r="B30" s="48"/>
      <c r="C30" s="48"/>
      <c r="D30" s="2952"/>
      <c r="E30" s="2952"/>
      <c r="F30" s="2952"/>
      <c r="G30" s="425"/>
      <c r="H30" s="425"/>
      <c r="I30" s="425"/>
      <c r="J30" s="425"/>
      <c r="K30" s="425"/>
      <c r="L30" s="425"/>
      <c r="M30" s="425"/>
      <c r="N30" s="425"/>
      <c r="O30" s="425"/>
      <c r="P30" s="425"/>
    </row>
    <row r="31" spans="1:16" x14ac:dyDescent="0.35">
      <c r="A31" s="425"/>
      <c r="B31" s="48" t="s">
        <v>2238</v>
      </c>
      <c r="C31" s="48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25"/>
      <c r="P31" s="425"/>
    </row>
    <row r="32" spans="1:16" s="81" customFormat="1" ht="27.6" customHeight="1" x14ac:dyDescent="0.4">
      <c r="A32" s="565"/>
      <c r="B32" s="403"/>
      <c r="C32" s="403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  <c r="O32" s="377"/>
      <c r="P32" s="377"/>
    </row>
    <row r="33" spans="1:16" s="81" customFormat="1" ht="27.75" x14ac:dyDescent="0.4">
      <c r="A33" s="565"/>
      <c r="B33" s="403"/>
      <c r="C33" s="403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  <c r="O33" s="377"/>
      <c r="P33" s="377"/>
    </row>
    <row r="34" spans="1:16" s="54" customFormat="1" ht="33.75" x14ac:dyDescent="0.5">
      <c r="A34" s="481"/>
      <c r="B34" s="473" t="s">
        <v>5789</v>
      </c>
      <c r="C34" s="473"/>
      <c r="D34" s="479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</row>
    <row r="35" spans="1:16" x14ac:dyDescent="0.35">
      <c r="A35" s="425"/>
      <c r="B35" s="425"/>
      <c r="C35" s="425"/>
      <c r="D35" s="425" t="s">
        <v>1979</v>
      </c>
      <c r="E35" s="425"/>
      <c r="F35" s="425"/>
      <c r="G35" s="425"/>
      <c r="H35" s="425"/>
      <c r="I35" s="425"/>
      <c r="J35" s="425"/>
      <c r="K35" s="425"/>
      <c r="L35" s="425"/>
      <c r="M35" s="425"/>
      <c r="N35" s="425"/>
      <c r="O35" s="425"/>
      <c r="P35" s="425"/>
    </row>
    <row r="36" spans="1:16" x14ac:dyDescent="0.35">
      <c r="B36" s="2425" t="s">
        <v>4911</v>
      </c>
      <c r="C36" s="2425" t="s">
        <v>4912</v>
      </c>
      <c r="D36" s="2425">
        <v>8947</v>
      </c>
      <c r="E36" s="2777">
        <v>2000</v>
      </c>
      <c r="F36" s="2777">
        <v>350</v>
      </c>
      <c r="G36" s="2777"/>
      <c r="H36" s="2777" t="s">
        <v>4913</v>
      </c>
      <c r="I36" s="2777"/>
      <c r="J36" s="2777"/>
      <c r="K36" s="2777"/>
      <c r="L36" s="2777"/>
      <c r="M36" s="2777"/>
      <c r="N36" s="2777"/>
      <c r="O36" s="2777"/>
      <c r="P36" s="2777">
        <f>SUM(E36:O36)</f>
        <v>2350</v>
      </c>
    </row>
    <row r="37" spans="1:16" x14ac:dyDescent="0.35">
      <c r="A37" s="48">
        <v>3</v>
      </c>
      <c r="B37" s="48" t="s">
        <v>4914</v>
      </c>
      <c r="C37" s="48" t="s">
        <v>4915</v>
      </c>
      <c r="D37" s="48">
        <v>8948</v>
      </c>
      <c r="E37" s="302">
        <v>1000</v>
      </c>
      <c r="F37" s="302">
        <v>350</v>
      </c>
      <c r="G37" s="2777" t="s">
        <v>4913</v>
      </c>
      <c r="H37" s="302"/>
      <c r="I37" s="302"/>
      <c r="J37" s="302"/>
      <c r="K37" s="302"/>
      <c r="L37" s="302"/>
      <c r="M37" s="302"/>
      <c r="N37" s="302"/>
      <c r="O37" s="302"/>
      <c r="P37" s="302">
        <f>SUM(E37:O37)</f>
        <v>1350</v>
      </c>
    </row>
  </sheetData>
  <mergeCells count="2">
    <mergeCell ref="B14:E14"/>
    <mergeCell ref="D30:F30"/>
  </mergeCells>
  <hyperlinks>
    <hyperlink ref="B11" r:id="rId1" xr:uid="{00000000-0004-0000-E8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1E1-FA06-49E3-AE33-6DC96E899B94}">
  <sheetPr codeName="Sheet221">
    <tabColor rgb="FF00B050"/>
  </sheetPr>
  <dimension ref="A1:O34"/>
  <sheetViews>
    <sheetView view="pageBreakPreview" topLeftCell="A4" zoomScale="51" zoomScaleNormal="100" zoomScaleSheetLayoutView="51" workbookViewId="0">
      <selection activeCell="N20" sqref="N20"/>
    </sheetView>
  </sheetViews>
  <sheetFormatPr defaultColWidth="9.140625" defaultRowHeight="23.25" x14ac:dyDescent="0.35"/>
  <cols>
    <col min="1" max="1" width="5.28515625" style="15" customWidth="1"/>
    <col min="2" max="2" width="80.85546875" style="15" customWidth="1"/>
    <col min="3" max="3" width="24.85546875" style="15" bestFit="1" customWidth="1"/>
    <col min="4" max="4" width="21.28515625" style="15" customWidth="1"/>
    <col min="5" max="5" width="17.85546875" style="15" customWidth="1"/>
    <col min="6" max="6" width="20.85546875" style="15" customWidth="1"/>
    <col min="7" max="7" width="22.28515625" style="15" customWidth="1"/>
    <col min="8" max="9" width="20.28515625" style="15" customWidth="1"/>
    <col min="10" max="10" width="15.28515625" style="15" customWidth="1"/>
    <col min="11" max="11" width="15.42578125" style="15" customWidth="1"/>
    <col min="12" max="13" width="19.42578125" style="15" bestFit="1" customWidth="1"/>
    <col min="14" max="14" width="22.140625" style="15" customWidth="1"/>
    <col min="15" max="15" width="21.5703125" style="15" bestFit="1" customWidth="1"/>
    <col min="16" max="16384" width="9.140625" style="15"/>
  </cols>
  <sheetData>
    <row r="1" spans="1:15" x14ac:dyDescent="0.35">
      <c r="A1" s="425"/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</row>
    <row r="2" spans="1:15" x14ac:dyDescent="0.35">
      <c r="A2" s="425"/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</row>
    <row r="3" spans="1:15" x14ac:dyDescent="0.35">
      <c r="A3" s="425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8"/>
      <c r="N3" s="425"/>
      <c r="O3" s="425"/>
    </row>
    <row r="4" spans="1:15" s="73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  <c r="O4" s="522"/>
    </row>
    <row r="5" spans="1:15" s="73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  <c r="O5" s="522"/>
    </row>
    <row r="6" spans="1:15" s="73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  <c r="O6" s="522"/>
    </row>
    <row r="7" spans="1:15" s="73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2"/>
      <c r="K7" s="522"/>
      <c r="L7" s="522"/>
      <c r="M7" s="522"/>
      <c r="N7" s="522"/>
      <c r="O7" s="522"/>
    </row>
    <row r="8" spans="1:15" s="73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2"/>
      <c r="K8" s="522"/>
      <c r="L8" s="522"/>
      <c r="M8" s="522"/>
      <c r="N8" s="522"/>
      <c r="O8" s="522"/>
    </row>
    <row r="9" spans="1:15" s="73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2"/>
      <c r="K9" s="522"/>
      <c r="L9" s="522"/>
      <c r="M9" s="522"/>
      <c r="N9" s="522"/>
      <c r="O9" s="522"/>
    </row>
    <row r="10" spans="1:15" s="73" customFormat="1" x14ac:dyDescent="0.35">
      <c r="A10" s="415"/>
      <c r="B10" s="48" t="s">
        <v>4916</v>
      </c>
      <c r="C10" s="415"/>
      <c r="D10" s="415"/>
      <c r="E10" s="421"/>
      <c r="F10" s="48"/>
      <c r="G10" s="421"/>
      <c r="H10" s="524"/>
      <c r="I10" s="524"/>
      <c r="J10" s="522"/>
      <c r="K10" s="522"/>
      <c r="L10" s="522"/>
      <c r="M10" s="522"/>
      <c r="N10" s="522"/>
      <c r="O10" s="522"/>
    </row>
    <row r="11" spans="1:15" s="73" customFormat="1" x14ac:dyDescent="0.35">
      <c r="A11" s="415"/>
      <c r="B11" s="727"/>
      <c r="C11" s="415"/>
      <c r="D11" s="415"/>
      <c r="E11" s="421"/>
      <c r="F11" s="48"/>
      <c r="G11" s="421"/>
      <c r="H11" s="524"/>
      <c r="I11" s="524"/>
      <c r="J11" s="522"/>
      <c r="K11" s="522"/>
      <c r="L11" s="522"/>
      <c r="M11" s="522"/>
      <c r="N11" s="522"/>
      <c r="O11" s="522"/>
    </row>
    <row r="12" spans="1:15" x14ac:dyDescent="0.35">
      <c r="A12" s="425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</row>
    <row r="13" spans="1:15" x14ac:dyDescent="0.35">
      <c r="A13" s="425"/>
      <c r="B13" s="2952" t="s">
        <v>5739</v>
      </c>
      <c r="C13" s="2952"/>
      <c r="D13" s="2952"/>
      <c r="E13" s="457"/>
      <c r="F13" s="457"/>
      <c r="G13" s="457"/>
      <c r="H13" s="457"/>
      <c r="I13" s="457"/>
      <c r="J13" s="457"/>
      <c r="K13" s="457"/>
      <c r="L13" s="457"/>
      <c r="M13" s="457"/>
      <c r="N13" s="457"/>
      <c r="O13" s="465"/>
    </row>
    <row r="14" spans="1:15" x14ac:dyDescent="0.35">
      <c r="A14" s="62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65"/>
    </row>
    <row r="15" spans="1:15" s="30" customFormat="1" x14ac:dyDescent="0.35">
      <c r="A15" s="457"/>
      <c r="B15" s="129" t="s">
        <v>29</v>
      </c>
      <c r="C15" s="129" t="s">
        <v>4901</v>
      </c>
      <c r="D15" s="129" t="s">
        <v>128</v>
      </c>
      <c r="E15" s="129" t="s">
        <v>31</v>
      </c>
      <c r="F15" s="129" t="s">
        <v>3019</v>
      </c>
      <c r="G15" s="129" t="s">
        <v>1924</v>
      </c>
      <c r="H15" s="129" t="s">
        <v>289</v>
      </c>
      <c r="I15" s="129" t="s">
        <v>33</v>
      </c>
      <c r="J15" s="129" t="s">
        <v>36</v>
      </c>
      <c r="K15" s="129" t="s">
        <v>33</v>
      </c>
      <c r="L15" s="129" t="s">
        <v>4902</v>
      </c>
      <c r="M15" s="129" t="s">
        <v>4903</v>
      </c>
      <c r="N15" s="129" t="s">
        <v>74</v>
      </c>
      <c r="O15" s="129" t="s">
        <v>1675</v>
      </c>
    </row>
    <row r="16" spans="1:15" s="141" customFormat="1" x14ac:dyDescent="0.35">
      <c r="A16" s="128">
        <v>1</v>
      </c>
      <c r="B16" s="128" t="s">
        <v>4917</v>
      </c>
      <c r="C16" s="128">
        <v>6891</v>
      </c>
      <c r="D16" s="418">
        <v>3000</v>
      </c>
      <c r="E16" s="418">
        <v>350</v>
      </c>
      <c r="F16" s="418"/>
      <c r="G16" s="418"/>
      <c r="H16" s="418"/>
      <c r="I16" s="418"/>
      <c r="J16" s="418"/>
      <c r="K16" s="418"/>
      <c r="L16" s="418"/>
      <c r="M16" s="418"/>
      <c r="N16" s="418">
        <v>11340</v>
      </c>
      <c r="O16" s="418">
        <f>SUM(D16:N16)</f>
        <v>14690</v>
      </c>
    </row>
    <row r="17" spans="1:15" x14ac:dyDescent="0.35">
      <c r="A17" s="48">
        <v>2</v>
      </c>
      <c r="B17" s="48" t="s">
        <v>4918</v>
      </c>
      <c r="C17" s="48">
        <v>10462</v>
      </c>
      <c r="D17" s="302">
        <v>5000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/>
      <c r="O17" s="302">
        <f>SUM(D17:N17)</f>
        <v>5350</v>
      </c>
    </row>
    <row r="18" spans="1:15" x14ac:dyDescent="0.35">
      <c r="A18" s="48"/>
      <c r="B18" s="48"/>
      <c r="C18" s="48"/>
      <c r="D18" s="466"/>
      <c r="E18" s="466"/>
      <c r="F18" s="302"/>
      <c r="G18" s="302"/>
      <c r="H18" s="302"/>
      <c r="I18" s="302"/>
      <c r="J18" s="302"/>
      <c r="K18" s="302"/>
      <c r="L18" s="302"/>
      <c r="M18" s="302"/>
      <c r="N18" s="466"/>
      <c r="O18" s="466"/>
    </row>
    <row r="19" spans="1:15" x14ac:dyDescent="0.35">
      <c r="A19" s="48"/>
      <c r="B19" s="48"/>
      <c r="C19" s="48"/>
      <c r="D19" s="466"/>
      <c r="E19" s="466"/>
      <c r="F19" s="302"/>
      <c r="G19" s="302"/>
      <c r="H19" s="302"/>
      <c r="I19" s="302"/>
      <c r="J19" s="302"/>
      <c r="K19" s="302"/>
      <c r="L19" s="302"/>
      <c r="M19" s="302"/>
      <c r="N19" s="466"/>
      <c r="O19" s="466"/>
    </row>
    <row r="20" spans="1:15" ht="30" x14ac:dyDescent="0.8">
      <c r="A20" s="425"/>
      <c r="B20" s="48" t="s">
        <v>133</v>
      </c>
      <c r="C20" s="48"/>
      <c r="D20" s="604">
        <f t="shared" ref="D20:O20" si="0">SUM(D16:D19)</f>
        <v>8000</v>
      </c>
      <c r="E20" s="604">
        <f t="shared" si="0"/>
        <v>700</v>
      </c>
      <c r="F20" s="604">
        <f t="shared" si="0"/>
        <v>0</v>
      </c>
      <c r="G20" s="604">
        <f t="shared" si="0"/>
        <v>0</v>
      </c>
      <c r="H20" s="604">
        <f t="shared" si="0"/>
        <v>0</v>
      </c>
      <c r="I20" s="604">
        <f t="shared" si="0"/>
        <v>0</v>
      </c>
      <c r="J20" s="604">
        <f t="shared" si="0"/>
        <v>0</v>
      </c>
      <c r="K20" s="604">
        <f t="shared" si="0"/>
        <v>0</v>
      </c>
      <c r="L20" s="604"/>
      <c r="M20" s="604"/>
      <c r="N20" s="604">
        <f t="shared" si="0"/>
        <v>11340</v>
      </c>
      <c r="O20" s="604">
        <f t="shared" si="0"/>
        <v>20040</v>
      </c>
    </row>
    <row r="21" spans="1:15" x14ac:dyDescent="0.35">
      <c r="A21" s="425"/>
      <c r="B21" s="457"/>
      <c r="C21" s="48"/>
      <c r="D21" s="466"/>
      <c r="E21" s="466"/>
      <c r="F21" s="426"/>
      <c r="G21" s="426"/>
      <c r="H21" s="426"/>
      <c r="I21" s="426"/>
      <c r="J21" s="426"/>
      <c r="K21" s="426"/>
      <c r="L21" s="426"/>
      <c r="M21" s="426"/>
      <c r="N21" s="466"/>
      <c r="O21" s="466"/>
    </row>
    <row r="22" spans="1:15" x14ac:dyDescent="0.35">
      <c r="A22" s="425"/>
      <c r="B22" s="457"/>
      <c r="C22" s="48"/>
      <c r="D22" s="528"/>
      <c r="E22" s="528"/>
      <c r="F22" s="425"/>
      <c r="G22" s="425"/>
      <c r="H22" s="425"/>
      <c r="I22" s="425"/>
      <c r="J22" s="425"/>
      <c r="K22" s="425"/>
      <c r="L22" s="425"/>
      <c r="M22" s="425"/>
      <c r="N22" s="528"/>
      <c r="O22" s="528"/>
    </row>
    <row r="23" spans="1:15" x14ac:dyDescent="0.35">
      <c r="A23" s="425"/>
      <c r="B23" s="425"/>
      <c r="C23" s="425"/>
      <c r="D23" s="425"/>
      <c r="E23" s="425"/>
      <c r="F23" s="425"/>
      <c r="G23" s="425"/>
      <c r="H23" s="425"/>
      <c r="I23" s="425"/>
      <c r="J23" s="425"/>
      <c r="K23" s="425"/>
      <c r="L23" s="425"/>
      <c r="M23" s="425"/>
      <c r="N23" s="425"/>
      <c r="O23" s="425"/>
    </row>
    <row r="24" spans="1:15" x14ac:dyDescent="0.35">
      <c r="A24" s="425"/>
      <c r="B24" s="425"/>
      <c r="C24" s="425"/>
      <c r="D24" s="425"/>
      <c r="E24" s="425"/>
      <c r="F24" s="425"/>
      <c r="G24" s="425"/>
      <c r="H24" s="425"/>
      <c r="I24" s="425"/>
      <c r="J24" s="425"/>
      <c r="K24" s="425"/>
      <c r="L24" s="425"/>
      <c r="M24" s="425"/>
      <c r="N24" s="425"/>
      <c r="O24" s="425"/>
    </row>
    <row r="25" spans="1:15" x14ac:dyDescent="0.35">
      <c r="A25" s="425"/>
      <c r="B25" s="425"/>
      <c r="C25" s="425"/>
      <c r="D25" s="425"/>
      <c r="E25" s="425"/>
      <c r="F25" s="425"/>
      <c r="G25" s="425"/>
      <c r="H25" s="425"/>
      <c r="I25" s="425"/>
      <c r="J25" s="425"/>
      <c r="K25" s="425"/>
      <c r="L25" s="425"/>
      <c r="M25" s="425"/>
      <c r="N25" s="425"/>
      <c r="O25" s="425"/>
    </row>
    <row r="26" spans="1:15" x14ac:dyDescent="0.35">
      <c r="A26" s="425"/>
      <c r="B26" s="48" t="s">
        <v>63</v>
      </c>
      <c r="C26" s="48"/>
      <c r="D26" s="425"/>
      <c r="E26" s="425"/>
      <c r="F26" s="425"/>
      <c r="G26" s="425"/>
      <c r="H26" s="48"/>
      <c r="I26" s="425"/>
      <c r="J26" s="425"/>
      <c r="K26" s="425"/>
      <c r="L26" s="425"/>
      <c r="M26" s="425"/>
      <c r="N26" s="425"/>
      <c r="O26" s="425"/>
    </row>
    <row r="27" spans="1:15" x14ac:dyDescent="0.35">
      <c r="A27" s="425"/>
      <c r="B27" s="425"/>
      <c r="C27" s="425"/>
      <c r="D27" s="425"/>
      <c r="E27" s="425"/>
      <c r="F27" s="425"/>
      <c r="G27" s="48"/>
      <c r="H27" s="425"/>
      <c r="I27" s="425"/>
      <c r="J27" s="425"/>
      <c r="K27" s="425"/>
      <c r="L27" s="425"/>
      <c r="M27" s="425"/>
      <c r="N27" s="425"/>
      <c r="O27" s="425"/>
    </row>
    <row r="28" spans="1:15" x14ac:dyDescent="0.35">
      <c r="A28" s="425"/>
      <c r="B28" s="48"/>
      <c r="C28" s="2952"/>
      <c r="D28" s="2952"/>
      <c r="E28" s="2952"/>
      <c r="F28" s="425"/>
      <c r="G28" s="425"/>
      <c r="H28" s="425"/>
      <c r="I28" s="425"/>
      <c r="J28" s="425"/>
      <c r="K28" s="425"/>
      <c r="L28" s="425"/>
      <c r="M28" s="425"/>
      <c r="N28" s="425"/>
      <c r="O28" s="425"/>
    </row>
    <row r="29" spans="1:15" x14ac:dyDescent="0.35">
      <c r="A29" s="425"/>
      <c r="B29" s="48" t="s">
        <v>2238</v>
      </c>
      <c r="C29" s="425"/>
      <c r="D29" s="425"/>
      <c r="E29" s="425"/>
      <c r="F29" s="1381"/>
      <c r="G29" s="425"/>
      <c r="H29" s="425"/>
      <c r="I29" s="425"/>
      <c r="J29" s="425"/>
      <c r="K29" s="425"/>
      <c r="L29" s="425"/>
      <c r="M29" s="425"/>
      <c r="N29" s="425"/>
      <c r="O29" s="425"/>
    </row>
    <row r="30" spans="1:15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</row>
    <row r="31" spans="1:15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  <c r="O31" s="377"/>
    </row>
    <row r="32" spans="1:15" s="54" customFormat="1" ht="33.75" x14ac:dyDescent="0.5">
      <c r="A32" s="481"/>
      <c r="B32" s="473" t="s">
        <v>5789</v>
      </c>
      <c r="C32" s="479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  <c r="O32" s="481"/>
    </row>
    <row r="33" spans="1:15" x14ac:dyDescent="0.35">
      <c r="A33" s="425"/>
      <c r="B33" s="425"/>
      <c r="C33" s="425" t="s">
        <v>1979</v>
      </c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</row>
    <row r="34" spans="1:15" s="178" customFormat="1" x14ac:dyDescent="0.35">
      <c r="A34" s="706">
        <v>2</v>
      </c>
      <c r="B34" s="706" t="s">
        <v>4919</v>
      </c>
      <c r="C34" s="706">
        <v>10463</v>
      </c>
      <c r="D34" s="762">
        <v>5000</v>
      </c>
      <c r="E34" s="762">
        <v>350</v>
      </c>
      <c r="F34" s="762"/>
      <c r="G34" s="762"/>
      <c r="H34" s="762"/>
      <c r="I34" s="762"/>
      <c r="J34" s="762"/>
      <c r="K34" s="762"/>
      <c r="L34" s="762"/>
      <c r="M34" s="762"/>
      <c r="N34" s="762"/>
      <c r="O34" s="762">
        <f>SUM(D34:N34)</f>
        <v>5350</v>
      </c>
    </row>
  </sheetData>
  <mergeCells count="2">
    <mergeCell ref="B13:D13"/>
    <mergeCell ref="C28:E28"/>
  </mergeCells>
  <printOptions gridLines="1"/>
  <pageMargins left="0.7" right="0.7" top="0.75" bottom="0.75" header="0.3" footer="0.3"/>
  <pageSetup scale="35" orientation="landscape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81">
    <tabColor rgb="FF00B050"/>
  </sheetPr>
  <dimension ref="A2:N84"/>
  <sheetViews>
    <sheetView view="pageBreakPreview" topLeftCell="A50" zoomScale="50" zoomScaleNormal="100" zoomScaleSheetLayoutView="50" workbookViewId="0">
      <selection activeCell="J64" sqref="J64"/>
    </sheetView>
  </sheetViews>
  <sheetFormatPr defaultColWidth="9.140625" defaultRowHeight="23.25" x14ac:dyDescent="0.35"/>
  <cols>
    <col min="1" max="1" width="7.85546875" style="126" bestFit="1" customWidth="1"/>
    <col min="2" max="2" width="56.5703125" style="126" customWidth="1"/>
    <col min="3" max="3" width="12.140625" style="126" customWidth="1"/>
    <col min="4" max="4" width="21.28515625" style="1461" customWidth="1"/>
    <col min="5" max="5" width="20.140625" style="1461" customWidth="1"/>
    <col min="6" max="6" width="21" style="1461" customWidth="1"/>
    <col min="7" max="7" width="22.42578125" style="1461" bestFit="1" customWidth="1"/>
    <col min="8" max="8" width="20.140625" style="1461" bestFit="1" customWidth="1"/>
    <col min="9" max="9" width="15" style="1461" customWidth="1"/>
    <col min="10" max="10" width="19.42578125" style="1461" bestFit="1" customWidth="1"/>
    <col min="11" max="11" width="17.5703125" style="1461" bestFit="1" customWidth="1"/>
    <col min="12" max="12" width="22" style="1461" customWidth="1"/>
    <col min="13" max="13" width="22.42578125" style="1461" customWidth="1"/>
    <col min="14" max="14" width="21.5703125" style="1461" bestFit="1" customWidth="1"/>
    <col min="15" max="16384" width="9.140625" style="126"/>
  </cols>
  <sheetData>
    <row r="2" spans="1:14" x14ac:dyDescent="0.35">
      <c r="A2" s="128"/>
      <c r="B2" s="128" t="s">
        <v>19</v>
      </c>
      <c r="C2" s="128"/>
      <c r="D2" s="418"/>
      <c r="E2" s="418"/>
      <c r="F2" s="418"/>
      <c r="G2" s="418"/>
      <c r="H2" s="418"/>
      <c r="I2" s="418"/>
      <c r="J2" s="418"/>
      <c r="K2" s="418"/>
      <c r="L2" s="418"/>
      <c r="M2" s="418"/>
      <c r="N2" s="418"/>
    </row>
    <row r="3" spans="1:14" x14ac:dyDescent="0.35">
      <c r="A3" s="128"/>
      <c r="B3" s="128" t="s">
        <v>20</v>
      </c>
      <c r="C3" s="128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</row>
    <row r="4" spans="1:14" x14ac:dyDescent="0.35">
      <c r="A4" s="128"/>
      <c r="B4" s="128" t="s">
        <v>21</v>
      </c>
      <c r="C4" s="128"/>
      <c r="D4" s="418"/>
      <c r="E4" s="418"/>
      <c r="F4" s="418"/>
      <c r="G4" s="418"/>
      <c r="H4" s="418"/>
      <c r="I4" s="418"/>
      <c r="J4" s="418"/>
      <c r="K4" s="418"/>
      <c r="L4" s="418"/>
      <c r="M4" s="418"/>
      <c r="N4" s="418"/>
    </row>
    <row r="5" spans="1:14" x14ac:dyDescent="0.35">
      <c r="A5" s="128"/>
      <c r="B5" s="128" t="s">
        <v>22</v>
      </c>
      <c r="C5" s="128"/>
      <c r="D5" s="418"/>
      <c r="E5" s="418"/>
      <c r="F5" s="418"/>
      <c r="G5" s="418"/>
      <c r="H5" s="418"/>
      <c r="I5" s="418"/>
      <c r="J5" s="418"/>
      <c r="K5" s="418"/>
      <c r="L5" s="418"/>
      <c r="M5" s="418"/>
      <c r="N5" s="418"/>
    </row>
    <row r="6" spans="1:14" x14ac:dyDescent="0.35">
      <c r="A6" s="128"/>
      <c r="B6" s="128" t="s">
        <v>23</v>
      </c>
      <c r="C6" s="128"/>
      <c r="D6" s="418"/>
      <c r="E6" s="418"/>
      <c r="F6" s="418"/>
      <c r="G6" s="418"/>
      <c r="H6" s="418"/>
      <c r="I6" s="418"/>
      <c r="J6" s="418"/>
      <c r="K6" s="418"/>
      <c r="L6" s="418"/>
      <c r="M6" s="418"/>
      <c r="N6" s="418"/>
    </row>
    <row r="7" spans="1:14" x14ac:dyDescent="0.35">
      <c r="A7" s="128"/>
      <c r="B7" s="128" t="s">
        <v>24</v>
      </c>
      <c r="C7" s="128"/>
      <c r="D7" s="418"/>
      <c r="E7" s="418"/>
      <c r="F7" s="418"/>
      <c r="G7" s="418"/>
      <c r="H7" s="418"/>
      <c r="I7" s="418"/>
      <c r="J7" s="418"/>
      <c r="K7" s="418"/>
      <c r="L7" s="418"/>
      <c r="M7" s="418"/>
      <c r="N7" s="418"/>
    </row>
    <row r="8" spans="1:14" x14ac:dyDescent="0.35">
      <c r="A8" s="128"/>
      <c r="B8" s="128"/>
      <c r="C8" s="128"/>
      <c r="D8" s="418"/>
      <c r="E8" s="418"/>
      <c r="F8" s="418"/>
      <c r="G8" s="418"/>
      <c r="H8" s="418"/>
      <c r="I8" s="418"/>
      <c r="J8" s="418"/>
      <c r="K8" s="418"/>
      <c r="L8" s="418"/>
      <c r="M8" s="418"/>
      <c r="N8" s="418"/>
    </row>
    <row r="9" spans="1:14" x14ac:dyDescent="0.35">
      <c r="A9" s="128"/>
      <c r="B9" s="128" t="s">
        <v>4920</v>
      </c>
      <c r="C9" s="128"/>
      <c r="D9" s="418"/>
      <c r="E9" s="418"/>
      <c r="F9" s="418"/>
      <c r="G9" s="418"/>
      <c r="H9" s="418" t="s">
        <v>50</v>
      </c>
      <c r="I9" s="418"/>
      <c r="J9" s="418"/>
      <c r="K9" s="418"/>
      <c r="L9" s="418"/>
      <c r="M9" s="418"/>
      <c r="N9" s="418"/>
    </row>
    <row r="10" spans="1:14" x14ac:dyDescent="0.35">
      <c r="A10" s="128"/>
      <c r="B10" s="128" t="s">
        <v>4921</v>
      </c>
      <c r="C10" s="128"/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</row>
    <row r="11" spans="1:14" x14ac:dyDescent="0.35">
      <c r="A11" s="128"/>
      <c r="B11" s="1452" t="s">
        <v>4922</v>
      </c>
      <c r="C11" s="12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</row>
    <row r="12" spans="1:14" x14ac:dyDescent="0.35">
      <c r="A12" s="128"/>
      <c r="B12" s="128" t="s">
        <v>4923</v>
      </c>
      <c r="C12" s="128"/>
      <c r="D12" s="418"/>
      <c r="E12" s="418"/>
      <c r="F12" s="418"/>
      <c r="G12" s="418"/>
      <c r="H12" s="418"/>
      <c r="I12" s="418"/>
      <c r="J12" s="418"/>
      <c r="K12" s="418"/>
      <c r="L12" s="418"/>
      <c r="M12" s="418"/>
      <c r="N12" s="418"/>
    </row>
    <row r="13" spans="1:14" x14ac:dyDescent="0.35">
      <c r="A13" s="128"/>
      <c r="B13" s="128"/>
      <c r="C13" s="128"/>
      <c r="D13" s="418"/>
      <c r="E13" s="418"/>
      <c r="F13" s="418"/>
      <c r="G13" s="418"/>
      <c r="H13" s="418"/>
      <c r="I13" s="418"/>
      <c r="J13" s="418"/>
      <c r="K13" s="418"/>
      <c r="L13" s="418"/>
      <c r="M13" s="418"/>
      <c r="N13" s="418"/>
    </row>
    <row r="14" spans="1:14" x14ac:dyDescent="0.35">
      <c r="A14" s="128"/>
      <c r="B14" s="128" t="s">
        <v>5760</v>
      </c>
      <c r="C14" s="128"/>
      <c r="D14" s="418"/>
      <c r="E14" s="418"/>
      <c r="F14" s="418"/>
      <c r="G14" s="418"/>
      <c r="H14" s="418"/>
      <c r="I14" s="418"/>
      <c r="J14" s="418"/>
      <c r="K14" s="418"/>
      <c r="L14" s="418"/>
      <c r="M14" s="418"/>
      <c r="N14" s="418"/>
    </row>
    <row r="15" spans="1:14" x14ac:dyDescent="0.35">
      <c r="A15" s="128"/>
      <c r="B15" s="128"/>
      <c r="C15" s="12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</row>
    <row r="16" spans="1:14" x14ac:dyDescent="0.35">
      <c r="A16" s="128"/>
      <c r="B16" s="128"/>
      <c r="C16" s="128"/>
      <c r="D16" s="418"/>
      <c r="E16" s="418"/>
      <c r="F16" s="418"/>
      <c r="G16" s="418"/>
      <c r="H16" s="418"/>
      <c r="I16" s="418"/>
      <c r="J16" s="418"/>
      <c r="K16" s="418"/>
      <c r="L16" s="418"/>
      <c r="M16" s="418"/>
      <c r="N16" s="418"/>
    </row>
    <row r="17" spans="1:14" s="1453" customFormat="1" x14ac:dyDescent="0.35">
      <c r="A17" s="1537"/>
      <c r="B17" s="1537" t="s">
        <v>147</v>
      </c>
      <c r="C17" s="1537" t="s">
        <v>451</v>
      </c>
      <c r="D17" s="1538" t="s">
        <v>94</v>
      </c>
      <c r="E17" s="1538" t="s">
        <v>95</v>
      </c>
      <c r="F17" s="1538" t="s">
        <v>2305</v>
      </c>
      <c r="G17" s="1538" t="s">
        <v>2306</v>
      </c>
      <c r="H17" s="1538" t="s">
        <v>34</v>
      </c>
      <c r="I17" s="1538" t="s">
        <v>2976</v>
      </c>
      <c r="J17" s="1538" t="s">
        <v>36</v>
      </c>
      <c r="K17" s="1538" t="s">
        <v>2306</v>
      </c>
      <c r="L17" s="1538" t="s">
        <v>97</v>
      </c>
      <c r="M17" s="1538" t="s">
        <v>1803</v>
      </c>
      <c r="N17" s="1538" t="s">
        <v>39</v>
      </c>
    </row>
    <row r="18" spans="1:14" s="74" customFormat="1" x14ac:dyDescent="0.35">
      <c r="A18" s="1539">
        <v>1</v>
      </c>
      <c r="B18" s="1539" t="s">
        <v>4924</v>
      </c>
      <c r="C18" s="1539">
        <v>8215</v>
      </c>
      <c r="D18" s="1540">
        <v>2000</v>
      </c>
      <c r="E18" s="1540">
        <v>350</v>
      </c>
      <c r="F18" s="1540"/>
      <c r="G18" s="1540"/>
      <c r="H18" s="1540"/>
      <c r="I18" s="1540"/>
      <c r="J18" s="1540"/>
      <c r="K18" s="1540"/>
      <c r="L18" s="1540"/>
      <c r="M18" s="1540">
        <v>21285</v>
      </c>
      <c r="N18" s="1540">
        <f t="shared" ref="N18:N59" si="0">SUM(D18:M18)</f>
        <v>23635</v>
      </c>
    </row>
    <row r="19" spans="1:14" s="74" customFormat="1" x14ac:dyDescent="0.35">
      <c r="A19" s="1539">
        <v>2</v>
      </c>
      <c r="B19" s="1539" t="s">
        <v>4925</v>
      </c>
      <c r="C19" s="1539">
        <v>8275</v>
      </c>
      <c r="D19" s="1540">
        <v>6000</v>
      </c>
      <c r="E19" s="1540">
        <v>350</v>
      </c>
      <c r="F19" s="1540"/>
      <c r="G19" s="1540"/>
      <c r="H19" s="1540"/>
      <c r="I19" s="1540"/>
      <c r="J19" s="1540"/>
      <c r="K19" s="1540"/>
      <c r="L19" s="1540"/>
      <c r="M19" s="1540"/>
      <c r="N19" s="1540">
        <f t="shared" si="0"/>
        <v>6350</v>
      </c>
    </row>
    <row r="20" spans="1:14" s="74" customFormat="1" x14ac:dyDescent="0.35">
      <c r="A20" s="1539">
        <v>3</v>
      </c>
      <c r="B20" s="1539" t="s">
        <v>4926</v>
      </c>
      <c r="C20" s="1539">
        <v>8274</v>
      </c>
      <c r="D20" s="1540">
        <v>10000</v>
      </c>
      <c r="E20" s="1540">
        <v>350</v>
      </c>
      <c r="F20" s="1540"/>
      <c r="G20" s="1540"/>
      <c r="H20" s="1540"/>
      <c r="I20" s="1540"/>
      <c r="J20" s="1540"/>
      <c r="K20" s="1540"/>
      <c r="L20" s="1540"/>
      <c r="M20" s="1540"/>
      <c r="N20" s="1540">
        <f t="shared" si="0"/>
        <v>10350</v>
      </c>
    </row>
    <row r="21" spans="1:14" x14ac:dyDescent="0.35">
      <c r="A21" s="1539">
        <v>4</v>
      </c>
      <c r="B21" s="1539" t="s">
        <v>4927</v>
      </c>
      <c r="C21" s="1539">
        <v>8227</v>
      </c>
      <c r="D21" s="1540">
        <v>2000</v>
      </c>
      <c r="E21" s="1540">
        <v>350</v>
      </c>
      <c r="F21" s="1540"/>
      <c r="G21" s="1540"/>
      <c r="H21" s="1540">
        <v>3435</v>
      </c>
      <c r="I21" s="1540">
        <v>142</v>
      </c>
      <c r="J21" s="1540"/>
      <c r="K21" s="1540"/>
      <c r="L21" s="1540">
        <v>9755</v>
      </c>
      <c r="M21" s="1540"/>
      <c r="N21" s="1540">
        <f t="shared" si="0"/>
        <v>15682</v>
      </c>
    </row>
    <row r="22" spans="1:14" x14ac:dyDescent="0.35">
      <c r="A22" s="1539">
        <v>5</v>
      </c>
      <c r="B22" s="1539" t="s">
        <v>4928</v>
      </c>
      <c r="C22" s="1539">
        <v>8226</v>
      </c>
      <c r="D22" s="1540">
        <v>1000</v>
      </c>
      <c r="E22" s="1540">
        <v>350</v>
      </c>
      <c r="F22" s="1540"/>
      <c r="G22" s="1540"/>
      <c r="H22" s="1540"/>
      <c r="I22" s="1540">
        <v>0</v>
      </c>
      <c r="J22" s="1540"/>
      <c r="K22" s="1540"/>
      <c r="L22" s="1540"/>
      <c r="M22" s="1540"/>
      <c r="N22" s="1540">
        <f t="shared" si="0"/>
        <v>1350</v>
      </c>
    </row>
    <row r="23" spans="1:14" x14ac:dyDescent="0.35">
      <c r="A23" s="1539">
        <v>6</v>
      </c>
      <c r="B23" s="1539" t="s">
        <v>4929</v>
      </c>
      <c r="C23" s="1539">
        <v>8228</v>
      </c>
      <c r="D23" s="1540">
        <v>1000</v>
      </c>
      <c r="E23" s="1540">
        <v>350</v>
      </c>
      <c r="F23" s="1540"/>
      <c r="G23" s="1540"/>
      <c r="H23" s="1540"/>
      <c r="I23" s="1540">
        <v>0</v>
      </c>
      <c r="J23" s="1540"/>
      <c r="K23" s="1540"/>
      <c r="L23" s="1540"/>
      <c r="M23" s="1540">
        <v>27735</v>
      </c>
      <c r="N23" s="1540">
        <f t="shared" si="0"/>
        <v>29085</v>
      </c>
    </row>
    <row r="24" spans="1:14" x14ac:dyDescent="0.35">
      <c r="A24" s="1539">
        <v>7</v>
      </c>
      <c r="B24" s="1539" t="s">
        <v>4930</v>
      </c>
      <c r="C24" s="1539">
        <v>8214</v>
      </c>
      <c r="D24" s="1540">
        <v>1000</v>
      </c>
      <c r="E24" s="1540">
        <v>350</v>
      </c>
      <c r="F24" s="1540"/>
      <c r="G24" s="1540"/>
      <c r="H24" s="1540"/>
      <c r="I24" s="1540">
        <v>0</v>
      </c>
      <c r="J24" s="1540"/>
      <c r="K24" s="1540"/>
      <c r="L24" s="1540"/>
      <c r="M24" s="1540">
        <v>28400</v>
      </c>
      <c r="N24" s="1540">
        <f t="shared" si="0"/>
        <v>29750</v>
      </c>
    </row>
    <row r="25" spans="1:14" x14ac:dyDescent="0.35">
      <c r="A25" s="1539">
        <v>8</v>
      </c>
      <c r="B25" s="1539" t="s">
        <v>4931</v>
      </c>
      <c r="C25" s="1539">
        <v>8177</v>
      </c>
      <c r="D25" s="1540">
        <v>15000</v>
      </c>
      <c r="E25" s="1540">
        <v>350</v>
      </c>
      <c r="F25" s="1540"/>
      <c r="G25" s="1540">
        <v>0</v>
      </c>
      <c r="H25" s="1540"/>
      <c r="I25" s="1540">
        <v>0</v>
      </c>
      <c r="J25" s="1540"/>
      <c r="K25" s="1540"/>
      <c r="L25" s="1540">
        <v>22560</v>
      </c>
      <c r="M25" s="1540"/>
      <c r="N25" s="1540">
        <f t="shared" si="0"/>
        <v>37910</v>
      </c>
    </row>
    <row r="26" spans="1:14" x14ac:dyDescent="0.35">
      <c r="A26" s="1539">
        <v>9</v>
      </c>
      <c r="B26" s="1539" t="s">
        <v>4932</v>
      </c>
      <c r="C26" s="1539">
        <v>2198</v>
      </c>
      <c r="D26" s="1540">
        <v>1000</v>
      </c>
      <c r="E26" s="1540">
        <v>350</v>
      </c>
      <c r="F26" s="1540">
        <v>16970</v>
      </c>
      <c r="G26" s="1540">
        <v>10533</v>
      </c>
      <c r="H26" s="1540"/>
      <c r="I26" s="1540">
        <v>0</v>
      </c>
      <c r="J26" s="1540"/>
      <c r="K26" s="1540"/>
      <c r="L26" s="1540"/>
      <c r="M26" s="1540"/>
      <c r="N26" s="1540">
        <f t="shared" si="0"/>
        <v>28853</v>
      </c>
    </row>
    <row r="27" spans="1:14" x14ac:dyDescent="0.35">
      <c r="A27" s="1539">
        <v>10</v>
      </c>
      <c r="B27" s="1539" t="s">
        <v>4933</v>
      </c>
      <c r="C27" s="1539">
        <v>3618</v>
      </c>
      <c r="D27" s="1540">
        <v>2000</v>
      </c>
      <c r="E27" s="1540">
        <v>350</v>
      </c>
      <c r="F27" s="1540"/>
      <c r="G27" s="1540">
        <v>0</v>
      </c>
      <c r="H27" s="1540"/>
      <c r="I27" s="1540">
        <v>0</v>
      </c>
      <c r="J27" s="1540">
        <v>4000</v>
      </c>
      <c r="K27" s="1540">
        <v>490</v>
      </c>
      <c r="L27" s="1540"/>
      <c r="M27" s="1540">
        <v>34025</v>
      </c>
      <c r="N27" s="1540">
        <f t="shared" si="0"/>
        <v>40865</v>
      </c>
    </row>
    <row r="28" spans="1:14" x14ac:dyDescent="0.35">
      <c r="A28" s="1539">
        <v>11</v>
      </c>
      <c r="B28" s="1539" t="s">
        <v>4934</v>
      </c>
      <c r="C28" s="1539">
        <v>8384</v>
      </c>
      <c r="D28" s="1540">
        <v>10000</v>
      </c>
      <c r="E28" s="1540">
        <v>350</v>
      </c>
      <c r="F28" s="1540"/>
      <c r="G28" s="1540">
        <v>0</v>
      </c>
      <c r="H28" s="1540"/>
      <c r="I28" s="1540">
        <v>0</v>
      </c>
      <c r="J28" s="1540">
        <v>5455</v>
      </c>
      <c r="K28" s="1540">
        <v>934</v>
      </c>
      <c r="L28" s="1540"/>
      <c r="M28" s="1540"/>
      <c r="N28" s="1540">
        <f t="shared" si="0"/>
        <v>16739</v>
      </c>
    </row>
    <row r="29" spans="1:14" s="1536" customFormat="1" x14ac:dyDescent="0.35">
      <c r="A29" s="1539">
        <v>12</v>
      </c>
      <c r="B29" s="1539" t="s">
        <v>4935</v>
      </c>
      <c r="C29" s="1539">
        <v>8562</v>
      </c>
      <c r="D29" s="1540">
        <v>1000</v>
      </c>
      <c r="E29" s="1540">
        <v>350</v>
      </c>
      <c r="F29" s="1541"/>
      <c r="G29" s="1540">
        <v>0</v>
      </c>
      <c r="H29" s="1540"/>
      <c r="I29" s="1540">
        <v>0</v>
      </c>
      <c r="J29" s="1540"/>
      <c r="K29" s="1540">
        <v>0</v>
      </c>
      <c r="L29" s="1540">
        <v>21905</v>
      </c>
      <c r="M29" s="1540"/>
      <c r="N29" s="1540">
        <f t="shared" si="0"/>
        <v>23255</v>
      </c>
    </row>
    <row r="30" spans="1:14" x14ac:dyDescent="0.35">
      <c r="A30" s="1539">
        <v>13</v>
      </c>
      <c r="B30" s="1539" t="s">
        <v>4936</v>
      </c>
      <c r="C30" s="1539">
        <v>8530</v>
      </c>
      <c r="D30" s="1540">
        <v>1000</v>
      </c>
      <c r="E30" s="1540">
        <v>350</v>
      </c>
      <c r="F30" s="1540"/>
      <c r="G30" s="1540">
        <v>0</v>
      </c>
      <c r="H30" s="1540">
        <v>0</v>
      </c>
      <c r="I30" s="1540">
        <v>0</v>
      </c>
      <c r="J30" s="1540"/>
      <c r="K30" s="1540">
        <v>0</v>
      </c>
      <c r="L30" s="1540">
        <v>8980</v>
      </c>
      <c r="M30" s="1540"/>
      <c r="N30" s="1540">
        <f t="shared" si="0"/>
        <v>10330</v>
      </c>
    </row>
    <row r="31" spans="1:14" x14ac:dyDescent="0.35">
      <c r="A31" s="1539">
        <v>14</v>
      </c>
      <c r="B31" s="1539" t="s">
        <v>4937</v>
      </c>
      <c r="C31" s="1539">
        <v>8567</v>
      </c>
      <c r="D31" s="1540">
        <v>1500</v>
      </c>
      <c r="E31" s="1540">
        <v>350</v>
      </c>
      <c r="F31" s="1540"/>
      <c r="G31" s="1540">
        <v>0</v>
      </c>
      <c r="H31" s="1540">
        <v>1770</v>
      </c>
      <c r="I31" s="1540">
        <v>27</v>
      </c>
      <c r="J31" s="1540">
        <v>875</v>
      </c>
      <c r="K31" s="1540">
        <v>88</v>
      </c>
      <c r="L31" s="1540">
        <v>10620</v>
      </c>
      <c r="M31" s="1540"/>
      <c r="N31" s="1540">
        <f t="shared" si="0"/>
        <v>15230</v>
      </c>
    </row>
    <row r="32" spans="1:14" s="1536" customFormat="1" x14ac:dyDescent="0.35">
      <c r="A32" s="1539">
        <v>15</v>
      </c>
      <c r="B32" s="1539" t="s">
        <v>4938</v>
      </c>
      <c r="C32" s="1539">
        <v>8570</v>
      </c>
      <c r="D32" s="1540">
        <v>2000</v>
      </c>
      <c r="E32" s="1540">
        <v>350</v>
      </c>
      <c r="F32" s="1540"/>
      <c r="G32" s="1540">
        <v>0</v>
      </c>
      <c r="H32" s="1540"/>
      <c r="I32" s="1540">
        <v>0</v>
      </c>
      <c r="J32" s="1540">
        <v>3200</v>
      </c>
      <c r="K32" s="1540">
        <v>201</v>
      </c>
      <c r="L32" s="1540">
        <v>9250</v>
      </c>
      <c r="M32" s="1540"/>
      <c r="N32" s="1540">
        <f t="shared" si="0"/>
        <v>15001</v>
      </c>
    </row>
    <row r="33" spans="1:14" x14ac:dyDescent="0.35">
      <c r="A33" s="1539">
        <v>16</v>
      </c>
      <c r="B33" s="1539" t="s">
        <v>4939</v>
      </c>
      <c r="C33" s="1539">
        <v>8772</v>
      </c>
      <c r="D33" s="1540">
        <v>2000</v>
      </c>
      <c r="E33" s="1540">
        <v>350</v>
      </c>
      <c r="F33" s="1540">
        <v>18000</v>
      </c>
      <c r="G33" s="1540">
        <v>1260</v>
      </c>
      <c r="H33" s="1540"/>
      <c r="I33" s="1540">
        <v>0</v>
      </c>
      <c r="J33" s="1540"/>
      <c r="K33" s="1540">
        <v>0</v>
      </c>
      <c r="L33" s="1540"/>
      <c r="M33" s="1540"/>
      <c r="N33" s="1540">
        <f t="shared" si="0"/>
        <v>21610</v>
      </c>
    </row>
    <row r="34" spans="1:14" x14ac:dyDescent="0.35">
      <c r="A34" s="1539">
        <v>17</v>
      </c>
      <c r="B34" s="1539" t="s">
        <v>4940</v>
      </c>
      <c r="C34" s="1539">
        <v>8780</v>
      </c>
      <c r="D34" s="1540">
        <v>2000</v>
      </c>
      <c r="E34" s="1540">
        <v>350</v>
      </c>
      <c r="F34" s="1540"/>
      <c r="G34" s="1540">
        <v>0</v>
      </c>
      <c r="H34" s="1540"/>
      <c r="I34" s="1540">
        <v>0</v>
      </c>
      <c r="J34" s="1540"/>
      <c r="K34" s="1540">
        <v>0</v>
      </c>
      <c r="L34" s="1540"/>
      <c r="M34" s="1540"/>
      <c r="N34" s="1540">
        <f t="shared" si="0"/>
        <v>2350</v>
      </c>
    </row>
    <row r="35" spans="1:14" x14ac:dyDescent="0.35">
      <c r="A35" s="1539">
        <v>18</v>
      </c>
      <c r="B35" s="1539" t="s">
        <v>4941</v>
      </c>
      <c r="C35" s="1539">
        <v>8781</v>
      </c>
      <c r="D35" s="1540">
        <v>2500</v>
      </c>
      <c r="E35" s="1540">
        <v>350</v>
      </c>
      <c r="F35" s="1540"/>
      <c r="G35" s="1540">
        <v>0</v>
      </c>
      <c r="H35" s="1540"/>
      <c r="I35" s="1540">
        <v>0</v>
      </c>
      <c r="J35" s="1540"/>
      <c r="K35" s="1540">
        <v>0</v>
      </c>
      <c r="L35" s="1540"/>
      <c r="M35" s="1540"/>
      <c r="N35" s="1540">
        <f t="shared" si="0"/>
        <v>2850</v>
      </c>
    </row>
    <row r="36" spans="1:14" x14ac:dyDescent="0.35">
      <c r="A36" s="1539">
        <v>19</v>
      </c>
      <c r="B36" s="1539" t="s">
        <v>4942</v>
      </c>
      <c r="C36" s="1539">
        <v>8777</v>
      </c>
      <c r="D36" s="1540">
        <v>1500</v>
      </c>
      <c r="E36" s="1540">
        <v>350</v>
      </c>
      <c r="F36" s="1540"/>
      <c r="G36" s="1540">
        <v>0</v>
      </c>
      <c r="H36" s="1540"/>
      <c r="I36" s="1540">
        <v>0</v>
      </c>
      <c r="J36" s="1540"/>
      <c r="K36" s="1540">
        <v>0</v>
      </c>
      <c r="L36" s="1540">
        <v>14955</v>
      </c>
      <c r="M36" s="1540"/>
      <c r="N36" s="1540">
        <f t="shared" si="0"/>
        <v>16805</v>
      </c>
    </row>
    <row r="37" spans="1:14" x14ac:dyDescent="0.35">
      <c r="A37" s="1539">
        <v>20</v>
      </c>
      <c r="B37" s="1539" t="s">
        <v>4943</v>
      </c>
      <c r="C37" s="1539">
        <v>8779</v>
      </c>
      <c r="D37" s="1540">
        <v>1000</v>
      </c>
      <c r="E37" s="1540">
        <v>350</v>
      </c>
      <c r="F37" s="1540"/>
      <c r="G37" s="1540">
        <v>0</v>
      </c>
      <c r="H37" s="1540"/>
      <c r="I37" s="1540">
        <v>0</v>
      </c>
      <c r="J37" s="1540"/>
      <c r="K37" s="1540">
        <v>0</v>
      </c>
      <c r="L37" s="1540">
        <v>2920</v>
      </c>
      <c r="M37" s="1540"/>
      <c r="N37" s="1540">
        <f t="shared" si="0"/>
        <v>4270</v>
      </c>
    </row>
    <row r="38" spans="1:14" x14ac:dyDescent="0.35">
      <c r="A38" s="1539">
        <v>21</v>
      </c>
      <c r="B38" s="1539" t="s">
        <v>4944</v>
      </c>
      <c r="C38" s="1539">
        <v>8771</v>
      </c>
      <c r="D38" s="1540">
        <v>1000</v>
      </c>
      <c r="E38" s="1540">
        <v>350</v>
      </c>
      <c r="F38" s="1540"/>
      <c r="G38" s="1540">
        <v>0</v>
      </c>
      <c r="H38" s="1540">
        <v>5050</v>
      </c>
      <c r="I38" s="1540">
        <v>357.5</v>
      </c>
      <c r="J38" s="1540"/>
      <c r="K38" s="1540">
        <v>0</v>
      </c>
      <c r="L38" s="1540"/>
      <c r="M38" s="1540">
        <v>18390</v>
      </c>
      <c r="N38" s="1540">
        <f t="shared" si="0"/>
        <v>25147.5</v>
      </c>
    </row>
    <row r="39" spans="1:14" x14ac:dyDescent="0.35">
      <c r="A39" s="1539">
        <v>22</v>
      </c>
      <c r="B39" s="1539" t="s">
        <v>4945</v>
      </c>
      <c r="C39" s="1539">
        <v>8775</v>
      </c>
      <c r="D39" s="1540">
        <v>1500</v>
      </c>
      <c r="E39" s="1540">
        <v>350</v>
      </c>
      <c r="F39" s="1540"/>
      <c r="G39" s="1540">
        <v>0</v>
      </c>
      <c r="H39" s="1540"/>
      <c r="I39" s="1540">
        <v>0</v>
      </c>
      <c r="J39" s="1540"/>
      <c r="K39" s="1540">
        <v>0</v>
      </c>
      <c r="L39" s="1540">
        <v>5425</v>
      </c>
      <c r="M39" s="1540"/>
      <c r="N39" s="1540">
        <f t="shared" si="0"/>
        <v>7275</v>
      </c>
    </row>
    <row r="40" spans="1:14" x14ac:dyDescent="0.35">
      <c r="A40" s="1539">
        <v>23</v>
      </c>
      <c r="B40" s="1539" t="s">
        <v>4946</v>
      </c>
      <c r="C40" s="1539">
        <v>8778</v>
      </c>
      <c r="D40" s="1540">
        <v>1000</v>
      </c>
      <c r="E40" s="1540">
        <v>350</v>
      </c>
      <c r="F40" s="1540"/>
      <c r="G40" s="1540">
        <v>0</v>
      </c>
      <c r="H40" s="1540"/>
      <c r="I40" s="1540">
        <v>0</v>
      </c>
      <c r="J40" s="1540">
        <v>610</v>
      </c>
      <c r="K40" s="1540">
        <v>114</v>
      </c>
      <c r="L40" s="1540"/>
      <c r="M40" s="1540">
        <v>24310</v>
      </c>
      <c r="N40" s="1540">
        <f t="shared" si="0"/>
        <v>26384</v>
      </c>
    </row>
    <row r="41" spans="1:14" x14ac:dyDescent="0.35">
      <c r="A41" s="1539">
        <v>24</v>
      </c>
      <c r="B41" s="1539" t="s">
        <v>4947</v>
      </c>
      <c r="C41" s="1539">
        <v>8774</v>
      </c>
      <c r="D41" s="1540">
        <v>2000</v>
      </c>
      <c r="E41" s="1540">
        <v>350</v>
      </c>
      <c r="F41" s="1540"/>
      <c r="G41" s="1540">
        <v>0</v>
      </c>
      <c r="H41" s="1540"/>
      <c r="I41" s="1540">
        <v>0</v>
      </c>
      <c r="J41" s="1540"/>
      <c r="K41" s="1540">
        <v>0</v>
      </c>
      <c r="L41" s="1540">
        <v>5380</v>
      </c>
      <c r="M41" s="1540"/>
      <c r="N41" s="1540">
        <f t="shared" si="0"/>
        <v>7730</v>
      </c>
    </row>
    <row r="42" spans="1:14" x14ac:dyDescent="0.35">
      <c r="A42" s="1539">
        <v>25</v>
      </c>
      <c r="B42" s="1539" t="s">
        <v>4948</v>
      </c>
      <c r="C42" s="1539">
        <v>8810</v>
      </c>
      <c r="D42" s="1540">
        <v>2000</v>
      </c>
      <c r="E42" s="1540">
        <v>350</v>
      </c>
      <c r="F42" s="1540"/>
      <c r="G42" s="1540">
        <v>0</v>
      </c>
      <c r="H42" s="1540"/>
      <c r="I42" s="1540">
        <v>0</v>
      </c>
      <c r="J42" s="1540"/>
      <c r="K42" s="1540">
        <v>0</v>
      </c>
      <c r="L42" s="1540">
        <v>2625</v>
      </c>
      <c r="M42" s="1540"/>
      <c r="N42" s="1540">
        <f t="shared" si="0"/>
        <v>4975</v>
      </c>
    </row>
    <row r="43" spans="1:14" x14ac:dyDescent="0.35">
      <c r="A43" s="1539">
        <v>26</v>
      </c>
      <c r="B43" s="1539" t="s">
        <v>4949</v>
      </c>
      <c r="C43" s="1539">
        <v>9013</v>
      </c>
      <c r="D43" s="1540">
        <v>7000</v>
      </c>
      <c r="E43" s="1540">
        <v>350</v>
      </c>
      <c r="F43" s="1540"/>
      <c r="G43" s="1540">
        <v>0</v>
      </c>
      <c r="H43" s="1540"/>
      <c r="I43" s="1540">
        <v>0</v>
      </c>
      <c r="J43" s="1540"/>
      <c r="K43" s="1540">
        <v>0</v>
      </c>
      <c r="L43" s="1540"/>
      <c r="M43" s="1540"/>
      <c r="N43" s="1540">
        <f t="shared" si="0"/>
        <v>7350</v>
      </c>
    </row>
    <row r="44" spans="1:14" x14ac:dyDescent="0.35">
      <c r="A44" s="1539">
        <v>27</v>
      </c>
      <c r="B44" s="1539" t="s">
        <v>4950</v>
      </c>
      <c r="C44" s="1539">
        <v>9177</v>
      </c>
      <c r="D44" s="1540">
        <v>1000</v>
      </c>
      <c r="E44" s="1540">
        <v>350</v>
      </c>
      <c r="F44" s="1540"/>
      <c r="G44" s="1540">
        <v>0</v>
      </c>
      <c r="H44" s="1540"/>
      <c r="I44" s="1540">
        <v>0</v>
      </c>
      <c r="J44" s="1540"/>
      <c r="K44" s="1540">
        <v>0</v>
      </c>
      <c r="L44" s="1540">
        <v>7345</v>
      </c>
      <c r="M44" s="1540"/>
      <c r="N44" s="1540">
        <f t="shared" si="0"/>
        <v>8695</v>
      </c>
    </row>
    <row r="45" spans="1:14" x14ac:dyDescent="0.35">
      <c r="A45" s="1539">
        <v>28</v>
      </c>
      <c r="B45" s="1539" t="s">
        <v>4951</v>
      </c>
      <c r="C45" s="1539">
        <v>9298</v>
      </c>
      <c r="D45" s="1540">
        <v>15000</v>
      </c>
      <c r="E45" s="1540">
        <v>350</v>
      </c>
      <c r="F45" s="1540"/>
      <c r="G45" s="1540">
        <v>0</v>
      </c>
      <c r="H45" s="1540"/>
      <c r="I45" s="1540">
        <v>0</v>
      </c>
      <c r="J45" s="1540"/>
      <c r="K45" s="1540">
        <v>0</v>
      </c>
      <c r="L45" s="1540"/>
      <c r="M45" s="1540"/>
      <c r="N45" s="1540">
        <f t="shared" si="0"/>
        <v>15350</v>
      </c>
    </row>
    <row r="46" spans="1:14" x14ac:dyDescent="0.35">
      <c r="A46" s="1539">
        <v>29</v>
      </c>
      <c r="B46" s="1539" t="s">
        <v>4952</v>
      </c>
      <c r="C46" s="1539">
        <v>5915</v>
      </c>
      <c r="D46" s="1540">
        <v>3000</v>
      </c>
      <c r="E46" s="1540">
        <v>350</v>
      </c>
      <c r="F46" s="1540"/>
      <c r="G46" s="1540">
        <v>0</v>
      </c>
      <c r="H46" s="1540"/>
      <c r="I46" s="1540">
        <v>0</v>
      </c>
      <c r="J46" s="1540"/>
      <c r="K46" s="1540">
        <v>0</v>
      </c>
      <c r="L46" s="1540"/>
      <c r="M46" s="1540"/>
      <c r="N46" s="1540">
        <f t="shared" si="0"/>
        <v>3350</v>
      </c>
    </row>
    <row r="47" spans="1:14" x14ac:dyDescent="0.35">
      <c r="A47" s="1539">
        <v>30</v>
      </c>
      <c r="B47" s="1539" t="s">
        <v>4953</v>
      </c>
      <c r="C47" s="1539">
        <v>9303</v>
      </c>
      <c r="D47" s="1540">
        <v>1000</v>
      </c>
      <c r="E47" s="1540">
        <v>350</v>
      </c>
      <c r="F47" s="1540"/>
      <c r="G47" s="1540">
        <v>0</v>
      </c>
      <c r="H47" s="1540"/>
      <c r="I47" s="1540">
        <v>0</v>
      </c>
      <c r="J47" s="1540"/>
      <c r="K47" s="1540">
        <v>0</v>
      </c>
      <c r="L47" s="1540">
        <v>15780</v>
      </c>
      <c r="M47" s="1540"/>
      <c r="N47" s="1540">
        <f t="shared" si="0"/>
        <v>17130</v>
      </c>
    </row>
    <row r="48" spans="1:14" x14ac:dyDescent="0.35">
      <c r="A48" s="1539">
        <v>31</v>
      </c>
      <c r="B48" s="1539" t="s">
        <v>4954</v>
      </c>
      <c r="C48" s="1539">
        <v>9525</v>
      </c>
      <c r="D48" s="1540">
        <v>1000</v>
      </c>
      <c r="E48" s="1540">
        <v>350</v>
      </c>
      <c r="F48" s="1540"/>
      <c r="G48" s="1540">
        <v>0</v>
      </c>
      <c r="H48" s="1540"/>
      <c r="I48" s="1540">
        <v>0</v>
      </c>
      <c r="J48" s="1540"/>
      <c r="K48" s="1540">
        <v>0</v>
      </c>
      <c r="L48" s="1540"/>
      <c r="M48" s="1540">
        <v>14610</v>
      </c>
      <c r="N48" s="1540">
        <f t="shared" si="0"/>
        <v>15960</v>
      </c>
    </row>
    <row r="49" spans="1:14" x14ac:dyDescent="0.35">
      <c r="A49" s="1539">
        <v>32</v>
      </c>
      <c r="B49" s="1539" t="s">
        <v>4955</v>
      </c>
      <c r="C49" s="1539">
        <v>9530</v>
      </c>
      <c r="D49" s="1540">
        <v>2000</v>
      </c>
      <c r="E49" s="1540">
        <v>350</v>
      </c>
      <c r="F49" s="1540"/>
      <c r="G49" s="1540">
        <v>0</v>
      </c>
      <c r="H49" s="1540"/>
      <c r="I49" s="1540">
        <v>0</v>
      </c>
      <c r="J49" s="1540"/>
      <c r="K49" s="1540">
        <v>0</v>
      </c>
      <c r="L49" s="1540"/>
      <c r="M49" s="1540"/>
      <c r="N49" s="1540">
        <f t="shared" si="0"/>
        <v>2350</v>
      </c>
    </row>
    <row r="50" spans="1:14" x14ac:dyDescent="0.35">
      <c r="A50" s="1539">
        <v>33</v>
      </c>
      <c r="B50" s="1539" t="s">
        <v>4956</v>
      </c>
      <c r="C50" s="1539">
        <v>9563</v>
      </c>
      <c r="D50" s="1540">
        <v>2000</v>
      </c>
      <c r="E50" s="1540">
        <v>350</v>
      </c>
      <c r="F50" s="1540"/>
      <c r="G50" s="1540">
        <v>0</v>
      </c>
      <c r="H50" s="1540"/>
      <c r="I50" s="1540">
        <v>0</v>
      </c>
      <c r="J50" s="1540"/>
      <c r="K50" s="1540">
        <v>0</v>
      </c>
      <c r="L50" s="1540">
        <v>9205</v>
      </c>
      <c r="M50" s="1540"/>
      <c r="N50" s="1540">
        <f t="shared" si="0"/>
        <v>11555</v>
      </c>
    </row>
    <row r="51" spans="1:14" x14ac:dyDescent="0.35">
      <c r="A51" s="1539">
        <v>34</v>
      </c>
      <c r="B51" s="1539" t="s">
        <v>4957</v>
      </c>
      <c r="C51" s="1539">
        <v>9558</v>
      </c>
      <c r="D51" s="1540">
        <v>5000</v>
      </c>
      <c r="E51" s="1540">
        <v>350</v>
      </c>
      <c r="F51" s="1540"/>
      <c r="G51" s="1540">
        <v>0</v>
      </c>
      <c r="H51" s="1540"/>
      <c r="I51" s="1540">
        <v>0</v>
      </c>
      <c r="J51" s="1540"/>
      <c r="K51" s="1540">
        <v>0</v>
      </c>
      <c r="L51" s="1540"/>
      <c r="M51" s="1540"/>
      <c r="N51" s="1540">
        <f t="shared" si="0"/>
        <v>5350</v>
      </c>
    </row>
    <row r="52" spans="1:14" s="1536" customFormat="1" x14ac:dyDescent="0.35">
      <c r="A52" s="1539">
        <v>35</v>
      </c>
      <c r="B52" s="1539" t="s">
        <v>4958</v>
      </c>
      <c r="C52" s="1539">
        <v>9226</v>
      </c>
      <c r="D52" s="1540">
        <v>5000</v>
      </c>
      <c r="E52" s="1540">
        <v>350</v>
      </c>
      <c r="F52" s="1540"/>
      <c r="G52" s="1540">
        <v>0</v>
      </c>
      <c r="H52" s="1540"/>
      <c r="I52" s="1540">
        <v>0</v>
      </c>
      <c r="J52" s="1540"/>
      <c r="K52" s="1540">
        <v>0</v>
      </c>
      <c r="L52" s="1540"/>
      <c r="M52" s="1540">
        <v>32705</v>
      </c>
      <c r="N52" s="1540">
        <f t="shared" si="0"/>
        <v>38055</v>
      </c>
    </row>
    <row r="53" spans="1:14" x14ac:dyDescent="0.35">
      <c r="A53" s="1539">
        <v>36</v>
      </c>
      <c r="B53" s="1539" t="s">
        <v>4959</v>
      </c>
      <c r="C53" s="1539">
        <v>2508</v>
      </c>
      <c r="D53" s="1540">
        <v>2000</v>
      </c>
      <c r="E53" s="1540">
        <v>350</v>
      </c>
      <c r="F53" s="1540">
        <v>3240</v>
      </c>
      <c r="G53" s="1540">
        <v>2125</v>
      </c>
      <c r="H53" s="1540"/>
      <c r="I53" s="1540">
        <v>0</v>
      </c>
      <c r="J53" s="1540"/>
      <c r="K53" s="1540">
        <v>0</v>
      </c>
      <c r="L53" s="1540">
        <v>1830</v>
      </c>
      <c r="M53" s="1540">
        <v>12035</v>
      </c>
      <c r="N53" s="1540">
        <f t="shared" si="0"/>
        <v>21580</v>
      </c>
    </row>
    <row r="54" spans="1:14" x14ac:dyDescent="0.35">
      <c r="A54" s="1539">
        <v>37</v>
      </c>
      <c r="B54" s="1539" t="s">
        <v>4960</v>
      </c>
      <c r="C54" s="1539">
        <v>9945</v>
      </c>
      <c r="D54" s="1540">
        <v>1500</v>
      </c>
      <c r="E54" s="1540">
        <v>350</v>
      </c>
      <c r="F54" s="1540"/>
      <c r="G54" s="1540">
        <v>0</v>
      </c>
      <c r="H54" s="1540"/>
      <c r="I54" s="1540">
        <v>0</v>
      </c>
      <c r="J54" s="1540"/>
      <c r="K54" s="1540">
        <v>0</v>
      </c>
      <c r="L54" s="1540"/>
      <c r="M54" s="1540"/>
      <c r="N54" s="1540">
        <f t="shared" si="0"/>
        <v>1850</v>
      </c>
    </row>
    <row r="55" spans="1:14" x14ac:dyDescent="0.35">
      <c r="A55" s="1539">
        <v>38</v>
      </c>
      <c r="B55" s="1539" t="s">
        <v>4961</v>
      </c>
      <c r="C55" s="1539">
        <v>9866</v>
      </c>
      <c r="D55" s="1540">
        <v>1000</v>
      </c>
      <c r="E55" s="1540">
        <v>350</v>
      </c>
      <c r="F55" s="1540"/>
      <c r="G55" s="1540">
        <v>0</v>
      </c>
      <c r="H55" s="1540"/>
      <c r="I55" s="1540">
        <v>0</v>
      </c>
      <c r="J55" s="1540">
        <v>2540</v>
      </c>
      <c r="K55" s="1540">
        <v>564</v>
      </c>
      <c r="L55" s="1540">
        <v>10870</v>
      </c>
      <c r="M55" s="1540"/>
      <c r="N55" s="1540">
        <f t="shared" si="0"/>
        <v>15324</v>
      </c>
    </row>
    <row r="56" spans="1:14" x14ac:dyDescent="0.35">
      <c r="A56" s="1539">
        <v>39</v>
      </c>
      <c r="B56" s="1539" t="s">
        <v>4962</v>
      </c>
      <c r="C56" s="1539">
        <v>10028</v>
      </c>
      <c r="D56" s="1540">
        <v>2500</v>
      </c>
      <c r="E56" s="1540">
        <v>350</v>
      </c>
      <c r="F56" s="1540"/>
      <c r="G56" s="1540">
        <v>0</v>
      </c>
      <c r="H56" s="1540"/>
      <c r="I56" s="1540">
        <v>0</v>
      </c>
      <c r="J56" s="1540"/>
      <c r="K56" s="1540">
        <v>0</v>
      </c>
      <c r="L56" s="1540">
        <v>6115</v>
      </c>
      <c r="M56" s="1540">
        <v>2165</v>
      </c>
      <c r="N56" s="1540">
        <f t="shared" si="0"/>
        <v>11130</v>
      </c>
    </row>
    <row r="57" spans="1:14" x14ac:dyDescent="0.35">
      <c r="A57" s="1539">
        <v>40</v>
      </c>
      <c r="B57" s="1539" t="s">
        <v>4963</v>
      </c>
      <c r="C57" s="1539">
        <v>10375</v>
      </c>
      <c r="D57" s="1540">
        <v>2000</v>
      </c>
      <c r="E57" s="1540">
        <v>350</v>
      </c>
      <c r="F57" s="1540"/>
      <c r="G57" s="1540">
        <v>0</v>
      </c>
      <c r="H57" s="1540"/>
      <c r="I57" s="1540">
        <v>0</v>
      </c>
      <c r="J57" s="1540"/>
      <c r="K57" s="1540">
        <v>0</v>
      </c>
      <c r="L57" s="1540"/>
      <c r="M57" s="1540"/>
      <c r="N57" s="1540">
        <f t="shared" si="0"/>
        <v>2350</v>
      </c>
    </row>
    <row r="58" spans="1:14" x14ac:dyDescent="0.35">
      <c r="A58" s="1539">
        <v>41</v>
      </c>
      <c r="B58" s="1539" t="s">
        <v>4964</v>
      </c>
      <c r="C58" s="1539">
        <v>10376</v>
      </c>
      <c r="D58" s="1540">
        <v>1500</v>
      </c>
      <c r="E58" s="1540">
        <v>350</v>
      </c>
      <c r="F58" s="1540"/>
      <c r="G58" s="1540">
        <v>0</v>
      </c>
      <c r="H58" s="1540"/>
      <c r="I58" s="1540">
        <v>0</v>
      </c>
      <c r="J58" s="1540"/>
      <c r="K58" s="1540">
        <v>0</v>
      </c>
      <c r="L58" s="1540"/>
      <c r="M58" s="1540"/>
      <c r="N58" s="1540">
        <f t="shared" si="0"/>
        <v>1850</v>
      </c>
    </row>
    <row r="59" spans="1:14" x14ac:dyDescent="0.35">
      <c r="A59" s="1539">
        <v>42</v>
      </c>
      <c r="B59" s="128" t="s">
        <v>4965</v>
      </c>
      <c r="C59" s="128">
        <v>10621</v>
      </c>
      <c r="D59" s="418">
        <v>5000</v>
      </c>
      <c r="E59" s="418">
        <v>350</v>
      </c>
      <c r="F59" s="418"/>
      <c r="G59" s="1540">
        <v>0</v>
      </c>
      <c r="H59" s="418"/>
      <c r="I59" s="1540">
        <v>0</v>
      </c>
      <c r="J59" s="418"/>
      <c r="K59" s="1540">
        <v>0</v>
      </c>
      <c r="L59" s="418"/>
      <c r="M59" s="418"/>
      <c r="N59" s="1540">
        <f t="shared" si="0"/>
        <v>5350</v>
      </c>
    </row>
    <row r="60" spans="1:14" x14ac:dyDescent="0.35">
      <c r="A60" s="128"/>
      <c r="B60" s="128"/>
      <c r="C60" s="128"/>
      <c r="D60" s="418"/>
      <c r="E60" s="418"/>
      <c r="F60" s="418"/>
      <c r="G60" s="418"/>
      <c r="H60" s="418"/>
      <c r="I60" s="418"/>
      <c r="J60" s="418"/>
      <c r="K60" s="418"/>
      <c r="L60" s="418"/>
      <c r="M60" s="418"/>
      <c r="N60" s="418"/>
    </row>
    <row r="61" spans="1:14" x14ac:dyDescent="0.35">
      <c r="A61" s="128"/>
      <c r="B61" s="128"/>
      <c r="C61" s="12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</row>
    <row r="62" spans="1:14" ht="30" x14ac:dyDescent="0.8">
      <c r="A62" s="128"/>
      <c r="B62" s="129" t="s">
        <v>1078</v>
      </c>
      <c r="C62" s="128"/>
      <c r="D62" s="1454">
        <f t="shared" ref="D62:N62" si="1">SUM(D18:D61)</f>
        <v>130500</v>
      </c>
      <c r="E62" s="1454">
        <f t="shared" si="1"/>
        <v>14700</v>
      </c>
      <c r="F62" s="1454">
        <f t="shared" si="1"/>
        <v>38210</v>
      </c>
      <c r="G62" s="1454">
        <f t="shared" si="1"/>
        <v>13918</v>
      </c>
      <c r="H62" s="1455">
        <f t="shared" si="1"/>
        <v>10255</v>
      </c>
      <c r="I62" s="1455">
        <f>SUM(I18:I61)</f>
        <v>526.5</v>
      </c>
      <c r="J62" s="1454">
        <f t="shared" si="1"/>
        <v>16680</v>
      </c>
      <c r="K62" s="1454">
        <f t="shared" si="1"/>
        <v>2391</v>
      </c>
      <c r="L62" s="1454">
        <f t="shared" si="1"/>
        <v>165520</v>
      </c>
      <c r="M62" s="1454">
        <f t="shared" si="1"/>
        <v>215660</v>
      </c>
      <c r="N62" s="1454">
        <f t="shared" si="1"/>
        <v>608360.5</v>
      </c>
    </row>
    <row r="63" spans="1:14" x14ac:dyDescent="0.35">
      <c r="A63" s="128"/>
      <c r="B63" s="128"/>
      <c r="C63" s="128"/>
      <c r="D63" s="418"/>
      <c r="E63" s="418"/>
      <c r="F63" s="418"/>
      <c r="G63" s="418"/>
      <c r="H63" s="418"/>
      <c r="I63" s="418"/>
      <c r="J63" s="418"/>
      <c r="K63" s="418"/>
      <c r="L63" s="418"/>
      <c r="M63" s="418"/>
      <c r="N63" s="418"/>
    </row>
    <row r="64" spans="1:14" x14ac:dyDescent="0.35">
      <c r="A64" s="128"/>
      <c r="B64" s="128"/>
      <c r="C64" s="128"/>
      <c r="D64" s="418"/>
      <c r="E64" s="418"/>
      <c r="F64" s="418"/>
      <c r="G64" s="418"/>
      <c r="H64" s="418"/>
      <c r="I64" s="418"/>
      <c r="J64" s="418"/>
      <c r="K64" s="418"/>
      <c r="L64" s="418"/>
      <c r="M64" s="418"/>
      <c r="N64" s="418"/>
    </row>
    <row r="65" spans="1:14" x14ac:dyDescent="0.35">
      <c r="A65" s="128"/>
      <c r="B65" s="815"/>
      <c r="C65" s="128" t="s">
        <v>50</v>
      </c>
      <c r="D65" s="418"/>
      <c r="E65" s="418"/>
      <c r="F65" s="418"/>
      <c r="G65" s="418"/>
      <c r="H65" s="418"/>
      <c r="I65" s="418"/>
      <c r="J65" s="418"/>
      <c r="K65" s="418"/>
      <c r="L65" s="418"/>
      <c r="M65" s="418"/>
      <c r="N65" s="418"/>
    </row>
    <row r="66" spans="1:14" x14ac:dyDescent="0.35">
      <c r="A66" s="128"/>
      <c r="B66" s="128"/>
      <c r="C66" s="128"/>
      <c r="D66" s="418"/>
      <c r="E66" s="418"/>
      <c r="F66" s="418"/>
      <c r="G66" s="418"/>
      <c r="H66" s="418"/>
      <c r="I66" s="418"/>
      <c r="J66" s="418"/>
      <c r="K66" s="418"/>
      <c r="L66" s="418"/>
      <c r="M66" s="418"/>
      <c r="N66" s="418"/>
    </row>
    <row r="67" spans="1:14" x14ac:dyDescent="0.35">
      <c r="A67" s="128"/>
      <c r="B67" s="128" t="s">
        <v>63</v>
      </c>
      <c r="C67" s="128"/>
      <c r="D67" s="418"/>
      <c r="E67" s="418"/>
      <c r="F67" s="418"/>
      <c r="G67" s="418"/>
      <c r="H67" s="418"/>
      <c r="I67" s="418"/>
      <c r="J67" s="418"/>
      <c r="K67" s="418"/>
      <c r="L67" s="418"/>
      <c r="M67" s="418"/>
      <c r="N67" s="418"/>
    </row>
    <row r="68" spans="1:14" x14ac:dyDescent="0.35">
      <c r="A68" s="128"/>
      <c r="B68" s="128"/>
      <c r="C68" s="12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</row>
    <row r="69" spans="1:14" s="1325" customFormat="1" ht="27.6" customHeight="1" x14ac:dyDescent="0.4">
      <c r="A69" s="384"/>
      <c r="B69" s="128"/>
      <c r="C69" s="128"/>
      <c r="D69" s="418"/>
      <c r="E69" s="418"/>
      <c r="F69" s="418"/>
      <c r="G69" s="418"/>
      <c r="H69" s="418"/>
      <c r="I69" s="418"/>
      <c r="J69" s="418"/>
      <c r="K69" s="418"/>
      <c r="L69" s="418"/>
      <c r="M69" s="418"/>
      <c r="N69" s="418"/>
    </row>
    <row r="70" spans="1:14" s="1325" customFormat="1" ht="27.75" x14ac:dyDescent="0.4">
      <c r="A70" s="384"/>
      <c r="B70" s="128" t="s">
        <v>101</v>
      </c>
      <c r="C70" s="128"/>
      <c r="D70" s="418"/>
      <c r="E70" s="418"/>
      <c r="F70" s="418"/>
      <c r="G70" s="418"/>
      <c r="H70" s="418"/>
      <c r="I70" s="418"/>
      <c r="J70" s="418"/>
      <c r="K70" s="418"/>
      <c r="L70" s="418"/>
      <c r="M70" s="418"/>
      <c r="N70" s="418"/>
    </row>
    <row r="71" spans="1:14" s="1457" customFormat="1" ht="33" x14ac:dyDescent="0.45">
      <c r="A71" s="1456"/>
      <c r="B71" s="1318"/>
      <c r="C71" s="1324"/>
      <c r="D71" s="1324"/>
      <c r="E71" s="1324"/>
      <c r="F71" s="1324"/>
      <c r="G71" s="1324"/>
      <c r="H71" s="1324"/>
      <c r="I71" s="1324"/>
      <c r="J71" s="1324"/>
      <c r="K71" s="1324"/>
      <c r="L71" s="1324"/>
      <c r="M71" s="1324"/>
      <c r="N71" s="1324"/>
    </row>
    <row r="72" spans="1:14" ht="27.75" x14ac:dyDescent="0.4">
      <c r="A72" s="128"/>
      <c r="B72" s="1318"/>
      <c r="C72" s="1324"/>
      <c r="D72" s="1324"/>
      <c r="E72" s="1324"/>
      <c r="F72" s="1324"/>
      <c r="G72" s="1324"/>
      <c r="H72" s="1324"/>
      <c r="I72" s="1324"/>
      <c r="J72" s="1324"/>
      <c r="K72" s="1324"/>
      <c r="L72" s="1324"/>
      <c r="M72" s="1324"/>
      <c r="N72" s="1324"/>
    </row>
    <row r="73" spans="1:14" ht="33.75" x14ac:dyDescent="0.5">
      <c r="A73" s="74"/>
      <c r="B73" s="1458" t="s">
        <v>5789</v>
      </c>
      <c r="C73" s="1459"/>
      <c r="D73" s="1456"/>
      <c r="E73" s="1456"/>
      <c r="F73" s="1456"/>
      <c r="G73" s="1456"/>
      <c r="H73" s="1456"/>
      <c r="I73" s="1456"/>
      <c r="J73" s="1456"/>
      <c r="K73" s="1456"/>
      <c r="L73" s="1456"/>
      <c r="M73" s="1456"/>
      <c r="N73" s="1456"/>
    </row>
    <row r="74" spans="1:14" ht="33.75" x14ac:dyDescent="0.5">
      <c r="A74" s="74"/>
      <c r="B74" s="1458"/>
      <c r="C74" s="1459"/>
      <c r="D74" s="1456"/>
      <c r="E74" s="1456"/>
      <c r="F74" s="1456"/>
      <c r="G74" s="1456"/>
      <c r="H74" s="1456"/>
      <c r="I74" s="1456"/>
      <c r="J74" s="1456"/>
      <c r="K74" s="1456"/>
      <c r="L74" s="1456"/>
      <c r="M74" s="1456"/>
      <c r="N74" s="1456"/>
    </row>
    <row r="75" spans="1:14" x14ac:dyDescent="0.35">
      <c r="A75" s="74"/>
      <c r="B75" s="128"/>
      <c r="C75" s="12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</row>
    <row r="76" spans="1:14" x14ac:dyDescent="0.35">
      <c r="A76" s="74"/>
      <c r="B76" s="74" t="s">
        <v>4966</v>
      </c>
      <c r="C76" s="74">
        <v>8783</v>
      </c>
      <c r="D76" s="1460">
        <v>1000</v>
      </c>
      <c r="E76" s="1460">
        <v>200</v>
      </c>
      <c r="F76" s="1460" t="s">
        <v>4967</v>
      </c>
      <c r="G76" s="1460"/>
      <c r="H76" s="1460"/>
      <c r="I76" s="1460"/>
      <c r="J76" s="1460"/>
      <c r="K76" s="1460"/>
      <c r="L76" s="1460"/>
      <c r="M76" s="1460"/>
      <c r="N76" s="1460">
        <f t="shared" ref="N76:N84" si="2">SUM(D76:M76)</f>
        <v>1200</v>
      </c>
    </row>
    <row r="77" spans="1:14" x14ac:dyDescent="0.35">
      <c r="A77" s="74"/>
      <c r="B77" s="74" t="s">
        <v>4968</v>
      </c>
      <c r="C77" s="74">
        <v>8782</v>
      </c>
      <c r="D77" s="1460">
        <v>1000</v>
      </c>
      <c r="E77" s="1460">
        <v>200</v>
      </c>
      <c r="F77" s="1460" t="s">
        <v>4967</v>
      </c>
      <c r="G77" s="1460"/>
      <c r="H77" s="1460"/>
      <c r="I77" s="1460"/>
      <c r="J77" s="1460"/>
      <c r="K77" s="1460"/>
      <c r="L77" s="1460"/>
      <c r="M77" s="1460"/>
      <c r="N77" s="1460">
        <f t="shared" si="2"/>
        <v>1200</v>
      </c>
    </row>
    <row r="78" spans="1:14" x14ac:dyDescent="0.35">
      <c r="A78" s="74"/>
      <c r="B78" s="74" t="s">
        <v>4969</v>
      </c>
      <c r="C78" s="74">
        <v>8561</v>
      </c>
      <c r="D78" s="1460">
        <v>10000</v>
      </c>
      <c r="E78" s="1460">
        <v>200</v>
      </c>
      <c r="G78" s="1460"/>
      <c r="H78" s="1460"/>
      <c r="I78" s="1460"/>
      <c r="J78" s="1460">
        <v>10100</v>
      </c>
      <c r="K78" s="1460">
        <v>909</v>
      </c>
      <c r="L78" s="1460"/>
      <c r="M78" s="1460"/>
      <c r="N78" s="1460">
        <f t="shared" si="2"/>
        <v>21209</v>
      </c>
    </row>
    <row r="79" spans="1:14" x14ac:dyDescent="0.35">
      <c r="A79" s="74"/>
      <c r="B79" s="74" t="s">
        <v>4970</v>
      </c>
      <c r="C79" s="74">
        <v>8776</v>
      </c>
      <c r="D79" s="1460">
        <v>2000</v>
      </c>
      <c r="E79" s="1460">
        <v>200</v>
      </c>
      <c r="F79" s="1460"/>
      <c r="G79" s="1460"/>
      <c r="H79" s="1460"/>
      <c r="I79" s="1460"/>
      <c r="J79" s="1460"/>
      <c r="K79" s="1460"/>
      <c r="L79" s="1460"/>
      <c r="M79" s="1460"/>
      <c r="N79" s="1460">
        <f t="shared" si="2"/>
        <v>2200</v>
      </c>
    </row>
    <row r="80" spans="1:14" x14ac:dyDescent="0.35">
      <c r="A80" s="74"/>
      <c r="B80" s="74" t="s">
        <v>4971</v>
      </c>
      <c r="C80" s="74">
        <v>9285</v>
      </c>
      <c r="D80" s="1460">
        <v>3000</v>
      </c>
      <c r="E80" s="1460">
        <v>200</v>
      </c>
      <c r="F80" s="1460"/>
      <c r="G80" s="1460"/>
      <c r="H80" s="1460"/>
      <c r="I80" s="1460"/>
      <c r="J80" s="1460"/>
      <c r="K80" s="1460"/>
      <c r="L80" s="1460"/>
      <c r="M80" s="1460"/>
      <c r="N80" s="1460">
        <f t="shared" si="2"/>
        <v>3200</v>
      </c>
    </row>
    <row r="81" spans="1:14" x14ac:dyDescent="0.35">
      <c r="B81" s="74" t="s">
        <v>4958</v>
      </c>
      <c r="C81" s="74">
        <v>9226</v>
      </c>
      <c r="D81" s="1460">
        <v>5000</v>
      </c>
      <c r="E81" s="1460">
        <v>200</v>
      </c>
      <c r="F81" s="1460"/>
      <c r="G81" s="1460"/>
      <c r="H81" s="1460"/>
      <c r="I81" s="1460"/>
      <c r="J81" s="1460"/>
      <c r="K81" s="1460"/>
      <c r="L81" s="1460"/>
      <c r="M81" s="1460"/>
      <c r="N81" s="1460">
        <f t="shared" si="2"/>
        <v>5200</v>
      </c>
    </row>
    <row r="82" spans="1:14" x14ac:dyDescent="0.35">
      <c r="B82" s="74" t="s">
        <v>4972</v>
      </c>
      <c r="C82" s="74">
        <v>8563</v>
      </c>
      <c r="D82" s="1460">
        <v>3000</v>
      </c>
      <c r="E82" s="1460">
        <v>200</v>
      </c>
      <c r="F82" s="1461" t="s">
        <v>4973</v>
      </c>
      <c r="G82" s="1460"/>
      <c r="H82" s="1460"/>
      <c r="I82" s="1460"/>
      <c r="J82" s="1460"/>
      <c r="K82" s="1460"/>
      <c r="L82" s="1460"/>
      <c r="M82" s="1460"/>
      <c r="N82" s="1460">
        <f t="shared" si="2"/>
        <v>3200</v>
      </c>
    </row>
    <row r="83" spans="1:14" s="178" customFormat="1" x14ac:dyDescent="0.35">
      <c r="A83" s="1231">
        <v>20</v>
      </c>
      <c r="B83" s="1231" t="s">
        <v>4974</v>
      </c>
      <c r="C83" s="1231">
        <v>8773</v>
      </c>
      <c r="D83" s="1232">
        <v>2000</v>
      </c>
      <c r="E83" s="1232">
        <v>350</v>
      </c>
      <c r="F83" s="1232"/>
      <c r="G83" s="1232"/>
      <c r="H83" s="1232"/>
      <c r="I83" s="1232"/>
      <c r="J83" s="1232"/>
      <c r="K83" s="1232"/>
      <c r="L83" s="1232"/>
      <c r="M83" s="1232"/>
      <c r="N83" s="1232">
        <f t="shared" si="2"/>
        <v>2350</v>
      </c>
    </row>
    <row r="84" spans="1:14" s="178" customFormat="1" x14ac:dyDescent="0.35">
      <c r="A84" s="1231">
        <v>32</v>
      </c>
      <c r="B84" s="1231" t="s">
        <v>4975</v>
      </c>
      <c r="C84" s="1231">
        <v>9531</v>
      </c>
      <c r="D84" s="1232">
        <v>5000</v>
      </c>
      <c r="E84" s="1232">
        <v>350</v>
      </c>
      <c r="F84" s="1232"/>
      <c r="G84" s="1232"/>
      <c r="H84" s="1232"/>
      <c r="I84" s="1232"/>
      <c r="J84" s="1232"/>
      <c r="K84" s="1232"/>
      <c r="L84" s="1232"/>
      <c r="M84" s="1232"/>
      <c r="N84" s="1232">
        <f t="shared" si="2"/>
        <v>5350</v>
      </c>
    </row>
  </sheetData>
  <hyperlinks>
    <hyperlink ref="B11" r:id="rId1" xr:uid="{00000000-0004-0000-E900-000000000000}"/>
  </hyperlinks>
  <printOptions gridLines="1"/>
  <pageMargins left="0.7" right="0.7" top="0.75" bottom="0.75" header="0.3" footer="0.3"/>
  <pageSetup scale="38" orientation="landscape" r:id="rId2"/>
  <rowBreaks count="1" manualBreakCount="1">
    <brk id="42" max="13" man="1"/>
  </rowBreaks>
  <drawing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3">
    <tabColor rgb="FF0070C0"/>
    <pageSetUpPr fitToPage="1"/>
  </sheetPr>
  <dimension ref="A2:N56"/>
  <sheetViews>
    <sheetView view="pageBreakPreview" zoomScale="50" zoomScaleNormal="100" zoomScaleSheetLayoutView="50" workbookViewId="0">
      <selection activeCell="F22" sqref="F22"/>
    </sheetView>
  </sheetViews>
  <sheetFormatPr defaultColWidth="9.140625" defaultRowHeight="23.25" x14ac:dyDescent="0.35"/>
  <cols>
    <col min="1" max="1" width="9.140625" style="24"/>
    <col min="2" max="2" width="70.5703125" style="24" customWidth="1"/>
    <col min="3" max="3" width="20.140625" style="142" customWidth="1"/>
    <col min="4" max="4" width="24.42578125" style="206" customWidth="1"/>
    <col min="5" max="5" width="22" style="27" customWidth="1"/>
    <col min="6" max="6" width="20.140625" style="24" customWidth="1"/>
    <col min="7" max="7" width="25.140625" style="24" customWidth="1"/>
    <col min="8" max="8" width="17.42578125" style="24" customWidth="1"/>
    <col min="9" max="9" width="21.28515625" style="24" customWidth="1"/>
    <col min="10" max="10" width="17.42578125" style="27" customWidth="1"/>
    <col min="11" max="11" width="14" style="27" customWidth="1"/>
    <col min="12" max="12" width="27.28515625" style="27" customWidth="1"/>
    <col min="13" max="13" width="19.42578125" style="24" customWidth="1"/>
    <col min="14" max="14" width="23.140625" style="24" customWidth="1"/>
    <col min="15" max="15" width="0.140625" style="24" customWidth="1"/>
    <col min="16" max="16" width="3" style="24" customWidth="1"/>
    <col min="17" max="16384" width="9.140625" style="24"/>
  </cols>
  <sheetData>
    <row r="2" spans="1:14" x14ac:dyDescent="0.35">
      <c r="A2" s="48"/>
      <c r="B2" s="48"/>
      <c r="C2" s="301"/>
      <c r="D2" s="302"/>
      <c r="E2" s="303"/>
      <c r="F2" s="48"/>
      <c r="G2" s="48"/>
      <c r="H2" s="48"/>
      <c r="I2" s="48"/>
      <c r="J2" s="303"/>
      <c r="K2" s="303"/>
      <c r="L2" s="303"/>
      <c r="M2" s="48"/>
      <c r="N2" s="48"/>
    </row>
    <row r="3" spans="1:14" x14ac:dyDescent="0.35">
      <c r="A3" s="48"/>
      <c r="B3" s="414" t="s">
        <v>19</v>
      </c>
      <c r="C3" s="415"/>
      <c r="D3" s="424"/>
      <c r="E3" s="1476"/>
      <c r="F3" s="421"/>
      <c r="G3" s="48"/>
      <c r="H3" s="48"/>
      <c r="I3" s="48"/>
      <c r="J3" s="48"/>
      <c r="K3" s="48"/>
      <c r="L3" s="48"/>
      <c r="M3" s="48"/>
      <c r="N3" s="48"/>
    </row>
    <row r="4" spans="1:14" s="73" customFormat="1" ht="28.5" customHeight="1" x14ac:dyDescent="0.35">
      <c r="A4" s="414"/>
      <c r="B4" s="415" t="s">
        <v>20</v>
      </c>
      <c r="C4" s="415"/>
      <c r="D4" s="424"/>
      <c r="E4" s="897"/>
      <c r="F4" s="421"/>
      <c r="G4" s="421"/>
      <c r="H4" s="524"/>
      <c r="I4" s="524"/>
      <c r="J4" s="420"/>
      <c r="K4" s="420"/>
      <c r="L4" s="420"/>
      <c r="M4" s="420"/>
      <c r="N4" s="420"/>
    </row>
    <row r="5" spans="1:14" s="73" customFormat="1" ht="25.5" customHeight="1" x14ac:dyDescent="0.35">
      <c r="A5" s="415"/>
      <c r="B5" s="415" t="s">
        <v>21</v>
      </c>
      <c r="C5" s="415"/>
      <c r="D5" s="424"/>
      <c r="E5" s="897"/>
      <c r="F5" s="421"/>
      <c r="G5" s="421"/>
      <c r="H5" s="524"/>
      <c r="I5" s="524"/>
      <c r="J5" s="420"/>
      <c r="K5" s="420"/>
      <c r="L5" s="420"/>
      <c r="M5" s="420"/>
      <c r="N5" s="420"/>
    </row>
    <row r="6" spans="1:14" s="73" customFormat="1" x14ac:dyDescent="0.35">
      <c r="A6" s="415"/>
      <c r="B6" s="415" t="s">
        <v>22</v>
      </c>
      <c r="C6" s="415"/>
      <c r="D6" s="424"/>
      <c r="E6" s="897"/>
      <c r="F6" s="421"/>
      <c r="G6" s="421"/>
      <c r="H6" s="524"/>
      <c r="I6" s="524"/>
      <c r="J6" s="420"/>
      <c r="K6" s="420"/>
      <c r="L6" s="420"/>
      <c r="M6" s="420"/>
      <c r="N6" s="420"/>
    </row>
    <row r="7" spans="1:14" s="73" customFormat="1" x14ac:dyDescent="0.35">
      <c r="A7" s="415"/>
      <c r="B7" s="415" t="s">
        <v>23</v>
      </c>
      <c r="C7" s="415"/>
      <c r="D7" s="424"/>
      <c r="E7" s="897"/>
      <c r="F7" s="421"/>
      <c r="G7" s="421"/>
      <c r="H7" s="524"/>
      <c r="I7" s="524"/>
      <c r="J7" s="420"/>
      <c r="K7" s="420"/>
      <c r="L7" s="420"/>
      <c r="M7" s="420"/>
      <c r="N7" s="420"/>
    </row>
    <row r="8" spans="1:14" s="73" customFormat="1" x14ac:dyDescent="0.35">
      <c r="A8" s="415"/>
      <c r="B8" s="415" t="s">
        <v>24</v>
      </c>
      <c r="C8" s="415"/>
      <c r="D8" s="424"/>
      <c r="E8" s="897"/>
      <c r="F8" s="48"/>
      <c r="G8" s="421"/>
      <c r="H8" s="524"/>
      <c r="I8" s="524"/>
      <c r="J8" s="420"/>
      <c r="K8" s="420"/>
      <c r="L8" s="420"/>
      <c r="M8" s="420"/>
      <c r="N8" s="420"/>
    </row>
    <row r="9" spans="1:14" s="73" customFormat="1" x14ac:dyDescent="0.35">
      <c r="A9" s="415"/>
      <c r="B9" s="415"/>
      <c r="C9" s="415"/>
      <c r="D9" s="424"/>
      <c r="E9" s="897"/>
      <c r="F9" s="48"/>
      <c r="G9" s="421"/>
      <c r="H9" s="524"/>
      <c r="I9" s="524"/>
      <c r="J9" s="420"/>
      <c r="K9" s="420"/>
      <c r="L9" s="420"/>
      <c r="M9" s="420"/>
      <c r="N9" s="420"/>
    </row>
    <row r="10" spans="1:14" s="73" customFormat="1" x14ac:dyDescent="0.35">
      <c r="A10" s="415"/>
      <c r="B10" s="48" t="s">
        <v>4976</v>
      </c>
      <c r="C10" s="415"/>
      <c r="D10" s="424"/>
      <c r="E10" s="897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4" s="73" customFormat="1" x14ac:dyDescent="0.35">
      <c r="A11" s="415"/>
      <c r="B11" s="48" t="s">
        <v>4977</v>
      </c>
      <c r="C11" s="415"/>
      <c r="D11" s="424"/>
      <c r="E11" s="897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4" x14ac:dyDescent="0.35">
      <c r="A12" s="48"/>
      <c r="B12" s="48" t="s">
        <v>4978</v>
      </c>
      <c r="C12" s="301"/>
      <c r="D12" s="302"/>
      <c r="E12" s="303"/>
      <c r="F12" s="48"/>
      <c r="G12" s="48"/>
      <c r="H12" s="48"/>
      <c r="I12" s="48"/>
      <c r="J12" s="303"/>
      <c r="K12" s="303"/>
      <c r="L12" s="303"/>
      <c r="M12" s="48"/>
      <c r="N12" s="48"/>
    </row>
    <row r="13" spans="1:14" x14ac:dyDescent="0.35">
      <c r="A13" s="48"/>
      <c r="B13" s="727" t="s">
        <v>4979</v>
      </c>
      <c r="C13" s="301"/>
      <c r="D13" s="302"/>
      <c r="E13" s="303"/>
      <c r="F13" s="48"/>
      <c r="G13" s="48"/>
      <c r="H13" s="48"/>
      <c r="I13" s="48"/>
      <c r="J13" s="303"/>
      <c r="K13" s="303"/>
      <c r="L13" s="303"/>
      <c r="M13" s="48"/>
      <c r="N13" s="48"/>
    </row>
    <row r="14" spans="1:14" x14ac:dyDescent="0.35">
      <c r="A14" s="48"/>
      <c r="B14" s="2952" t="s">
        <v>5760</v>
      </c>
      <c r="C14" s="2952"/>
      <c r="D14" s="302"/>
      <c r="E14" s="303"/>
      <c r="F14" s="48"/>
      <c r="G14" s="465"/>
      <c r="H14" s="465"/>
      <c r="I14" s="465"/>
      <c r="J14" s="528"/>
      <c r="K14" s="303"/>
      <c r="L14" s="303"/>
      <c r="M14" s="48"/>
      <c r="N14" s="465"/>
    </row>
    <row r="15" spans="1:14" x14ac:dyDescent="0.35">
      <c r="A15" s="48"/>
      <c r="B15" s="48"/>
      <c r="C15" s="301"/>
      <c r="D15" s="302"/>
      <c r="E15" s="303"/>
      <c r="F15" s="48"/>
      <c r="G15" s="48"/>
      <c r="H15" s="48"/>
      <c r="I15" s="48"/>
      <c r="J15" s="303"/>
      <c r="K15" s="303"/>
      <c r="L15" s="303"/>
      <c r="M15" s="48"/>
      <c r="N15" s="48"/>
    </row>
    <row r="16" spans="1:14" s="135" customFormat="1" x14ac:dyDescent="0.35">
      <c r="A16" s="428"/>
      <c r="B16" s="428" t="s">
        <v>1944</v>
      </c>
      <c r="C16" s="645" t="s">
        <v>4980</v>
      </c>
      <c r="D16" s="429" t="s">
        <v>6</v>
      </c>
      <c r="E16" s="454" t="s">
        <v>31</v>
      </c>
      <c r="F16" s="428" t="s">
        <v>216</v>
      </c>
      <c r="G16" s="428" t="s">
        <v>131</v>
      </c>
      <c r="H16" s="428" t="s">
        <v>1925</v>
      </c>
      <c r="I16" s="428" t="s">
        <v>131</v>
      </c>
      <c r="J16" s="454" t="s">
        <v>11</v>
      </c>
      <c r="K16" s="454" t="s">
        <v>131</v>
      </c>
      <c r="L16" s="454" t="s">
        <v>4662</v>
      </c>
      <c r="M16" s="428" t="s">
        <v>1820</v>
      </c>
      <c r="N16" s="428" t="s">
        <v>133</v>
      </c>
    </row>
    <row r="17" spans="1:14" x14ac:dyDescent="0.35">
      <c r="A17" s="48">
        <v>1</v>
      </c>
      <c r="B17" s="48" t="s">
        <v>4981</v>
      </c>
      <c r="C17" s="301">
        <v>1578</v>
      </c>
      <c r="D17" s="302">
        <v>1500</v>
      </c>
      <c r="E17" s="302">
        <v>350</v>
      </c>
      <c r="F17" s="302">
        <v>4920</v>
      </c>
      <c r="G17" s="302">
        <v>2853</v>
      </c>
      <c r="H17" s="302"/>
      <c r="I17" s="302"/>
      <c r="J17" s="302"/>
      <c r="K17" s="302"/>
      <c r="L17" s="302"/>
      <c r="M17" s="302"/>
      <c r="N17" s="302">
        <f t="shared" ref="N17:N24" si="0">SUM(D17:M17)</f>
        <v>9623</v>
      </c>
    </row>
    <row r="18" spans="1:14" x14ac:dyDescent="0.35">
      <c r="A18" s="48">
        <v>2</v>
      </c>
      <c r="B18" s="48" t="s">
        <v>4982</v>
      </c>
      <c r="C18" s="301">
        <v>1242</v>
      </c>
      <c r="D18" s="302">
        <v>2500</v>
      </c>
      <c r="E18" s="302">
        <v>350</v>
      </c>
      <c r="F18" s="302"/>
      <c r="G18" s="302"/>
      <c r="H18" s="302">
        <v>2280</v>
      </c>
      <c r="I18" s="302">
        <v>457</v>
      </c>
      <c r="J18" s="302"/>
      <c r="K18" s="302"/>
      <c r="L18" s="302"/>
      <c r="M18" s="302"/>
      <c r="N18" s="302">
        <f t="shared" si="0"/>
        <v>5587</v>
      </c>
    </row>
    <row r="19" spans="1:14" x14ac:dyDescent="0.35">
      <c r="A19" s="48">
        <v>3</v>
      </c>
      <c r="B19" s="48" t="s">
        <v>4983</v>
      </c>
      <c r="C19" s="301">
        <v>627080</v>
      </c>
      <c r="D19" s="302">
        <v>1500</v>
      </c>
      <c r="E19" s="302">
        <v>350</v>
      </c>
      <c r="F19" s="302"/>
      <c r="G19" s="302"/>
      <c r="H19" s="302"/>
      <c r="I19" s="302"/>
      <c r="J19" s="302"/>
      <c r="K19" s="302"/>
      <c r="L19" s="302">
        <v>3300</v>
      </c>
      <c r="M19" s="302"/>
      <c r="N19" s="302">
        <f t="shared" si="0"/>
        <v>5150</v>
      </c>
    </row>
    <row r="20" spans="1:14" x14ac:dyDescent="0.35">
      <c r="A20" s="48">
        <v>4</v>
      </c>
      <c r="B20" s="48" t="s">
        <v>4984</v>
      </c>
      <c r="C20" s="301">
        <v>840594</v>
      </c>
      <c r="D20" s="302">
        <v>2500</v>
      </c>
      <c r="E20" s="302">
        <v>350</v>
      </c>
      <c r="F20" s="302">
        <v>4790</v>
      </c>
      <c r="G20" s="302">
        <v>2250</v>
      </c>
      <c r="H20" s="302"/>
      <c r="I20" s="302"/>
      <c r="J20" s="302"/>
      <c r="K20" s="302"/>
      <c r="L20" s="302">
        <v>14690</v>
      </c>
      <c r="M20" s="302"/>
      <c r="N20" s="302">
        <f t="shared" si="0"/>
        <v>24580</v>
      </c>
    </row>
    <row r="21" spans="1:14" x14ac:dyDescent="0.35">
      <c r="A21" s="48">
        <v>5</v>
      </c>
      <c r="B21" s="48" t="s">
        <v>4985</v>
      </c>
      <c r="C21" s="301">
        <v>516908</v>
      </c>
      <c r="D21" s="302">
        <v>1000</v>
      </c>
      <c r="E21" s="302">
        <v>350</v>
      </c>
      <c r="F21" s="302">
        <v>1200</v>
      </c>
      <c r="G21" s="302">
        <v>1400</v>
      </c>
      <c r="H21" s="302"/>
      <c r="I21" s="302"/>
      <c r="J21" s="302"/>
      <c r="K21" s="302"/>
      <c r="L21" s="302"/>
      <c r="M21" s="302">
        <v>4975</v>
      </c>
      <c r="N21" s="302">
        <f t="shared" si="0"/>
        <v>8925</v>
      </c>
    </row>
    <row r="22" spans="1:14" x14ac:dyDescent="0.35">
      <c r="A22" s="48">
        <v>6</v>
      </c>
      <c r="B22" s="48" t="s">
        <v>4986</v>
      </c>
      <c r="C22" s="301">
        <v>963018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 t="shared" si="0"/>
        <v>1350</v>
      </c>
    </row>
    <row r="23" spans="1:14" x14ac:dyDescent="0.35">
      <c r="A23" s="48">
        <v>8</v>
      </c>
      <c r="B23" s="48" t="s">
        <v>4987</v>
      </c>
      <c r="C23" s="301">
        <v>8960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/>
      <c r="N23" s="302">
        <f t="shared" si="0"/>
        <v>1350</v>
      </c>
    </row>
    <row r="24" spans="1:14" x14ac:dyDescent="0.35">
      <c r="A24" s="48">
        <v>9</v>
      </c>
      <c r="B24" s="48" t="s">
        <v>4988</v>
      </c>
      <c r="C24" s="301">
        <v>9898</v>
      </c>
      <c r="D24" s="302">
        <v>2000</v>
      </c>
      <c r="E24" s="302">
        <v>350</v>
      </c>
      <c r="F24" s="302"/>
      <c r="G24" s="302"/>
      <c r="H24" s="302"/>
      <c r="I24" s="302"/>
      <c r="J24" s="302"/>
      <c r="K24" s="302"/>
      <c r="L24" s="302"/>
      <c r="M24" s="302"/>
      <c r="N24" s="302">
        <f t="shared" si="0"/>
        <v>2350</v>
      </c>
    </row>
    <row r="25" spans="1:14" x14ac:dyDescent="0.35">
      <c r="A25" s="48"/>
      <c r="B25" s="48"/>
      <c r="C25" s="301"/>
      <c r="D25" s="302"/>
      <c r="E25" s="302"/>
      <c r="F25" s="302"/>
      <c r="G25" s="302"/>
      <c r="H25" s="302"/>
      <c r="I25" s="302"/>
      <c r="J25" s="302"/>
      <c r="K25" s="302"/>
      <c r="L25" s="302"/>
      <c r="M25" s="302"/>
      <c r="N25" s="302"/>
    </row>
    <row r="26" spans="1:14" x14ac:dyDescent="0.35">
      <c r="A26" s="48"/>
      <c r="B26" s="48"/>
      <c r="C26" s="584"/>
      <c r="D26" s="466"/>
      <c r="E26" s="1330"/>
      <c r="F26" s="466"/>
      <c r="G26" s="466"/>
      <c r="H26" s="466"/>
      <c r="I26" s="466"/>
      <c r="J26" s="466"/>
      <c r="K26" s="466"/>
      <c r="L26" s="466"/>
      <c r="M26" s="466"/>
      <c r="N26" s="466"/>
    </row>
    <row r="27" spans="1:14" s="28" customFormat="1" x14ac:dyDescent="0.35">
      <c r="A27" s="465"/>
      <c r="B27" s="48" t="s">
        <v>4989</v>
      </c>
      <c r="C27" s="584"/>
      <c r="D27" s="466">
        <f t="shared" ref="D27:N27" si="1">SUM(D17:D26)</f>
        <v>13000</v>
      </c>
      <c r="E27" s="466">
        <f t="shared" si="1"/>
        <v>2800</v>
      </c>
      <c r="F27" s="466">
        <f t="shared" si="1"/>
        <v>10910</v>
      </c>
      <c r="G27" s="466">
        <f t="shared" si="1"/>
        <v>6503</v>
      </c>
      <c r="H27" s="466">
        <f t="shared" si="1"/>
        <v>2280</v>
      </c>
      <c r="I27" s="466">
        <f t="shared" si="1"/>
        <v>457</v>
      </c>
      <c r="J27" s="466">
        <f t="shared" si="1"/>
        <v>0</v>
      </c>
      <c r="K27" s="466">
        <f t="shared" si="1"/>
        <v>0</v>
      </c>
      <c r="L27" s="466">
        <f t="shared" si="1"/>
        <v>17990</v>
      </c>
      <c r="M27" s="466">
        <f t="shared" si="1"/>
        <v>4975</v>
      </c>
      <c r="N27" s="466">
        <f t="shared" si="1"/>
        <v>58915</v>
      </c>
    </row>
    <row r="28" spans="1:14" x14ac:dyDescent="0.35">
      <c r="A28" s="48"/>
      <c r="B28" s="48"/>
      <c r="C28" s="584"/>
      <c r="D28" s="466"/>
      <c r="E28" s="528"/>
      <c r="F28" s="528"/>
      <c r="G28" s="528"/>
      <c r="H28" s="528"/>
      <c r="I28" s="528"/>
      <c r="J28" s="528"/>
      <c r="K28" s="528"/>
      <c r="L28" s="528"/>
      <c r="M28" s="528"/>
      <c r="N28" s="528"/>
    </row>
    <row r="29" spans="1:14" x14ac:dyDescent="0.35">
      <c r="A29" s="48"/>
      <c r="B29" s="48"/>
      <c r="C29" s="584"/>
      <c r="D29" s="466"/>
      <c r="E29" s="528"/>
      <c r="F29" s="528"/>
      <c r="G29" s="528"/>
      <c r="H29" s="528"/>
      <c r="I29" s="528"/>
      <c r="J29" s="528"/>
      <c r="K29" s="528"/>
      <c r="L29" s="528"/>
      <c r="M29" s="528"/>
      <c r="N29" s="528"/>
    </row>
    <row r="30" spans="1:14" x14ac:dyDescent="0.35">
      <c r="A30" s="48"/>
      <c r="B30" s="48" t="s">
        <v>63</v>
      </c>
      <c r="C30" s="301"/>
      <c r="D30" s="302"/>
      <c r="E30" s="303"/>
      <c r="F30" s="303"/>
      <c r="G30" s="303"/>
      <c r="H30" s="303"/>
      <c r="I30" s="303"/>
      <c r="J30" s="303"/>
      <c r="K30" s="303"/>
      <c r="L30" s="303"/>
      <c r="M30" s="303"/>
      <c r="N30" s="303"/>
    </row>
    <row r="31" spans="1:14" x14ac:dyDescent="0.35">
      <c r="A31" s="48"/>
      <c r="B31" s="48"/>
      <c r="C31" s="301"/>
      <c r="D31" s="302"/>
      <c r="E31" s="303"/>
      <c r="F31" s="48"/>
      <c r="G31" s="48"/>
      <c r="H31" s="48"/>
      <c r="I31" s="789"/>
      <c r="J31" s="303" t="s">
        <v>3866</v>
      </c>
      <c r="K31" s="303"/>
      <c r="L31" s="303"/>
      <c r="M31" s="48"/>
      <c r="N31" s="48"/>
    </row>
    <row r="32" spans="1:14" s="28" customFormat="1" x14ac:dyDescent="0.35">
      <c r="A32" s="465"/>
      <c r="B32" s="465"/>
      <c r="C32" s="301"/>
      <c r="D32" s="302"/>
      <c r="E32" s="303"/>
      <c r="F32" s="48"/>
      <c r="G32" s="48" t="s">
        <v>50</v>
      </c>
      <c r="H32" s="48"/>
      <c r="I32" s="48"/>
      <c r="J32" s="303"/>
      <c r="K32" s="303"/>
      <c r="L32" s="303"/>
      <c r="M32" s="48"/>
      <c r="N32" s="48"/>
    </row>
    <row r="33" spans="1:14" x14ac:dyDescent="0.35">
      <c r="A33" s="48"/>
      <c r="B33" s="48" t="s">
        <v>240</v>
      </c>
      <c r="C33" s="301"/>
      <c r="D33" s="302"/>
      <c r="E33" s="303"/>
      <c r="F33" s="48"/>
      <c r="G33" s="48"/>
      <c r="H33" s="48"/>
      <c r="I33" s="48"/>
      <c r="J33" s="303"/>
      <c r="K33" s="303"/>
      <c r="L33" s="303"/>
      <c r="M33" s="48"/>
      <c r="N33" s="48"/>
    </row>
    <row r="34" spans="1:14" s="81" customFormat="1" ht="27.6" customHeight="1" x14ac:dyDescent="0.4">
      <c r="A34" s="565"/>
      <c r="B34" s="403"/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4" s="81" customFormat="1" ht="27.75" x14ac:dyDescent="0.4">
      <c r="A35" s="565"/>
      <c r="B35" s="403"/>
      <c r="C35" s="377"/>
      <c r="D35" s="377"/>
      <c r="E35" s="377"/>
      <c r="F35" s="377"/>
      <c r="G35" s="377"/>
      <c r="H35" s="377"/>
      <c r="I35" s="377"/>
      <c r="J35" s="377"/>
      <c r="K35" s="377"/>
      <c r="L35" s="377"/>
      <c r="M35" s="377"/>
      <c r="N35" s="377"/>
    </row>
    <row r="36" spans="1:14" s="54" customFormat="1" ht="33.75" x14ac:dyDescent="0.5">
      <c r="A36" s="481"/>
      <c r="B36" s="473" t="s">
        <v>5789</v>
      </c>
      <c r="C36" s="479"/>
      <c r="D36" s="481"/>
      <c r="E36" s="481"/>
      <c r="F36" s="481"/>
      <c r="G36" s="481"/>
      <c r="H36" s="481"/>
      <c r="I36" s="481"/>
      <c r="J36" s="481"/>
      <c r="K36" s="481"/>
      <c r="L36" s="481"/>
      <c r="M36" s="481"/>
      <c r="N36" s="481"/>
    </row>
    <row r="37" spans="1:14" ht="26.25" x14ac:dyDescent="0.4">
      <c r="A37" s="48"/>
      <c r="B37" s="228"/>
      <c r="C37" s="301"/>
      <c r="D37" s="302"/>
      <c r="E37" s="303"/>
      <c r="F37" s="48"/>
      <c r="G37" s="48"/>
      <c r="H37" s="48"/>
      <c r="I37" s="48"/>
      <c r="J37" s="303"/>
      <c r="K37" s="303"/>
      <c r="L37" s="303"/>
      <c r="M37" s="48"/>
      <c r="N37" s="48"/>
    </row>
    <row r="38" spans="1:14" x14ac:dyDescent="0.35">
      <c r="A38" s="24">
        <v>5</v>
      </c>
      <c r="B38" s="24" t="s">
        <v>4990</v>
      </c>
      <c r="C38" s="142">
        <v>5030</v>
      </c>
      <c r="D38" s="206">
        <v>4000</v>
      </c>
      <c r="E38" s="206">
        <v>200</v>
      </c>
      <c r="F38" s="206"/>
      <c r="G38" s="206"/>
      <c r="H38" s="206"/>
      <c r="I38" s="206"/>
      <c r="J38" s="206"/>
      <c r="K38" s="206"/>
      <c r="L38" s="206"/>
      <c r="M38" s="206">
        <v>1100</v>
      </c>
      <c r="N38" s="206">
        <f t="shared" ref="N38:N47" si="2">SUM(D38:M38)</f>
        <v>5300</v>
      </c>
    </row>
    <row r="39" spans="1:14" x14ac:dyDescent="0.35">
      <c r="A39" s="24">
        <v>6</v>
      </c>
      <c r="B39" s="24" t="s">
        <v>4991</v>
      </c>
      <c r="C39" s="142">
        <v>567753</v>
      </c>
      <c r="D39" s="206">
        <v>1800</v>
      </c>
      <c r="E39" s="206">
        <v>200</v>
      </c>
      <c r="F39" s="206"/>
      <c r="G39" s="206"/>
      <c r="H39" s="206"/>
      <c r="I39" s="206"/>
      <c r="J39" s="206"/>
      <c r="K39" s="206"/>
      <c r="L39" s="206">
        <v>1845</v>
      </c>
      <c r="M39" s="206"/>
      <c r="N39" s="206">
        <f t="shared" si="2"/>
        <v>3845</v>
      </c>
    </row>
    <row r="40" spans="1:14" x14ac:dyDescent="0.35">
      <c r="A40" s="24">
        <v>7</v>
      </c>
      <c r="B40" s="24" t="s">
        <v>4992</v>
      </c>
      <c r="C40" s="142">
        <v>907783</v>
      </c>
      <c r="D40" s="206">
        <v>2000</v>
      </c>
      <c r="E40" s="206">
        <v>200</v>
      </c>
      <c r="F40" s="206"/>
      <c r="G40" s="206"/>
      <c r="H40" s="206"/>
      <c r="I40" s="206"/>
      <c r="J40" s="206"/>
      <c r="K40" s="206"/>
      <c r="L40" s="206"/>
      <c r="M40" s="206"/>
      <c r="N40" s="206">
        <f t="shared" si="2"/>
        <v>2200</v>
      </c>
    </row>
    <row r="41" spans="1:14" x14ac:dyDescent="0.35">
      <c r="A41" s="24">
        <v>12</v>
      </c>
      <c r="B41" s="24" t="s">
        <v>4993</v>
      </c>
      <c r="C41" s="142">
        <v>7665</v>
      </c>
      <c r="D41" s="206">
        <v>1000</v>
      </c>
      <c r="E41" s="206">
        <v>200</v>
      </c>
      <c r="F41" s="206"/>
      <c r="G41" s="206"/>
      <c r="H41" s="206"/>
      <c r="I41" s="206"/>
      <c r="J41" s="206"/>
      <c r="K41" s="206"/>
      <c r="L41" s="206"/>
      <c r="M41" s="206"/>
      <c r="N41" s="206">
        <f t="shared" si="2"/>
        <v>1200</v>
      </c>
    </row>
    <row r="42" spans="1:14" x14ac:dyDescent="0.35">
      <c r="A42" s="24">
        <v>13</v>
      </c>
      <c r="B42" s="24" t="s">
        <v>4994</v>
      </c>
      <c r="C42" s="142">
        <v>840111</v>
      </c>
      <c r="D42" s="206">
        <v>2000</v>
      </c>
      <c r="E42" s="206">
        <v>200</v>
      </c>
      <c r="F42" s="206"/>
      <c r="G42" s="206"/>
      <c r="H42" s="206"/>
      <c r="I42" s="206"/>
      <c r="J42" s="206"/>
      <c r="K42" s="206"/>
      <c r="L42" s="206"/>
      <c r="M42" s="206"/>
      <c r="N42" s="206">
        <f t="shared" si="2"/>
        <v>2200</v>
      </c>
    </row>
    <row r="43" spans="1:14" x14ac:dyDescent="0.35">
      <c r="A43" s="48">
        <v>13</v>
      </c>
      <c r="B43" s="48" t="s">
        <v>4995</v>
      </c>
      <c r="C43" s="301">
        <v>746741</v>
      </c>
      <c r="D43" s="302">
        <v>2000</v>
      </c>
      <c r="E43" s="302">
        <v>350</v>
      </c>
      <c r="F43" s="302"/>
      <c r="G43" s="302"/>
      <c r="H43" s="302"/>
      <c r="I43" s="302"/>
      <c r="J43" s="302"/>
      <c r="K43" s="302"/>
      <c r="L43" s="302"/>
      <c r="M43" s="302"/>
      <c r="N43" s="302">
        <f t="shared" si="2"/>
        <v>2350</v>
      </c>
    </row>
    <row r="44" spans="1:14" x14ac:dyDescent="0.35">
      <c r="A44" s="48">
        <v>14</v>
      </c>
      <c r="B44" s="48" t="s">
        <v>4996</v>
      </c>
      <c r="C44" s="301">
        <v>849949</v>
      </c>
      <c r="D44" s="302">
        <v>1000</v>
      </c>
      <c r="E44" s="302">
        <v>350</v>
      </c>
      <c r="F44" s="302"/>
      <c r="G44" s="302"/>
      <c r="H44" s="302"/>
      <c r="I44" s="302"/>
      <c r="J44" s="302"/>
      <c r="K44" s="302"/>
      <c r="L44" s="302"/>
      <c r="M44" s="302"/>
      <c r="N44" s="302">
        <f t="shared" si="2"/>
        <v>1350</v>
      </c>
    </row>
    <row r="45" spans="1:14" x14ac:dyDescent="0.35">
      <c r="A45" s="48">
        <v>15</v>
      </c>
      <c r="B45" s="48" t="s">
        <v>4997</v>
      </c>
      <c r="C45" s="301">
        <v>801708</v>
      </c>
      <c r="D45" s="302">
        <v>2000</v>
      </c>
      <c r="E45" s="302">
        <v>350</v>
      </c>
      <c r="F45" s="302"/>
      <c r="G45" s="302"/>
      <c r="H45" s="302"/>
      <c r="I45" s="302"/>
      <c r="J45" s="302"/>
      <c r="K45" s="302"/>
      <c r="L45" s="302"/>
      <c r="M45" s="302"/>
      <c r="N45" s="302">
        <f t="shared" si="2"/>
        <v>2350</v>
      </c>
    </row>
    <row r="46" spans="1:14" x14ac:dyDescent="0.35">
      <c r="A46" s="48">
        <v>16</v>
      </c>
      <c r="B46" s="48" t="s">
        <v>4998</v>
      </c>
      <c r="C46" s="301">
        <v>8963</v>
      </c>
      <c r="D46" s="302">
        <v>1000</v>
      </c>
      <c r="E46" s="302">
        <v>350</v>
      </c>
      <c r="F46" s="302"/>
      <c r="G46" s="302"/>
      <c r="H46" s="302"/>
      <c r="I46" s="302"/>
      <c r="J46" s="302"/>
      <c r="K46" s="302"/>
      <c r="L46" s="302"/>
      <c r="M46" s="302"/>
      <c r="N46" s="302">
        <f t="shared" si="2"/>
        <v>1350</v>
      </c>
    </row>
    <row r="47" spans="1:14" x14ac:dyDescent="0.35">
      <c r="A47" s="48">
        <v>19</v>
      </c>
      <c r="B47" s="48" t="s">
        <v>4999</v>
      </c>
      <c r="C47" s="301">
        <v>8962</v>
      </c>
      <c r="D47" s="302">
        <v>1000</v>
      </c>
      <c r="E47" s="302">
        <v>350</v>
      </c>
      <c r="F47" s="302"/>
      <c r="G47" s="302"/>
      <c r="H47" s="302"/>
      <c r="I47" s="302"/>
      <c r="J47" s="302"/>
      <c r="K47" s="302"/>
      <c r="L47" s="302"/>
      <c r="M47" s="302"/>
      <c r="N47" s="302">
        <f t="shared" si="2"/>
        <v>1350</v>
      </c>
    </row>
    <row r="48" spans="1:14" s="141" customFormat="1" x14ac:dyDescent="0.35">
      <c r="A48" s="706">
        <v>5</v>
      </c>
      <c r="B48" s="706" t="s">
        <v>5000</v>
      </c>
      <c r="C48" s="1566">
        <v>7664</v>
      </c>
      <c r="D48" s="762">
        <v>1000</v>
      </c>
      <c r="E48" s="762">
        <v>350</v>
      </c>
      <c r="F48" s="762"/>
      <c r="G48" s="762"/>
      <c r="H48" s="762"/>
      <c r="I48" s="762"/>
      <c r="J48" s="762"/>
      <c r="K48" s="762"/>
      <c r="L48" s="762"/>
      <c r="M48" s="762"/>
      <c r="N48" s="762">
        <f t="shared" ref="N48:N53" si="3">SUM(D48:M48)</f>
        <v>1350</v>
      </c>
    </row>
    <row r="49" spans="1:14" s="141" customFormat="1" x14ac:dyDescent="0.35">
      <c r="A49" s="706">
        <v>8</v>
      </c>
      <c r="B49" s="706" t="s">
        <v>5001</v>
      </c>
      <c r="C49" s="1566">
        <v>7667</v>
      </c>
      <c r="D49" s="762">
        <v>1000</v>
      </c>
      <c r="E49" s="762">
        <v>350</v>
      </c>
      <c r="F49" s="762"/>
      <c r="G49" s="762"/>
      <c r="H49" s="762"/>
      <c r="I49" s="762"/>
      <c r="J49" s="762"/>
      <c r="K49" s="762"/>
      <c r="L49" s="762"/>
      <c r="M49" s="762"/>
      <c r="N49" s="762">
        <f t="shared" si="3"/>
        <v>1350</v>
      </c>
    </row>
    <row r="50" spans="1:14" s="141" customFormat="1" x14ac:dyDescent="0.35">
      <c r="A50" s="706">
        <v>10</v>
      </c>
      <c r="B50" s="706" t="s">
        <v>5002</v>
      </c>
      <c r="C50" s="1566">
        <v>716319</v>
      </c>
      <c r="D50" s="762">
        <v>2000</v>
      </c>
      <c r="E50" s="762">
        <v>350</v>
      </c>
      <c r="F50" s="762"/>
      <c r="G50" s="762"/>
      <c r="H50" s="762"/>
      <c r="I50" s="762"/>
      <c r="J50" s="762"/>
      <c r="K50" s="762"/>
      <c r="L50" s="762"/>
      <c r="M50" s="762"/>
      <c r="N50" s="762">
        <f t="shared" si="3"/>
        <v>2350</v>
      </c>
    </row>
    <row r="51" spans="1:14" s="141" customFormat="1" x14ac:dyDescent="0.35">
      <c r="A51" s="706">
        <v>13</v>
      </c>
      <c r="B51" s="706" t="s">
        <v>5003</v>
      </c>
      <c r="C51" s="1566">
        <v>8961</v>
      </c>
      <c r="D51" s="762">
        <v>1000</v>
      </c>
      <c r="E51" s="762">
        <v>350</v>
      </c>
      <c r="F51" s="762"/>
      <c r="G51" s="762"/>
      <c r="H51" s="762"/>
      <c r="I51" s="762"/>
      <c r="J51" s="762"/>
      <c r="K51" s="762"/>
      <c r="L51" s="762"/>
      <c r="M51" s="762"/>
      <c r="N51" s="762">
        <f t="shared" si="3"/>
        <v>1350</v>
      </c>
    </row>
    <row r="52" spans="1:14" s="141" customFormat="1" x14ac:dyDescent="0.35">
      <c r="A52" s="706">
        <v>5</v>
      </c>
      <c r="B52" s="706" t="s">
        <v>5004</v>
      </c>
      <c r="C52" s="1566">
        <v>971683</v>
      </c>
      <c r="D52" s="762">
        <v>1000</v>
      </c>
      <c r="E52" s="762">
        <v>350</v>
      </c>
      <c r="F52" s="762"/>
      <c r="G52" s="762"/>
      <c r="H52" s="762"/>
      <c r="I52" s="762"/>
      <c r="J52" s="762"/>
      <c r="K52" s="762"/>
      <c r="L52" s="762"/>
      <c r="M52" s="762"/>
      <c r="N52" s="762">
        <f t="shared" si="3"/>
        <v>1350</v>
      </c>
    </row>
    <row r="53" spans="1:14" s="141" customFormat="1" x14ac:dyDescent="0.35">
      <c r="A53" s="706">
        <v>4</v>
      </c>
      <c r="B53" s="706" t="s">
        <v>5005</v>
      </c>
      <c r="C53" s="1566">
        <v>3674</v>
      </c>
      <c r="D53" s="762">
        <v>1000</v>
      </c>
      <c r="E53" s="762">
        <v>350</v>
      </c>
      <c r="F53" s="762">
        <v>795</v>
      </c>
      <c r="G53" s="762">
        <v>163</v>
      </c>
      <c r="H53" s="762"/>
      <c r="I53" s="762"/>
      <c r="J53" s="762"/>
      <c r="K53" s="762"/>
      <c r="L53" s="762">
        <v>1540</v>
      </c>
      <c r="M53" s="762"/>
      <c r="N53" s="762">
        <f t="shared" si="3"/>
        <v>3848</v>
      </c>
    </row>
    <row r="54" spans="1:14" s="141" customFormat="1" x14ac:dyDescent="0.35"/>
    <row r="55" spans="1:14" s="141" customFormat="1" x14ac:dyDescent="0.35">
      <c r="A55" s="706">
        <v>10</v>
      </c>
      <c r="B55" s="706" t="s">
        <v>5006</v>
      </c>
      <c r="C55" s="1566">
        <v>1013753</v>
      </c>
      <c r="D55" s="762">
        <v>1000</v>
      </c>
      <c r="E55" s="762">
        <v>350</v>
      </c>
      <c r="F55" s="762"/>
      <c r="G55" s="762"/>
      <c r="H55" s="762"/>
      <c r="I55" s="762"/>
      <c r="J55" s="762"/>
      <c r="K55" s="762"/>
      <c r="L55" s="762"/>
      <c r="M55" s="762"/>
      <c r="N55" s="762">
        <f>SUM(D55:M55)</f>
        <v>1350</v>
      </c>
    </row>
    <row r="56" spans="1:14" s="141" customFormat="1" x14ac:dyDescent="0.35">
      <c r="A56" s="706">
        <v>11</v>
      </c>
      <c r="B56" s="706" t="s">
        <v>5007</v>
      </c>
      <c r="C56" s="1566">
        <v>632039</v>
      </c>
      <c r="D56" s="762">
        <v>1000</v>
      </c>
      <c r="E56" s="762">
        <v>350</v>
      </c>
      <c r="F56" s="762"/>
      <c r="G56" s="762"/>
      <c r="H56" s="762"/>
      <c r="I56" s="762"/>
      <c r="J56" s="762"/>
      <c r="K56" s="762"/>
      <c r="L56" s="762"/>
      <c r="M56" s="762"/>
      <c r="N56" s="762">
        <f>SUM(D56:M56)</f>
        <v>1350</v>
      </c>
    </row>
  </sheetData>
  <mergeCells count="1">
    <mergeCell ref="B14:C14"/>
  </mergeCells>
  <phoneticPr fontId="0" type="noConversion"/>
  <hyperlinks>
    <hyperlink ref="B13" r:id="rId1" xr:uid="{078E6624-1DD1-4469-A243-C9C3D24C7A94}"/>
  </hyperlinks>
  <printOptions gridLines="1"/>
  <pageMargins left="0.7" right="0.7" top="0.75" bottom="0.75" header="0.3" footer="0.3"/>
  <pageSetup scale="37" fitToHeight="0" orientation="landscape" r:id="rId2"/>
  <drawing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67">
    <tabColor rgb="FFFF0000"/>
  </sheetPr>
  <dimension ref="A2:N37"/>
  <sheetViews>
    <sheetView view="pageBreakPreview" topLeftCell="A5" zoomScale="44" zoomScaleNormal="100" zoomScaleSheetLayoutView="44" workbookViewId="0">
      <selection activeCell="G25" sqref="G25"/>
    </sheetView>
  </sheetViews>
  <sheetFormatPr defaultColWidth="18.5703125" defaultRowHeight="27.75" x14ac:dyDescent="0.4"/>
  <cols>
    <col min="1" max="1" width="4.42578125" style="34" bestFit="1" customWidth="1"/>
    <col min="2" max="2" width="115.5703125" style="34" bestFit="1" customWidth="1"/>
    <col min="3" max="3" width="19" style="34" bestFit="1" customWidth="1"/>
    <col min="4" max="4" width="22" style="34" bestFit="1" customWidth="1"/>
    <col min="5" max="5" width="18.28515625" style="34" bestFit="1" customWidth="1"/>
    <col min="6" max="6" width="24.140625" style="34" bestFit="1" customWidth="1"/>
    <col min="7" max="7" width="21.5703125" style="34" bestFit="1" customWidth="1"/>
    <col min="8" max="8" width="12.28515625" style="34" bestFit="1" customWidth="1"/>
    <col min="9" max="9" width="11.28515625" style="34" bestFit="1" customWidth="1"/>
    <col min="10" max="10" width="11.85546875" style="34" bestFit="1" customWidth="1"/>
    <col min="11" max="11" width="11.140625" style="34" bestFit="1" customWidth="1"/>
    <col min="12" max="12" width="27.7109375" style="34" bestFit="1" customWidth="1"/>
    <col min="13" max="13" width="27.85546875" style="34" customWidth="1"/>
    <col min="14" max="14" width="11.140625" style="34" bestFit="1" customWidth="1"/>
    <col min="15" max="16384" width="18.5703125" style="34"/>
  </cols>
  <sheetData>
    <row r="2" spans="1:13" x14ac:dyDescent="0.4">
      <c r="A2" s="379"/>
      <c r="B2" s="393"/>
      <c r="C2" s="393"/>
      <c r="D2" s="393"/>
      <c r="E2" s="393"/>
      <c r="F2" s="393"/>
      <c r="G2" s="515"/>
      <c r="H2" s="393"/>
      <c r="I2" s="393"/>
      <c r="J2" s="393"/>
      <c r="K2" s="393"/>
      <c r="L2" s="393"/>
      <c r="M2" s="393"/>
    </row>
    <row r="3" spans="1:13" x14ac:dyDescent="0.4">
      <c r="A3" s="379"/>
      <c r="B3" s="385" t="s">
        <v>19</v>
      </c>
      <c r="C3" s="386"/>
      <c r="D3" s="386"/>
      <c r="E3" s="387"/>
      <c r="F3" s="390"/>
      <c r="G3" s="379"/>
      <c r="H3" s="379"/>
      <c r="I3" s="379"/>
      <c r="J3" s="379"/>
      <c r="K3" s="379"/>
      <c r="L3" s="379"/>
      <c r="M3" s="379"/>
    </row>
    <row r="4" spans="1:13" s="83" customFormat="1" ht="28.5" customHeight="1" x14ac:dyDescent="0.45">
      <c r="A4" s="385"/>
      <c r="B4" s="386" t="s">
        <v>20</v>
      </c>
      <c r="C4" s="386"/>
      <c r="D4" s="386"/>
      <c r="E4" s="390"/>
      <c r="F4" s="390"/>
      <c r="G4" s="390"/>
      <c r="H4" s="392"/>
      <c r="I4" s="392"/>
      <c r="J4" s="392"/>
      <c r="K4" s="392"/>
      <c r="L4" s="389"/>
      <c r="M4" s="389"/>
    </row>
    <row r="5" spans="1:13" s="83" customFormat="1" ht="25.5" customHeight="1" x14ac:dyDescent="0.45">
      <c r="A5" s="386"/>
      <c r="B5" s="386" t="s">
        <v>21</v>
      </c>
      <c r="C5" s="386"/>
      <c r="D5" s="386"/>
      <c r="E5" s="390"/>
      <c r="F5" s="390"/>
      <c r="G5" s="390"/>
      <c r="H5" s="392"/>
      <c r="I5" s="392"/>
      <c r="J5" s="392"/>
      <c r="K5" s="392"/>
      <c r="L5" s="389"/>
      <c r="M5" s="389"/>
    </row>
    <row r="6" spans="1:13" s="83" customFormat="1" ht="28.5" x14ac:dyDescent="0.45">
      <c r="A6" s="386"/>
      <c r="B6" s="386" t="s">
        <v>22</v>
      </c>
      <c r="C6" s="386"/>
      <c r="D6" s="386"/>
      <c r="E6" s="390"/>
      <c r="F6" s="390"/>
      <c r="G6" s="390"/>
      <c r="H6" s="392"/>
      <c r="I6" s="392"/>
      <c r="J6" s="392"/>
      <c r="K6" s="392"/>
      <c r="L6" s="389"/>
      <c r="M6" s="389"/>
    </row>
    <row r="7" spans="1:13" s="83" customFormat="1" ht="28.5" x14ac:dyDescent="0.45">
      <c r="A7" s="386"/>
      <c r="B7" s="386" t="s">
        <v>23</v>
      </c>
      <c r="C7" s="386"/>
      <c r="D7" s="386"/>
      <c r="E7" s="390"/>
      <c r="F7" s="390"/>
      <c r="G7" s="390"/>
      <c r="H7" s="392"/>
      <c r="I7" s="392"/>
      <c r="J7" s="392"/>
      <c r="K7" s="392"/>
      <c r="L7" s="389"/>
      <c r="M7" s="389"/>
    </row>
    <row r="8" spans="1:13" s="83" customFormat="1" ht="28.5" x14ac:dyDescent="0.45">
      <c r="A8" s="386"/>
      <c r="B8" s="386" t="s">
        <v>24</v>
      </c>
      <c r="C8" s="386"/>
      <c r="D8" s="386"/>
      <c r="E8" s="390"/>
      <c r="F8" s="379"/>
      <c r="G8" s="390"/>
      <c r="H8" s="392"/>
      <c r="I8" s="392"/>
      <c r="J8" s="392"/>
      <c r="K8" s="392"/>
      <c r="L8" s="389"/>
      <c r="M8" s="389"/>
    </row>
    <row r="9" spans="1:13" s="83" customFormat="1" ht="28.5" x14ac:dyDescent="0.45">
      <c r="A9" s="386"/>
      <c r="B9" s="386"/>
      <c r="C9" s="386"/>
      <c r="D9" s="386"/>
      <c r="E9" s="390"/>
      <c r="F9" s="379"/>
      <c r="G9" s="390"/>
      <c r="H9" s="392"/>
      <c r="I9" s="392"/>
      <c r="J9" s="392"/>
      <c r="K9" s="392"/>
      <c r="L9" s="389"/>
      <c r="M9" s="389"/>
    </row>
    <row r="10" spans="1:13" s="83" customFormat="1" ht="28.5" x14ac:dyDescent="0.45">
      <c r="A10" s="386"/>
      <c r="B10" s="393" t="s">
        <v>5008</v>
      </c>
      <c r="C10" s="386"/>
      <c r="D10" s="386"/>
      <c r="E10" s="390"/>
      <c r="F10" s="379"/>
      <c r="G10" s="390"/>
      <c r="H10" s="392"/>
      <c r="I10" s="392"/>
      <c r="J10" s="392"/>
      <c r="K10" s="392"/>
      <c r="L10" s="389"/>
      <c r="M10" s="389"/>
    </row>
    <row r="11" spans="1:13" s="83" customFormat="1" ht="28.5" x14ac:dyDescent="0.45">
      <c r="A11" s="386"/>
      <c r="B11" s="393" t="s">
        <v>5009</v>
      </c>
      <c r="C11" s="386"/>
      <c r="D11" s="386"/>
      <c r="E11" s="390"/>
      <c r="F11" s="379"/>
      <c r="G11" s="390"/>
      <c r="H11" s="392"/>
      <c r="I11" s="392"/>
      <c r="J11" s="392"/>
      <c r="K11" s="392"/>
      <c r="L11" s="389"/>
      <c r="M11" s="389"/>
    </row>
    <row r="12" spans="1:13" s="83" customFormat="1" ht="28.5" x14ac:dyDescent="0.45">
      <c r="A12" s="386"/>
      <c r="B12" s="727" t="s">
        <v>4979</v>
      </c>
      <c r="C12" s="386"/>
      <c r="D12" s="386"/>
      <c r="E12" s="390"/>
      <c r="F12" s="379"/>
      <c r="G12" s="390"/>
      <c r="H12" s="392"/>
      <c r="I12" s="392"/>
      <c r="J12" s="392"/>
      <c r="K12" s="392"/>
      <c r="L12" s="389"/>
      <c r="M12" s="389"/>
    </row>
    <row r="13" spans="1:13" s="83" customFormat="1" ht="28.5" x14ac:dyDescent="0.45">
      <c r="A13" s="386"/>
      <c r="B13" s="379" t="s">
        <v>5010</v>
      </c>
      <c r="C13" s="386"/>
      <c r="D13" s="386"/>
      <c r="E13" s="390"/>
      <c r="F13" s="379"/>
      <c r="G13" s="390"/>
      <c r="H13" s="392"/>
      <c r="I13" s="392"/>
      <c r="J13" s="392"/>
      <c r="K13" s="392"/>
      <c r="L13" s="389"/>
      <c r="M13" s="389"/>
    </row>
    <row r="14" spans="1:13" x14ac:dyDescent="0.4">
      <c r="A14" s="379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</row>
    <row r="15" spans="1:13" x14ac:dyDescent="0.4">
      <c r="A15" s="379"/>
      <c r="B15" s="379" t="s">
        <v>5760</v>
      </c>
      <c r="C15" s="393"/>
      <c r="D15" s="393"/>
      <c r="E15" s="393"/>
      <c r="F15" s="393"/>
      <c r="G15" s="515"/>
      <c r="H15" s="393"/>
      <c r="I15" s="393"/>
      <c r="J15" s="393"/>
      <c r="K15" s="393"/>
      <c r="L15" s="393"/>
      <c r="M15" s="393"/>
    </row>
    <row r="16" spans="1:13" x14ac:dyDescent="0.4">
      <c r="A16" s="379"/>
      <c r="B16" s="393"/>
      <c r="C16" s="393"/>
      <c r="D16" s="393"/>
      <c r="E16" s="393"/>
      <c r="F16" s="393"/>
      <c r="G16" s="942"/>
      <c r="H16" s="393"/>
      <c r="I16" s="393"/>
      <c r="J16" s="393"/>
      <c r="K16" s="393"/>
      <c r="L16" s="393"/>
      <c r="M16" s="393"/>
    </row>
    <row r="17" spans="1:14" s="226" customFormat="1" x14ac:dyDescent="0.4">
      <c r="A17" s="443"/>
      <c r="B17" s="517" t="s">
        <v>29</v>
      </c>
      <c r="C17" s="517" t="s">
        <v>387</v>
      </c>
      <c r="D17" s="943" t="s">
        <v>6</v>
      </c>
      <c r="E17" s="517" t="s">
        <v>95</v>
      </c>
      <c r="F17" s="944" t="s">
        <v>3283</v>
      </c>
      <c r="G17" s="944" t="s">
        <v>33</v>
      </c>
      <c r="H17" s="517" t="s">
        <v>388</v>
      </c>
      <c r="I17" s="517" t="s">
        <v>33</v>
      </c>
      <c r="J17" s="517" t="s">
        <v>1069</v>
      </c>
      <c r="K17" s="517" t="s">
        <v>9</v>
      </c>
      <c r="L17" s="517" t="s">
        <v>1820</v>
      </c>
      <c r="M17" s="517" t="s">
        <v>133</v>
      </c>
    </row>
    <row r="18" spans="1:14" s="81" customFormat="1" x14ac:dyDescent="0.4">
      <c r="A18" s="379">
        <v>1</v>
      </c>
      <c r="B18" s="379" t="s">
        <v>5011</v>
      </c>
      <c r="C18" s="379">
        <v>5807</v>
      </c>
      <c r="D18" s="398">
        <v>1000</v>
      </c>
      <c r="E18" s="398">
        <v>350</v>
      </c>
      <c r="F18" s="398">
        <v>11665</v>
      </c>
      <c r="G18" s="398">
        <v>5840</v>
      </c>
      <c r="H18" s="398"/>
      <c r="I18" s="398"/>
      <c r="J18" s="398"/>
      <c r="K18" s="398"/>
      <c r="L18" s="398"/>
      <c r="M18" s="398">
        <f>SUM(D18:L18)</f>
        <v>18855</v>
      </c>
    </row>
    <row r="19" spans="1:14" x14ac:dyDescent="0.4">
      <c r="A19" s="379">
        <v>2</v>
      </c>
      <c r="B19" s="379" t="s">
        <v>5012</v>
      </c>
      <c r="C19" s="379">
        <v>8184</v>
      </c>
      <c r="D19" s="398">
        <v>1500</v>
      </c>
      <c r="E19" s="398">
        <v>350</v>
      </c>
      <c r="F19" s="398"/>
      <c r="G19" s="398"/>
      <c r="H19" s="398"/>
      <c r="I19" s="398"/>
      <c r="J19" s="398"/>
      <c r="K19" s="398"/>
      <c r="L19" s="398"/>
      <c r="M19" s="398">
        <f>SUM(D19:L19)</f>
        <v>1850</v>
      </c>
    </row>
    <row r="20" spans="1:14" x14ac:dyDescent="0.4">
      <c r="A20" s="393"/>
      <c r="B20" s="393"/>
      <c r="C20" s="393"/>
      <c r="D20" s="630"/>
      <c r="E20" s="630"/>
      <c r="F20" s="630"/>
      <c r="G20" s="630"/>
      <c r="H20" s="630"/>
      <c r="I20" s="630"/>
      <c r="J20" s="630"/>
      <c r="K20" s="630"/>
      <c r="L20" s="630"/>
      <c r="M20" s="630"/>
    </row>
    <row r="21" spans="1:14" x14ac:dyDescent="0.4">
      <c r="A21" s="393"/>
      <c r="B21" s="393"/>
      <c r="C21" s="393"/>
      <c r="D21" s="630"/>
      <c r="E21" s="630"/>
      <c r="F21" s="630"/>
      <c r="G21" s="630"/>
      <c r="H21" s="630"/>
      <c r="I21" s="630"/>
      <c r="J21" s="630"/>
      <c r="K21" s="630"/>
      <c r="L21" s="630"/>
      <c r="M21" s="630"/>
    </row>
    <row r="22" spans="1:14" x14ac:dyDescent="0.4">
      <c r="A22" s="379"/>
      <c r="B22" s="393" t="s">
        <v>137</v>
      </c>
      <c r="C22" s="393"/>
      <c r="D22" s="631">
        <f>SUM(D18:D21)</f>
        <v>2500</v>
      </c>
      <c r="E22" s="631">
        <f t="shared" ref="E22:M22" si="0">SUM(E18:E21)</f>
        <v>700</v>
      </c>
      <c r="F22" s="631">
        <f t="shared" si="0"/>
        <v>11665</v>
      </c>
      <c r="G22" s="631">
        <f t="shared" si="0"/>
        <v>5840</v>
      </c>
      <c r="H22" s="631">
        <f t="shared" si="0"/>
        <v>0</v>
      </c>
      <c r="I22" s="631">
        <f t="shared" si="0"/>
        <v>0</v>
      </c>
      <c r="J22" s="631">
        <f t="shared" si="0"/>
        <v>0</v>
      </c>
      <c r="K22" s="631">
        <f t="shared" si="0"/>
        <v>0</v>
      </c>
      <c r="L22" s="631">
        <f t="shared" si="0"/>
        <v>0</v>
      </c>
      <c r="M22" s="631">
        <f t="shared" si="0"/>
        <v>20705</v>
      </c>
      <c r="N22" s="117"/>
    </row>
    <row r="23" spans="1:14" x14ac:dyDescent="0.4">
      <c r="A23" s="379"/>
      <c r="B23" s="393"/>
      <c r="C23" s="393"/>
      <c r="D23" s="945"/>
      <c r="E23" s="945"/>
      <c r="F23" s="945"/>
      <c r="G23" s="946"/>
      <c r="H23" s="945"/>
      <c r="I23" s="945"/>
      <c r="J23" s="945"/>
      <c r="K23" s="945"/>
      <c r="L23" s="945"/>
      <c r="M23" s="945"/>
    </row>
    <row r="24" spans="1:14" x14ac:dyDescent="0.4">
      <c r="A24" s="379"/>
      <c r="B24" s="379"/>
      <c r="C24" s="393"/>
      <c r="D24" s="945"/>
      <c r="E24" s="945"/>
      <c r="F24" s="945"/>
      <c r="G24" s="946"/>
      <c r="H24" s="945"/>
      <c r="I24" s="945"/>
      <c r="J24" s="945"/>
      <c r="K24" s="945"/>
      <c r="L24" s="945"/>
      <c r="M24" s="945"/>
    </row>
    <row r="25" spans="1:14" x14ac:dyDescent="0.4">
      <c r="A25" s="379"/>
      <c r="B25" s="393" t="s">
        <v>1542</v>
      </c>
      <c r="C25" s="393"/>
      <c r="D25" s="945"/>
      <c r="E25" s="945"/>
      <c r="F25" s="945"/>
      <c r="G25" s="946"/>
      <c r="H25" s="945"/>
      <c r="I25" s="945"/>
      <c r="J25" s="945"/>
      <c r="K25" s="945"/>
      <c r="L25" s="945"/>
      <c r="M25" s="945"/>
    </row>
    <row r="26" spans="1:14" x14ac:dyDescent="0.4">
      <c r="A26" s="379"/>
      <c r="B26" s="393"/>
      <c r="C26" s="393"/>
      <c r="D26" s="393"/>
      <c r="E26" s="393"/>
      <c r="F26" s="393"/>
      <c r="G26" s="942"/>
      <c r="H26" s="393"/>
      <c r="I26" s="393"/>
      <c r="J26" s="393"/>
      <c r="K26" s="393"/>
      <c r="L26" s="393"/>
      <c r="M26" s="393"/>
    </row>
    <row r="27" spans="1:14" x14ac:dyDescent="0.4">
      <c r="A27" s="379"/>
      <c r="B27" s="379"/>
      <c r="C27" s="393"/>
      <c r="D27" s="393"/>
      <c r="E27" s="393"/>
      <c r="F27" s="393"/>
      <c r="G27" s="515"/>
      <c r="H27" s="393"/>
      <c r="I27" s="393"/>
      <c r="J27" s="393"/>
      <c r="K27" s="393"/>
      <c r="L27" s="393" t="s">
        <v>50</v>
      </c>
      <c r="M27" s="393"/>
    </row>
    <row r="28" spans="1:14" x14ac:dyDescent="0.4">
      <c r="A28" s="379"/>
      <c r="B28" s="393" t="s">
        <v>1397</v>
      </c>
      <c r="C28" s="393"/>
      <c r="D28" s="393"/>
      <c r="E28" s="393"/>
      <c r="F28" s="393"/>
      <c r="G28" s="515"/>
      <c r="H28" s="393"/>
      <c r="I28" s="393"/>
      <c r="J28" s="393"/>
      <c r="K28" s="393"/>
      <c r="L28" s="393" t="s">
        <v>168</v>
      </c>
      <c r="M28" s="393"/>
    </row>
    <row r="29" spans="1:14" s="81" customFormat="1" ht="27.6" customHeight="1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</row>
    <row r="30" spans="1:14" s="81" customForma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</row>
    <row r="31" spans="1:14" s="54" customFormat="1" ht="33.75" x14ac:dyDescent="0.5">
      <c r="A31" s="481"/>
      <c r="B31" s="473" t="s">
        <v>5789</v>
      </c>
      <c r="C31" s="479"/>
      <c r="D31" s="481"/>
      <c r="E31" s="481"/>
      <c r="F31" s="481"/>
      <c r="G31" s="481"/>
      <c r="H31" s="481"/>
      <c r="I31" s="481"/>
      <c r="J31" s="481"/>
      <c r="K31" s="481"/>
      <c r="L31" s="481"/>
      <c r="M31" s="481"/>
    </row>
    <row r="32" spans="1:14" x14ac:dyDescent="0.4">
      <c r="A32" s="379"/>
      <c r="B32" s="379"/>
      <c r="C32" s="393"/>
      <c r="D32" s="393"/>
      <c r="E32" s="393"/>
      <c r="F32" s="393"/>
      <c r="G32" s="515"/>
      <c r="H32" s="393"/>
      <c r="I32" s="393"/>
      <c r="J32" s="393"/>
      <c r="K32" s="393"/>
      <c r="L32" s="393"/>
      <c r="M32" s="393"/>
    </row>
    <row r="33" spans="2:13" x14ac:dyDescent="0.4">
      <c r="B33" s="210"/>
      <c r="C33" s="210"/>
      <c r="D33" s="210"/>
      <c r="E33" s="210"/>
      <c r="F33" s="210"/>
      <c r="G33" s="132"/>
      <c r="H33" s="210"/>
      <c r="I33" s="210"/>
      <c r="J33" s="210"/>
      <c r="K33" s="210"/>
      <c r="L33" s="210"/>
      <c r="M33" s="210"/>
    </row>
    <row r="34" spans="2:13" x14ac:dyDescent="0.4">
      <c r="B34" s="233"/>
      <c r="C34" s="210"/>
      <c r="D34" s="210"/>
      <c r="E34" s="210"/>
      <c r="F34" s="210"/>
      <c r="G34" s="132"/>
      <c r="H34" s="210"/>
      <c r="I34" s="210"/>
      <c r="J34" s="210"/>
      <c r="K34" s="210"/>
      <c r="L34" s="210"/>
      <c r="M34" s="210"/>
    </row>
    <row r="35" spans="2:13" x14ac:dyDescent="0.4">
      <c r="B35" s="210"/>
      <c r="C35" s="210"/>
      <c r="D35" s="210"/>
      <c r="E35" s="210"/>
      <c r="F35" s="210"/>
      <c r="G35" s="132"/>
      <c r="H35" s="210"/>
      <c r="I35" s="210"/>
      <c r="J35" s="210"/>
      <c r="K35" s="210"/>
      <c r="L35" s="210"/>
      <c r="M35" s="210"/>
    </row>
    <row r="36" spans="2:13" x14ac:dyDescent="0.4">
      <c r="B36" s="209"/>
      <c r="C36" s="209"/>
      <c r="D36" s="209"/>
      <c r="E36" s="209"/>
      <c r="F36" s="209"/>
      <c r="G36" s="234"/>
      <c r="H36" s="209"/>
      <c r="I36" s="209"/>
      <c r="J36" s="209"/>
      <c r="K36" s="209"/>
      <c r="L36" s="209"/>
      <c r="M36" s="209"/>
    </row>
    <row r="37" spans="2:13" x14ac:dyDescent="0.4">
      <c r="B37" s="196"/>
      <c r="C37" s="196"/>
      <c r="D37" s="196"/>
      <c r="E37" s="196"/>
      <c r="F37" s="196"/>
      <c r="G37" s="235"/>
      <c r="H37" s="196"/>
      <c r="I37" s="196"/>
      <c r="J37" s="196"/>
      <c r="K37" s="196"/>
      <c r="L37" s="196"/>
      <c r="M37" s="196"/>
    </row>
  </sheetData>
  <hyperlinks>
    <hyperlink ref="B12" r:id="rId1" xr:uid="{00000000-0004-0000-EC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53">
    <tabColor rgb="FF0070C0"/>
  </sheetPr>
  <dimension ref="A2:N31"/>
  <sheetViews>
    <sheetView view="pageBreakPreview" topLeftCell="A4" zoomScale="50" zoomScaleNormal="100" zoomScaleSheetLayoutView="50" workbookViewId="0">
      <selection activeCell="B10" sqref="B10"/>
    </sheetView>
  </sheetViews>
  <sheetFormatPr defaultColWidth="9.140625" defaultRowHeight="25.5" x14ac:dyDescent="0.35"/>
  <cols>
    <col min="1" max="1" width="4.140625" style="33" bestFit="1" customWidth="1"/>
    <col min="2" max="2" width="97.42578125" style="33" customWidth="1"/>
    <col min="3" max="3" width="20.42578125" style="33" customWidth="1"/>
    <col min="4" max="4" width="25.140625" style="33" customWidth="1"/>
    <col min="5" max="5" width="18.5703125" style="33" customWidth="1"/>
    <col min="6" max="6" width="23.140625" style="33" customWidth="1"/>
    <col min="7" max="8" width="19.5703125" style="33" bestFit="1" customWidth="1"/>
    <col min="9" max="9" width="16.140625" style="33" bestFit="1" customWidth="1"/>
    <col min="10" max="10" width="10.42578125" style="33" bestFit="1" customWidth="1"/>
    <col min="11" max="11" width="11.5703125" style="33" bestFit="1" customWidth="1"/>
    <col min="12" max="12" width="16.5703125" style="33" bestFit="1" customWidth="1"/>
    <col min="13" max="13" width="14.85546875" style="33" customWidth="1"/>
    <col min="14" max="14" width="21.85546875" style="33" bestFit="1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s="99" customFormat="1" ht="28.5" customHeight="1" x14ac:dyDescent="0.4">
      <c r="A3" s="431"/>
      <c r="B3" s="432" t="s">
        <v>19</v>
      </c>
      <c r="C3" s="405"/>
      <c r="D3" s="405"/>
      <c r="E3" s="433"/>
      <c r="F3" s="406"/>
      <c r="G3" s="406"/>
      <c r="H3" s="408"/>
      <c r="I3" s="408"/>
      <c r="J3" s="579"/>
      <c r="K3" s="579"/>
      <c r="L3" s="579"/>
      <c r="M3" s="579"/>
      <c r="N3" s="579"/>
    </row>
    <row r="4" spans="1:14" s="99" customFormat="1" ht="25.5" customHeight="1" x14ac:dyDescent="0.4">
      <c r="A4" s="431"/>
      <c r="B4" s="405" t="s">
        <v>20</v>
      </c>
      <c r="C4" s="405"/>
      <c r="D4" s="405"/>
      <c r="E4" s="406"/>
      <c r="F4" s="406"/>
      <c r="G4" s="406"/>
      <c r="H4" s="408"/>
      <c r="I4" s="408"/>
      <c r="J4" s="579"/>
      <c r="K4" s="579"/>
      <c r="L4" s="579"/>
      <c r="M4" s="579"/>
      <c r="N4" s="579"/>
    </row>
    <row r="5" spans="1:14" s="99" customFormat="1" ht="26.25" x14ac:dyDescent="0.4">
      <c r="A5" s="431"/>
      <c r="B5" s="405" t="s">
        <v>21</v>
      </c>
      <c r="C5" s="405"/>
      <c r="D5" s="405"/>
      <c r="E5" s="406"/>
      <c r="F5" s="406"/>
      <c r="G5" s="406"/>
      <c r="H5" s="408"/>
      <c r="I5" s="408"/>
      <c r="J5" s="579"/>
      <c r="K5" s="579"/>
      <c r="L5" s="579"/>
      <c r="M5" s="579"/>
      <c r="N5" s="579"/>
    </row>
    <row r="6" spans="1:14" s="99" customFormat="1" ht="26.25" x14ac:dyDescent="0.4">
      <c r="A6" s="431"/>
      <c r="B6" s="405" t="s">
        <v>22</v>
      </c>
      <c r="C6" s="405"/>
      <c r="D6" s="405"/>
      <c r="E6" s="406"/>
      <c r="F6" s="406"/>
      <c r="G6" s="406"/>
      <c r="H6" s="408"/>
      <c r="I6" s="408"/>
      <c r="J6" s="579"/>
      <c r="K6" s="579"/>
      <c r="L6" s="579"/>
      <c r="M6" s="579"/>
      <c r="N6" s="579"/>
    </row>
    <row r="7" spans="1:14" s="99" customFormat="1" ht="26.25" x14ac:dyDescent="0.4">
      <c r="A7" s="431"/>
      <c r="B7" s="405" t="s">
        <v>23</v>
      </c>
      <c r="C7" s="405"/>
      <c r="D7" s="405"/>
      <c r="E7" s="406"/>
      <c r="F7" s="406"/>
      <c r="G7" s="406"/>
      <c r="H7" s="408"/>
      <c r="I7" s="408"/>
      <c r="J7" s="579"/>
      <c r="K7" s="579"/>
      <c r="L7" s="579"/>
      <c r="M7" s="579"/>
      <c r="N7" s="579"/>
    </row>
    <row r="8" spans="1:14" s="23" customFormat="1" ht="26.25" x14ac:dyDescent="0.4">
      <c r="A8" s="228"/>
      <c r="B8" s="405" t="s">
        <v>24</v>
      </c>
      <c r="C8" s="405"/>
      <c r="D8" s="405"/>
      <c r="E8" s="406"/>
      <c r="F8" s="228"/>
      <c r="G8" s="228"/>
      <c r="H8" s="228"/>
      <c r="I8" s="228"/>
      <c r="J8" s="228"/>
      <c r="K8" s="228"/>
      <c r="L8" s="228"/>
      <c r="M8" s="228"/>
      <c r="N8" s="228"/>
    </row>
    <row r="9" spans="1:14" s="23" customFormat="1" ht="26.25" x14ac:dyDescent="0.4">
      <c r="A9" s="228"/>
      <c r="B9" s="405"/>
      <c r="C9" s="405"/>
      <c r="D9" s="405"/>
      <c r="E9" s="406"/>
      <c r="F9" s="228"/>
      <c r="G9" s="228"/>
      <c r="H9" s="228"/>
      <c r="I9" s="228"/>
      <c r="J9" s="228"/>
      <c r="K9" s="228"/>
      <c r="L9" s="228"/>
      <c r="M9" s="228"/>
      <c r="N9" s="228"/>
    </row>
    <row r="10" spans="1:14" s="23" customFormat="1" ht="26.25" x14ac:dyDescent="0.4">
      <c r="A10" s="228"/>
      <c r="B10" s="322" t="s">
        <v>5013</v>
      </c>
      <c r="C10" s="322"/>
      <c r="D10" s="322"/>
      <c r="E10" s="406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s="23" customFormat="1" ht="26.25" x14ac:dyDescent="0.4">
      <c r="A11" s="228"/>
      <c r="B11" s="3011" t="s">
        <v>5014</v>
      </c>
      <c r="C11" s="3012"/>
      <c r="D11" s="3012"/>
      <c r="E11" s="406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365"/>
      <c r="B12" s="322"/>
      <c r="C12" s="322"/>
      <c r="D12" s="322"/>
      <c r="E12" s="322"/>
      <c r="F12" s="322"/>
      <c r="G12" s="322"/>
      <c r="H12" s="322"/>
      <c r="I12" s="726"/>
      <c r="J12" s="726"/>
      <c r="K12" s="726"/>
      <c r="L12" s="726"/>
      <c r="M12" s="726"/>
      <c r="N12" s="365"/>
    </row>
    <row r="13" spans="1:14" ht="26.25" x14ac:dyDescent="0.4">
      <c r="A13" s="365"/>
      <c r="B13" s="2950" t="s">
        <v>5760</v>
      </c>
      <c r="C13" s="2950"/>
      <c r="D13" s="2950"/>
      <c r="E13" s="322"/>
      <c r="F13" s="322"/>
      <c r="G13" s="322"/>
      <c r="H13" s="322"/>
      <c r="I13" s="726"/>
      <c r="J13" s="726"/>
      <c r="K13" s="726"/>
      <c r="L13" s="726"/>
      <c r="M13" s="726"/>
      <c r="N13" s="726"/>
    </row>
    <row r="14" spans="1:14" ht="26.25" x14ac:dyDescent="0.4">
      <c r="A14" s="365"/>
      <c r="B14" s="322"/>
      <c r="C14" s="322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726"/>
    </row>
    <row r="15" spans="1:14" s="41" customFormat="1" ht="26.25" x14ac:dyDescent="0.4">
      <c r="A15" s="367"/>
      <c r="B15" s="635" t="s">
        <v>92</v>
      </c>
      <c r="C15" s="947" t="s">
        <v>337</v>
      </c>
      <c r="D15" s="635" t="s">
        <v>128</v>
      </c>
      <c r="E15" s="635" t="s">
        <v>31</v>
      </c>
      <c r="F15" s="635" t="s">
        <v>96</v>
      </c>
      <c r="G15" s="635" t="s">
        <v>9</v>
      </c>
      <c r="H15" s="635" t="s">
        <v>130</v>
      </c>
      <c r="I15" s="635" t="s">
        <v>9</v>
      </c>
      <c r="J15" s="635" t="s">
        <v>339</v>
      </c>
      <c r="K15" s="635" t="s">
        <v>131</v>
      </c>
      <c r="L15" s="635" t="s">
        <v>97</v>
      </c>
      <c r="M15" s="635" t="s">
        <v>74</v>
      </c>
      <c r="N15" s="635" t="s">
        <v>133</v>
      </c>
    </row>
    <row r="16" spans="1:14" ht="26.25" x14ac:dyDescent="0.4">
      <c r="A16" s="322">
        <v>1</v>
      </c>
      <c r="B16" s="322" t="s">
        <v>5015</v>
      </c>
      <c r="C16" s="728">
        <v>2828</v>
      </c>
      <c r="D16" s="411">
        <v>2500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796">
        <f>SUM(D16:M16)</f>
        <v>2850</v>
      </c>
    </row>
    <row r="17" spans="1:14" ht="26.25" x14ac:dyDescent="0.4">
      <c r="A17" s="228">
        <v>2</v>
      </c>
      <c r="B17" s="322" t="s">
        <v>5016</v>
      </c>
      <c r="C17" s="728">
        <v>2829</v>
      </c>
      <c r="D17" s="411">
        <v>3000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796">
        <f>SUM(D17:M17)</f>
        <v>3350</v>
      </c>
    </row>
    <row r="18" spans="1:14" ht="26.25" x14ac:dyDescent="0.4">
      <c r="A18" s="228"/>
      <c r="B18" s="322"/>
      <c r="C18" s="728"/>
      <c r="D18" s="796"/>
      <c r="E18" s="796"/>
      <c r="F18" s="796"/>
      <c r="G18" s="796"/>
      <c r="H18" s="796"/>
      <c r="I18" s="796"/>
      <c r="J18" s="796"/>
      <c r="K18" s="796"/>
      <c r="L18" s="796"/>
      <c r="M18" s="796"/>
      <c r="N18" s="796"/>
    </row>
    <row r="19" spans="1:14" ht="26.25" x14ac:dyDescent="0.4">
      <c r="A19" s="228"/>
      <c r="B19" s="322"/>
      <c r="C19" s="728"/>
      <c r="D19" s="796"/>
      <c r="E19" s="796"/>
      <c r="F19" s="796"/>
      <c r="G19" s="796"/>
      <c r="H19" s="796"/>
      <c r="I19" s="796"/>
      <c r="J19" s="796"/>
      <c r="K19" s="796"/>
      <c r="L19" s="796"/>
      <c r="M19" s="796"/>
      <c r="N19" s="796"/>
    </row>
    <row r="20" spans="1:14" ht="33" x14ac:dyDescent="0.85">
      <c r="A20" s="472"/>
      <c r="B20" s="634" t="s">
        <v>46</v>
      </c>
      <c r="C20" s="635"/>
      <c r="D20" s="850">
        <f>SUM(D16:D19)</f>
        <v>5500</v>
      </c>
      <c r="E20" s="850">
        <f t="shared" ref="E20:N20" si="0">SUM(E16:E19)</f>
        <v>700</v>
      </c>
      <c r="F20" s="850">
        <f t="shared" si="0"/>
        <v>0</v>
      </c>
      <c r="G20" s="850">
        <f t="shared" si="0"/>
        <v>0</v>
      </c>
      <c r="H20" s="850">
        <f t="shared" si="0"/>
        <v>0</v>
      </c>
      <c r="I20" s="850">
        <f t="shared" si="0"/>
        <v>0</v>
      </c>
      <c r="J20" s="850">
        <f t="shared" si="0"/>
        <v>0</v>
      </c>
      <c r="K20" s="850">
        <f t="shared" si="0"/>
        <v>0</v>
      </c>
      <c r="L20" s="850">
        <f t="shared" si="0"/>
        <v>0</v>
      </c>
      <c r="M20" s="850">
        <f t="shared" si="0"/>
        <v>0</v>
      </c>
      <c r="N20" s="850">
        <f t="shared" si="0"/>
        <v>6200</v>
      </c>
    </row>
    <row r="21" spans="1:14" ht="26.25" x14ac:dyDescent="0.4">
      <c r="A21" s="472"/>
      <c r="B21" s="634"/>
      <c r="C21" s="635"/>
      <c r="D21" s="849"/>
      <c r="E21" s="849"/>
      <c r="F21" s="849"/>
      <c r="G21" s="849"/>
      <c r="H21" s="849"/>
      <c r="I21" s="849"/>
      <c r="J21" s="849"/>
      <c r="K21" s="849"/>
      <c r="L21" s="849"/>
      <c r="M21" s="849"/>
      <c r="N21" s="849"/>
    </row>
    <row r="22" spans="1:14" ht="26.25" x14ac:dyDescent="0.4">
      <c r="A22" s="472"/>
      <c r="B22" s="634"/>
      <c r="C22" s="635"/>
      <c r="D22" s="849"/>
      <c r="E22" s="849"/>
      <c r="F22" s="849"/>
      <c r="G22" s="849"/>
      <c r="H22" s="849"/>
      <c r="I22" s="849"/>
      <c r="J22" s="849"/>
      <c r="K22" s="849"/>
      <c r="L22" s="849"/>
      <c r="M22" s="849"/>
      <c r="N22" s="849"/>
    </row>
    <row r="23" spans="1:14" ht="26.25" x14ac:dyDescent="0.4">
      <c r="A23" s="472"/>
      <c r="B23" s="634"/>
      <c r="C23" s="635"/>
      <c r="D23" s="849"/>
      <c r="E23" s="849"/>
      <c r="F23" s="849"/>
      <c r="G23" s="849"/>
      <c r="H23" s="849"/>
      <c r="I23" s="849"/>
      <c r="J23" s="849"/>
      <c r="K23" s="849"/>
      <c r="L23" s="849"/>
      <c r="M23" s="849"/>
      <c r="N23" s="849"/>
    </row>
    <row r="24" spans="1:14" ht="33" x14ac:dyDescent="0.85">
      <c r="A24" s="472"/>
      <c r="B24" s="322" t="s">
        <v>63</v>
      </c>
      <c r="C24" s="322"/>
      <c r="D24" s="948"/>
      <c r="E24" s="849"/>
      <c r="F24" s="849"/>
      <c r="G24" s="849"/>
      <c r="H24" s="849"/>
      <c r="I24" s="849"/>
      <c r="J24" s="849"/>
      <c r="K24" s="849"/>
      <c r="L24" s="849"/>
      <c r="M24" s="849"/>
      <c r="N24" s="849"/>
    </row>
    <row r="25" spans="1:14" x14ac:dyDescent="0.35">
      <c r="A25" s="365"/>
      <c r="B25" s="365" t="s">
        <v>50</v>
      </c>
      <c r="C25" s="365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14" ht="26.25" x14ac:dyDescent="0.4">
      <c r="A26" s="365"/>
      <c r="B26" s="322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4" ht="26.25" x14ac:dyDescent="0.4">
      <c r="A27" s="365"/>
      <c r="B27" s="322" t="s">
        <v>240</v>
      </c>
      <c r="C27" s="365"/>
      <c r="D27" s="228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s="81" customFormat="1" ht="27.6" customHeight="1" x14ac:dyDescent="0.4">
      <c r="A28" s="565"/>
      <c r="B28" s="403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</row>
    <row r="29" spans="1:14" s="81" customFormat="1" ht="27.75" x14ac:dyDescent="0.4">
      <c r="A29" s="565"/>
      <c r="B29" s="403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</row>
    <row r="30" spans="1:14" s="54" customFormat="1" ht="33.75" x14ac:dyDescent="0.5">
      <c r="A30" s="481"/>
      <c r="B30" s="473" t="s">
        <v>5789</v>
      </c>
      <c r="C30" s="479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</row>
    <row r="31" spans="1:14" x14ac:dyDescent="0.35">
      <c r="A31" s="365"/>
      <c r="B31" s="365"/>
      <c r="C31" s="365" t="s">
        <v>4579</v>
      </c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</sheetData>
  <mergeCells count="2">
    <mergeCell ref="B13:D13"/>
    <mergeCell ref="B11:D11"/>
  </mergeCells>
  <hyperlinks>
    <hyperlink ref="B11" r:id="rId1" xr:uid="{00000000-0004-0000-ED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97">
    <tabColor rgb="FFFF0000"/>
  </sheetPr>
  <dimension ref="A2:N36"/>
  <sheetViews>
    <sheetView view="pageBreakPreview" topLeftCell="B4" zoomScale="40" zoomScaleNormal="100" zoomScaleSheetLayoutView="40" workbookViewId="0">
      <selection activeCell="J18" sqref="J18"/>
    </sheetView>
  </sheetViews>
  <sheetFormatPr defaultColWidth="25.28515625" defaultRowHeight="30" x14ac:dyDescent="0.4"/>
  <cols>
    <col min="1" max="1" width="4.85546875" style="79" bestFit="1" customWidth="1"/>
    <col min="2" max="2" width="121.85546875" style="79" customWidth="1"/>
    <col min="3" max="3" width="20.85546875" style="79" bestFit="1" customWidth="1"/>
    <col min="4" max="4" width="26.5703125" style="79" bestFit="1" customWidth="1"/>
    <col min="5" max="6" width="19.42578125" style="79" bestFit="1" customWidth="1"/>
    <col min="7" max="7" width="11.7109375" style="79" bestFit="1" customWidth="1"/>
    <col min="8" max="8" width="31.28515625" style="79" customWidth="1"/>
    <col min="9" max="10" width="23.7109375" style="79" bestFit="1" customWidth="1"/>
    <col min="11" max="11" width="19.42578125" style="79" bestFit="1" customWidth="1"/>
    <col min="12" max="12" width="34.140625" style="79" customWidth="1"/>
    <col min="13" max="13" width="22.85546875" style="79" customWidth="1"/>
    <col min="14" max="14" width="26.5703125" style="79" bestFit="1" customWidth="1"/>
    <col min="15" max="16384" width="25.28515625" style="79"/>
  </cols>
  <sheetData>
    <row r="2" spans="1:14" x14ac:dyDescent="0.4">
      <c r="A2" s="330"/>
      <c r="B2" s="330"/>
      <c r="C2" s="330"/>
      <c r="D2" s="330"/>
      <c r="E2" s="330"/>
      <c r="F2" s="330"/>
      <c r="G2" s="330"/>
      <c r="H2" s="330"/>
      <c r="I2" s="331"/>
      <c r="J2" s="330"/>
      <c r="K2" s="330"/>
      <c r="L2" s="330"/>
      <c r="M2" s="330"/>
      <c r="N2" s="330"/>
    </row>
    <row r="3" spans="1:14" x14ac:dyDescent="0.4">
      <c r="A3" s="330"/>
      <c r="B3" s="588" t="s">
        <v>19</v>
      </c>
      <c r="C3" s="591"/>
      <c r="D3" s="591"/>
      <c r="E3" s="691"/>
      <c r="F3" s="693"/>
      <c r="G3" s="693"/>
      <c r="H3" s="693"/>
      <c r="I3" s="330"/>
      <c r="J3" s="330"/>
      <c r="K3" s="330"/>
      <c r="L3" s="330"/>
      <c r="M3" s="330"/>
      <c r="N3" s="330"/>
    </row>
    <row r="4" spans="1:14" s="159" customFormat="1" ht="28.5" customHeight="1" x14ac:dyDescent="0.4">
      <c r="A4" s="588"/>
      <c r="B4" s="591" t="s">
        <v>20</v>
      </c>
      <c r="C4" s="591"/>
      <c r="D4" s="591"/>
      <c r="E4" s="693"/>
      <c r="F4" s="693"/>
      <c r="G4" s="693"/>
      <c r="H4" s="693"/>
      <c r="I4" s="693"/>
      <c r="J4" s="694"/>
      <c r="K4" s="694"/>
      <c r="L4" s="330"/>
      <c r="M4" s="330"/>
      <c r="N4" s="330"/>
    </row>
    <row r="5" spans="1:14" s="159" customFormat="1" ht="25.5" customHeight="1" x14ac:dyDescent="0.4">
      <c r="A5" s="591"/>
      <c r="B5" s="591" t="s">
        <v>21</v>
      </c>
      <c r="C5" s="591"/>
      <c r="D5" s="591"/>
      <c r="E5" s="693"/>
      <c r="F5" s="693"/>
      <c r="G5" s="693"/>
      <c r="H5" s="693"/>
      <c r="I5" s="693"/>
      <c r="J5" s="694"/>
      <c r="K5" s="694"/>
      <c r="L5" s="330"/>
      <c r="M5" s="330"/>
      <c r="N5" s="330"/>
    </row>
    <row r="6" spans="1:14" s="159" customFormat="1" x14ac:dyDescent="0.4">
      <c r="A6" s="591"/>
      <c r="B6" s="591" t="s">
        <v>22</v>
      </c>
      <c r="C6" s="591"/>
      <c r="D6" s="591"/>
      <c r="E6" s="693"/>
      <c r="F6" s="693"/>
      <c r="G6" s="693"/>
      <c r="H6" s="693"/>
      <c r="I6" s="693"/>
      <c r="J6" s="694"/>
      <c r="K6" s="694"/>
      <c r="L6" s="330"/>
      <c r="M6" s="330"/>
      <c r="N6" s="330"/>
    </row>
    <row r="7" spans="1:14" s="159" customFormat="1" x14ac:dyDescent="0.4">
      <c r="A7" s="591"/>
      <c r="B7" s="591" t="s">
        <v>23</v>
      </c>
      <c r="C7" s="591"/>
      <c r="D7" s="591"/>
      <c r="E7" s="693"/>
      <c r="F7" s="693"/>
      <c r="G7" s="693"/>
      <c r="H7" s="693"/>
      <c r="I7" s="693"/>
      <c r="J7" s="694"/>
      <c r="K7" s="694"/>
      <c r="L7" s="330"/>
      <c r="M7" s="330"/>
      <c r="N7" s="330"/>
    </row>
    <row r="8" spans="1:14" s="159" customFormat="1" x14ac:dyDescent="0.4">
      <c r="A8" s="591"/>
      <c r="B8" s="591" t="s">
        <v>24</v>
      </c>
      <c r="C8" s="591"/>
      <c r="D8" s="591"/>
      <c r="E8" s="693"/>
      <c r="F8" s="330"/>
      <c r="G8" s="330"/>
      <c r="H8" s="330"/>
      <c r="I8" s="693"/>
      <c r="J8" s="694"/>
      <c r="K8" s="694"/>
      <c r="L8" s="330"/>
      <c r="M8" s="330"/>
      <c r="N8" s="330"/>
    </row>
    <row r="9" spans="1:14" s="159" customFormat="1" x14ac:dyDescent="0.4">
      <c r="A9" s="591"/>
      <c r="B9" s="591"/>
      <c r="C9" s="591"/>
      <c r="D9" s="591"/>
      <c r="E9" s="693"/>
      <c r="F9" s="330"/>
      <c r="G9" s="330"/>
      <c r="H9" s="330"/>
      <c r="I9" s="693"/>
      <c r="J9" s="694"/>
      <c r="K9" s="694"/>
      <c r="L9" s="330"/>
      <c r="M9" s="330"/>
      <c r="N9" s="330"/>
    </row>
    <row r="10" spans="1:14" s="159" customFormat="1" x14ac:dyDescent="0.4">
      <c r="A10" s="591"/>
      <c r="B10" s="330" t="s">
        <v>5017</v>
      </c>
      <c r="C10" s="591"/>
      <c r="D10" s="591"/>
      <c r="E10" s="693"/>
      <c r="F10" s="330"/>
      <c r="G10" s="330"/>
      <c r="H10" s="330"/>
      <c r="I10" s="693"/>
      <c r="J10" s="694"/>
      <c r="K10" s="694"/>
      <c r="L10" s="330"/>
      <c r="M10" s="330"/>
      <c r="N10" s="330"/>
    </row>
    <row r="11" spans="1:14" s="159" customFormat="1" x14ac:dyDescent="0.4">
      <c r="A11" s="591"/>
      <c r="B11" s="330" t="s">
        <v>5018</v>
      </c>
      <c r="C11" s="591"/>
      <c r="D11" s="591"/>
      <c r="E11" s="693"/>
      <c r="F11" s="330"/>
      <c r="G11" s="330"/>
      <c r="H11" s="330"/>
      <c r="I11" s="693"/>
      <c r="J11" s="694"/>
      <c r="K11" s="694"/>
      <c r="L11" s="330"/>
      <c r="M11" s="330"/>
      <c r="N11" s="330"/>
    </row>
    <row r="12" spans="1:14" x14ac:dyDescent="0.4">
      <c r="A12" s="330"/>
      <c r="B12" s="993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x14ac:dyDescent="0.4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x14ac:dyDescent="0.4">
      <c r="A14" s="330"/>
      <c r="B14" s="330" t="s">
        <v>5760</v>
      </c>
      <c r="C14" s="330"/>
      <c r="D14" s="330"/>
      <c r="E14" s="330"/>
      <c r="F14" s="330"/>
      <c r="G14" s="330"/>
      <c r="H14" s="330"/>
      <c r="I14" s="331"/>
      <c r="J14" s="330"/>
      <c r="K14" s="330"/>
      <c r="L14" s="330"/>
      <c r="M14" s="330"/>
      <c r="N14" s="330"/>
    </row>
    <row r="15" spans="1:14" x14ac:dyDescent="0.4">
      <c r="A15" s="330"/>
      <c r="B15" s="330"/>
      <c r="C15" s="330"/>
      <c r="D15" s="330"/>
      <c r="E15" s="330"/>
      <c r="F15" s="330"/>
      <c r="G15" s="330"/>
      <c r="H15" s="330"/>
      <c r="I15" s="331"/>
      <c r="J15" s="330"/>
      <c r="K15" s="330"/>
      <c r="L15" s="330"/>
      <c r="M15" s="330"/>
      <c r="N15" s="330"/>
    </row>
    <row r="16" spans="1:14" x14ac:dyDescent="0.4">
      <c r="A16" s="330"/>
      <c r="B16" s="330" t="s">
        <v>29</v>
      </c>
      <c r="C16" s="330" t="s">
        <v>337</v>
      </c>
      <c r="D16" s="695" t="s">
        <v>6</v>
      </c>
      <c r="E16" s="330" t="s">
        <v>95</v>
      </c>
      <c r="F16" s="823" t="s">
        <v>3283</v>
      </c>
      <c r="G16" s="823" t="s">
        <v>9</v>
      </c>
      <c r="H16" s="823" t="s">
        <v>1069</v>
      </c>
      <c r="I16" s="823" t="s">
        <v>33</v>
      </c>
      <c r="J16" s="330" t="s">
        <v>388</v>
      </c>
      <c r="K16" s="330" t="s">
        <v>33</v>
      </c>
      <c r="L16" s="330" t="s">
        <v>73</v>
      </c>
      <c r="M16" s="330" t="s">
        <v>74</v>
      </c>
      <c r="N16" s="330" t="s">
        <v>133</v>
      </c>
    </row>
    <row r="17" spans="1:14" x14ac:dyDescent="0.4">
      <c r="A17" s="330">
        <v>1</v>
      </c>
      <c r="B17" s="330" t="s">
        <v>5019</v>
      </c>
      <c r="C17" s="949">
        <v>5293</v>
      </c>
      <c r="D17" s="586">
        <v>11100</v>
      </c>
      <c r="E17" s="586">
        <v>350</v>
      </c>
      <c r="F17" s="586"/>
      <c r="G17" s="586"/>
      <c r="H17" s="950"/>
      <c r="I17" s="951"/>
      <c r="J17" s="586">
        <v>3485</v>
      </c>
      <c r="K17" s="586">
        <v>179</v>
      </c>
      <c r="L17" s="586"/>
      <c r="M17" s="586"/>
      <c r="N17" s="586">
        <f>SUM(D17:M17)</f>
        <v>15114</v>
      </c>
    </row>
    <row r="18" spans="1:14" x14ac:dyDescent="0.4">
      <c r="A18" s="808"/>
      <c r="B18" s="330"/>
      <c r="C18" s="330"/>
      <c r="D18" s="586"/>
      <c r="E18" s="586"/>
      <c r="F18" s="586"/>
      <c r="G18" s="586"/>
      <c r="H18" s="586"/>
      <c r="I18" s="586"/>
      <c r="J18" s="586"/>
      <c r="K18" s="586"/>
      <c r="L18" s="586"/>
      <c r="M18" s="586"/>
      <c r="N18" s="586"/>
    </row>
    <row r="19" spans="1:14" x14ac:dyDescent="0.4">
      <c r="A19" s="808"/>
      <c r="B19" s="330"/>
      <c r="C19" s="330"/>
      <c r="D19" s="586"/>
      <c r="E19" s="586"/>
      <c r="F19" s="586"/>
      <c r="G19" s="586"/>
      <c r="H19" s="586"/>
      <c r="I19" s="586"/>
      <c r="J19" s="586"/>
      <c r="K19" s="586"/>
      <c r="L19" s="586"/>
      <c r="M19" s="586" t="s">
        <v>1062</v>
      </c>
      <c r="N19" s="586"/>
    </row>
    <row r="20" spans="1:14" x14ac:dyDescent="0.4">
      <c r="A20" s="808"/>
      <c r="B20" s="330"/>
      <c r="C20" s="330"/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</row>
    <row r="21" spans="1:14" x14ac:dyDescent="0.4">
      <c r="A21" s="330"/>
      <c r="B21" s="330" t="s">
        <v>137</v>
      </c>
      <c r="C21" s="330"/>
      <c r="D21" s="700">
        <f>SUM(D17:D20)</f>
        <v>11100</v>
      </c>
      <c r="E21" s="700">
        <f t="shared" ref="E21:M21" si="0">SUM(E17:E20)</f>
        <v>350</v>
      </c>
      <c r="F21" s="700">
        <f t="shared" si="0"/>
        <v>0</v>
      </c>
      <c r="G21" s="700">
        <f t="shared" si="0"/>
        <v>0</v>
      </c>
      <c r="H21" s="700">
        <f>SUM(H17:H20)</f>
        <v>0</v>
      </c>
      <c r="I21" s="700">
        <f t="shared" si="0"/>
        <v>0</v>
      </c>
      <c r="J21" s="700">
        <f t="shared" si="0"/>
        <v>3485</v>
      </c>
      <c r="K21" s="700">
        <f t="shared" si="0"/>
        <v>179</v>
      </c>
      <c r="L21" s="700">
        <f t="shared" si="0"/>
        <v>0</v>
      </c>
      <c r="M21" s="700">
        <f t="shared" si="0"/>
        <v>0</v>
      </c>
      <c r="N21" s="700">
        <f>SUM(N17:N18)</f>
        <v>15114</v>
      </c>
    </row>
    <row r="22" spans="1:14" x14ac:dyDescent="0.4">
      <c r="A22" s="330"/>
      <c r="B22" s="330"/>
      <c r="C22" s="330"/>
      <c r="D22" s="339"/>
      <c r="E22" s="339"/>
      <c r="F22" s="339"/>
      <c r="G22" s="339"/>
      <c r="H22" s="339"/>
      <c r="I22" s="952"/>
      <c r="J22" s="339"/>
      <c r="K22" s="339"/>
      <c r="L22" s="339"/>
      <c r="M22" s="339"/>
      <c r="N22" s="339"/>
    </row>
    <row r="23" spans="1:14" x14ac:dyDescent="0.4">
      <c r="A23" s="330"/>
      <c r="B23" s="330"/>
      <c r="C23" s="330"/>
      <c r="D23" s="339"/>
      <c r="E23" s="339"/>
      <c r="F23" s="339"/>
      <c r="G23" s="339"/>
      <c r="H23" s="339"/>
      <c r="I23" s="952"/>
      <c r="J23" s="339"/>
      <c r="K23" s="339"/>
      <c r="L23" s="339"/>
      <c r="M23" s="339"/>
      <c r="N23" s="339"/>
    </row>
    <row r="24" spans="1:14" x14ac:dyDescent="0.4">
      <c r="A24" s="330"/>
      <c r="B24" s="330"/>
      <c r="C24" s="330"/>
      <c r="D24" s="339"/>
      <c r="E24" s="339"/>
      <c r="F24" s="339"/>
      <c r="G24" s="339"/>
      <c r="H24" s="339"/>
      <c r="I24" s="952"/>
      <c r="J24" s="339"/>
      <c r="K24" s="339"/>
      <c r="L24" s="339"/>
      <c r="M24" s="339"/>
      <c r="N24" s="339"/>
    </row>
    <row r="25" spans="1:14" x14ac:dyDescent="0.4">
      <c r="A25" s="330"/>
      <c r="B25" s="330"/>
      <c r="C25" s="330"/>
      <c r="D25" s="339"/>
      <c r="E25" s="339"/>
      <c r="F25" s="339"/>
      <c r="G25" s="339"/>
      <c r="H25" s="339"/>
      <c r="I25" s="952"/>
      <c r="J25" s="339"/>
      <c r="K25" s="339"/>
      <c r="L25" s="339"/>
      <c r="M25" s="339"/>
      <c r="N25" s="339"/>
    </row>
    <row r="26" spans="1:14" x14ac:dyDescent="0.4">
      <c r="A26" s="330"/>
      <c r="B26" s="330" t="s">
        <v>1542</v>
      </c>
      <c r="C26" s="330"/>
      <c r="D26" s="339"/>
      <c r="E26" s="339"/>
      <c r="F26" s="339"/>
      <c r="G26" s="339"/>
      <c r="H26" s="339"/>
      <c r="I26" s="952"/>
      <c r="J26" s="339"/>
      <c r="K26" s="339"/>
      <c r="L26" s="339"/>
      <c r="M26" s="339"/>
      <c r="N26" s="339"/>
    </row>
    <row r="27" spans="1:14" x14ac:dyDescent="0.4">
      <c r="A27" s="330"/>
      <c r="B27" s="330"/>
      <c r="C27" s="330"/>
      <c r="D27" s="330"/>
      <c r="E27" s="330"/>
      <c r="F27" s="330"/>
      <c r="G27" s="330"/>
      <c r="H27" s="330"/>
      <c r="I27" s="953"/>
      <c r="J27" s="330"/>
      <c r="K27" s="330"/>
      <c r="L27" s="330"/>
      <c r="M27" s="330"/>
      <c r="N27" s="330"/>
    </row>
    <row r="28" spans="1:14" x14ac:dyDescent="0.4">
      <c r="A28" s="330"/>
      <c r="B28" s="330"/>
      <c r="C28" s="330"/>
      <c r="D28" s="330"/>
      <c r="E28" s="330"/>
      <c r="F28" s="330"/>
      <c r="G28" s="330"/>
      <c r="H28" s="330"/>
      <c r="I28" s="331"/>
      <c r="J28" s="330"/>
      <c r="K28" s="330"/>
      <c r="L28" s="330" t="s">
        <v>50</v>
      </c>
      <c r="M28" s="330"/>
      <c r="N28" s="330"/>
    </row>
    <row r="29" spans="1:14" x14ac:dyDescent="0.4">
      <c r="A29" s="330"/>
      <c r="B29" s="330" t="s">
        <v>1397</v>
      </c>
      <c r="C29" s="330"/>
      <c r="D29" s="330"/>
      <c r="E29" s="330"/>
      <c r="F29" s="330"/>
      <c r="G29" s="330"/>
      <c r="H29" s="330"/>
      <c r="I29" s="331"/>
      <c r="J29" s="330"/>
      <c r="K29" s="330"/>
      <c r="L29" s="330" t="s">
        <v>168</v>
      </c>
      <c r="M29" s="330"/>
      <c r="N29" s="330"/>
    </row>
    <row r="30" spans="1:14" s="81" customFormat="1" ht="27.6" customHeight="1" x14ac:dyDescent="0.4">
      <c r="A30" s="565"/>
      <c r="B30" s="403"/>
      <c r="C30" s="377"/>
      <c r="D30" s="377"/>
      <c r="E30" s="377"/>
      <c r="F30" s="377"/>
      <c r="G30" s="377"/>
      <c r="H30" s="377"/>
      <c r="I30" s="377"/>
      <c r="J30" s="377"/>
      <c r="K30" s="377"/>
      <c r="L30" s="377"/>
      <c r="M30" s="377"/>
      <c r="N30" s="377"/>
    </row>
    <row r="31" spans="1:14" s="81" customFormat="1" ht="27.75" x14ac:dyDescent="0.4">
      <c r="A31" s="565"/>
      <c r="B31" s="403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4" s="54" customFormat="1" ht="33.75" x14ac:dyDescent="0.5">
      <c r="A32" s="481"/>
      <c r="B32" s="473" t="s">
        <v>5789</v>
      </c>
      <c r="C32" s="479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</row>
    <row r="33" spans="1:14" ht="35.25" x14ac:dyDescent="0.5">
      <c r="A33" s="330"/>
      <c r="B33" s="542" t="s">
        <v>395</v>
      </c>
      <c r="C33" s="808"/>
      <c r="D33" s="808"/>
      <c r="E33" s="808"/>
      <c r="F33" s="808"/>
      <c r="G33" s="808"/>
      <c r="H33" s="808"/>
      <c r="I33" s="818"/>
      <c r="J33" s="808"/>
      <c r="K33" s="808"/>
      <c r="L33" s="808"/>
      <c r="M33" s="808"/>
      <c r="N33" s="808"/>
    </row>
    <row r="34" spans="1:14" x14ac:dyDescent="0.4">
      <c r="B34" s="185" t="s">
        <v>242</v>
      </c>
      <c r="C34" s="185"/>
      <c r="D34" s="185"/>
      <c r="E34" s="185"/>
      <c r="F34" s="185"/>
      <c r="G34" s="185"/>
      <c r="H34" s="185"/>
      <c r="I34" s="186"/>
      <c r="J34" s="185"/>
      <c r="K34" s="185"/>
      <c r="L34" s="185"/>
      <c r="M34" s="185"/>
      <c r="N34" s="185"/>
    </row>
    <row r="35" spans="1:14" x14ac:dyDescent="0.4">
      <c r="B35" s="187"/>
      <c r="C35" s="187"/>
      <c r="D35" s="187"/>
      <c r="E35" s="187"/>
      <c r="F35" s="187"/>
      <c r="G35" s="187"/>
      <c r="H35" s="187" t="s">
        <v>1810</v>
      </c>
      <c r="I35" s="188"/>
      <c r="J35" s="187"/>
      <c r="K35" s="187"/>
      <c r="L35" s="187"/>
      <c r="M35" s="187"/>
      <c r="N35" s="187"/>
    </row>
    <row r="36" spans="1:14" x14ac:dyDescent="0.4">
      <c r="B36" s="189"/>
      <c r="C36" s="189"/>
      <c r="D36" s="189"/>
      <c r="E36" s="189"/>
      <c r="F36" s="189"/>
      <c r="G36" s="189"/>
      <c r="H36" s="189"/>
      <c r="I36" s="190"/>
      <c r="J36" s="189"/>
      <c r="K36" s="189"/>
      <c r="L36" s="189"/>
      <c r="M36" s="189"/>
      <c r="N36" s="189"/>
    </row>
  </sheetData>
  <printOptions gridLines="1"/>
  <pageMargins left="0.7" right="0.7" top="0.75" bottom="0.75" header="0.3" footer="0.3"/>
  <pageSetup scale="30" orientation="landscape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194">
    <tabColor rgb="FFFF3399"/>
  </sheetPr>
  <dimension ref="A1:N36"/>
  <sheetViews>
    <sheetView view="pageBreakPreview" zoomScale="60" zoomScaleNormal="100" workbookViewId="0">
      <selection activeCell="F14" sqref="F14"/>
    </sheetView>
  </sheetViews>
  <sheetFormatPr defaultColWidth="9.140625" defaultRowHeight="25.5" x14ac:dyDescent="0.35"/>
  <cols>
    <col min="1" max="1" width="4" style="33" bestFit="1" customWidth="1"/>
    <col min="2" max="2" width="104.28515625" style="33" bestFit="1" customWidth="1"/>
    <col min="3" max="3" width="28" style="33" customWidth="1"/>
    <col min="4" max="5" width="20.140625" style="59" bestFit="1" customWidth="1"/>
    <col min="6" max="6" width="14.85546875" style="59" bestFit="1" customWidth="1"/>
    <col min="7" max="7" width="11.5703125" style="59" bestFit="1" customWidth="1"/>
    <col min="8" max="8" width="13" style="59" bestFit="1" customWidth="1"/>
    <col min="9" max="9" width="11.5703125" style="59" bestFit="1" customWidth="1"/>
    <col min="10" max="10" width="14.42578125" style="59" bestFit="1" customWidth="1"/>
    <col min="11" max="11" width="11.5703125" style="59" bestFit="1" customWidth="1"/>
    <col min="12" max="12" width="19.5703125" style="59" bestFit="1" customWidth="1"/>
    <col min="13" max="13" width="13.7109375" style="59" bestFit="1" customWidth="1"/>
    <col min="14" max="14" width="20.140625" style="59" bestFit="1" customWidth="1"/>
    <col min="15" max="16384" width="9.140625" style="33"/>
  </cols>
  <sheetData>
    <row r="1" spans="1:14" x14ac:dyDescent="0.35">
      <c r="A1" s="365"/>
      <c r="B1" s="365"/>
      <c r="C1" s="365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</row>
    <row r="2" spans="1:14" ht="26.25" x14ac:dyDescent="0.4">
      <c r="A2" s="365"/>
      <c r="B2" s="432" t="s">
        <v>19</v>
      </c>
      <c r="C2" s="405"/>
      <c r="D2" s="673"/>
      <c r="E2" s="674"/>
      <c r="F2" s="675"/>
      <c r="G2" s="674"/>
      <c r="H2" s="674"/>
      <c r="I2" s="676"/>
      <c r="J2" s="677"/>
      <c r="K2" s="677"/>
      <c r="L2" s="677"/>
      <c r="M2" s="677"/>
      <c r="N2" s="677"/>
    </row>
    <row r="3" spans="1:14" ht="26.25" x14ac:dyDescent="0.4">
      <c r="A3" s="365"/>
      <c r="B3" s="405" t="s">
        <v>20</v>
      </c>
      <c r="C3" s="405"/>
      <c r="D3" s="673"/>
      <c r="E3" s="678"/>
      <c r="F3" s="679"/>
      <c r="G3" s="678"/>
      <c r="H3" s="678"/>
      <c r="I3" s="680"/>
      <c r="J3" s="677"/>
      <c r="K3" s="677"/>
      <c r="L3" s="677"/>
      <c r="M3" s="677"/>
      <c r="N3" s="677"/>
    </row>
    <row r="4" spans="1:14" ht="26.25" x14ac:dyDescent="0.4">
      <c r="A4" s="365"/>
      <c r="B4" s="405" t="s">
        <v>21</v>
      </c>
      <c r="C4" s="405"/>
      <c r="D4" s="673"/>
      <c r="E4" s="678"/>
      <c r="F4" s="679"/>
      <c r="G4" s="678"/>
      <c r="H4" s="678"/>
      <c r="I4" s="680"/>
      <c r="J4" s="677"/>
      <c r="K4" s="677"/>
      <c r="L4" s="677"/>
      <c r="M4" s="677"/>
      <c r="N4" s="677"/>
    </row>
    <row r="5" spans="1:14" ht="26.25" x14ac:dyDescent="0.4">
      <c r="A5" s="365"/>
      <c r="B5" s="405" t="s">
        <v>22</v>
      </c>
      <c r="C5" s="405"/>
      <c r="D5" s="673"/>
      <c r="E5" s="678"/>
      <c r="F5" s="679"/>
      <c r="G5" s="678"/>
      <c r="H5" s="678"/>
      <c r="I5" s="680"/>
      <c r="J5" s="677"/>
      <c r="K5" s="677"/>
      <c r="L5" s="677"/>
      <c r="M5" s="677"/>
      <c r="N5" s="677"/>
    </row>
    <row r="6" spans="1:14" ht="26.25" x14ac:dyDescent="0.4">
      <c r="A6" s="365"/>
      <c r="B6" s="405" t="s">
        <v>23</v>
      </c>
      <c r="C6" s="405"/>
      <c r="D6" s="673"/>
      <c r="E6" s="678"/>
      <c r="F6" s="679"/>
      <c r="G6" s="678"/>
      <c r="H6" s="678"/>
      <c r="I6" s="680"/>
      <c r="J6" s="677"/>
      <c r="K6" s="677"/>
      <c r="L6" s="677"/>
      <c r="M6" s="677"/>
      <c r="N6" s="677"/>
    </row>
    <row r="7" spans="1:14" ht="26.25" x14ac:dyDescent="0.4">
      <c r="A7" s="365"/>
      <c r="B7" s="405" t="s">
        <v>1485</v>
      </c>
      <c r="C7" s="405"/>
      <c r="D7" s="673"/>
      <c r="E7" s="678"/>
      <c r="F7" s="679"/>
      <c r="G7" s="678"/>
      <c r="H7" s="678"/>
      <c r="I7" s="680"/>
      <c r="J7" s="677"/>
      <c r="K7" s="677"/>
      <c r="L7" s="677"/>
      <c r="M7" s="677"/>
      <c r="N7" s="677"/>
    </row>
    <row r="8" spans="1:14" ht="26.25" x14ac:dyDescent="0.4">
      <c r="A8" s="365"/>
      <c r="B8" s="228"/>
      <c r="C8" s="228"/>
      <c r="D8" s="681"/>
      <c r="E8" s="681"/>
      <c r="F8" s="276"/>
      <c r="G8" s="276"/>
      <c r="H8" s="276"/>
      <c r="I8" s="276"/>
      <c r="J8" s="276"/>
      <c r="K8" s="276" t="s">
        <v>50</v>
      </c>
      <c r="L8" s="276"/>
      <c r="M8" s="276"/>
      <c r="N8" s="276"/>
    </row>
    <row r="9" spans="1:14" ht="26.25" x14ac:dyDescent="0.4">
      <c r="A9" s="365"/>
      <c r="B9" s="2950" t="s">
        <v>5020</v>
      </c>
      <c r="C9" s="2950"/>
      <c r="D9" s="2950"/>
      <c r="E9" s="2950"/>
      <c r="F9" s="2950"/>
      <c r="G9" s="2950"/>
      <c r="H9" s="2950"/>
      <c r="I9" s="2950"/>
      <c r="J9" s="2950"/>
      <c r="K9" s="276"/>
      <c r="L9" s="276"/>
      <c r="M9" s="276"/>
      <c r="N9" s="276"/>
    </row>
    <row r="10" spans="1:14" ht="26.25" x14ac:dyDescent="0.4">
      <c r="A10" s="365"/>
      <c r="B10" s="2950" t="s">
        <v>5021</v>
      </c>
      <c r="C10" s="2950"/>
      <c r="D10" s="2950"/>
      <c r="E10" s="2950"/>
      <c r="F10" s="2950"/>
      <c r="G10" s="2950"/>
      <c r="H10" s="2950"/>
      <c r="I10" s="2950"/>
      <c r="J10" s="2950"/>
      <c r="K10" s="276"/>
      <c r="L10" s="276"/>
      <c r="M10" s="276"/>
      <c r="N10" s="276"/>
    </row>
    <row r="11" spans="1:14" ht="26.25" x14ac:dyDescent="0.4">
      <c r="A11" s="365"/>
      <c r="B11" s="727" t="s">
        <v>5022</v>
      </c>
      <c r="C11" s="228"/>
      <c r="D11" s="681"/>
      <c r="E11" s="681"/>
      <c r="F11" s="276"/>
      <c r="G11" s="276"/>
      <c r="H11" s="276"/>
      <c r="I11" s="276"/>
      <c r="J11" s="276"/>
      <c r="K11" s="276"/>
      <c r="L11" s="276"/>
      <c r="M11" s="276"/>
      <c r="N11" s="276"/>
    </row>
    <row r="12" spans="1:14" ht="26.25" x14ac:dyDescent="0.4">
      <c r="A12" s="365"/>
      <c r="B12" s="228"/>
      <c r="C12" s="228"/>
      <c r="D12" s="681"/>
      <c r="E12" s="681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ht="26.25" x14ac:dyDescent="0.4">
      <c r="A13" s="365"/>
      <c r="B13" s="2950" t="s">
        <v>5023</v>
      </c>
      <c r="C13" s="2950"/>
      <c r="D13" s="2950"/>
      <c r="E13" s="681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ht="26.25" x14ac:dyDescent="0.4">
      <c r="A14" s="365"/>
      <c r="B14" s="228"/>
      <c r="C14" s="228"/>
      <c r="D14" s="681"/>
      <c r="E14" s="681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s="139" customFormat="1" ht="26.25" x14ac:dyDescent="0.4">
      <c r="A15" s="438"/>
      <c r="B15" s="440" t="s">
        <v>4</v>
      </c>
      <c r="C15" s="440" t="s">
        <v>5024</v>
      </c>
      <c r="D15" s="682" t="s">
        <v>94</v>
      </c>
      <c r="E15" s="682" t="s">
        <v>7</v>
      </c>
      <c r="F15" s="471" t="s">
        <v>32</v>
      </c>
      <c r="G15" s="471" t="s">
        <v>131</v>
      </c>
      <c r="H15" s="471" t="s">
        <v>150</v>
      </c>
      <c r="I15" s="471" t="s">
        <v>131</v>
      </c>
      <c r="J15" s="471" t="s">
        <v>11</v>
      </c>
      <c r="K15" s="471" t="s">
        <v>131</v>
      </c>
      <c r="L15" s="471" t="s">
        <v>73</v>
      </c>
      <c r="M15" s="471" t="s">
        <v>74</v>
      </c>
      <c r="N15" s="471" t="s">
        <v>39</v>
      </c>
    </row>
    <row r="16" spans="1:14" s="23" customFormat="1" ht="26.25" x14ac:dyDescent="0.4">
      <c r="A16" s="228">
        <v>1</v>
      </c>
      <c r="B16" s="228" t="s">
        <v>5025</v>
      </c>
      <c r="C16" s="228" t="s">
        <v>5026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2350</v>
      </c>
    </row>
    <row r="17" spans="1:14" s="23" customFormat="1" ht="26.25" x14ac:dyDescent="0.4">
      <c r="A17" s="228">
        <v>2</v>
      </c>
      <c r="B17" s="228" t="s">
        <v>5027</v>
      </c>
      <c r="C17" s="228" t="s">
        <v>5028</v>
      </c>
      <c r="D17" s="399">
        <v>2000</v>
      </c>
      <c r="E17" s="411">
        <v>350</v>
      </c>
      <c r="F17" s="399"/>
      <c r="G17" s="399"/>
      <c r="H17" s="399"/>
      <c r="I17" s="399"/>
      <c r="J17" s="399"/>
      <c r="K17" s="399"/>
      <c r="L17" s="399"/>
      <c r="M17" s="399"/>
      <c r="N17" s="399">
        <f>SUM(D17:M17)</f>
        <v>2350</v>
      </c>
    </row>
    <row r="18" spans="1:14" s="23" customFormat="1" ht="26.25" x14ac:dyDescent="0.4">
      <c r="A18" s="228"/>
      <c r="B18" s="228"/>
      <c r="C18" s="228"/>
      <c r="D18" s="399"/>
      <c r="E18" s="411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s="99" customFormat="1" ht="26.25" x14ac:dyDescent="0.4">
      <c r="A19" s="579"/>
      <c r="B19" s="579"/>
      <c r="C19" s="579"/>
      <c r="D19" s="683"/>
      <c r="E19" s="411"/>
      <c r="F19" s="683"/>
      <c r="G19" s="683"/>
      <c r="H19" s="683"/>
      <c r="I19" s="683"/>
      <c r="J19" s="683"/>
      <c r="K19" s="683"/>
      <c r="L19" s="683"/>
      <c r="M19" s="683"/>
      <c r="N19" s="683"/>
    </row>
    <row r="20" spans="1:14" s="23" customFormat="1" ht="26.25" x14ac:dyDescent="0.4">
      <c r="A20" s="228"/>
      <c r="B20" s="228"/>
      <c r="C20" s="228"/>
      <c r="D20" s="399"/>
      <c r="E20" s="411"/>
      <c r="F20" s="399"/>
      <c r="G20" s="399"/>
      <c r="H20" s="399"/>
      <c r="I20" s="399"/>
      <c r="J20" s="399"/>
      <c r="K20" s="399"/>
      <c r="L20" s="399"/>
      <c r="M20" s="399"/>
      <c r="N20" s="399"/>
    </row>
    <row r="21" spans="1:14" ht="26.25" x14ac:dyDescent="0.4">
      <c r="A21" s="365"/>
      <c r="B21" s="365"/>
      <c r="C21" s="365"/>
      <c r="D21" s="497"/>
      <c r="E21" s="497"/>
      <c r="F21" s="399"/>
      <c r="G21" s="399"/>
      <c r="H21" s="399"/>
      <c r="I21" s="399"/>
      <c r="J21" s="399"/>
      <c r="K21" s="399"/>
      <c r="L21" s="399"/>
      <c r="M21" s="399"/>
      <c r="N21" s="684"/>
    </row>
    <row r="22" spans="1:14" s="136" customFormat="1" ht="26.25" x14ac:dyDescent="0.4">
      <c r="A22" s="440"/>
      <c r="B22" s="440" t="s">
        <v>13</v>
      </c>
      <c r="C22" s="440"/>
      <c r="D22" s="495">
        <f t="shared" ref="D22:M22" si="0">SUM(D16:D21)</f>
        <v>4000</v>
      </c>
      <c r="E22" s="495">
        <f t="shared" si="0"/>
        <v>700</v>
      </c>
      <c r="F22" s="495">
        <f t="shared" si="0"/>
        <v>0</v>
      </c>
      <c r="G22" s="495">
        <f t="shared" si="0"/>
        <v>0</v>
      </c>
      <c r="H22" s="495">
        <f t="shared" si="0"/>
        <v>0</v>
      </c>
      <c r="I22" s="495">
        <f t="shared" si="0"/>
        <v>0</v>
      </c>
      <c r="J22" s="495">
        <f t="shared" si="0"/>
        <v>0</v>
      </c>
      <c r="K22" s="495">
        <f t="shared" si="0"/>
        <v>0</v>
      </c>
      <c r="L22" s="495">
        <f t="shared" si="0"/>
        <v>0</v>
      </c>
      <c r="M22" s="495">
        <f t="shared" si="0"/>
        <v>0</v>
      </c>
      <c r="N22" s="495">
        <f>SUM(N16:N21)</f>
        <v>4700</v>
      </c>
    </row>
    <row r="23" spans="1:14" x14ac:dyDescent="0.35">
      <c r="A23" s="365"/>
      <c r="B23" s="365"/>
      <c r="C23" s="365"/>
      <c r="D23" s="497"/>
      <c r="E23" s="497"/>
      <c r="F23" s="497"/>
      <c r="G23" s="497"/>
      <c r="H23" s="497"/>
      <c r="I23" s="497"/>
      <c r="J23" s="497"/>
      <c r="K23" s="497"/>
      <c r="L23" s="497"/>
      <c r="M23" s="497"/>
      <c r="N23" s="497"/>
    </row>
    <row r="24" spans="1:14" x14ac:dyDescent="0.35">
      <c r="A24" s="365"/>
      <c r="B24" s="365"/>
      <c r="C24" s="365"/>
      <c r="D24" s="582"/>
      <c r="E24" s="582"/>
      <c r="F24" s="582"/>
      <c r="G24" s="582"/>
      <c r="H24" s="582"/>
      <c r="I24" s="582"/>
      <c r="J24" s="582"/>
      <c r="K24" s="582"/>
      <c r="L24" s="582"/>
      <c r="M24" s="582"/>
      <c r="N24" s="582"/>
    </row>
    <row r="25" spans="1:14" x14ac:dyDescent="0.35">
      <c r="A25" s="365"/>
      <c r="B25" s="365"/>
      <c r="C25" s="365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4" x14ac:dyDescent="0.35">
      <c r="A26" s="365"/>
      <c r="B26" s="365"/>
      <c r="C26" s="365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</row>
    <row r="27" spans="1:14" x14ac:dyDescent="0.35">
      <c r="A27" s="365"/>
      <c r="B27" s="365"/>
      <c r="C27" s="365"/>
      <c r="D27" s="582"/>
      <c r="E27" s="582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4" ht="26.25" x14ac:dyDescent="0.4">
      <c r="A28" s="365"/>
      <c r="B28" s="228" t="s">
        <v>5029</v>
      </c>
      <c r="C28" s="365"/>
      <c r="D28" s="582"/>
      <c r="E28" s="582"/>
      <c r="F28" s="582"/>
      <c r="G28" s="582"/>
      <c r="H28" s="582"/>
      <c r="I28" s="582"/>
      <c r="J28" s="582"/>
      <c r="K28" s="582"/>
      <c r="L28" s="582"/>
      <c r="M28" s="582"/>
      <c r="N28" s="582"/>
    </row>
    <row r="29" spans="1:14" x14ac:dyDescent="0.35">
      <c r="A29" s="365"/>
      <c r="B29" s="365"/>
      <c r="C29" s="365"/>
      <c r="D29" s="582"/>
      <c r="E29" s="582"/>
      <c r="F29" s="582"/>
      <c r="G29" s="582"/>
      <c r="H29" s="582"/>
      <c r="I29" s="582"/>
      <c r="J29" s="582"/>
      <c r="K29" s="582"/>
      <c r="L29" s="582"/>
      <c r="M29" s="582"/>
      <c r="N29" s="582"/>
    </row>
    <row r="30" spans="1:14" x14ac:dyDescent="0.35">
      <c r="A30" s="365"/>
      <c r="B30" s="365"/>
      <c r="C30" s="365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</row>
    <row r="31" spans="1:14" ht="26.25" x14ac:dyDescent="0.4">
      <c r="A31" s="365"/>
      <c r="B31" s="228" t="s">
        <v>5030</v>
      </c>
      <c r="C31" s="365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2"/>
    </row>
    <row r="32" spans="1:14" s="23" customFormat="1" ht="28.5" x14ac:dyDescent="0.45">
      <c r="A32" s="228"/>
      <c r="B32" s="378"/>
      <c r="C32" s="228"/>
      <c r="D32" s="413"/>
      <c r="E32" s="367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s="23" customFormat="1" ht="28.5" x14ac:dyDescent="0.45">
      <c r="A33" s="228"/>
      <c r="B33" s="37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s="23" customFormat="1" ht="26.25" x14ac:dyDescent="0.4">
      <c r="A34" s="228"/>
      <c r="B34" s="228" t="s">
        <v>5031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6.25" x14ac:dyDescent="0.4">
      <c r="A35" s="365"/>
      <c r="B35" s="228"/>
      <c r="C35" s="365"/>
      <c r="D35" s="582"/>
      <c r="E35" s="582"/>
      <c r="F35" s="582"/>
      <c r="G35" s="582"/>
      <c r="H35" s="582"/>
      <c r="I35" s="582"/>
      <c r="J35" s="582"/>
      <c r="K35" s="582"/>
      <c r="L35" s="582"/>
      <c r="M35" s="582"/>
      <c r="N35" s="582"/>
    </row>
    <row r="36" spans="1:14" s="67" customFormat="1" ht="26.25" x14ac:dyDescent="0.4"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249"/>
    </row>
  </sheetData>
  <mergeCells count="3">
    <mergeCell ref="B9:J9"/>
    <mergeCell ref="B10:J10"/>
    <mergeCell ref="B13:D13"/>
  </mergeCells>
  <conditionalFormatting sqref="D32:D34">
    <cfRule type="duplicateValues" dxfId="2" priority="1"/>
  </conditionalFormatting>
  <hyperlinks>
    <hyperlink ref="B11" r:id="rId1" xr:uid="{00000000-0004-0000-F000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01">
    <tabColor rgb="FFFF33CC"/>
  </sheetPr>
  <dimension ref="A2:P51"/>
  <sheetViews>
    <sheetView view="pageBreakPreview" topLeftCell="A10" zoomScale="60" zoomScaleNormal="100" workbookViewId="0">
      <selection activeCell="L28" sqref="L28"/>
    </sheetView>
  </sheetViews>
  <sheetFormatPr defaultColWidth="9.140625" defaultRowHeight="23.25" x14ac:dyDescent="0.35"/>
  <cols>
    <col min="1" max="1" width="7.42578125" style="15" customWidth="1"/>
    <col min="2" max="2" width="74.7109375" style="15" customWidth="1"/>
    <col min="3" max="3" width="18.140625" style="61" customWidth="1"/>
    <col min="4" max="4" width="20.140625" style="15" customWidth="1"/>
    <col min="5" max="5" width="17.5703125" style="15" bestFit="1" customWidth="1"/>
    <col min="6" max="6" width="20.5703125" style="15" customWidth="1"/>
    <col min="7" max="7" width="20.28515625" style="15" customWidth="1"/>
    <col min="8" max="8" width="17.5703125" style="15" bestFit="1" customWidth="1"/>
    <col min="9" max="9" width="14.42578125" style="15" bestFit="1" customWidth="1"/>
    <col min="10" max="10" width="17.5703125" style="15" bestFit="1" customWidth="1"/>
    <col min="11" max="11" width="14.42578125" style="15" bestFit="1" customWidth="1"/>
    <col min="12" max="12" width="18.85546875" style="15" customWidth="1"/>
    <col min="13" max="13" width="17" style="15" customWidth="1"/>
    <col min="14" max="14" width="25.42578125" style="15" customWidth="1"/>
    <col min="15" max="15" width="15.28515625" style="15" customWidth="1"/>
    <col min="16" max="16384" width="9.140625" style="15"/>
  </cols>
  <sheetData>
    <row r="2" spans="1:14" x14ac:dyDescent="0.35">
      <c r="A2" s="48"/>
      <c r="B2" s="414" t="s">
        <v>19</v>
      </c>
      <c r="C2" s="520"/>
      <c r="D2" s="415"/>
      <c r="E2" s="416"/>
      <c r="F2" s="421"/>
      <c r="G2" s="48"/>
      <c r="H2" s="48"/>
      <c r="I2" s="48"/>
      <c r="J2" s="48"/>
      <c r="K2" s="48"/>
      <c r="L2" s="48"/>
      <c r="M2" s="48"/>
      <c r="N2" s="48"/>
    </row>
    <row r="3" spans="1:14" s="24" customFormat="1" x14ac:dyDescent="0.35">
      <c r="A3" s="414"/>
      <c r="B3" s="415" t="s">
        <v>20</v>
      </c>
      <c r="C3" s="520"/>
      <c r="D3" s="415"/>
      <c r="E3" s="421"/>
      <c r="F3" s="421"/>
      <c r="G3" s="421"/>
      <c r="H3" s="524"/>
      <c r="I3" s="524"/>
      <c r="J3" s="420"/>
      <c r="K3" s="420"/>
      <c r="L3" s="420"/>
      <c r="M3" s="420"/>
      <c r="N3" s="420"/>
    </row>
    <row r="4" spans="1:14" s="73" customFormat="1" ht="28.5" customHeight="1" x14ac:dyDescent="0.35">
      <c r="A4" s="415"/>
      <c r="B4" s="415" t="s">
        <v>21</v>
      </c>
      <c r="C4" s="520"/>
      <c r="D4" s="415"/>
      <c r="E4" s="421"/>
      <c r="F4" s="421"/>
      <c r="G4" s="421"/>
      <c r="H4" s="524"/>
      <c r="I4" s="524"/>
      <c r="J4" s="420"/>
      <c r="K4" s="420"/>
      <c r="L4" s="420"/>
      <c r="M4" s="420"/>
      <c r="N4" s="420"/>
    </row>
    <row r="5" spans="1:14" s="73" customFormat="1" ht="25.5" customHeight="1" x14ac:dyDescent="0.35">
      <c r="A5" s="415"/>
      <c r="B5" s="415" t="s">
        <v>22</v>
      </c>
      <c r="C5" s="520"/>
      <c r="D5" s="415"/>
      <c r="E5" s="421"/>
      <c r="F5" s="421"/>
      <c r="G5" s="421"/>
      <c r="H5" s="524"/>
      <c r="I5" s="524"/>
      <c r="J5" s="420"/>
      <c r="K5" s="420"/>
      <c r="L5" s="420"/>
      <c r="M5" s="420"/>
      <c r="N5" s="420"/>
    </row>
    <row r="6" spans="1:14" s="73" customFormat="1" x14ac:dyDescent="0.35">
      <c r="A6" s="415"/>
      <c r="B6" s="415" t="s">
        <v>23</v>
      </c>
      <c r="C6" s="520"/>
      <c r="D6" s="415"/>
      <c r="E6" s="421"/>
      <c r="F6" s="421"/>
      <c r="G6" s="421"/>
      <c r="H6" s="524"/>
      <c r="I6" s="524"/>
      <c r="J6" s="420"/>
      <c r="K6" s="420"/>
      <c r="L6" s="420"/>
      <c r="M6" s="420"/>
      <c r="N6" s="420"/>
    </row>
    <row r="7" spans="1:14" s="73" customFormat="1" x14ac:dyDescent="0.35">
      <c r="A7" s="415"/>
      <c r="B7" s="415" t="s">
        <v>24</v>
      </c>
      <c r="C7" s="520"/>
      <c r="D7" s="415"/>
      <c r="E7" s="421"/>
      <c r="F7" s="48"/>
      <c r="G7" s="421"/>
      <c r="H7" s="524"/>
      <c r="I7" s="524"/>
      <c r="J7" s="420"/>
      <c r="K7" s="420"/>
      <c r="L7" s="420"/>
      <c r="M7" s="420"/>
      <c r="N7" s="420"/>
    </row>
    <row r="8" spans="1:14" s="73" customFormat="1" x14ac:dyDescent="0.35">
      <c r="A8" s="415"/>
      <c r="B8" s="415"/>
      <c r="C8" s="520"/>
      <c r="D8" s="415"/>
      <c r="E8" s="421"/>
      <c r="F8" s="48"/>
      <c r="G8" s="421"/>
      <c r="H8" s="524"/>
      <c r="I8" s="524"/>
      <c r="J8" s="420"/>
      <c r="K8" s="420"/>
      <c r="L8" s="420"/>
      <c r="M8" s="420"/>
      <c r="N8" s="420"/>
    </row>
    <row r="9" spans="1:14" s="73" customFormat="1" x14ac:dyDescent="0.35">
      <c r="A9" s="415"/>
      <c r="B9" s="48" t="s">
        <v>5032</v>
      </c>
      <c r="C9" s="456"/>
      <c r="D9" s="415"/>
      <c r="E9" s="421"/>
      <c r="F9" s="48"/>
      <c r="G9" s="421"/>
      <c r="H9" s="524"/>
      <c r="I9" s="524"/>
      <c r="J9" s="420"/>
      <c r="K9" s="420"/>
      <c r="L9" s="420"/>
      <c r="M9" s="420"/>
      <c r="N9" s="420"/>
    </row>
    <row r="10" spans="1:14" s="73" customFormat="1" x14ac:dyDescent="0.35">
      <c r="A10" s="415"/>
      <c r="B10" s="48" t="s">
        <v>5033</v>
      </c>
      <c r="C10" s="456"/>
      <c r="D10" s="415"/>
      <c r="E10" s="421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4" s="73" customFormat="1" x14ac:dyDescent="0.35">
      <c r="A11" s="415"/>
      <c r="B11" s="48" t="s">
        <v>5034</v>
      </c>
      <c r="C11" s="456"/>
      <c r="D11" s="415"/>
      <c r="E11" s="421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4" s="24" customFormat="1" x14ac:dyDescent="0.35">
      <c r="A12" s="425"/>
      <c r="B12" s="48"/>
      <c r="C12" s="456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 x14ac:dyDescent="0.35">
      <c r="A13" s="425"/>
      <c r="B13" s="48" t="s">
        <v>5739</v>
      </c>
      <c r="C13" s="456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4" spans="1:14" x14ac:dyDescent="0.35">
      <c r="A14" s="425"/>
      <c r="B14" s="48"/>
      <c r="C14" s="456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</row>
    <row r="15" spans="1:14" s="30" customFormat="1" x14ac:dyDescent="0.35">
      <c r="A15" s="457"/>
      <c r="B15" s="465" t="s">
        <v>29</v>
      </c>
      <c r="C15" s="468" t="s">
        <v>30</v>
      </c>
      <c r="D15" s="465" t="s">
        <v>6</v>
      </c>
      <c r="E15" s="465" t="s">
        <v>3053</v>
      </c>
      <c r="F15" s="465" t="s">
        <v>32</v>
      </c>
      <c r="G15" s="465" t="s">
        <v>33</v>
      </c>
      <c r="H15" s="465" t="s">
        <v>150</v>
      </c>
      <c r="I15" s="465" t="s">
        <v>33</v>
      </c>
      <c r="J15" s="465" t="s">
        <v>36</v>
      </c>
      <c r="K15" s="465" t="s">
        <v>131</v>
      </c>
      <c r="L15" s="465" t="s">
        <v>97</v>
      </c>
      <c r="M15" s="465" t="s">
        <v>38</v>
      </c>
      <c r="N15" s="465" t="s">
        <v>252</v>
      </c>
    </row>
    <row r="16" spans="1:14" x14ac:dyDescent="0.35">
      <c r="A16" s="48">
        <v>1</v>
      </c>
      <c r="B16" s="48" t="s">
        <v>5035</v>
      </c>
      <c r="C16" s="456">
        <v>723751</v>
      </c>
      <c r="D16" s="302">
        <v>1000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/>
      <c r="N16" s="302">
        <f t="shared" ref="N16:N27" si="0">SUM(D16:M16)</f>
        <v>1350</v>
      </c>
    </row>
    <row r="17" spans="1:14" x14ac:dyDescent="0.35">
      <c r="A17" s="48">
        <v>2</v>
      </c>
      <c r="B17" s="48" t="s">
        <v>5036</v>
      </c>
      <c r="C17" s="456">
        <v>3209</v>
      </c>
      <c r="D17" s="302">
        <v>2100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/>
      <c r="N17" s="302">
        <f t="shared" si="0"/>
        <v>2450</v>
      </c>
    </row>
    <row r="18" spans="1:14" x14ac:dyDescent="0.35">
      <c r="A18" s="48">
        <v>3</v>
      </c>
      <c r="B18" s="48" t="s">
        <v>5037</v>
      </c>
      <c r="C18" s="456">
        <v>721940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v>3860</v>
      </c>
      <c r="N18" s="302">
        <f t="shared" si="0"/>
        <v>5210</v>
      </c>
    </row>
    <row r="19" spans="1:14" s="30" customFormat="1" x14ac:dyDescent="0.35">
      <c r="A19" s="48">
        <v>4</v>
      </c>
      <c r="B19" s="48" t="s">
        <v>806</v>
      </c>
      <c r="C19" s="456">
        <v>6055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302">
        <f t="shared" si="0"/>
        <v>1350</v>
      </c>
    </row>
    <row r="20" spans="1:14" s="30" customFormat="1" x14ac:dyDescent="0.35">
      <c r="A20" s="48">
        <v>5</v>
      </c>
      <c r="B20" s="48" t="s">
        <v>5038</v>
      </c>
      <c r="C20" s="456">
        <v>794319</v>
      </c>
      <c r="D20" s="302">
        <v>1200</v>
      </c>
      <c r="E20" s="302">
        <v>350</v>
      </c>
      <c r="F20" s="302"/>
      <c r="G20" s="302"/>
      <c r="H20" s="302"/>
      <c r="I20" s="302"/>
      <c r="J20" s="302">
        <v>1800</v>
      </c>
      <c r="K20" s="302">
        <v>522</v>
      </c>
      <c r="L20" s="302">
        <v>2145</v>
      </c>
      <c r="M20" s="302"/>
      <c r="N20" s="302">
        <f t="shared" si="0"/>
        <v>6017</v>
      </c>
    </row>
    <row r="21" spans="1:14" x14ac:dyDescent="0.35">
      <c r="A21" s="48">
        <v>6</v>
      </c>
      <c r="B21" s="954" t="s">
        <v>5039</v>
      </c>
      <c r="C21" s="456">
        <v>909534</v>
      </c>
      <c r="D21" s="302">
        <v>1200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302">
        <f t="shared" si="0"/>
        <v>1550</v>
      </c>
    </row>
    <row r="22" spans="1:14" x14ac:dyDescent="0.35">
      <c r="A22" s="48">
        <v>8</v>
      </c>
      <c r="B22" s="954" t="s">
        <v>5041</v>
      </c>
      <c r="C22" s="456">
        <v>8866</v>
      </c>
      <c r="D22" s="302">
        <v>2500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 t="shared" si="0"/>
        <v>2850</v>
      </c>
    </row>
    <row r="23" spans="1:14" x14ac:dyDescent="0.35">
      <c r="A23" s="48">
        <v>9</v>
      </c>
      <c r="B23" s="954" t="s">
        <v>5042</v>
      </c>
      <c r="C23" s="456">
        <v>786243</v>
      </c>
      <c r="D23" s="302">
        <v>1200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/>
      <c r="N23" s="302">
        <f t="shared" si="0"/>
        <v>1550</v>
      </c>
    </row>
    <row r="24" spans="1:14" x14ac:dyDescent="0.35">
      <c r="A24" s="48">
        <v>10</v>
      </c>
      <c r="B24" s="954" t="s">
        <v>5043</v>
      </c>
      <c r="C24" s="456">
        <v>898990</v>
      </c>
      <c r="D24" s="302">
        <v>1200</v>
      </c>
      <c r="E24" s="302">
        <v>350</v>
      </c>
      <c r="F24" s="302"/>
      <c r="G24" s="302"/>
      <c r="H24" s="302"/>
      <c r="I24" s="302"/>
      <c r="J24" s="302"/>
      <c r="K24" s="302"/>
      <c r="L24" s="302"/>
      <c r="M24" s="302"/>
      <c r="N24" s="302">
        <f t="shared" si="0"/>
        <v>1550</v>
      </c>
    </row>
    <row r="25" spans="1:14" x14ac:dyDescent="0.35">
      <c r="A25" s="48">
        <v>12</v>
      </c>
      <c r="B25" s="954" t="s">
        <v>5045</v>
      </c>
      <c r="C25" s="456">
        <v>889171</v>
      </c>
      <c r="D25" s="302">
        <v>1000</v>
      </c>
      <c r="E25" s="302">
        <v>350</v>
      </c>
      <c r="F25" s="302"/>
      <c r="G25" s="302"/>
      <c r="H25" s="302">
        <v>2335</v>
      </c>
      <c r="I25" s="302">
        <v>468</v>
      </c>
      <c r="J25" s="302"/>
      <c r="K25" s="302"/>
      <c r="L25" s="302"/>
      <c r="M25" s="302"/>
      <c r="N25" s="302">
        <f t="shared" si="0"/>
        <v>4153</v>
      </c>
    </row>
    <row r="26" spans="1:14" x14ac:dyDescent="0.35">
      <c r="A26" s="48">
        <v>13</v>
      </c>
      <c r="B26" s="954" t="s">
        <v>5046</v>
      </c>
      <c r="C26" s="456">
        <v>997440</v>
      </c>
      <c r="D26" s="302">
        <v>1000</v>
      </c>
      <c r="E26" s="302">
        <v>350</v>
      </c>
      <c r="F26" s="302"/>
      <c r="G26" s="302"/>
      <c r="H26" s="302"/>
      <c r="I26" s="302"/>
      <c r="J26" s="302"/>
      <c r="K26" s="302"/>
      <c r="L26" s="302"/>
      <c r="M26" s="302"/>
      <c r="N26" s="302">
        <f t="shared" si="0"/>
        <v>1350</v>
      </c>
    </row>
    <row r="27" spans="1:14" x14ac:dyDescent="0.35">
      <c r="A27" s="48">
        <v>14</v>
      </c>
      <c r="B27" s="954" t="s">
        <v>5736</v>
      </c>
      <c r="C27" s="456">
        <v>1071612</v>
      </c>
      <c r="D27" s="302">
        <v>1000</v>
      </c>
      <c r="E27" s="302">
        <v>350</v>
      </c>
      <c r="F27" s="302"/>
      <c r="G27" s="302"/>
      <c r="H27" s="302"/>
      <c r="I27" s="302"/>
      <c r="J27" s="302"/>
      <c r="K27" s="302"/>
      <c r="L27" s="302"/>
      <c r="M27" s="302"/>
      <c r="N27" s="302">
        <f t="shared" si="0"/>
        <v>1350</v>
      </c>
    </row>
    <row r="28" spans="1:14" x14ac:dyDescent="0.35">
      <c r="A28" s="48"/>
      <c r="B28" s="954"/>
      <c r="C28" s="456"/>
      <c r="D28" s="302"/>
      <c r="E28" s="302"/>
      <c r="F28" s="302"/>
      <c r="G28" s="302"/>
      <c r="H28" s="302"/>
      <c r="I28" s="302"/>
      <c r="J28" s="302"/>
      <c r="K28" s="302"/>
      <c r="L28" s="302"/>
      <c r="M28" s="302"/>
      <c r="N28" s="302"/>
    </row>
    <row r="29" spans="1:14" x14ac:dyDescent="0.35">
      <c r="A29" s="48"/>
      <c r="B29" s="954"/>
      <c r="C29" s="456"/>
      <c r="D29" s="302"/>
      <c r="E29" s="302"/>
      <c r="F29" s="302"/>
      <c r="G29" s="302"/>
      <c r="H29" s="302"/>
      <c r="I29" s="302"/>
      <c r="J29" s="302"/>
      <c r="K29" s="302"/>
      <c r="L29" s="302"/>
      <c r="M29" s="302"/>
      <c r="N29" s="302"/>
    </row>
    <row r="30" spans="1:14" x14ac:dyDescent="0.35">
      <c r="A30" s="425"/>
      <c r="B30" s="666" t="s">
        <v>13</v>
      </c>
      <c r="C30" s="468"/>
      <c r="D30" s="466">
        <f>SUM(D16:D27)</f>
        <v>15400</v>
      </c>
      <c r="E30" s="466">
        <f>SUM(E16:E27)</f>
        <v>4200</v>
      </c>
      <c r="F30" s="466">
        <f t="shared" ref="F30:M30" si="1">SUM(F16:F26)</f>
        <v>0</v>
      </c>
      <c r="G30" s="466">
        <f t="shared" si="1"/>
        <v>0</v>
      </c>
      <c r="H30" s="466">
        <f t="shared" si="1"/>
        <v>2335</v>
      </c>
      <c r="I30" s="466">
        <f t="shared" si="1"/>
        <v>468</v>
      </c>
      <c r="J30" s="466">
        <f t="shared" si="1"/>
        <v>1800</v>
      </c>
      <c r="K30" s="466">
        <f t="shared" si="1"/>
        <v>522</v>
      </c>
      <c r="L30" s="466">
        <f t="shared" si="1"/>
        <v>2145</v>
      </c>
      <c r="M30" s="466">
        <f t="shared" si="1"/>
        <v>3860</v>
      </c>
      <c r="N30" s="466">
        <f>SUM(N16:N29)</f>
        <v>30730</v>
      </c>
    </row>
    <row r="31" spans="1:14" x14ac:dyDescent="0.35">
      <c r="A31" s="425"/>
      <c r="B31" s="48"/>
      <c r="C31" s="456"/>
      <c r="D31" s="303"/>
      <c r="E31" s="303"/>
      <c r="F31" s="705"/>
      <c r="G31" s="705"/>
      <c r="H31" s="425"/>
      <c r="I31" s="789"/>
      <c r="J31" s="789"/>
      <c r="K31" s="789"/>
      <c r="L31" s="789"/>
      <c r="M31" s="789"/>
      <c r="N31" s="303"/>
    </row>
    <row r="32" spans="1:14" x14ac:dyDescent="0.35">
      <c r="A32" s="425"/>
      <c r="B32" s="48"/>
      <c r="C32" s="456"/>
      <c r="D32" s="48"/>
      <c r="E32" s="465"/>
      <c r="F32" s="48"/>
      <c r="G32" s="48"/>
      <c r="H32" s="48"/>
      <c r="I32" s="48"/>
      <c r="J32" s="48"/>
      <c r="K32" s="48"/>
      <c r="L32" s="48"/>
      <c r="M32" s="48"/>
      <c r="N32" s="48"/>
    </row>
    <row r="33" spans="1:16" x14ac:dyDescent="0.35">
      <c r="A33" s="425"/>
      <c r="B33" s="301" t="s">
        <v>1079</v>
      </c>
      <c r="C33" s="456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</row>
    <row r="34" spans="1:16" x14ac:dyDescent="0.35">
      <c r="A34" s="425"/>
      <c r="B34" s="425"/>
      <c r="C34" s="456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P34" s="30"/>
    </row>
    <row r="35" spans="1:16" x14ac:dyDescent="0.35">
      <c r="A35" s="425"/>
      <c r="B35" s="425"/>
      <c r="C35" s="456"/>
      <c r="D35" s="48"/>
      <c r="E35" s="48"/>
      <c r="F35" s="48" t="s">
        <v>1130</v>
      </c>
      <c r="G35" s="48"/>
      <c r="H35" s="48"/>
      <c r="I35" s="48"/>
      <c r="J35" s="48"/>
      <c r="K35" s="48"/>
      <c r="L35" s="48"/>
      <c r="M35" s="48"/>
      <c r="N35" s="48"/>
    </row>
    <row r="36" spans="1:16" x14ac:dyDescent="0.35">
      <c r="A36" s="425"/>
      <c r="B36" s="301" t="s">
        <v>240</v>
      </c>
      <c r="C36" s="456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</row>
    <row r="37" spans="1:16" s="81" customFormat="1" ht="27.6" customHeight="1" x14ac:dyDescent="0.4">
      <c r="A37" s="565"/>
      <c r="B37" s="403"/>
      <c r="C37" s="377"/>
      <c r="D37" s="377"/>
      <c r="E37" s="377"/>
      <c r="F37" s="377"/>
      <c r="G37" s="377"/>
      <c r="H37" s="377"/>
      <c r="I37" s="377"/>
      <c r="J37" s="377"/>
      <c r="K37" s="377"/>
      <c r="L37" s="377"/>
      <c r="M37" s="377"/>
      <c r="N37" s="377"/>
    </row>
    <row r="38" spans="1:16" s="81" customFormat="1" ht="27.75" x14ac:dyDescent="0.4">
      <c r="A38" s="565"/>
      <c r="B38" s="403"/>
      <c r="C38" s="377"/>
      <c r="D38" s="377"/>
      <c r="E38" s="377"/>
      <c r="F38" s="377"/>
      <c r="G38" s="377"/>
      <c r="H38" s="377"/>
      <c r="I38" s="377"/>
      <c r="J38" s="377"/>
      <c r="K38" s="377"/>
      <c r="L38" s="377"/>
      <c r="M38" s="377"/>
      <c r="N38" s="377"/>
    </row>
    <row r="39" spans="1:16" s="54" customFormat="1" ht="33.75" x14ac:dyDescent="0.5">
      <c r="A39" s="481"/>
      <c r="B39" s="473" t="s">
        <v>5789</v>
      </c>
      <c r="C39" s="479"/>
      <c r="D39" s="481"/>
      <c r="E39" s="481"/>
      <c r="F39" s="481"/>
      <c r="G39" s="481"/>
      <c r="H39" s="481"/>
      <c r="I39" s="481"/>
      <c r="J39" s="481"/>
      <c r="K39" s="481"/>
      <c r="L39" s="481"/>
      <c r="M39" s="481"/>
      <c r="N39" s="481"/>
    </row>
    <row r="40" spans="1:16" ht="35.25" x14ac:dyDescent="0.5">
      <c r="A40" s="425"/>
      <c r="B40" s="542" t="s">
        <v>395</v>
      </c>
      <c r="C40" s="506"/>
      <c r="D40" s="425"/>
      <c r="E40" s="425"/>
      <c r="F40" s="425"/>
      <c r="G40" s="425"/>
      <c r="H40" s="425"/>
      <c r="I40" s="425"/>
      <c r="J40" s="425"/>
      <c r="K40" s="425"/>
      <c r="L40" s="425"/>
      <c r="M40" s="425"/>
      <c r="N40" s="425"/>
    </row>
    <row r="41" spans="1:16" s="178" customFormat="1" x14ac:dyDescent="0.35">
      <c r="A41" s="141">
        <v>14</v>
      </c>
      <c r="B41" s="369" t="s">
        <v>5047</v>
      </c>
      <c r="C41" s="253">
        <v>801931</v>
      </c>
      <c r="D41" s="172">
        <v>1200</v>
      </c>
      <c r="E41" s="172">
        <v>200</v>
      </c>
      <c r="F41" s="172"/>
      <c r="G41" s="172" t="s">
        <v>1097</v>
      </c>
      <c r="H41" s="172"/>
      <c r="I41" s="172"/>
      <c r="J41" s="172"/>
      <c r="K41" s="172"/>
      <c r="L41" s="172"/>
      <c r="M41" s="172"/>
      <c r="N41" s="172">
        <f t="shared" ref="N41:N47" si="2">SUM(D41:M41)</f>
        <v>1400</v>
      </c>
    </row>
    <row r="42" spans="1:16" s="178" customFormat="1" x14ac:dyDescent="0.35">
      <c r="A42" s="141">
        <v>19</v>
      </c>
      <c r="B42" s="369" t="s">
        <v>5048</v>
      </c>
      <c r="C42" s="253">
        <v>823760</v>
      </c>
      <c r="D42" s="172">
        <v>1200</v>
      </c>
      <c r="E42" s="172">
        <v>200</v>
      </c>
      <c r="F42" s="172"/>
      <c r="G42" s="172" t="s">
        <v>1097</v>
      </c>
      <c r="H42" s="172"/>
      <c r="I42" s="172"/>
      <c r="J42" s="172"/>
      <c r="K42" s="172"/>
      <c r="L42" s="172"/>
      <c r="M42" s="172"/>
      <c r="N42" s="172">
        <f t="shared" si="2"/>
        <v>1400</v>
      </c>
    </row>
    <row r="43" spans="1:16" s="355" customFormat="1" x14ac:dyDescent="0.35">
      <c r="A43" s="141">
        <v>6</v>
      </c>
      <c r="B43" s="141" t="s">
        <v>5049</v>
      </c>
      <c r="C43" s="253">
        <v>809654</v>
      </c>
      <c r="D43" s="172">
        <v>1000</v>
      </c>
      <c r="E43" s="172">
        <v>200</v>
      </c>
      <c r="F43" s="172" t="s">
        <v>1097</v>
      </c>
      <c r="G43" s="172"/>
      <c r="H43" s="172">
        <v>875</v>
      </c>
      <c r="I43" s="172">
        <v>96</v>
      </c>
      <c r="J43" s="172"/>
      <c r="K43" s="172"/>
      <c r="L43" s="172"/>
      <c r="M43" s="172"/>
      <c r="N43" s="172">
        <f t="shared" si="2"/>
        <v>2171</v>
      </c>
    </row>
    <row r="44" spans="1:16" s="30" customFormat="1" x14ac:dyDescent="0.35">
      <c r="A44" s="48">
        <v>7</v>
      </c>
      <c r="B44" s="48" t="s">
        <v>5050</v>
      </c>
      <c r="C44" s="456">
        <v>730149</v>
      </c>
      <c r="D44" s="302">
        <v>1500</v>
      </c>
      <c r="E44" s="302">
        <v>350</v>
      </c>
      <c r="F44" s="302" t="s">
        <v>114</v>
      </c>
      <c r="G44" s="302"/>
      <c r="H44" s="302"/>
      <c r="I44" s="302"/>
      <c r="J44" s="302"/>
      <c r="K44" s="302"/>
      <c r="L44" s="302"/>
      <c r="M44" s="302"/>
      <c r="N44" s="302">
        <f t="shared" si="2"/>
        <v>1850</v>
      </c>
    </row>
    <row r="45" spans="1:16" x14ac:dyDescent="0.35">
      <c r="A45" s="48">
        <v>1</v>
      </c>
      <c r="B45" s="48" t="s">
        <v>5051</v>
      </c>
      <c r="C45" s="456">
        <v>783164</v>
      </c>
      <c r="D45" s="302">
        <v>1500</v>
      </c>
      <c r="E45" s="302">
        <v>350</v>
      </c>
      <c r="F45" s="302">
        <v>2205</v>
      </c>
      <c r="G45" s="302">
        <v>816</v>
      </c>
      <c r="H45" s="302" t="s">
        <v>1097</v>
      </c>
      <c r="I45" s="302"/>
      <c r="J45" s="302"/>
      <c r="K45" s="302"/>
      <c r="L45" s="302"/>
      <c r="M45" s="302">
        <v>1900</v>
      </c>
      <c r="N45" s="302">
        <f t="shared" si="2"/>
        <v>6771</v>
      </c>
    </row>
    <row r="46" spans="1:16" x14ac:dyDescent="0.35">
      <c r="A46" s="48">
        <v>9</v>
      </c>
      <c r="B46" s="954" t="s">
        <v>5052</v>
      </c>
      <c r="C46" s="456">
        <v>8864</v>
      </c>
      <c r="D46" s="302">
        <v>1000</v>
      </c>
      <c r="E46" s="302">
        <v>350</v>
      </c>
      <c r="F46" s="302"/>
      <c r="G46" s="302"/>
      <c r="H46" s="302"/>
      <c r="I46" s="302"/>
      <c r="J46" s="302"/>
      <c r="K46" s="302"/>
      <c r="L46" s="302"/>
      <c r="M46" s="302"/>
      <c r="N46" s="302">
        <f t="shared" si="2"/>
        <v>1350</v>
      </c>
    </row>
    <row r="47" spans="1:16" x14ac:dyDescent="0.35">
      <c r="A47" s="48">
        <v>15</v>
      </c>
      <c r="B47" s="954" t="s">
        <v>5053</v>
      </c>
      <c r="C47" s="456">
        <v>962121</v>
      </c>
      <c r="D47" s="302">
        <v>1200</v>
      </c>
      <c r="E47" s="302">
        <v>350</v>
      </c>
      <c r="F47" s="302"/>
      <c r="G47" s="302"/>
      <c r="H47" s="302"/>
      <c r="I47" s="302"/>
      <c r="J47" s="302"/>
      <c r="K47" s="302"/>
      <c r="L47" s="302"/>
      <c r="M47" s="302"/>
      <c r="N47" s="302">
        <f t="shared" si="2"/>
        <v>1550</v>
      </c>
    </row>
    <row r="48" spans="1:16" s="355" customFormat="1" x14ac:dyDescent="0.35">
      <c r="A48" s="706">
        <v>5</v>
      </c>
      <c r="B48" s="706" t="s">
        <v>5054</v>
      </c>
      <c r="C48" s="1373">
        <v>816879</v>
      </c>
      <c r="D48" s="762">
        <v>1000</v>
      </c>
      <c r="E48" s="762">
        <v>350</v>
      </c>
      <c r="F48" s="762" t="s">
        <v>5055</v>
      </c>
      <c r="G48" s="762"/>
      <c r="H48" s="762"/>
      <c r="I48" s="762"/>
      <c r="J48" s="762"/>
      <c r="K48" s="762"/>
      <c r="L48" s="762"/>
      <c r="M48" s="762"/>
      <c r="N48" s="762">
        <f>SUM(D48:M48)</f>
        <v>1350</v>
      </c>
    </row>
    <row r="49" spans="1:14" s="178" customFormat="1" x14ac:dyDescent="0.35">
      <c r="A49" s="706">
        <v>9</v>
      </c>
      <c r="B49" s="2221" t="s">
        <v>5056</v>
      </c>
      <c r="C49" s="1373">
        <v>957963</v>
      </c>
      <c r="D49" s="762">
        <v>1200</v>
      </c>
      <c r="E49" s="762">
        <v>350</v>
      </c>
      <c r="F49" s="762" t="s">
        <v>5055</v>
      </c>
      <c r="G49" s="762"/>
      <c r="H49" s="762"/>
      <c r="I49" s="762"/>
      <c r="J49" s="762"/>
      <c r="K49" s="762"/>
      <c r="L49" s="762"/>
      <c r="M49" s="762"/>
      <c r="N49" s="762">
        <f>SUM(D49:M49)</f>
        <v>1550</v>
      </c>
    </row>
    <row r="50" spans="1:14" x14ac:dyDescent="0.35">
      <c r="A50" s="48">
        <v>7</v>
      </c>
      <c r="B50" s="954" t="s">
        <v>5040</v>
      </c>
      <c r="C50" s="456">
        <v>8865</v>
      </c>
      <c r="D50" s="302">
        <v>1200</v>
      </c>
      <c r="E50" s="302">
        <v>350</v>
      </c>
      <c r="F50" s="762" t="s">
        <v>5055</v>
      </c>
      <c r="G50" s="762"/>
      <c r="H50" s="302"/>
      <c r="I50" s="302"/>
      <c r="J50" s="302"/>
      <c r="K50" s="302"/>
      <c r="L50" s="302"/>
      <c r="M50" s="302"/>
      <c r="N50" s="302">
        <f>SUM(D50:M50)</f>
        <v>1550</v>
      </c>
    </row>
    <row r="51" spans="1:14" x14ac:dyDescent="0.35">
      <c r="A51" s="48">
        <v>11</v>
      </c>
      <c r="B51" s="954" t="s">
        <v>5044</v>
      </c>
      <c r="C51" s="456">
        <v>8891</v>
      </c>
      <c r="D51" s="302">
        <v>1500</v>
      </c>
      <c r="E51" s="302">
        <v>350</v>
      </c>
      <c r="F51" s="762" t="s">
        <v>5055</v>
      </c>
      <c r="G51" s="762"/>
      <c r="H51" s="302"/>
      <c r="I51" s="302"/>
      <c r="J51" s="302"/>
      <c r="K51" s="302"/>
      <c r="L51" s="302"/>
      <c r="M51" s="302"/>
      <c r="N51" s="302">
        <f>SUM(D51:M51)</f>
        <v>1850</v>
      </c>
    </row>
  </sheetData>
  <phoneticPr fontId="32" type="noConversion"/>
  <printOptions gridLines="1"/>
  <pageMargins left="0.7" right="0.7" top="0.75" bottom="0.75" header="0.3" footer="0.3"/>
  <pageSetup scale="40" orientation="landscape" r:id="rId1"/>
  <drawing r:id="rId2"/>
  <legacyDrawing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82">
    <tabColor rgb="FFE35DED"/>
  </sheetPr>
  <dimension ref="A1:P36"/>
  <sheetViews>
    <sheetView view="pageBreakPreview" topLeftCell="A10" zoomScale="40" zoomScaleNormal="100" zoomScaleSheetLayoutView="40" workbookViewId="0">
      <selection activeCell="C30" sqref="C30"/>
    </sheetView>
  </sheetViews>
  <sheetFormatPr defaultColWidth="29.28515625" defaultRowHeight="30" x14ac:dyDescent="0.4"/>
  <cols>
    <col min="1" max="1" width="7.28515625" style="153" bestFit="1" customWidth="1"/>
    <col min="2" max="2" width="119.5703125" style="153" customWidth="1"/>
    <col min="3" max="3" width="29.42578125" style="153" bestFit="1" customWidth="1"/>
    <col min="4" max="4" width="34.85546875" style="153" bestFit="1" customWidth="1"/>
    <col min="5" max="5" width="29" style="153" bestFit="1" customWidth="1"/>
    <col min="6" max="6" width="26.140625" style="153" bestFit="1" customWidth="1"/>
    <col min="7" max="7" width="23.7109375" style="153" bestFit="1" customWidth="1"/>
    <col min="8" max="8" width="22.7109375" style="153" bestFit="1" customWidth="1"/>
    <col min="9" max="9" width="17.7109375" style="153" bestFit="1" customWidth="1"/>
    <col min="10" max="10" width="22.7109375" style="153" bestFit="1" customWidth="1"/>
    <col min="11" max="11" width="19.7109375" style="153" bestFit="1" customWidth="1"/>
    <col min="12" max="12" width="28.5703125" style="153" bestFit="1" customWidth="1"/>
    <col min="13" max="13" width="23.7109375" style="153" bestFit="1" customWidth="1"/>
    <col min="14" max="14" width="34.85546875" style="153" bestFit="1" customWidth="1"/>
    <col min="15" max="16384" width="29.28515625" style="153"/>
  </cols>
  <sheetData>
    <row r="1" spans="1:14" x14ac:dyDescent="0.4">
      <c r="A1" s="330"/>
      <c r="B1" s="588" t="s">
        <v>19</v>
      </c>
      <c r="C1" s="795"/>
      <c r="D1" s="591"/>
      <c r="E1" s="767"/>
      <c r="F1" s="693"/>
      <c r="G1" s="330"/>
      <c r="H1" s="330"/>
      <c r="I1" s="330"/>
      <c r="J1" s="330"/>
      <c r="K1" s="330"/>
      <c r="L1" s="330"/>
      <c r="M1" s="330"/>
      <c r="N1" s="330"/>
    </row>
    <row r="2" spans="1:14" s="79" customFormat="1" ht="31.5" x14ac:dyDescent="0.5">
      <c r="A2" s="588"/>
      <c r="B2" s="591" t="s">
        <v>20</v>
      </c>
      <c r="C2" s="795"/>
      <c r="D2" s="591"/>
      <c r="E2" s="693"/>
      <c r="F2" s="693"/>
      <c r="G2" s="693"/>
      <c r="H2" s="694"/>
      <c r="I2" s="694"/>
      <c r="J2" s="769"/>
      <c r="K2" s="769"/>
      <c r="L2" s="769"/>
      <c r="M2" s="769"/>
      <c r="N2" s="769"/>
    </row>
    <row r="3" spans="1:14" s="78" customFormat="1" ht="28.5" customHeight="1" x14ac:dyDescent="0.5">
      <c r="A3" s="591"/>
      <c r="B3" s="591" t="s">
        <v>21</v>
      </c>
      <c r="C3" s="795"/>
      <c r="D3" s="591"/>
      <c r="E3" s="693"/>
      <c r="F3" s="693"/>
      <c r="G3" s="693"/>
      <c r="H3" s="694"/>
      <c r="I3" s="694"/>
      <c r="J3" s="769"/>
      <c r="K3" s="769"/>
      <c r="L3" s="769"/>
      <c r="M3" s="769"/>
      <c r="N3" s="769"/>
    </row>
    <row r="4" spans="1:14" s="78" customFormat="1" ht="25.5" customHeight="1" x14ac:dyDescent="0.5">
      <c r="A4" s="591"/>
      <c r="B4" s="591" t="s">
        <v>22</v>
      </c>
      <c r="C4" s="795"/>
      <c r="D4" s="591"/>
      <c r="E4" s="693"/>
      <c r="F4" s="693"/>
      <c r="G4" s="693"/>
      <c r="H4" s="694"/>
      <c r="I4" s="694"/>
      <c r="J4" s="769"/>
      <c r="K4" s="769"/>
      <c r="L4" s="769"/>
      <c r="M4" s="769"/>
      <c r="N4" s="769"/>
    </row>
    <row r="5" spans="1:14" s="78" customFormat="1" ht="31.5" x14ac:dyDescent="0.5">
      <c r="A5" s="591"/>
      <c r="B5" s="591" t="s">
        <v>23</v>
      </c>
      <c r="C5" s="795"/>
      <c r="D5" s="591"/>
      <c r="E5" s="693"/>
      <c r="F5" s="693"/>
      <c r="G5" s="693"/>
      <c r="H5" s="694"/>
      <c r="I5" s="694"/>
      <c r="J5" s="769"/>
      <c r="K5" s="769"/>
      <c r="L5" s="769"/>
      <c r="M5" s="769"/>
      <c r="N5" s="769"/>
    </row>
    <row r="6" spans="1:14" s="78" customFormat="1" ht="31.5" x14ac:dyDescent="0.5">
      <c r="A6" s="591"/>
      <c r="B6" s="591" t="s">
        <v>24</v>
      </c>
      <c r="C6" s="795"/>
      <c r="D6" s="591"/>
      <c r="E6" s="693"/>
      <c r="F6" s="330"/>
      <c r="G6" s="693"/>
      <c r="H6" s="694"/>
      <c r="I6" s="694"/>
      <c r="J6" s="769"/>
      <c r="K6" s="769"/>
      <c r="L6" s="769"/>
      <c r="M6" s="769"/>
      <c r="N6" s="769"/>
    </row>
    <row r="7" spans="1:14" s="78" customFormat="1" ht="31.5" x14ac:dyDescent="0.5">
      <c r="A7" s="591"/>
      <c r="B7" s="591"/>
      <c r="C7" s="795"/>
      <c r="D7" s="591"/>
      <c r="E7" s="693"/>
      <c r="F7" s="330"/>
      <c r="G7" s="693"/>
      <c r="H7" s="694"/>
      <c r="I7" s="694"/>
      <c r="J7" s="769"/>
      <c r="K7" s="769"/>
      <c r="L7" s="769"/>
      <c r="M7" s="769"/>
      <c r="N7" s="769"/>
    </row>
    <row r="8" spans="1:14" s="78" customFormat="1" ht="31.5" x14ac:dyDescent="0.5">
      <c r="A8" s="591"/>
      <c r="B8" s="330" t="s">
        <v>5057</v>
      </c>
      <c r="C8" s="330"/>
      <c r="D8" s="591"/>
      <c r="E8" s="693"/>
      <c r="F8" s="330"/>
      <c r="G8" s="693"/>
      <c r="H8" s="694"/>
      <c r="I8" s="694"/>
      <c r="J8" s="769"/>
      <c r="K8" s="769"/>
      <c r="L8" s="769"/>
      <c r="M8" s="769"/>
      <c r="N8" s="769"/>
    </row>
    <row r="9" spans="1:14" s="78" customFormat="1" ht="31.5" x14ac:dyDescent="0.5">
      <c r="A9" s="591"/>
      <c r="B9" s="330" t="s">
        <v>5058</v>
      </c>
      <c r="C9" s="330"/>
      <c r="D9" s="591"/>
      <c r="E9" s="693"/>
      <c r="F9" s="330"/>
      <c r="G9" s="693"/>
      <c r="H9" s="694"/>
      <c r="I9" s="694"/>
      <c r="J9" s="769"/>
      <c r="K9" s="769"/>
      <c r="L9" s="769"/>
      <c r="M9" s="769"/>
      <c r="N9" s="769"/>
    </row>
    <row r="10" spans="1:14" s="79" customFormat="1" x14ac:dyDescent="0.4">
      <c r="A10" s="688"/>
      <c r="B10" s="2155" t="s">
        <v>5059</v>
      </c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</row>
    <row r="11" spans="1:14" s="79" customFormat="1" x14ac:dyDescent="0.4">
      <c r="A11" s="688"/>
      <c r="B11" s="24"/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</row>
    <row r="12" spans="1:14" x14ac:dyDescent="0.4">
      <c r="A12" s="688"/>
      <c r="B12" s="330" t="s">
        <v>5739</v>
      </c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</row>
    <row r="13" spans="1:14" x14ac:dyDescent="0.4">
      <c r="A13" s="688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</row>
    <row r="14" spans="1:14" s="847" customFormat="1" x14ac:dyDescent="0.4">
      <c r="A14" s="751"/>
      <c r="B14" s="751" t="s">
        <v>29</v>
      </c>
      <c r="C14" s="751" t="s">
        <v>30</v>
      </c>
      <c r="D14" s="751" t="s">
        <v>6</v>
      </c>
      <c r="E14" s="751" t="s">
        <v>3053</v>
      </c>
      <c r="F14" s="751" t="s">
        <v>32</v>
      </c>
      <c r="G14" s="751" t="s">
        <v>33</v>
      </c>
      <c r="H14" s="751" t="s">
        <v>150</v>
      </c>
      <c r="I14" s="751" t="s">
        <v>33</v>
      </c>
      <c r="J14" s="751" t="s">
        <v>36</v>
      </c>
      <c r="K14" s="751" t="s">
        <v>131</v>
      </c>
      <c r="L14" s="751" t="s">
        <v>97</v>
      </c>
      <c r="M14" s="751" t="s">
        <v>38</v>
      </c>
      <c r="N14" s="751" t="s">
        <v>252</v>
      </c>
    </row>
    <row r="15" spans="1:14" x14ac:dyDescent="0.4">
      <c r="A15" s="330">
        <v>1</v>
      </c>
      <c r="B15" s="330" t="s">
        <v>5060</v>
      </c>
      <c r="C15" s="330">
        <v>8896</v>
      </c>
      <c r="D15" s="586">
        <v>1000</v>
      </c>
      <c r="E15" s="586">
        <v>350</v>
      </c>
      <c r="F15" s="586">
        <v>2000</v>
      </c>
      <c r="G15" s="586">
        <v>940</v>
      </c>
      <c r="H15" s="586"/>
      <c r="I15" s="586"/>
      <c r="J15" s="586"/>
      <c r="K15" s="586"/>
      <c r="L15" s="586">
        <v>3915</v>
      </c>
      <c r="M15" s="586"/>
      <c r="N15" s="586">
        <f>SUM(D15:M15)</f>
        <v>8205</v>
      </c>
    </row>
    <row r="16" spans="1:14" s="1560" customFormat="1" x14ac:dyDescent="0.4">
      <c r="A16" s="330">
        <v>2</v>
      </c>
      <c r="B16" s="330" t="s">
        <v>5061</v>
      </c>
      <c r="C16" s="330">
        <v>8897</v>
      </c>
      <c r="D16" s="586">
        <v>2000</v>
      </c>
      <c r="E16" s="586">
        <v>350</v>
      </c>
      <c r="F16" s="586"/>
      <c r="G16" s="586"/>
      <c r="H16" s="586"/>
      <c r="I16" s="586"/>
      <c r="J16" s="586"/>
      <c r="K16" s="586"/>
      <c r="L16" s="586">
        <v>2860</v>
      </c>
      <c r="M16" s="586"/>
      <c r="N16" s="586">
        <f>SUM(D16:M16)</f>
        <v>5210</v>
      </c>
    </row>
    <row r="17" spans="1:16" x14ac:dyDescent="0.4">
      <c r="A17" s="1090">
        <v>3</v>
      </c>
      <c r="B17" s="330" t="s">
        <v>5062</v>
      </c>
      <c r="C17" s="330">
        <v>9399</v>
      </c>
      <c r="D17" s="586">
        <v>1000</v>
      </c>
      <c r="E17" s="586">
        <v>350</v>
      </c>
      <c r="F17" s="586">
        <v>735</v>
      </c>
      <c r="G17" s="586">
        <v>858</v>
      </c>
      <c r="H17" s="586"/>
      <c r="I17" s="586"/>
      <c r="J17" s="586"/>
      <c r="K17" s="586"/>
      <c r="L17" s="586"/>
      <c r="M17" s="586"/>
      <c r="N17" s="1091">
        <f>SUM(D17:M17)</f>
        <v>2943</v>
      </c>
    </row>
    <row r="18" spans="1:16" x14ac:dyDescent="0.4">
      <c r="A18" s="1090">
        <v>4</v>
      </c>
      <c r="B18" s="331" t="s">
        <v>5063</v>
      </c>
      <c r="C18" s="330">
        <v>944987</v>
      </c>
      <c r="D18" s="587">
        <v>1000</v>
      </c>
      <c r="E18" s="587">
        <v>350</v>
      </c>
      <c r="F18" s="2249">
        <v>0</v>
      </c>
      <c r="G18" s="2249">
        <v>0</v>
      </c>
      <c r="H18" s="2249">
        <v>0</v>
      </c>
      <c r="I18" s="2249">
        <v>0</v>
      </c>
      <c r="J18" s="2249">
        <v>0</v>
      </c>
      <c r="K18" s="2249">
        <v>0</v>
      </c>
      <c r="L18" s="2249">
        <v>0</v>
      </c>
      <c r="M18" s="586"/>
      <c r="N18" s="1091">
        <f t="shared" ref="N18:N22" si="0">SUM(D18:M18)</f>
        <v>1350</v>
      </c>
    </row>
    <row r="19" spans="1:16" x14ac:dyDescent="0.4">
      <c r="A19" s="1090">
        <v>5</v>
      </c>
      <c r="B19" s="330" t="s">
        <v>5064</v>
      </c>
      <c r="C19" s="2250">
        <v>968925</v>
      </c>
      <c r="D19" s="2248">
        <v>6000</v>
      </c>
      <c r="E19" s="2248">
        <v>350</v>
      </c>
      <c r="F19" s="2249"/>
      <c r="G19" s="2249"/>
      <c r="H19" s="2249"/>
      <c r="I19" s="2249"/>
      <c r="J19" s="2249"/>
      <c r="K19" s="2249"/>
      <c r="L19" s="2249"/>
      <c r="M19" s="586"/>
      <c r="N19" s="1091">
        <f t="shared" si="0"/>
        <v>6350</v>
      </c>
    </row>
    <row r="20" spans="1:16" x14ac:dyDescent="0.4">
      <c r="A20" s="1090">
        <v>6</v>
      </c>
      <c r="B20" s="2250" t="s">
        <v>5065</v>
      </c>
      <c r="C20" s="2250">
        <v>8011349</v>
      </c>
      <c r="D20" s="2248">
        <v>1000</v>
      </c>
      <c r="E20" s="2248">
        <v>350</v>
      </c>
      <c r="F20" s="2249"/>
      <c r="G20" s="2249"/>
      <c r="H20" s="2249"/>
      <c r="I20" s="2249"/>
      <c r="J20" s="2249"/>
      <c r="K20" s="2249"/>
      <c r="L20" s="2249"/>
      <c r="M20" s="586"/>
      <c r="N20" s="1091">
        <f t="shared" si="0"/>
        <v>1350</v>
      </c>
    </row>
    <row r="21" spans="1:16" x14ac:dyDescent="0.4">
      <c r="A21" s="1090">
        <v>7</v>
      </c>
      <c r="B21" s="2250" t="s">
        <v>5066</v>
      </c>
      <c r="C21" s="2250">
        <v>701788</v>
      </c>
      <c r="D21" s="2248">
        <v>1000</v>
      </c>
      <c r="E21" s="2248">
        <v>350</v>
      </c>
      <c r="F21" s="2249"/>
      <c r="G21" s="2249"/>
      <c r="H21" s="2249"/>
      <c r="I21" s="2249"/>
      <c r="J21" s="2249"/>
      <c r="K21" s="2249"/>
      <c r="L21" s="2249"/>
      <c r="M21" s="586"/>
      <c r="N21" s="1091">
        <f t="shared" si="0"/>
        <v>1350</v>
      </c>
    </row>
    <row r="22" spans="1:16" x14ac:dyDescent="0.4">
      <c r="A22" s="1090">
        <v>8</v>
      </c>
      <c r="B22" s="2250" t="s">
        <v>5067</v>
      </c>
      <c r="C22" s="2250">
        <v>1025590</v>
      </c>
      <c r="D22" s="2248">
        <v>2000</v>
      </c>
      <c r="E22" s="2248">
        <v>350</v>
      </c>
      <c r="F22" s="2249"/>
      <c r="G22" s="2249"/>
      <c r="H22" s="2249"/>
      <c r="I22" s="2249"/>
      <c r="J22" s="2249"/>
      <c r="K22" s="2249"/>
      <c r="L22" s="2249"/>
      <c r="M22" s="586"/>
      <c r="N22" s="1091">
        <f t="shared" si="0"/>
        <v>2350</v>
      </c>
    </row>
    <row r="23" spans="1:16" x14ac:dyDescent="0.4">
      <c r="A23" s="330">
        <v>10</v>
      </c>
      <c r="B23" s="955"/>
      <c r="C23" s="330"/>
      <c r="D23" s="586"/>
      <c r="E23" s="586"/>
      <c r="F23" s="586"/>
      <c r="G23" s="586"/>
      <c r="H23" s="586"/>
      <c r="I23" s="586"/>
      <c r="J23" s="586"/>
      <c r="K23" s="586"/>
      <c r="L23" s="586"/>
      <c r="M23" s="586"/>
      <c r="N23" s="586"/>
    </row>
    <row r="24" spans="1:16" x14ac:dyDescent="0.4">
      <c r="A24" s="330"/>
      <c r="B24" s="955"/>
      <c r="C24" s="330"/>
      <c r="D24" s="586"/>
      <c r="E24" s="586"/>
      <c r="F24" s="586"/>
      <c r="G24" s="586"/>
      <c r="H24" s="586"/>
      <c r="I24" s="586"/>
      <c r="J24" s="586"/>
      <c r="K24" s="586"/>
      <c r="L24" s="586"/>
      <c r="M24" s="586"/>
      <c r="N24" s="586"/>
    </row>
    <row r="25" spans="1:16" x14ac:dyDescent="0.4">
      <c r="A25" s="688"/>
      <c r="B25" s="698" t="s">
        <v>13</v>
      </c>
      <c r="C25" s="696"/>
      <c r="D25" s="700">
        <f>SUM(D15:D22)</f>
        <v>15000</v>
      </c>
      <c r="E25" s="700">
        <f>SUM(E15:E22)</f>
        <v>2800</v>
      </c>
      <c r="F25" s="700">
        <f t="shared" ref="F25:M25" si="1">SUM(F15:F22)</f>
        <v>2735</v>
      </c>
      <c r="G25" s="700">
        <f t="shared" si="1"/>
        <v>1798</v>
      </c>
      <c r="H25" s="700">
        <f t="shared" si="1"/>
        <v>0</v>
      </c>
      <c r="I25" s="700">
        <f t="shared" si="1"/>
        <v>0</v>
      </c>
      <c r="J25" s="700">
        <f t="shared" si="1"/>
        <v>0</v>
      </c>
      <c r="K25" s="700">
        <f t="shared" si="1"/>
        <v>0</v>
      </c>
      <c r="L25" s="700">
        <f t="shared" si="1"/>
        <v>6775</v>
      </c>
      <c r="M25" s="700">
        <f t="shared" si="1"/>
        <v>0</v>
      </c>
      <c r="N25" s="700">
        <f>SUM(D25:M25)</f>
        <v>29108</v>
      </c>
    </row>
    <row r="26" spans="1:16" x14ac:dyDescent="0.4">
      <c r="A26" s="688"/>
      <c r="B26" s="330"/>
      <c r="C26" s="330"/>
      <c r="D26" s="339"/>
      <c r="E26" s="339"/>
      <c r="F26" s="763"/>
      <c r="G26" s="763"/>
      <c r="H26" s="688"/>
      <c r="I26" s="747"/>
      <c r="J26" s="747"/>
      <c r="K26" s="747"/>
      <c r="L26" s="747"/>
      <c r="M26" s="747"/>
      <c r="N26" s="339"/>
    </row>
    <row r="27" spans="1:16" x14ac:dyDescent="0.4">
      <c r="A27" s="688"/>
      <c r="B27" s="330"/>
      <c r="C27" s="330"/>
      <c r="D27" s="330"/>
      <c r="E27" s="696"/>
      <c r="F27" s="330"/>
      <c r="G27" s="330"/>
      <c r="H27" s="330"/>
      <c r="I27" s="330"/>
      <c r="J27" s="330"/>
      <c r="K27" s="330"/>
      <c r="L27" s="330"/>
      <c r="M27" s="330"/>
      <c r="N27" s="330"/>
    </row>
    <row r="28" spans="1:16" x14ac:dyDescent="0.4">
      <c r="A28" s="688"/>
      <c r="B28" s="688"/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</row>
    <row r="29" spans="1:16" x14ac:dyDescent="0.4">
      <c r="A29" s="688"/>
      <c r="B29" s="331" t="s">
        <v>1079</v>
      </c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P29" s="216"/>
    </row>
    <row r="30" spans="1:16" x14ac:dyDescent="0.4">
      <c r="A30" s="688"/>
      <c r="B30" s="688"/>
      <c r="C30" s="330"/>
      <c r="D30" s="330"/>
      <c r="E30" s="330"/>
      <c r="F30" s="330" t="s">
        <v>1130</v>
      </c>
      <c r="G30" s="330"/>
      <c r="H30" s="330"/>
      <c r="I30" s="330"/>
      <c r="J30" s="330"/>
      <c r="K30" s="330"/>
      <c r="L30" s="330"/>
      <c r="M30" s="330"/>
      <c r="N30" s="330"/>
    </row>
    <row r="31" spans="1:16" x14ac:dyDescent="0.4">
      <c r="A31" s="688"/>
      <c r="B31" s="331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</row>
    <row r="32" spans="1:16" x14ac:dyDescent="0.4">
      <c r="A32" s="688"/>
      <c r="B32" s="331" t="s">
        <v>240</v>
      </c>
      <c r="C32" s="330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</row>
    <row r="33" spans="1:14" s="81" customFormat="1" ht="27.6" customHeight="1" x14ac:dyDescent="0.4">
      <c r="A33" s="565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14" s="81" customFormat="1" ht="27.75" x14ac:dyDescent="0.4">
      <c r="A34" s="565"/>
      <c r="B34" s="403"/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</row>
    <row r="35" spans="1:14" s="54" customFormat="1" ht="33.75" x14ac:dyDescent="0.5">
      <c r="A35" s="481"/>
      <c r="B35" s="473" t="s">
        <v>5789</v>
      </c>
      <c r="C35" s="479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</row>
    <row r="36" spans="1:14" x14ac:dyDescent="0.4">
      <c r="A36" s="688"/>
      <c r="B36" s="228"/>
      <c r="C36" s="688"/>
      <c r="D36" s="688"/>
      <c r="E36" s="688"/>
      <c r="F36" s="688"/>
      <c r="G36" s="688"/>
      <c r="H36" s="688"/>
      <c r="I36" s="688"/>
      <c r="J36" s="688"/>
      <c r="K36" s="688"/>
      <c r="L36" s="688"/>
      <c r="M36" s="688"/>
      <c r="N36" s="688"/>
    </row>
  </sheetData>
  <hyperlinks>
    <hyperlink ref="B10" r:id="rId1" xr:uid="{08014CA7-5421-403C-A7B9-FA18DC6EE3E3}"/>
  </hyperlinks>
  <printOptions gridLines="1"/>
  <pageMargins left="0.7" right="0.7" top="0.75" bottom="0.75" header="0.3" footer="0.3"/>
  <pageSetup scale="28" orientation="landscape" r:id="rId2"/>
  <drawing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DA048-E06C-4FCF-A399-52A49CBECD87}">
  <sheetPr codeName="Sheet197">
    <tabColor rgb="FFE35DED"/>
  </sheetPr>
  <dimension ref="A1:N31"/>
  <sheetViews>
    <sheetView view="pageBreakPreview" topLeftCell="A4" zoomScale="60" zoomScaleNormal="100" workbookViewId="0">
      <selection activeCell="B9" sqref="B9:J9"/>
    </sheetView>
  </sheetViews>
  <sheetFormatPr defaultColWidth="9.140625" defaultRowHeight="25.5" x14ac:dyDescent="0.35"/>
  <cols>
    <col min="1" max="1" width="4" style="33" bestFit="1" customWidth="1"/>
    <col min="2" max="2" width="104.28515625" style="33" bestFit="1" customWidth="1"/>
    <col min="3" max="3" width="28" style="33" customWidth="1"/>
    <col min="4" max="5" width="20.140625" style="59" bestFit="1" customWidth="1"/>
    <col min="6" max="6" width="14.85546875" style="59" bestFit="1" customWidth="1"/>
    <col min="7" max="7" width="11.5703125" style="59" bestFit="1" customWidth="1"/>
    <col min="8" max="8" width="13" style="59" bestFit="1" customWidth="1"/>
    <col min="9" max="9" width="11.5703125" style="59" bestFit="1" customWidth="1"/>
    <col min="10" max="10" width="14.42578125" style="59" bestFit="1" customWidth="1"/>
    <col min="11" max="11" width="11.5703125" style="59" bestFit="1" customWidth="1"/>
    <col min="12" max="12" width="19.5703125" style="59" bestFit="1" customWidth="1"/>
    <col min="13" max="13" width="13.7109375" style="59" bestFit="1" customWidth="1"/>
    <col min="14" max="14" width="20.140625" style="59" bestFit="1" customWidth="1"/>
    <col min="15" max="16384" width="9.140625" style="33"/>
  </cols>
  <sheetData>
    <row r="1" spans="1:14" x14ac:dyDescent="0.35">
      <c r="A1" s="365"/>
      <c r="B1" s="365"/>
      <c r="C1" s="365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</row>
    <row r="2" spans="1:14" ht="26.25" x14ac:dyDescent="0.4">
      <c r="A2" s="365"/>
      <c r="B2" s="669" t="s">
        <v>19</v>
      </c>
      <c r="C2" s="670"/>
      <c r="D2" s="1312"/>
      <c r="E2" s="674"/>
      <c r="F2" s="675"/>
      <c r="G2" s="674"/>
      <c r="H2" s="674"/>
      <c r="I2" s="676"/>
      <c r="J2" s="677"/>
      <c r="K2" s="677"/>
      <c r="L2" s="677"/>
      <c r="M2" s="677"/>
      <c r="N2" s="677"/>
    </row>
    <row r="3" spans="1:14" ht="26.25" x14ac:dyDescent="0.4">
      <c r="A3" s="365"/>
      <c r="B3" s="670" t="s">
        <v>20</v>
      </c>
      <c r="C3" s="670"/>
      <c r="D3" s="1312"/>
      <c r="E3" s="678"/>
      <c r="F3" s="679"/>
      <c r="G3" s="678"/>
      <c r="H3" s="678"/>
      <c r="I3" s="680"/>
      <c r="J3" s="677"/>
      <c r="K3" s="677"/>
      <c r="L3" s="677"/>
      <c r="M3" s="677"/>
      <c r="N3" s="677"/>
    </row>
    <row r="4" spans="1:14" ht="26.25" x14ac:dyDescent="0.4">
      <c r="A4" s="365"/>
      <c r="B4" s="670" t="s">
        <v>21</v>
      </c>
      <c r="C4" s="670"/>
      <c r="D4" s="1312"/>
      <c r="E4" s="678"/>
      <c r="F4" s="679"/>
      <c r="G4" s="678"/>
      <c r="H4" s="678"/>
      <c r="I4" s="680"/>
      <c r="J4" s="677"/>
      <c r="K4" s="677"/>
      <c r="L4" s="677"/>
      <c r="M4" s="677"/>
      <c r="N4" s="677"/>
    </row>
    <row r="5" spans="1:14" ht="26.25" x14ac:dyDescent="0.4">
      <c r="A5" s="365"/>
      <c r="B5" s="670" t="s">
        <v>22</v>
      </c>
      <c r="C5" s="670"/>
      <c r="D5" s="1312"/>
      <c r="E5" s="678"/>
      <c r="F5" s="679"/>
      <c r="G5" s="678"/>
      <c r="H5" s="678"/>
      <c r="I5" s="680"/>
      <c r="J5" s="677"/>
      <c r="K5" s="677"/>
      <c r="L5" s="677"/>
      <c r="M5" s="677"/>
      <c r="N5" s="677"/>
    </row>
    <row r="6" spans="1:14" ht="26.25" x14ac:dyDescent="0.4">
      <c r="A6" s="365"/>
      <c r="B6" s="670" t="s">
        <v>23</v>
      </c>
      <c r="C6" s="670"/>
      <c r="D6" s="1312"/>
      <c r="E6" s="678"/>
      <c r="F6" s="679"/>
      <c r="G6" s="678"/>
      <c r="H6" s="678"/>
      <c r="I6" s="680"/>
      <c r="J6" s="677"/>
      <c r="K6" s="677"/>
      <c r="L6" s="677"/>
      <c r="M6" s="677"/>
      <c r="N6" s="677"/>
    </row>
    <row r="7" spans="1:14" ht="26.25" x14ac:dyDescent="0.4">
      <c r="A7" s="365"/>
      <c r="B7" s="670" t="s">
        <v>24</v>
      </c>
      <c r="C7" s="670"/>
      <c r="D7" s="1312"/>
      <c r="E7" s="678"/>
      <c r="F7" s="679"/>
      <c r="G7" s="678"/>
      <c r="H7" s="678"/>
      <c r="I7" s="680"/>
      <c r="J7" s="677"/>
      <c r="K7" s="677"/>
      <c r="L7" s="677"/>
      <c r="M7" s="677"/>
      <c r="N7" s="677"/>
    </row>
    <row r="8" spans="1:14" ht="26.25" x14ac:dyDescent="0.4">
      <c r="A8" s="365"/>
      <c r="B8" s="228"/>
      <c r="C8" s="228"/>
      <c r="D8" s="681"/>
      <c r="E8" s="681"/>
      <c r="F8" s="276"/>
      <c r="G8" s="276"/>
      <c r="H8" s="276"/>
      <c r="I8" s="276"/>
      <c r="J8" s="276"/>
      <c r="K8" s="276" t="s">
        <v>50</v>
      </c>
      <c r="L8" s="276"/>
      <c r="M8" s="276"/>
      <c r="N8" s="276"/>
    </row>
    <row r="9" spans="1:14" ht="26.25" x14ac:dyDescent="0.4">
      <c r="A9" s="365"/>
      <c r="B9" s="2950" t="s">
        <v>5068</v>
      </c>
      <c r="C9" s="2950"/>
      <c r="D9" s="2950"/>
      <c r="E9" s="2950"/>
      <c r="F9" s="2950"/>
      <c r="G9" s="2950"/>
      <c r="H9" s="2950"/>
      <c r="I9" s="2950"/>
      <c r="J9" s="2950"/>
      <c r="K9" s="276"/>
      <c r="L9" s="276"/>
      <c r="M9" s="276"/>
      <c r="N9" s="276"/>
    </row>
    <row r="10" spans="1:14" ht="26.25" x14ac:dyDescent="0.4">
      <c r="A10" s="365"/>
      <c r="B10" s="2950" t="s">
        <v>5021</v>
      </c>
      <c r="C10" s="2950"/>
      <c r="D10" s="2950"/>
      <c r="E10" s="2950"/>
      <c r="F10" s="2950"/>
      <c r="G10" s="2950"/>
      <c r="H10" s="2950"/>
      <c r="I10" s="2950"/>
      <c r="J10" s="2950"/>
      <c r="K10" s="276"/>
      <c r="L10" s="276"/>
      <c r="M10" s="276"/>
      <c r="N10" s="276"/>
    </row>
    <row r="11" spans="1:14" ht="26.25" x14ac:dyDescent="0.4">
      <c r="A11" s="365"/>
      <c r="B11" s="727" t="s">
        <v>5022</v>
      </c>
      <c r="C11" s="228"/>
      <c r="D11" s="681"/>
      <c r="E11" s="681"/>
      <c r="F11" s="276"/>
      <c r="G11" s="276"/>
      <c r="H11" s="276"/>
      <c r="I11" s="276"/>
      <c r="J11" s="276"/>
      <c r="K11" s="276"/>
      <c r="L11" s="276"/>
      <c r="M11" s="276"/>
      <c r="N11" s="276"/>
    </row>
    <row r="12" spans="1:14" ht="26.25" x14ac:dyDescent="0.4">
      <c r="A12" s="365"/>
      <c r="B12" s="228"/>
      <c r="C12" s="228"/>
      <c r="D12" s="681"/>
      <c r="E12" s="681"/>
      <c r="F12" s="276"/>
      <c r="G12" s="276"/>
      <c r="H12" s="276"/>
      <c r="I12" s="276"/>
      <c r="J12" s="276"/>
      <c r="K12" s="276"/>
      <c r="L12" s="276"/>
      <c r="M12" s="276"/>
      <c r="N12" s="276"/>
    </row>
    <row r="13" spans="1:14" ht="26.25" x14ac:dyDescent="0.4">
      <c r="A13" s="365"/>
      <c r="B13" s="2950" t="s">
        <v>5768</v>
      </c>
      <c r="C13" s="2950"/>
      <c r="D13" s="2950"/>
      <c r="E13" s="681"/>
      <c r="F13" s="276"/>
      <c r="G13" s="276"/>
      <c r="H13" s="276"/>
      <c r="I13" s="276"/>
      <c r="J13" s="276"/>
      <c r="K13" s="276"/>
      <c r="L13" s="276"/>
      <c r="M13" s="276"/>
      <c r="N13" s="276"/>
    </row>
    <row r="14" spans="1:14" ht="26.25" x14ac:dyDescent="0.4">
      <c r="A14" s="365"/>
      <c r="B14" s="228"/>
      <c r="C14" s="228"/>
      <c r="D14" s="681"/>
      <c r="E14" s="681"/>
      <c r="F14" s="276"/>
      <c r="G14" s="276"/>
      <c r="H14" s="276"/>
      <c r="I14" s="276"/>
      <c r="J14" s="276"/>
      <c r="K14" s="276"/>
      <c r="L14" s="276"/>
      <c r="M14" s="276"/>
      <c r="N14" s="276"/>
    </row>
    <row r="15" spans="1:14" s="139" customFormat="1" ht="26.25" x14ac:dyDescent="0.4">
      <c r="A15" s="438"/>
      <c r="B15" s="440" t="s">
        <v>4</v>
      </c>
      <c r="C15" s="440" t="s">
        <v>5069</v>
      </c>
      <c r="D15" s="682" t="s">
        <v>94</v>
      </c>
      <c r="E15" s="682" t="s">
        <v>7</v>
      </c>
      <c r="F15" s="471" t="s">
        <v>32</v>
      </c>
      <c r="G15" s="471" t="s">
        <v>131</v>
      </c>
      <c r="H15" s="471" t="s">
        <v>150</v>
      </c>
      <c r="I15" s="471" t="s">
        <v>131</v>
      </c>
      <c r="J15" s="471" t="s">
        <v>11</v>
      </c>
      <c r="K15" s="471" t="s">
        <v>131</v>
      </c>
      <c r="L15" s="471" t="s">
        <v>73</v>
      </c>
      <c r="M15" s="471" t="s">
        <v>74</v>
      </c>
      <c r="N15" s="471" t="s">
        <v>39</v>
      </c>
    </row>
    <row r="16" spans="1:14" s="23" customFormat="1" ht="26.25" x14ac:dyDescent="0.4">
      <c r="A16" s="228">
        <v>1</v>
      </c>
      <c r="B16" s="228" t="s">
        <v>5025</v>
      </c>
      <c r="C16" s="228">
        <v>9750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2350</v>
      </c>
    </row>
    <row r="17" spans="1:14" s="23" customFormat="1" ht="26.25" x14ac:dyDescent="0.4">
      <c r="A17" s="228">
        <v>2</v>
      </c>
      <c r="B17" s="228" t="s">
        <v>5027</v>
      </c>
      <c r="C17" s="228">
        <v>9751</v>
      </c>
      <c r="D17" s="399">
        <v>2000</v>
      </c>
      <c r="E17" s="411">
        <v>350</v>
      </c>
      <c r="F17" s="399"/>
      <c r="G17" s="399"/>
      <c r="H17" s="399"/>
      <c r="I17" s="399"/>
      <c r="J17" s="399"/>
      <c r="K17" s="399"/>
      <c r="L17" s="399"/>
      <c r="M17" s="399"/>
      <c r="N17" s="399">
        <f>SUM(D17:M17)</f>
        <v>2350</v>
      </c>
    </row>
    <row r="18" spans="1:14" s="23" customFormat="1" ht="26.25" x14ac:dyDescent="0.4">
      <c r="A18" s="228"/>
      <c r="B18" s="228"/>
      <c r="C18" s="228"/>
      <c r="D18" s="399"/>
      <c r="E18" s="411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ht="26.25" x14ac:dyDescent="0.4">
      <c r="A19" s="365"/>
      <c r="B19" s="365"/>
      <c r="C19" s="365"/>
      <c r="D19" s="497"/>
      <c r="E19" s="497"/>
      <c r="F19" s="399"/>
      <c r="G19" s="399"/>
      <c r="H19" s="399"/>
      <c r="I19" s="399"/>
      <c r="J19" s="399"/>
      <c r="K19" s="399"/>
      <c r="L19" s="399"/>
      <c r="M19" s="399"/>
      <c r="N19" s="684"/>
    </row>
    <row r="20" spans="1:14" s="136" customFormat="1" ht="26.25" x14ac:dyDescent="0.4">
      <c r="A20" s="440"/>
      <c r="B20" s="440" t="s">
        <v>13</v>
      </c>
      <c r="C20" s="440"/>
      <c r="D20" s="495">
        <f t="shared" ref="D20:M20" si="0">SUM(D16:D19)</f>
        <v>4000</v>
      </c>
      <c r="E20" s="495">
        <f t="shared" si="0"/>
        <v>700</v>
      </c>
      <c r="F20" s="495">
        <f t="shared" si="0"/>
        <v>0</v>
      </c>
      <c r="G20" s="495">
        <f t="shared" si="0"/>
        <v>0</v>
      </c>
      <c r="H20" s="495">
        <f t="shared" si="0"/>
        <v>0</v>
      </c>
      <c r="I20" s="495">
        <f t="shared" si="0"/>
        <v>0</v>
      </c>
      <c r="J20" s="495">
        <f t="shared" si="0"/>
        <v>0</v>
      </c>
      <c r="K20" s="495">
        <f t="shared" si="0"/>
        <v>0</v>
      </c>
      <c r="L20" s="495">
        <f t="shared" si="0"/>
        <v>0</v>
      </c>
      <c r="M20" s="495">
        <f t="shared" si="0"/>
        <v>0</v>
      </c>
      <c r="N20" s="495">
        <f>SUM(N16:N19)</f>
        <v>4700</v>
      </c>
    </row>
    <row r="21" spans="1:14" x14ac:dyDescent="0.35">
      <c r="A21" s="365"/>
      <c r="B21" s="365"/>
      <c r="C21" s="365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</row>
    <row r="22" spans="1:14" x14ac:dyDescent="0.35">
      <c r="A22" s="365"/>
      <c r="B22" s="365"/>
      <c r="C22" s="365"/>
      <c r="D22" s="582"/>
      <c r="E22" s="582"/>
      <c r="F22" s="582"/>
      <c r="G22" s="582"/>
      <c r="H22" s="582"/>
      <c r="I22" s="582"/>
      <c r="J22" s="582"/>
      <c r="K22" s="582"/>
      <c r="L22" s="582"/>
      <c r="M22" s="582"/>
      <c r="N22" s="582"/>
    </row>
    <row r="23" spans="1:14" ht="26.25" x14ac:dyDescent="0.4">
      <c r="A23" s="365"/>
      <c r="B23" s="228" t="s">
        <v>47</v>
      </c>
      <c r="C23" s="365"/>
      <c r="D23" s="582"/>
      <c r="E23" s="582"/>
      <c r="F23" s="582"/>
      <c r="G23" s="582"/>
      <c r="H23" s="582"/>
      <c r="I23" s="582"/>
      <c r="J23" s="582"/>
      <c r="K23" s="582"/>
      <c r="L23" s="582"/>
      <c r="M23" s="582"/>
      <c r="N23" s="582"/>
    </row>
    <row r="24" spans="1:14" x14ac:dyDescent="0.35">
      <c r="A24" s="365"/>
      <c r="B24" s="365"/>
      <c r="C24" s="365"/>
      <c r="D24" s="582"/>
      <c r="E24" s="582"/>
      <c r="F24" s="582"/>
      <c r="G24" s="582"/>
      <c r="H24" s="582"/>
      <c r="I24" s="582"/>
      <c r="J24" s="582"/>
      <c r="K24" s="582"/>
      <c r="L24" s="582"/>
      <c r="M24" s="582"/>
      <c r="N24" s="582"/>
    </row>
    <row r="25" spans="1:14" x14ac:dyDescent="0.35">
      <c r="A25" s="365"/>
      <c r="B25" s="365"/>
      <c r="C25" s="365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4" ht="26.25" x14ac:dyDescent="0.4">
      <c r="A26" s="365"/>
      <c r="B26" s="228" t="s">
        <v>415</v>
      </c>
      <c r="C26" s="365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</row>
    <row r="27" spans="1:14" s="23" customFormat="1" ht="28.5" x14ac:dyDescent="0.45">
      <c r="A27" s="228"/>
      <c r="B27" s="1313"/>
      <c r="C27" s="228"/>
      <c r="D27" s="413"/>
      <c r="E27" s="367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s="23" customFormat="1" ht="28.5" x14ac:dyDescent="0.45">
      <c r="A28" s="228"/>
      <c r="B28" s="1313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6.25" x14ac:dyDescent="0.4">
      <c r="A29" s="228"/>
      <c r="B29" s="228" t="s">
        <v>5789</v>
      </c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6.25" x14ac:dyDescent="0.4">
      <c r="A30" s="365"/>
      <c r="B30" s="228"/>
      <c r="C30" s="365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</row>
    <row r="31" spans="1:14" s="67" customFormat="1" ht="26.25" x14ac:dyDescent="0.4"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249"/>
    </row>
  </sheetData>
  <mergeCells count="3">
    <mergeCell ref="B9:J9"/>
    <mergeCell ref="B10:J10"/>
    <mergeCell ref="B13:D13"/>
  </mergeCells>
  <conditionalFormatting sqref="D27:D29">
    <cfRule type="duplicateValues" dxfId="1" priority="1"/>
  </conditionalFormatting>
  <hyperlinks>
    <hyperlink ref="B11" r:id="rId1" xr:uid="{F0803799-2DEA-4A1E-94AB-EDCCA72A10BB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95">
    <tabColor rgb="FFFF0000"/>
  </sheetPr>
  <dimension ref="A1:O64"/>
  <sheetViews>
    <sheetView view="pageBreakPreview" topLeftCell="A8" zoomScale="50" zoomScaleNormal="100" zoomScaleSheetLayoutView="50" workbookViewId="0">
      <selection activeCell="F16" sqref="F16"/>
    </sheetView>
  </sheetViews>
  <sheetFormatPr defaultColWidth="9.140625" defaultRowHeight="23.25" x14ac:dyDescent="0.35"/>
  <cols>
    <col min="1" max="1" width="7.28515625" style="15" customWidth="1"/>
    <col min="2" max="2" width="65.42578125" style="15" customWidth="1"/>
    <col min="3" max="3" width="32.7109375" style="61" customWidth="1"/>
    <col min="4" max="4" width="23.28515625" style="15" customWidth="1"/>
    <col min="5" max="5" width="26.85546875" style="15" customWidth="1"/>
    <col min="6" max="6" width="21" style="15" customWidth="1"/>
    <col min="7" max="7" width="25.140625" style="15" customWidth="1"/>
    <col min="8" max="8" width="20.140625" style="15" customWidth="1"/>
    <col min="9" max="9" width="17.140625" style="15" customWidth="1"/>
    <col min="10" max="10" width="17.28515625" style="15" customWidth="1"/>
    <col min="11" max="11" width="18.5703125" style="15" customWidth="1"/>
    <col min="12" max="12" width="29" style="15" bestFit="1" customWidth="1"/>
    <col min="13" max="13" width="19.85546875" style="15" customWidth="1"/>
    <col min="14" max="14" width="27.28515625" style="15" customWidth="1"/>
    <col min="15" max="15" width="14.140625" style="15" customWidth="1"/>
    <col min="16" max="16384" width="9.140625" style="15"/>
  </cols>
  <sheetData>
    <row r="1" spans="1:15" x14ac:dyDescent="0.35">
      <c r="A1" s="425"/>
      <c r="B1" s="425"/>
      <c r="C1" s="506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</row>
    <row r="2" spans="1:15" s="121" customFormat="1" ht="30" customHeight="1" x14ac:dyDescent="0.4">
      <c r="A2" s="409"/>
      <c r="B2" s="432" t="s">
        <v>19</v>
      </c>
      <c r="C2" s="489"/>
      <c r="D2" s="405"/>
      <c r="E2" s="461"/>
      <c r="F2" s="407"/>
      <c r="G2" s="521"/>
      <c r="H2" s="461"/>
      <c r="I2" s="461"/>
      <c r="J2" s="366"/>
      <c r="K2" s="409"/>
      <c r="L2" s="409"/>
      <c r="M2" s="409"/>
      <c r="N2" s="409"/>
    </row>
    <row r="3" spans="1:15" s="121" customFormat="1" ht="22.5" customHeight="1" x14ac:dyDescent="0.4">
      <c r="A3" s="409"/>
      <c r="B3" s="405" t="s">
        <v>20</v>
      </c>
      <c r="C3" s="489"/>
      <c r="D3" s="405"/>
      <c r="E3" s="406"/>
      <c r="F3" s="407"/>
      <c r="G3" s="421"/>
      <c r="H3" s="406"/>
      <c r="I3" s="406"/>
      <c r="J3" s="408"/>
      <c r="K3" s="409"/>
      <c r="L3" s="409"/>
      <c r="M3" s="409"/>
      <c r="N3" s="409"/>
    </row>
    <row r="4" spans="1:15" s="121" customFormat="1" ht="27.75" customHeight="1" x14ac:dyDescent="0.4">
      <c r="A4" s="409"/>
      <c r="B4" s="405" t="s">
        <v>21</v>
      </c>
      <c r="C4" s="489"/>
      <c r="D4" s="405"/>
      <c r="E4" s="406"/>
      <c r="F4" s="407"/>
      <c r="G4" s="421"/>
      <c r="H4" s="406"/>
      <c r="I4" s="406"/>
      <c r="J4" s="408"/>
      <c r="K4" s="409"/>
      <c r="L4" s="409"/>
      <c r="M4" s="409"/>
      <c r="N4" s="409"/>
    </row>
    <row r="5" spans="1:15" s="121" customFormat="1" ht="26.25" x14ac:dyDescent="0.4">
      <c r="A5" s="409"/>
      <c r="B5" s="405" t="s">
        <v>22</v>
      </c>
      <c r="C5" s="489"/>
      <c r="D5" s="405"/>
      <c r="E5" s="406"/>
      <c r="F5" s="407"/>
      <c r="G5" s="421"/>
      <c r="H5" s="406"/>
      <c r="I5" s="406"/>
      <c r="J5" s="408"/>
      <c r="K5" s="409"/>
      <c r="L5" s="409"/>
      <c r="M5" s="409"/>
      <c r="N5" s="409"/>
    </row>
    <row r="6" spans="1:15" s="121" customFormat="1" ht="26.25" x14ac:dyDescent="0.4">
      <c r="A6" s="409"/>
      <c r="B6" s="405" t="s">
        <v>23</v>
      </c>
      <c r="C6" s="489"/>
      <c r="D6" s="405"/>
      <c r="E6" s="406"/>
      <c r="F6" s="407"/>
      <c r="G6" s="421"/>
      <c r="H6" s="406"/>
      <c r="I6" s="406"/>
      <c r="J6" s="408"/>
      <c r="K6" s="409"/>
      <c r="L6" s="409"/>
      <c r="M6" s="409"/>
      <c r="N6" s="409"/>
    </row>
    <row r="7" spans="1:15" s="121" customFormat="1" ht="26.25" x14ac:dyDescent="0.4">
      <c r="A7" s="409"/>
      <c r="B7" s="405" t="s">
        <v>24</v>
      </c>
      <c r="C7" s="489"/>
      <c r="D7" s="405"/>
      <c r="E7" s="406"/>
      <c r="F7" s="407"/>
      <c r="G7" s="421"/>
      <c r="H7" s="406"/>
      <c r="I7" s="406"/>
      <c r="J7" s="408"/>
      <c r="K7" s="409"/>
      <c r="L7" s="409"/>
      <c r="M7" s="409"/>
      <c r="N7" s="409"/>
    </row>
    <row r="8" spans="1:15" x14ac:dyDescent="0.35">
      <c r="A8" s="425"/>
      <c r="B8" s="425"/>
      <c r="C8" s="506"/>
      <c r="D8" s="425"/>
      <c r="E8" s="425"/>
      <c r="F8" s="425"/>
      <c r="G8" s="425"/>
      <c r="H8" s="425"/>
      <c r="I8" s="425"/>
      <c r="J8" s="425"/>
      <c r="K8" s="425"/>
      <c r="L8" s="425"/>
      <c r="M8" s="425"/>
      <c r="N8" s="425"/>
    </row>
    <row r="9" spans="1:15" ht="26.25" x14ac:dyDescent="0.4">
      <c r="A9" s="425"/>
      <c r="B9" s="2950" t="s">
        <v>5070</v>
      </c>
      <c r="C9" s="2950"/>
      <c r="D9" s="2950"/>
      <c r="E9" s="2950"/>
      <c r="F9" s="2950"/>
      <c r="G9" s="2950"/>
      <c r="H9" s="2950"/>
      <c r="I9" s="2950"/>
      <c r="J9" s="2950"/>
      <c r="K9" s="425"/>
      <c r="L9" s="425"/>
      <c r="M9" s="425"/>
      <c r="N9" s="425"/>
    </row>
    <row r="10" spans="1:15" x14ac:dyDescent="0.35">
      <c r="A10" s="425"/>
      <c r="B10" s="48" t="s">
        <v>5071</v>
      </c>
      <c r="C10" s="456"/>
      <c r="D10" s="48"/>
      <c r="E10" s="48"/>
      <c r="F10" s="48"/>
      <c r="G10" s="48"/>
      <c r="H10" s="425"/>
      <c r="I10" s="425" t="s">
        <v>50</v>
      </c>
      <c r="J10" s="425"/>
      <c r="K10" s="425"/>
      <c r="L10" s="425"/>
      <c r="M10" s="425"/>
      <c r="N10" s="425"/>
    </row>
    <row r="11" spans="1:15" x14ac:dyDescent="0.35">
      <c r="A11" s="425"/>
      <c r="B11" s="876" t="s">
        <v>5072</v>
      </c>
      <c r="C11" s="456"/>
      <c r="D11" s="48"/>
      <c r="E11" s="48"/>
      <c r="F11" s="48"/>
      <c r="G11" s="48"/>
      <c r="H11" s="425"/>
      <c r="I11" s="425"/>
      <c r="J11" s="425"/>
      <c r="K11" s="425"/>
      <c r="L11" s="425"/>
      <c r="M11" s="425"/>
      <c r="N11" s="425"/>
    </row>
    <row r="12" spans="1:15" x14ac:dyDescent="0.35">
      <c r="A12" s="425"/>
      <c r="B12" s="48" t="s">
        <v>5073</v>
      </c>
      <c r="C12" s="456"/>
      <c r="D12" s="48"/>
      <c r="E12" s="48"/>
      <c r="F12" s="48"/>
      <c r="G12" s="48"/>
      <c r="H12" s="425"/>
      <c r="I12" s="425"/>
      <c r="J12" s="425"/>
      <c r="K12" s="425"/>
      <c r="L12" s="425"/>
      <c r="M12" s="425"/>
      <c r="N12" s="425"/>
    </row>
    <row r="13" spans="1:15" x14ac:dyDescent="0.35">
      <c r="A13" s="425"/>
      <c r="B13" s="2952" t="s">
        <v>5769</v>
      </c>
      <c r="C13" s="2952"/>
      <c r="D13" s="2952"/>
      <c r="E13" s="48"/>
      <c r="F13" s="425"/>
      <c r="G13" s="425"/>
      <c r="H13" s="425"/>
      <c r="I13" s="425"/>
      <c r="J13" s="425"/>
      <c r="K13" s="425"/>
      <c r="L13" s="425"/>
      <c r="M13" s="425"/>
      <c r="N13" s="425"/>
    </row>
    <row r="14" spans="1:15" x14ac:dyDescent="0.35">
      <c r="A14" s="425"/>
      <c r="B14" s="425"/>
      <c r="C14" s="506"/>
      <c r="D14" s="425"/>
      <c r="E14" s="425"/>
      <c r="F14" s="425"/>
      <c r="G14" s="425"/>
      <c r="H14" s="425"/>
      <c r="I14" s="425"/>
      <c r="J14" s="425"/>
      <c r="K14" s="425"/>
      <c r="L14" s="425"/>
      <c r="M14" s="425"/>
      <c r="N14" s="425"/>
    </row>
    <row r="15" spans="1:15" s="30" customFormat="1" x14ac:dyDescent="0.35">
      <c r="A15" s="457"/>
      <c r="B15" s="465" t="s">
        <v>1587</v>
      </c>
      <c r="C15" s="468" t="s">
        <v>30</v>
      </c>
      <c r="D15" s="465" t="s">
        <v>6</v>
      </c>
      <c r="E15" s="528" t="s">
        <v>7</v>
      </c>
      <c r="F15" s="465" t="s">
        <v>96</v>
      </c>
      <c r="G15" s="465" t="s">
        <v>33</v>
      </c>
      <c r="H15" s="465" t="s">
        <v>34</v>
      </c>
      <c r="I15" s="465" t="s">
        <v>33</v>
      </c>
      <c r="J15" s="465" t="s">
        <v>11</v>
      </c>
      <c r="K15" s="465" t="s">
        <v>33</v>
      </c>
      <c r="L15" s="465" t="s">
        <v>97</v>
      </c>
      <c r="M15" s="465" t="s">
        <v>1589</v>
      </c>
      <c r="N15" s="465" t="s">
        <v>39</v>
      </c>
      <c r="O15" s="28"/>
    </row>
    <row r="16" spans="1:15" x14ac:dyDescent="0.35">
      <c r="A16" s="48">
        <v>1</v>
      </c>
      <c r="B16" s="48" t="s">
        <v>5074</v>
      </c>
      <c r="C16" s="456">
        <v>2706</v>
      </c>
      <c r="D16" s="302">
        <v>1300</v>
      </c>
      <c r="E16" s="302">
        <v>350</v>
      </c>
      <c r="F16" s="302"/>
      <c r="G16" s="302"/>
      <c r="H16" s="302">
        <v>4000</v>
      </c>
      <c r="I16" s="302">
        <v>200</v>
      </c>
      <c r="J16" s="302"/>
      <c r="K16" s="302"/>
      <c r="L16" s="302"/>
      <c r="M16" s="302"/>
      <c r="N16" s="302">
        <f t="shared" ref="N16:N36" si="0">SUM(D16:M16)</f>
        <v>5850</v>
      </c>
    </row>
    <row r="17" spans="1:14" x14ac:dyDescent="0.35">
      <c r="A17" s="48">
        <v>2</v>
      </c>
      <c r="B17" s="48" t="s">
        <v>5075</v>
      </c>
      <c r="C17" s="456">
        <v>3466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>
        <v>7775</v>
      </c>
      <c r="N17" s="302">
        <f t="shared" si="0"/>
        <v>9125</v>
      </c>
    </row>
    <row r="18" spans="1:14" x14ac:dyDescent="0.35">
      <c r="A18" s="48">
        <v>3</v>
      </c>
      <c r="B18" s="48" t="s">
        <v>5076</v>
      </c>
      <c r="C18" s="456">
        <v>2783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v>1880</v>
      </c>
      <c r="N18" s="302">
        <f t="shared" si="0"/>
        <v>3230</v>
      </c>
    </row>
    <row r="19" spans="1:14" x14ac:dyDescent="0.35">
      <c r="A19" s="48">
        <v>4</v>
      </c>
      <c r="B19" s="48" t="s">
        <v>5077</v>
      </c>
      <c r="C19" s="456">
        <v>6060</v>
      </c>
      <c r="D19" s="302">
        <v>1000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v>4450</v>
      </c>
      <c r="N19" s="302">
        <f t="shared" si="0"/>
        <v>5800</v>
      </c>
    </row>
    <row r="20" spans="1:14" x14ac:dyDescent="0.35">
      <c r="A20" s="48">
        <v>5</v>
      </c>
      <c r="B20" s="48" t="s">
        <v>5078</v>
      </c>
      <c r="C20" s="456">
        <v>6061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>
        <v>3860</v>
      </c>
      <c r="N20" s="302">
        <f t="shared" si="0"/>
        <v>5210</v>
      </c>
    </row>
    <row r="21" spans="1:14" s="24" customFormat="1" x14ac:dyDescent="0.35">
      <c r="A21" s="48">
        <v>6</v>
      </c>
      <c r="B21" s="48" t="s">
        <v>5079</v>
      </c>
      <c r="C21" s="456">
        <v>5366</v>
      </c>
      <c r="D21" s="302">
        <v>3000</v>
      </c>
      <c r="E21" s="302">
        <v>350</v>
      </c>
      <c r="F21" s="302"/>
      <c r="G21" s="302"/>
      <c r="H21" s="302"/>
      <c r="I21" s="302"/>
      <c r="J21" s="302"/>
      <c r="K21" s="302"/>
      <c r="L21" s="302">
        <v>2930</v>
      </c>
      <c r="M21" s="302">
        <v>5690</v>
      </c>
      <c r="N21" s="302">
        <f t="shared" si="0"/>
        <v>11970</v>
      </c>
    </row>
    <row r="22" spans="1:14" s="24" customFormat="1" ht="24.75" customHeight="1" x14ac:dyDescent="0.35">
      <c r="A22" s="48">
        <v>7</v>
      </c>
      <c r="B22" s="48" t="s">
        <v>5080</v>
      </c>
      <c r="C22" s="456">
        <v>6671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/>
      <c r="N22" s="302">
        <f t="shared" si="0"/>
        <v>1350</v>
      </c>
    </row>
    <row r="23" spans="1:14" s="24" customFormat="1" x14ac:dyDescent="0.35">
      <c r="A23" s="48">
        <v>8</v>
      </c>
      <c r="B23" s="48" t="s">
        <v>5081</v>
      </c>
      <c r="C23" s="605">
        <v>6726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>
        <v>4900</v>
      </c>
      <c r="N23" s="302">
        <f t="shared" si="0"/>
        <v>6250</v>
      </c>
    </row>
    <row r="24" spans="1:14" x14ac:dyDescent="0.35">
      <c r="A24" s="48">
        <v>9</v>
      </c>
      <c r="B24" s="48" t="s">
        <v>5082</v>
      </c>
      <c r="C24" s="456">
        <v>7342</v>
      </c>
      <c r="D24" s="302">
        <v>1000</v>
      </c>
      <c r="E24" s="302">
        <v>350</v>
      </c>
      <c r="F24" s="302"/>
      <c r="G24" s="302"/>
      <c r="H24" s="916"/>
      <c r="I24" s="302"/>
      <c r="J24" s="302"/>
      <c r="K24" s="302"/>
      <c r="L24" s="302"/>
      <c r="M24" s="302">
        <v>3490</v>
      </c>
      <c r="N24" s="302">
        <f t="shared" si="0"/>
        <v>4840</v>
      </c>
    </row>
    <row r="25" spans="1:14" x14ac:dyDescent="0.35">
      <c r="A25" s="48">
        <v>10</v>
      </c>
      <c r="B25" s="48" t="s">
        <v>5083</v>
      </c>
      <c r="C25" s="456">
        <v>7623</v>
      </c>
      <c r="D25" s="302">
        <v>1000</v>
      </c>
      <c r="E25" s="302">
        <v>350</v>
      </c>
      <c r="F25" s="302"/>
      <c r="G25" s="302"/>
      <c r="H25" s="916"/>
      <c r="I25" s="302"/>
      <c r="J25" s="302"/>
      <c r="K25" s="302"/>
      <c r="L25" s="302">
        <v>4890</v>
      </c>
      <c r="M25" s="302">
        <v>2510</v>
      </c>
      <c r="N25" s="302">
        <f t="shared" si="0"/>
        <v>8750</v>
      </c>
    </row>
    <row r="26" spans="1:14" x14ac:dyDescent="0.35">
      <c r="A26" s="48">
        <v>11</v>
      </c>
      <c r="B26" s="48" t="s">
        <v>5084</v>
      </c>
      <c r="C26" s="456">
        <v>6387</v>
      </c>
      <c r="D26" s="302">
        <v>1000</v>
      </c>
      <c r="E26" s="302">
        <v>350</v>
      </c>
      <c r="F26" s="302"/>
      <c r="G26" s="302"/>
      <c r="H26" s="916"/>
      <c r="I26" s="302"/>
      <c r="J26" s="302"/>
      <c r="K26" s="302"/>
      <c r="L26" s="302"/>
      <c r="M26" s="302"/>
      <c r="N26" s="302">
        <f t="shared" si="0"/>
        <v>1350</v>
      </c>
    </row>
    <row r="27" spans="1:14" x14ac:dyDescent="0.35">
      <c r="A27" s="48">
        <v>12</v>
      </c>
      <c r="B27" s="48" t="s">
        <v>5085</v>
      </c>
      <c r="C27" s="456">
        <v>811124</v>
      </c>
      <c r="D27" s="302">
        <v>1000</v>
      </c>
      <c r="E27" s="302">
        <v>350</v>
      </c>
      <c r="F27" s="302"/>
      <c r="G27" s="302"/>
      <c r="H27" s="916"/>
      <c r="I27" s="302"/>
      <c r="J27" s="302"/>
      <c r="K27" s="302"/>
      <c r="L27" s="302"/>
      <c r="M27" s="302">
        <v>10800</v>
      </c>
      <c r="N27" s="302">
        <f t="shared" si="0"/>
        <v>12150</v>
      </c>
    </row>
    <row r="28" spans="1:14" s="24" customFormat="1" x14ac:dyDescent="0.35">
      <c r="A28" s="48">
        <v>13</v>
      </c>
      <c r="B28" s="48" t="s">
        <v>5086</v>
      </c>
      <c r="C28" s="456">
        <v>8317</v>
      </c>
      <c r="D28" s="302">
        <v>1000</v>
      </c>
      <c r="E28" s="302">
        <v>350</v>
      </c>
      <c r="F28" s="302"/>
      <c r="G28" s="302"/>
      <c r="H28" s="302"/>
      <c r="I28" s="302"/>
      <c r="J28" s="302"/>
      <c r="K28" s="302"/>
      <c r="L28" s="302"/>
      <c r="M28" s="302"/>
      <c r="N28" s="302">
        <f t="shared" si="0"/>
        <v>1350</v>
      </c>
    </row>
    <row r="29" spans="1:14" s="24" customFormat="1" x14ac:dyDescent="0.35">
      <c r="A29" s="48">
        <v>14</v>
      </c>
      <c r="B29" s="48" t="s">
        <v>5087</v>
      </c>
      <c r="C29" s="456">
        <v>8319</v>
      </c>
      <c r="D29" s="302">
        <v>1000</v>
      </c>
      <c r="E29" s="302">
        <v>350</v>
      </c>
      <c r="F29" s="302"/>
      <c r="G29" s="302"/>
      <c r="H29" s="302"/>
      <c r="I29" s="302"/>
      <c r="J29" s="302"/>
      <c r="K29" s="302"/>
      <c r="L29" s="302">
        <v>2360</v>
      </c>
      <c r="M29" s="302">
        <v>2995</v>
      </c>
      <c r="N29" s="302">
        <f t="shared" si="0"/>
        <v>6705</v>
      </c>
    </row>
    <row r="30" spans="1:14" s="1230" customFormat="1" x14ac:dyDescent="0.35">
      <c r="A30" s="48">
        <v>15</v>
      </c>
      <c r="B30" s="1225" t="s">
        <v>5088</v>
      </c>
      <c r="C30" s="1249">
        <v>8318</v>
      </c>
      <c r="D30" s="1226">
        <v>2000</v>
      </c>
      <c r="E30" s="1226">
        <v>350</v>
      </c>
      <c r="F30" s="1226">
        <v>1165</v>
      </c>
      <c r="G30" s="1226">
        <v>50</v>
      </c>
      <c r="H30" s="1226"/>
      <c r="I30" s="1226"/>
      <c r="J30" s="1226"/>
      <c r="K30" s="1226"/>
      <c r="L30" s="1226"/>
      <c r="M30" s="1226"/>
      <c r="N30" s="302">
        <f t="shared" si="0"/>
        <v>3565</v>
      </c>
    </row>
    <row r="31" spans="1:14" s="24" customFormat="1" x14ac:dyDescent="0.35">
      <c r="A31" s="48">
        <v>16</v>
      </c>
      <c r="B31" s="48" t="s">
        <v>5089</v>
      </c>
      <c r="C31" s="456">
        <v>8321</v>
      </c>
      <c r="D31" s="302">
        <v>1000</v>
      </c>
      <c r="E31" s="302">
        <v>350</v>
      </c>
      <c r="F31" s="302">
        <v>1135</v>
      </c>
      <c r="G31" s="302">
        <v>374</v>
      </c>
      <c r="H31" s="302"/>
      <c r="I31" s="302"/>
      <c r="J31" s="302"/>
      <c r="K31" s="302"/>
      <c r="L31" s="44">
        <v>3480</v>
      </c>
      <c r="M31" s="302"/>
      <c r="N31" s="302">
        <f t="shared" si="0"/>
        <v>6339</v>
      </c>
    </row>
    <row r="32" spans="1:14" s="24" customFormat="1" x14ac:dyDescent="0.35">
      <c r="A32" s="48">
        <v>17</v>
      </c>
      <c r="B32" s="48" t="s">
        <v>5090</v>
      </c>
      <c r="C32" s="456">
        <v>8320</v>
      </c>
      <c r="D32" s="302">
        <v>1000</v>
      </c>
      <c r="E32" s="302">
        <v>350</v>
      </c>
      <c r="F32" s="302"/>
      <c r="G32" s="302"/>
      <c r="H32" s="302"/>
      <c r="I32" s="302"/>
      <c r="J32" s="302"/>
      <c r="K32" s="302"/>
      <c r="L32" s="302">
        <v>2505</v>
      </c>
      <c r="M32" s="302"/>
      <c r="N32" s="302">
        <f t="shared" si="0"/>
        <v>3855</v>
      </c>
    </row>
    <row r="33" spans="1:14" s="24" customFormat="1" x14ac:dyDescent="0.35">
      <c r="A33" s="48">
        <v>18</v>
      </c>
      <c r="B33" s="48" t="s">
        <v>5091</v>
      </c>
      <c r="C33" s="456">
        <v>8367</v>
      </c>
      <c r="D33" s="302">
        <v>1000</v>
      </c>
      <c r="E33" s="302">
        <v>350</v>
      </c>
      <c r="F33" s="302"/>
      <c r="G33" s="302"/>
      <c r="H33" s="302"/>
      <c r="I33" s="302"/>
      <c r="J33" s="302"/>
      <c r="K33" s="302"/>
      <c r="L33" s="302"/>
      <c r="M33" s="302"/>
      <c r="N33" s="302">
        <f t="shared" si="0"/>
        <v>1350</v>
      </c>
    </row>
    <row r="34" spans="1:14" s="24" customFormat="1" x14ac:dyDescent="0.35">
      <c r="A34" s="48">
        <v>19</v>
      </c>
      <c r="B34" s="48" t="s">
        <v>5092</v>
      </c>
      <c r="C34" s="456">
        <v>8373</v>
      </c>
      <c r="D34" s="302">
        <v>1000</v>
      </c>
      <c r="E34" s="302">
        <v>350</v>
      </c>
      <c r="F34" s="302"/>
      <c r="G34" s="302"/>
      <c r="H34" s="302"/>
      <c r="I34" s="302"/>
      <c r="J34" s="302"/>
      <c r="K34" s="302"/>
      <c r="L34" s="302"/>
      <c r="M34" s="302"/>
      <c r="N34" s="302">
        <f t="shared" si="0"/>
        <v>1350</v>
      </c>
    </row>
    <row r="35" spans="1:14" s="24" customFormat="1" x14ac:dyDescent="0.35">
      <c r="A35" s="48">
        <v>20</v>
      </c>
      <c r="B35" s="48" t="s">
        <v>5093</v>
      </c>
      <c r="C35" s="456">
        <v>8377</v>
      </c>
      <c r="D35" s="302">
        <v>1000</v>
      </c>
      <c r="E35" s="302">
        <v>350</v>
      </c>
      <c r="F35" s="302"/>
      <c r="G35" s="302"/>
      <c r="H35" s="302"/>
      <c r="I35" s="302"/>
      <c r="J35" s="302"/>
      <c r="K35" s="302"/>
      <c r="L35" s="302">
        <v>2000</v>
      </c>
      <c r="M35" s="302"/>
      <c r="N35" s="302">
        <f t="shared" si="0"/>
        <v>3350</v>
      </c>
    </row>
    <row r="36" spans="1:14" s="24" customFormat="1" x14ac:dyDescent="0.35">
      <c r="A36" s="48">
        <v>21</v>
      </c>
      <c r="B36" s="48" t="s">
        <v>5094</v>
      </c>
      <c r="C36" s="456">
        <v>8368</v>
      </c>
      <c r="D36" s="302">
        <v>1000</v>
      </c>
      <c r="E36" s="302">
        <v>350</v>
      </c>
      <c r="F36" s="302"/>
      <c r="G36" s="302"/>
      <c r="H36" s="302"/>
      <c r="I36" s="302"/>
      <c r="J36" s="302"/>
      <c r="K36" s="302"/>
      <c r="L36" s="302">
        <v>1400</v>
      </c>
      <c r="M36" s="302"/>
      <c r="N36" s="302">
        <f t="shared" si="0"/>
        <v>2750</v>
      </c>
    </row>
    <row r="37" spans="1:14" s="24" customFormat="1" x14ac:dyDescent="0.35">
      <c r="A37" s="48"/>
      <c r="B37" s="48"/>
      <c r="C37" s="456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</row>
    <row r="38" spans="1:14" x14ac:dyDescent="0.35">
      <c r="A38" s="425"/>
      <c r="B38" s="425"/>
      <c r="C38" s="506"/>
      <c r="D38" s="425"/>
      <c r="E38" s="425"/>
      <c r="F38" s="425"/>
      <c r="G38" s="425"/>
      <c r="H38" s="425"/>
      <c r="I38" s="425"/>
      <c r="J38" s="425"/>
      <c r="K38" s="425"/>
      <c r="L38" s="425"/>
      <c r="M38" s="425"/>
      <c r="N38" s="425"/>
    </row>
    <row r="39" spans="1:14" s="28" customFormat="1" x14ac:dyDescent="0.35">
      <c r="A39" s="465"/>
      <c r="B39" s="465" t="s">
        <v>46</v>
      </c>
      <c r="C39" s="1525"/>
      <c r="D39" s="466">
        <f>SUM(D16:D38)</f>
        <v>24300</v>
      </c>
      <c r="E39" s="466">
        <f t="shared" ref="E39:M39" si="1">SUM(E16:E38)</f>
        <v>7350</v>
      </c>
      <c r="F39" s="466">
        <f t="shared" si="1"/>
        <v>2300</v>
      </c>
      <c r="G39" s="466">
        <f t="shared" si="1"/>
        <v>424</v>
      </c>
      <c r="H39" s="466">
        <f t="shared" si="1"/>
        <v>4000</v>
      </c>
      <c r="I39" s="466">
        <f t="shared" si="1"/>
        <v>200</v>
      </c>
      <c r="J39" s="466">
        <f t="shared" si="1"/>
        <v>0</v>
      </c>
      <c r="K39" s="466">
        <f t="shared" si="1"/>
        <v>0</v>
      </c>
      <c r="L39" s="466">
        <f t="shared" si="1"/>
        <v>19565</v>
      </c>
      <c r="M39" s="466">
        <f t="shared" si="1"/>
        <v>48350</v>
      </c>
      <c r="N39" s="466">
        <f>SUM(N16:N38)</f>
        <v>106489</v>
      </c>
    </row>
    <row r="40" spans="1:14" x14ac:dyDescent="0.35">
      <c r="A40" s="425"/>
      <c r="B40" s="48"/>
      <c r="C40" s="506"/>
      <c r="D40" s="425"/>
      <c r="E40" s="425"/>
      <c r="F40" s="425"/>
      <c r="G40" s="425"/>
      <c r="H40" s="425"/>
      <c r="I40" s="425"/>
      <c r="J40" s="425"/>
      <c r="K40" s="425"/>
      <c r="L40" s="425"/>
      <c r="M40" s="425"/>
      <c r="N40" s="425"/>
    </row>
    <row r="41" spans="1:14" x14ac:dyDescent="0.35">
      <c r="A41" s="425"/>
      <c r="B41" s="425"/>
      <c r="C41" s="506"/>
      <c r="D41" s="425"/>
      <c r="E41" s="425"/>
      <c r="F41" s="425"/>
      <c r="G41" s="425"/>
      <c r="H41" s="425"/>
      <c r="I41" s="425"/>
      <c r="J41" s="425"/>
      <c r="K41" s="425"/>
      <c r="L41" s="425"/>
      <c r="M41" s="425"/>
      <c r="N41" s="425"/>
    </row>
    <row r="42" spans="1:14" x14ac:dyDescent="0.35">
      <c r="A42" s="425"/>
      <c r="B42" s="425"/>
      <c r="C42" s="506"/>
      <c r="D42" s="425"/>
      <c r="E42" s="425"/>
      <c r="F42" s="425"/>
      <c r="G42" s="425"/>
      <c r="H42" s="425"/>
      <c r="I42" s="425"/>
      <c r="J42" s="425"/>
      <c r="K42" s="425"/>
      <c r="L42" s="425"/>
      <c r="M42" s="425"/>
      <c r="N42" s="425"/>
    </row>
    <row r="43" spans="1:14" x14ac:dyDescent="0.35">
      <c r="A43" s="425"/>
      <c r="B43" s="48" t="s">
        <v>63</v>
      </c>
      <c r="C43" s="506"/>
      <c r="D43" s="425"/>
      <c r="E43" s="425"/>
      <c r="F43" s="425"/>
      <c r="G43" s="425"/>
      <c r="H43" s="425"/>
      <c r="I43" s="425"/>
      <c r="J43" s="425"/>
      <c r="K43" s="425"/>
      <c r="L43" s="425"/>
      <c r="M43" s="425"/>
      <c r="N43" s="425"/>
    </row>
    <row r="44" spans="1:14" x14ac:dyDescent="0.35">
      <c r="A44" s="425"/>
      <c r="B44" s="425"/>
      <c r="C44" s="506"/>
      <c r="D44" s="425"/>
      <c r="E44" s="425"/>
      <c r="F44" s="425"/>
      <c r="G44" s="425"/>
      <c r="H44" s="425"/>
      <c r="I44" s="425"/>
      <c r="J44" s="425"/>
      <c r="K44" s="425"/>
      <c r="L44" s="425"/>
      <c r="M44" s="425"/>
      <c r="N44" s="425"/>
    </row>
    <row r="45" spans="1:14" x14ac:dyDescent="0.35">
      <c r="A45" s="425"/>
      <c r="B45" s="425"/>
      <c r="C45" s="506"/>
      <c r="D45" s="425"/>
      <c r="E45" s="425"/>
      <c r="F45" s="425"/>
      <c r="G45" s="425"/>
      <c r="H45" s="425"/>
      <c r="I45" s="425"/>
      <c r="J45" s="425"/>
      <c r="K45" s="425"/>
      <c r="L45" s="425"/>
      <c r="M45" s="425"/>
      <c r="N45" s="425"/>
    </row>
    <row r="46" spans="1:14" ht="21.75" customHeight="1" x14ac:dyDescent="0.35">
      <c r="A46" s="425"/>
      <c r="B46" s="48" t="s">
        <v>240</v>
      </c>
      <c r="C46" s="506"/>
      <c r="D46" s="425"/>
      <c r="E46" s="425"/>
      <c r="F46" s="425"/>
      <c r="G46" s="425"/>
      <c r="H46" s="425"/>
      <c r="I46" s="425"/>
      <c r="J46" s="425"/>
      <c r="K46" s="425"/>
      <c r="L46" s="425"/>
      <c r="M46" s="425"/>
      <c r="N46" s="425"/>
    </row>
    <row r="47" spans="1:14" s="81" customFormat="1" ht="27.6" customHeight="1" x14ac:dyDescent="0.4">
      <c r="A47" s="565"/>
      <c r="C47" s="377"/>
      <c r="D47" s="377"/>
      <c r="E47" s="377"/>
      <c r="F47" s="377"/>
      <c r="G47" s="377"/>
      <c r="H47" s="377"/>
      <c r="I47" s="377"/>
      <c r="J47" s="377"/>
      <c r="K47" s="377"/>
      <c r="L47" s="377"/>
      <c r="M47" s="377"/>
      <c r="N47" s="377"/>
    </row>
    <row r="48" spans="1:14" s="81" customFormat="1" ht="27.75" x14ac:dyDescent="0.4">
      <c r="A48" s="565"/>
      <c r="B48" s="403"/>
      <c r="C48" s="377"/>
      <c r="D48" s="377"/>
      <c r="E48" s="377"/>
      <c r="F48" s="377"/>
      <c r="G48" s="377"/>
      <c r="H48" s="377"/>
      <c r="I48" s="377"/>
      <c r="J48" s="377"/>
      <c r="K48" s="377"/>
      <c r="L48" s="377"/>
      <c r="M48" s="377"/>
      <c r="N48" s="377"/>
    </row>
    <row r="49" spans="1:14" s="54" customFormat="1" ht="33.75" x14ac:dyDescent="0.5">
      <c r="A49" s="481"/>
      <c r="B49" s="473" t="s">
        <v>5789</v>
      </c>
      <c r="C49" s="479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</row>
    <row r="50" spans="1:14" x14ac:dyDescent="0.35">
      <c r="A50" s="425"/>
      <c r="B50" s="425"/>
      <c r="C50" s="506"/>
      <c r="D50" s="425"/>
      <c r="E50" s="425"/>
      <c r="F50" s="425"/>
      <c r="G50" s="425"/>
      <c r="H50" s="425"/>
      <c r="I50" s="425"/>
      <c r="J50" s="425"/>
      <c r="K50" s="425"/>
      <c r="L50" s="425"/>
      <c r="M50" s="425"/>
      <c r="N50" s="425"/>
    </row>
    <row r="52" spans="1:14" s="178" customFormat="1" x14ac:dyDescent="0.35">
      <c r="A52" s="141">
        <v>13</v>
      </c>
      <c r="B52" s="141" t="s">
        <v>5095</v>
      </c>
      <c r="C52" s="253">
        <v>854149</v>
      </c>
      <c r="D52" s="172">
        <v>2000</v>
      </c>
      <c r="E52" s="172">
        <v>200</v>
      </c>
      <c r="F52" s="3013" t="s">
        <v>5096</v>
      </c>
      <c r="G52" s="3013"/>
      <c r="H52" s="3013"/>
      <c r="I52" s="3013"/>
      <c r="J52" s="3013"/>
      <c r="K52" s="3013"/>
      <c r="L52" s="3013"/>
      <c r="M52" s="3013"/>
      <c r="N52" s="172">
        <f t="shared" ref="N52:N59" si="2">SUM(D52:M52)</f>
        <v>2200</v>
      </c>
    </row>
    <row r="53" spans="1:14" s="24" customFormat="1" x14ac:dyDescent="0.35">
      <c r="A53" s="24">
        <v>14</v>
      </c>
      <c r="B53" s="24" t="s">
        <v>5097</v>
      </c>
      <c r="C53" s="122">
        <v>923334</v>
      </c>
      <c r="D53" s="206">
        <v>5000</v>
      </c>
      <c r="E53" s="206">
        <v>200</v>
      </c>
      <c r="F53" s="206"/>
      <c r="G53" s="206" t="s">
        <v>5098</v>
      </c>
      <c r="H53" s="206"/>
      <c r="I53" s="206"/>
      <c r="J53" s="206"/>
      <c r="K53" s="206"/>
      <c r="L53" s="206"/>
      <c r="M53" s="206"/>
      <c r="N53" s="206">
        <f t="shared" si="2"/>
        <v>5200</v>
      </c>
    </row>
    <row r="54" spans="1:14" s="24" customFormat="1" x14ac:dyDescent="0.35">
      <c r="A54" s="24">
        <v>15</v>
      </c>
      <c r="B54" s="24" t="s">
        <v>5099</v>
      </c>
      <c r="C54" s="122">
        <v>844512</v>
      </c>
      <c r="D54" s="206">
        <v>3000</v>
      </c>
      <c r="E54" s="206">
        <v>200</v>
      </c>
      <c r="F54" s="206"/>
      <c r="G54" s="206"/>
      <c r="H54" s="206"/>
      <c r="I54" s="206"/>
      <c r="J54" s="206"/>
      <c r="K54" s="206"/>
      <c r="L54" s="206"/>
      <c r="M54" s="206"/>
      <c r="N54" s="206">
        <f t="shared" si="2"/>
        <v>3200</v>
      </c>
    </row>
    <row r="55" spans="1:14" s="24" customFormat="1" x14ac:dyDescent="0.35">
      <c r="A55" s="24">
        <v>21</v>
      </c>
      <c r="B55" s="24" t="s">
        <v>5100</v>
      </c>
      <c r="C55" s="122" t="s">
        <v>5101</v>
      </c>
      <c r="D55" s="206">
        <v>3000</v>
      </c>
      <c r="E55" s="206">
        <v>200</v>
      </c>
      <c r="F55" s="206" t="s">
        <v>50</v>
      </c>
      <c r="G55" s="206"/>
      <c r="H55" s="206"/>
      <c r="I55" s="206"/>
      <c r="J55" s="206"/>
      <c r="K55" s="206"/>
      <c r="L55" s="206"/>
      <c r="M55" s="206"/>
      <c r="N55" s="206">
        <f t="shared" si="2"/>
        <v>3200</v>
      </c>
    </row>
    <row r="56" spans="1:14" s="24" customFormat="1" x14ac:dyDescent="0.35">
      <c r="A56" s="24">
        <v>22</v>
      </c>
      <c r="B56" s="24" t="s">
        <v>5102</v>
      </c>
      <c r="C56" s="122" t="s">
        <v>5103</v>
      </c>
      <c r="D56" s="206">
        <v>3000</v>
      </c>
      <c r="E56" s="206">
        <v>200</v>
      </c>
      <c r="F56" s="206"/>
      <c r="G56" s="206"/>
      <c r="H56" s="206"/>
      <c r="I56" s="206"/>
      <c r="J56" s="206"/>
      <c r="K56" s="206"/>
      <c r="L56" s="206"/>
      <c r="M56" s="206"/>
      <c r="N56" s="206">
        <f t="shared" si="2"/>
        <v>3200</v>
      </c>
    </row>
    <row r="57" spans="1:14" s="24" customFormat="1" x14ac:dyDescent="0.35">
      <c r="A57" s="24">
        <v>23</v>
      </c>
      <c r="B57" s="24" t="s">
        <v>5104</v>
      </c>
      <c r="C57" s="122" t="s">
        <v>5105</v>
      </c>
      <c r="D57" s="206">
        <v>1000</v>
      </c>
      <c r="E57" s="206">
        <v>200</v>
      </c>
      <c r="F57" s="206"/>
      <c r="G57" s="206"/>
      <c r="H57" s="206"/>
      <c r="I57" s="206"/>
      <c r="J57" s="206"/>
      <c r="K57" s="206"/>
      <c r="L57" s="206"/>
      <c r="M57" s="206"/>
      <c r="N57" s="206">
        <f t="shared" si="2"/>
        <v>1200</v>
      </c>
    </row>
    <row r="58" spans="1:14" s="24" customFormat="1" x14ac:dyDescent="0.35">
      <c r="A58" s="24">
        <v>29</v>
      </c>
      <c r="B58" s="24" t="s">
        <v>5106</v>
      </c>
      <c r="C58" s="122">
        <v>8372</v>
      </c>
      <c r="D58" s="206">
        <v>1000</v>
      </c>
      <c r="E58" s="206">
        <v>200</v>
      </c>
      <c r="F58" s="206"/>
      <c r="G58" s="206"/>
      <c r="H58" s="206"/>
      <c r="I58" s="206"/>
      <c r="J58" s="206"/>
      <c r="K58" s="206"/>
      <c r="L58" s="206"/>
      <c r="M58" s="206"/>
      <c r="N58" s="206">
        <f t="shared" si="2"/>
        <v>1200</v>
      </c>
    </row>
    <row r="59" spans="1:14" s="24" customFormat="1" ht="24.75" customHeight="1" x14ac:dyDescent="0.35">
      <c r="A59" s="24">
        <v>31</v>
      </c>
      <c r="B59" s="24" t="s">
        <v>5107</v>
      </c>
      <c r="C59" s="122">
        <v>831894</v>
      </c>
      <c r="D59" s="206">
        <v>5000</v>
      </c>
      <c r="E59" s="206">
        <v>200</v>
      </c>
      <c r="F59" s="206"/>
      <c r="G59" s="206"/>
      <c r="H59" s="206"/>
      <c r="I59" s="206"/>
      <c r="J59" s="206"/>
      <c r="K59" s="206"/>
      <c r="L59" s="206"/>
      <c r="M59" s="206"/>
      <c r="N59" s="206">
        <f t="shared" si="2"/>
        <v>5200</v>
      </c>
    </row>
    <row r="60" spans="1:14" s="141" customFormat="1" x14ac:dyDescent="0.35">
      <c r="A60" s="706">
        <v>24</v>
      </c>
      <c r="B60" s="706" t="s">
        <v>5108</v>
      </c>
      <c r="C60" s="1373">
        <v>8370</v>
      </c>
      <c r="D60" s="762">
        <v>1000</v>
      </c>
      <c r="E60" s="762">
        <v>350</v>
      </c>
      <c r="F60" s="762"/>
      <c r="G60" s="762" t="s">
        <v>114</v>
      </c>
      <c r="H60" s="762"/>
      <c r="I60" s="762"/>
      <c r="J60" s="762"/>
      <c r="K60" s="762"/>
      <c r="L60" s="762"/>
      <c r="M60" s="762"/>
      <c r="N60" s="762">
        <f>SUM(D60:M60)</f>
        <v>1350</v>
      </c>
    </row>
    <row r="61" spans="1:14" s="24" customFormat="1" x14ac:dyDescent="0.35">
      <c r="A61" s="48">
        <v>25</v>
      </c>
      <c r="B61" s="48" t="s">
        <v>5109</v>
      </c>
      <c r="C61" s="456">
        <v>844512</v>
      </c>
      <c r="D61" s="302">
        <v>2000</v>
      </c>
      <c r="E61" s="302">
        <v>350</v>
      </c>
      <c r="F61" s="302"/>
      <c r="G61" s="302"/>
      <c r="H61" s="302"/>
      <c r="I61" s="302"/>
      <c r="J61" s="302"/>
      <c r="K61" s="302"/>
      <c r="L61" s="302"/>
      <c r="M61" s="302"/>
      <c r="N61" s="302">
        <f>SUM(D61:M61)</f>
        <v>2350</v>
      </c>
    </row>
    <row r="62" spans="1:14" s="24" customFormat="1" x14ac:dyDescent="0.35">
      <c r="A62" s="48">
        <v>20</v>
      </c>
      <c r="B62" s="48" t="s">
        <v>5110</v>
      </c>
      <c r="C62" s="456">
        <v>8374</v>
      </c>
      <c r="D62" s="302">
        <v>1000</v>
      </c>
      <c r="E62" s="302">
        <v>350</v>
      </c>
      <c r="F62" s="302"/>
      <c r="G62" s="302"/>
      <c r="H62" s="302"/>
      <c r="I62" s="302"/>
      <c r="J62" s="302"/>
      <c r="K62" s="302"/>
      <c r="L62" s="302"/>
      <c r="M62" s="302"/>
      <c r="N62" s="302">
        <f>SUM(D62:M62)</f>
        <v>1350</v>
      </c>
    </row>
    <row r="63" spans="1:14" x14ac:dyDescent="0.35">
      <c r="A63" s="48">
        <v>1</v>
      </c>
      <c r="B63" s="48" t="s">
        <v>5111</v>
      </c>
      <c r="C63" s="456">
        <v>314436</v>
      </c>
      <c r="D63" s="302">
        <v>1000</v>
      </c>
      <c r="E63" s="302">
        <v>350</v>
      </c>
      <c r="F63" s="302">
        <v>2450</v>
      </c>
      <c r="G63" s="302">
        <v>532</v>
      </c>
      <c r="H63" s="302">
        <v>0</v>
      </c>
      <c r="I63" s="302">
        <v>0</v>
      </c>
      <c r="J63" s="302">
        <v>0</v>
      </c>
      <c r="K63" s="302">
        <v>0</v>
      </c>
      <c r="L63" s="302">
        <v>0</v>
      </c>
      <c r="M63" s="302">
        <v>6395</v>
      </c>
      <c r="N63" s="302">
        <f>SUM(D63:M63)</f>
        <v>10727</v>
      </c>
    </row>
    <row r="64" spans="1:14" s="1258" customFormat="1" x14ac:dyDescent="0.35">
      <c r="A64" s="706">
        <v>22</v>
      </c>
      <c r="B64" s="1231" t="s">
        <v>5112</v>
      </c>
      <c r="C64" s="1262">
        <v>9564</v>
      </c>
      <c r="D64" s="1232">
        <v>1000</v>
      </c>
      <c r="E64" s="1232">
        <v>350</v>
      </c>
      <c r="F64" s="1232"/>
      <c r="G64" s="1232"/>
      <c r="H64" s="1232"/>
      <c r="I64" s="1232"/>
      <c r="J64" s="1232"/>
      <c r="K64" s="1232"/>
      <c r="L64" s="1232">
        <v>4080</v>
      </c>
      <c r="M64" s="1232"/>
      <c r="N64" s="762">
        <f>SUM(D64:M64)</f>
        <v>5430</v>
      </c>
    </row>
  </sheetData>
  <mergeCells count="3">
    <mergeCell ref="B13:D13"/>
    <mergeCell ref="F52:M52"/>
    <mergeCell ref="B9:J9"/>
  </mergeCells>
  <hyperlinks>
    <hyperlink ref="B11" r:id="rId1" xr:uid="{00000000-0004-0000-F300-000000000000}"/>
  </hyperlinks>
  <printOptions gridLines="1"/>
  <pageMargins left="0.7" right="0.7" top="0.75" bottom="0.75" header="0.3" footer="0.3"/>
  <pageSetup paperSize="9" scale="34" orientation="landscape" r:id="rId2"/>
  <drawing r:id="rId3"/>
  <legacyDrawing r:id="rId4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90">
    <tabColor rgb="FFFF3399"/>
  </sheetPr>
  <dimension ref="A2:O35"/>
  <sheetViews>
    <sheetView view="pageBreakPreview" topLeftCell="A14" zoomScale="50" zoomScaleNormal="100" zoomScaleSheetLayoutView="50" workbookViewId="0">
      <selection activeCell="J25" sqref="J25"/>
    </sheetView>
  </sheetViews>
  <sheetFormatPr defaultColWidth="9.140625" defaultRowHeight="25.5" x14ac:dyDescent="0.35"/>
  <cols>
    <col min="1" max="1" width="4.140625" style="33" customWidth="1"/>
    <col min="2" max="2" width="77.85546875" style="33" customWidth="1"/>
    <col min="3" max="3" width="12.7109375" style="294" bestFit="1" customWidth="1"/>
    <col min="4" max="4" width="21.7109375" style="33" customWidth="1"/>
    <col min="5" max="5" width="16.140625" style="33" bestFit="1" customWidth="1"/>
    <col min="6" max="6" width="16.85546875" style="33" bestFit="1" customWidth="1"/>
    <col min="7" max="7" width="12.7109375" style="33" bestFit="1" customWidth="1"/>
    <col min="8" max="8" width="11.28515625" style="33" customWidth="1"/>
    <col min="9" max="9" width="10.42578125" style="33" customWidth="1"/>
    <col min="10" max="10" width="19.5703125" style="33" bestFit="1" customWidth="1"/>
    <col min="11" max="11" width="18.42578125" style="33" customWidth="1"/>
    <col min="12" max="12" width="10.140625" style="33" customWidth="1"/>
    <col min="13" max="13" width="18.42578125" style="33" bestFit="1" customWidth="1"/>
    <col min="14" max="14" width="25.7109375" style="33" customWidth="1"/>
    <col min="15" max="15" width="20.140625" style="33" customWidth="1"/>
    <col min="16" max="16384" width="9.140625" style="33"/>
  </cols>
  <sheetData>
    <row r="2" spans="1:14" s="23" customFormat="1" ht="26.25" x14ac:dyDescent="0.4">
      <c r="A2" s="228"/>
      <c r="B2" s="228"/>
      <c r="C2" s="321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s="23" customFormat="1" ht="26.25" x14ac:dyDescent="0.4">
      <c r="A3" s="228"/>
      <c r="B3" s="432" t="s">
        <v>19</v>
      </c>
      <c r="C3" s="1011"/>
      <c r="D3" s="405"/>
      <c r="E3" s="490"/>
      <c r="F3" s="492"/>
      <c r="G3" s="228"/>
      <c r="H3" s="228"/>
      <c r="I3" s="228"/>
      <c r="J3" s="228"/>
      <c r="K3" s="228"/>
      <c r="L3" s="228"/>
      <c r="M3" s="228"/>
      <c r="N3" s="228"/>
    </row>
    <row r="4" spans="1:14" s="71" customFormat="1" ht="28.5" customHeight="1" x14ac:dyDescent="0.4">
      <c r="A4" s="432"/>
      <c r="B4" s="405" t="s">
        <v>20</v>
      </c>
      <c r="C4" s="1011"/>
      <c r="D4" s="405"/>
      <c r="E4" s="492"/>
      <c r="F4" s="492"/>
      <c r="G4" s="492"/>
      <c r="H4" s="494"/>
      <c r="I4" s="494"/>
      <c r="J4" s="435"/>
      <c r="K4" s="435"/>
      <c r="L4" s="435"/>
      <c r="M4" s="435"/>
      <c r="N4" s="435"/>
    </row>
    <row r="5" spans="1:14" s="71" customFormat="1" ht="25.5" customHeight="1" x14ac:dyDescent="0.4">
      <c r="A5" s="405"/>
      <c r="B5" s="405" t="s">
        <v>21</v>
      </c>
      <c r="C5" s="1011"/>
      <c r="D5" s="405"/>
      <c r="E5" s="492"/>
      <c r="F5" s="492"/>
      <c r="G5" s="492"/>
      <c r="H5" s="494"/>
      <c r="I5" s="494"/>
      <c r="J5" s="435"/>
      <c r="K5" s="435"/>
      <c r="L5" s="435"/>
      <c r="M5" s="435"/>
      <c r="N5" s="435"/>
    </row>
    <row r="6" spans="1:14" s="71" customFormat="1" ht="26.25" x14ac:dyDescent="0.4">
      <c r="A6" s="405"/>
      <c r="B6" s="405" t="s">
        <v>22</v>
      </c>
      <c r="C6" s="1011"/>
      <c r="D6" s="405"/>
      <c r="E6" s="492"/>
      <c r="F6" s="492"/>
      <c r="G6" s="492"/>
      <c r="H6" s="494"/>
      <c r="I6" s="494"/>
      <c r="J6" s="435"/>
      <c r="K6" s="435"/>
      <c r="L6" s="435"/>
      <c r="M6" s="435"/>
      <c r="N6" s="435"/>
    </row>
    <row r="7" spans="1:14" s="71" customFormat="1" ht="26.25" x14ac:dyDescent="0.4">
      <c r="A7" s="405"/>
      <c r="B7" s="405" t="s">
        <v>23</v>
      </c>
      <c r="C7" s="1011"/>
      <c r="D7" s="405"/>
      <c r="E7" s="492"/>
      <c r="F7" s="492"/>
      <c r="G7" s="492"/>
      <c r="H7" s="494"/>
      <c r="I7" s="494"/>
      <c r="J7" s="435"/>
      <c r="K7" s="435"/>
      <c r="L7" s="435"/>
      <c r="M7" s="435"/>
      <c r="N7" s="435"/>
    </row>
    <row r="8" spans="1:14" s="71" customFormat="1" ht="26.25" x14ac:dyDescent="0.4">
      <c r="A8" s="405"/>
      <c r="B8" s="405" t="s">
        <v>24</v>
      </c>
      <c r="C8" s="1011"/>
      <c r="D8" s="405"/>
      <c r="E8" s="492"/>
      <c r="F8" s="228"/>
      <c r="G8" s="492"/>
      <c r="H8" s="494"/>
      <c r="I8" s="494"/>
      <c r="J8" s="435"/>
      <c r="K8" s="435"/>
      <c r="L8" s="435"/>
      <c r="M8" s="435"/>
      <c r="N8" s="435"/>
    </row>
    <row r="9" spans="1:14" s="71" customFormat="1" ht="26.25" x14ac:dyDescent="0.4">
      <c r="A9" s="405"/>
      <c r="B9" s="405"/>
      <c r="C9" s="1011"/>
      <c r="D9" s="405"/>
      <c r="E9" s="492"/>
      <c r="F9" s="228"/>
      <c r="G9" s="492"/>
      <c r="H9" s="494"/>
      <c r="I9" s="494"/>
      <c r="J9" s="435"/>
      <c r="K9" s="435"/>
      <c r="L9" s="435"/>
      <c r="M9" s="435"/>
      <c r="N9" s="435"/>
    </row>
    <row r="10" spans="1:14" s="23" customFormat="1" ht="26.25" x14ac:dyDescent="0.4">
      <c r="A10" s="228"/>
      <c r="B10" s="228"/>
      <c r="C10" s="321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s="23" customFormat="1" ht="26.25" x14ac:dyDescent="0.4">
      <c r="A11" s="228"/>
      <c r="B11" s="228" t="s">
        <v>5113</v>
      </c>
      <c r="C11" s="321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s="23" customFormat="1" ht="26.25" x14ac:dyDescent="0.4">
      <c r="A12" s="228"/>
      <c r="B12" s="228" t="s">
        <v>5114</v>
      </c>
      <c r="C12" s="321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s="23" customFormat="1" ht="26.25" x14ac:dyDescent="0.4">
      <c r="A13" s="228"/>
      <c r="B13" s="727" t="s">
        <v>5115</v>
      </c>
      <c r="C13" s="321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26.25" x14ac:dyDescent="0.4">
      <c r="A14" s="228"/>
      <c r="B14" s="228" t="s">
        <v>5116</v>
      </c>
      <c r="C14" s="321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23" customFormat="1" ht="26.25" x14ac:dyDescent="0.4">
      <c r="A15" s="228"/>
      <c r="B15" s="228"/>
      <c r="C15" s="321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23" customFormat="1" ht="26.25" x14ac:dyDescent="0.4">
      <c r="A16" s="228"/>
      <c r="B16" s="228" t="s">
        <v>5760</v>
      </c>
      <c r="C16" s="321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</row>
    <row r="17" spans="1:15" s="23" customFormat="1" ht="26.25" x14ac:dyDescent="0.4">
      <c r="A17" s="228"/>
      <c r="B17" s="228"/>
      <c r="C17" s="321"/>
      <c r="D17" s="228"/>
      <c r="E17" s="228"/>
      <c r="F17" s="228"/>
      <c r="G17" s="228"/>
      <c r="H17" s="228"/>
      <c r="I17" s="228"/>
      <c r="J17" s="228"/>
      <c r="K17" s="228"/>
      <c r="L17" s="228"/>
      <c r="M17" s="228"/>
      <c r="N17" s="228"/>
    </row>
    <row r="18" spans="1:15" s="32" customFormat="1" ht="26.25" x14ac:dyDescent="0.4">
      <c r="A18" s="367"/>
      <c r="B18" s="367" t="s">
        <v>235</v>
      </c>
      <c r="C18" s="229" t="s">
        <v>30</v>
      </c>
      <c r="D18" s="367" t="s">
        <v>6</v>
      </c>
      <c r="E18" s="367" t="s">
        <v>95</v>
      </c>
      <c r="F18" s="367" t="s">
        <v>1673</v>
      </c>
      <c r="G18" s="367" t="s">
        <v>149</v>
      </c>
      <c r="H18" s="367" t="s">
        <v>150</v>
      </c>
      <c r="I18" s="367" t="s">
        <v>33</v>
      </c>
      <c r="J18" s="367" t="s">
        <v>237</v>
      </c>
      <c r="K18" s="367" t="s">
        <v>33</v>
      </c>
      <c r="L18" s="367" t="s">
        <v>2203</v>
      </c>
      <c r="M18" s="367" t="s">
        <v>38</v>
      </c>
      <c r="N18" s="367" t="s">
        <v>133</v>
      </c>
    </row>
    <row r="19" spans="1:15" ht="26.25" x14ac:dyDescent="0.4">
      <c r="A19" s="228">
        <v>1</v>
      </c>
      <c r="B19" s="228" t="s">
        <v>5117</v>
      </c>
      <c r="C19" s="321">
        <v>1200</v>
      </c>
      <c r="D19" s="399">
        <v>5000</v>
      </c>
      <c r="E19" s="399">
        <v>350</v>
      </c>
      <c r="F19" s="399"/>
      <c r="G19" s="399"/>
      <c r="H19" s="399"/>
      <c r="I19" s="399"/>
      <c r="J19" s="399">
        <v>2880</v>
      </c>
      <c r="K19" s="399">
        <v>867</v>
      </c>
      <c r="L19" s="399"/>
      <c r="M19" s="399"/>
      <c r="N19" s="399">
        <f>SUM(D19:M19)</f>
        <v>9097</v>
      </c>
      <c r="O19" s="43"/>
    </row>
    <row r="20" spans="1:15" ht="26.25" x14ac:dyDescent="0.4">
      <c r="A20" s="228"/>
      <c r="B20" s="228"/>
      <c r="C20" s="321"/>
      <c r="D20" s="399"/>
      <c r="E20" s="399"/>
      <c r="F20" s="399"/>
      <c r="G20" s="399"/>
      <c r="H20" s="399"/>
      <c r="I20" s="399"/>
      <c r="J20" s="399"/>
      <c r="K20" s="399"/>
      <c r="L20" s="399"/>
      <c r="M20" s="399"/>
      <c r="N20" s="399"/>
      <c r="O20" s="31"/>
    </row>
    <row r="21" spans="1:15" ht="26.25" x14ac:dyDescent="0.4">
      <c r="A21" s="228"/>
      <c r="B21" s="228"/>
      <c r="C21" s="321"/>
      <c r="D21" s="399"/>
      <c r="E21" s="399"/>
      <c r="F21" s="399"/>
      <c r="G21" s="399"/>
      <c r="H21" s="399"/>
      <c r="I21" s="399"/>
      <c r="J21" s="399"/>
      <c r="K21" s="399"/>
      <c r="L21" s="399"/>
      <c r="M21" s="497"/>
      <c r="N21" s="399"/>
    </row>
    <row r="22" spans="1:15" ht="33" x14ac:dyDescent="0.85">
      <c r="A22" s="365"/>
      <c r="B22" s="228" t="s">
        <v>1772</v>
      </c>
      <c r="C22" s="668"/>
      <c r="D22" s="910">
        <f t="shared" ref="D22:N22" si="0">SUM(D19:D21)</f>
        <v>5000</v>
      </c>
      <c r="E22" s="910">
        <f t="shared" si="0"/>
        <v>350</v>
      </c>
      <c r="F22" s="910">
        <f t="shared" si="0"/>
        <v>0</v>
      </c>
      <c r="G22" s="910">
        <f t="shared" si="0"/>
        <v>0</v>
      </c>
      <c r="H22" s="910">
        <f t="shared" si="0"/>
        <v>0</v>
      </c>
      <c r="I22" s="910">
        <f t="shared" si="0"/>
        <v>0</v>
      </c>
      <c r="J22" s="910">
        <f t="shared" si="0"/>
        <v>2880</v>
      </c>
      <c r="K22" s="910">
        <f t="shared" si="0"/>
        <v>867</v>
      </c>
      <c r="L22" s="910">
        <f t="shared" si="0"/>
        <v>0</v>
      </c>
      <c r="M22" s="910">
        <f t="shared" si="0"/>
        <v>0</v>
      </c>
      <c r="N22" s="910">
        <f t="shared" si="0"/>
        <v>9097</v>
      </c>
    </row>
    <row r="23" spans="1:15" ht="26.25" x14ac:dyDescent="0.4">
      <c r="A23" s="365"/>
      <c r="B23" s="365"/>
      <c r="C23" s="668"/>
      <c r="D23" s="497"/>
      <c r="E23" s="497"/>
      <c r="F23" s="497"/>
      <c r="G23" s="497"/>
      <c r="H23" s="399"/>
      <c r="I23" s="399"/>
      <c r="J23" s="497"/>
      <c r="K23" s="497"/>
      <c r="L23" s="497"/>
      <c r="M23" s="497"/>
      <c r="N23" s="399"/>
      <c r="O23" s="31"/>
    </row>
    <row r="24" spans="1:15" x14ac:dyDescent="0.35">
      <c r="A24" s="365"/>
      <c r="B24" s="365"/>
      <c r="C24" s="668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</row>
    <row r="25" spans="1:15" x14ac:dyDescent="0.35">
      <c r="A25" s="365"/>
      <c r="B25" s="365"/>
      <c r="C25" s="668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15" x14ac:dyDescent="0.35">
      <c r="A26" s="365"/>
      <c r="B26" s="365"/>
      <c r="C26" s="668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5" ht="26.25" x14ac:dyDescent="0.4">
      <c r="A27" s="365"/>
      <c r="B27" s="228" t="s">
        <v>952</v>
      </c>
      <c r="C27" s="668"/>
      <c r="D27" s="365"/>
      <c r="E27" s="365"/>
      <c r="F27" s="365"/>
      <c r="G27" s="365"/>
      <c r="H27" s="365"/>
      <c r="I27" s="365"/>
      <c r="J27" s="365"/>
      <c r="K27" s="365" t="s">
        <v>5118</v>
      </c>
      <c r="L27" s="365"/>
      <c r="M27" s="365"/>
      <c r="N27" s="365"/>
    </row>
    <row r="28" spans="1:15" x14ac:dyDescent="0.35">
      <c r="A28" s="365"/>
      <c r="B28" s="365"/>
      <c r="C28" s="668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 t="s">
        <v>50</v>
      </c>
    </row>
    <row r="29" spans="1:15" ht="26.25" x14ac:dyDescent="0.4">
      <c r="A29" s="365"/>
      <c r="B29" s="365"/>
      <c r="C29" s="321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ht="27.75" customHeight="1" x14ac:dyDescent="0.4">
      <c r="A30" s="365"/>
      <c r="B30" s="228" t="s">
        <v>240</v>
      </c>
      <c r="C30" s="321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81" customFormat="1" ht="27.6" customHeight="1" x14ac:dyDescent="0.4">
      <c r="A31" s="565"/>
      <c r="B31" s="403"/>
      <c r="C31" s="530"/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</row>
    <row r="32" spans="1:15" s="81" customFormat="1" ht="27.75" x14ac:dyDescent="0.4">
      <c r="A32" s="565"/>
      <c r="B32" s="403"/>
      <c r="C32" s="530"/>
      <c r="D32" s="377"/>
      <c r="E32" s="377"/>
      <c r="F32" s="377"/>
      <c r="G32" s="377"/>
      <c r="H32" s="377"/>
      <c r="I32" s="377"/>
      <c r="J32" s="377"/>
      <c r="K32" s="377"/>
      <c r="L32" s="377"/>
      <c r="M32" s="377"/>
      <c r="N32" s="377"/>
    </row>
    <row r="33" spans="1:14" s="54" customFormat="1" ht="33.75" x14ac:dyDescent="0.5">
      <c r="A33" s="481"/>
      <c r="B33" s="473" t="s">
        <v>5789</v>
      </c>
      <c r="C33" s="899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</row>
    <row r="34" spans="1:14" ht="26.25" x14ac:dyDescent="0.4">
      <c r="A34" s="365"/>
      <c r="B34" s="228"/>
      <c r="C34" s="321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ht="26.25" x14ac:dyDescent="0.4">
      <c r="B35" s="23"/>
      <c r="C35" s="145"/>
    </row>
  </sheetData>
  <hyperlinks>
    <hyperlink ref="B13" r:id="rId1" xr:uid="{00000000-0004-0000-F400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89">
    <tabColor rgb="FF00B050"/>
  </sheetPr>
  <dimension ref="A2:N36"/>
  <sheetViews>
    <sheetView view="pageBreakPreview" topLeftCell="A12" zoomScale="60" zoomScaleNormal="100" workbookViewId="0">
      <selection activeCell="I20" sqref="I20"/>
    </sheetView>
  </sheetViews>
  <sheetFormatPr defaultColWidth="9.140625" defaultRowHeight="26.25" x14ac:dyDescent="0.4"/>
  <cols>
    <col min="1" max="1" width="3.7109375" style="23" bestFit="1" customWidth="1"/>
    <col min="2" max="2" width="85.5703125" style="23" customWidth="1"/>
    <col min="3" max="3" width="17" style="94" bestFit="1" customWidth="1"/>
    <col min="4" max="4" width="21" style="23" customWidth="1"/>
    <col min="5" max="5" width="19.5703125" style="23" bestFit="1" customWidth="1"/>
    <col min="6" max="6" width="16.85546875" style="23" bestFit="1" customWidth="1"/>
    <col min="7" max="7" width="16.140625" style="23" bestFit="1" customWidth="1"/>
    <col min="8" max="9" width="19.5703125" style="23" bestFit="1" customWidth="1"/>
    <col min="10" max="11" width="9.7109375" style="23" bestFit="1" customWidth="1"/>
    <col min="12" max="12" width="23.42578125" style="23" bestFit="1" customWidth="1"/>
    <col min="13" max="13" width="14.28515625" style="23" customWidth="1"/>
    <col min="14" max="14" width="21.7109375" style="23" bestFit="1" customWidth="1"/>
    <col min="15" max="16384" width="9.140625" style="23"/>
  </cols>
  <sheetData>
    <row r="2" spans="1:14" x14ac:dyDescent="0.4">
      <c r="A2" s="228"/>
      <c r="B2" s="228"/>
      <c r="C2" s="275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x14ac:dyDescent="0.4">
      <c r="A3" s="228"/>
      <c r="B3" s="228" t="s">
        <v>19</v>
      </c>
      <c r="C3" s="275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x14ac:dyDescent="0.4">
      <c r="A4" s="228"/>
      <c r="B4" s="228" t="s">
        <v>20</v>
      </c>
      <c r="C4" s="275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x14ac:dyDescent="0.4">
      <c r="A5" s="228"/>
      <c r="B5" s="228" t="s">
        <v>21</v>
      </c>
      <c r="C5" s="275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x14ac:dyDescent="0.4">
      <c r="A6" s="228"/>
      <c r="B6" s="228" t="s">
        <v>22</v>
      </c>
      <c r="C6" s="275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x14ac:dyDescent="0.4">
      <c r="A7" s="228"/>
      <c r="B7" s="228" t="s">
        <v>23</v>
      </c>
      <c r="C7" s="275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x14ac:dyDescent="0.4">
      <c r="A8" s="228"/>
      <c r="B8" s="228" t="s">
        <v>24</v>
      </c>
      <c r="C8" s="275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x14ac:dyDescent="0.4">
      <c r="A9" s="228"/>
      <c r="B9" s="228"/>
      <c r="C9" s="275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x14ac:dyDescent="0.4">
      <c r="A10" s="228"/>
      <c r="B10" s="228" t="s">
        <v>5119</v>
      </c>
      <c r="C10" s="275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x14ac:dyDescent="0.4">
      <c r="A11" s="228"/>
      <c r="B11" s="228" t="s">
        <v>5120</v>
      </c>
      <c r="C11" s="275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x14ac:dyDescent="0.4">
      <c r="A12" s="228"/>
      <c r="B12" s="727" t="s">
        <v>5121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x14ac:dyDescent="0.4">
      <c r="A13" s="228"/>
      <c r="B13" s="228" t="s">
        <v>5122</v>
      </c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x14ac:dyDescent="0.4">
      <c r="A14" s="228"/>
      <c r="B14" s="228"/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x14ac:dyDescent="0.4">
      <c r="A15" s="228"/>
      <c r="B15" s="228" t="s">
        <v>5760</v>
      </c>
      <c r="C15" s="275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x14ac:dyDescent="0.4">
      <c r="A16" s="228"/>
      <c r="B16" s="228"/>
      <c r="C16" s="275"/>
      <c r="D16" s="228"/>
      <c r="E16" s="228"/>
      <c r="F16" s="228" t="s">
        <v>50</v>
      </c>
      <c r="G16" s="228"/>
      <c r="H16" s="228"/>
      <c r="I16" s="228" t="s">
        <v>50</v>
      </c>
      <c r="J16" s="228"/>
      <c r="K16" s="228"/>
      <c r="L16" s="228"/>
      <c r="M16" s="228"/>
      <c r="N16" s="228"/>
    </row>
    <row r="17" spans="1:14" s="32" customFormat="1" x14ac:dyDescent="0.4">
      <c r="A17" s="367"/>
      <c r="B17" s="367" t="s">
        <v>1800</v>
      </c>
      <c r="C17" s="230" t="s">
        <v>1802</v>
      </c>
      <c r="D17" s="367" t="s">
        <v>94</v>
      </c>
      <c r="E17" s="367" t="s">
        <v>496</v>
      </c>
      <c r="F17" s="367" t="s">
        <v>216</v>
      </c>
      <c r="G17" s="367" t="s">
        <v>149</v>
      </c>
      <c r="H17" s="367" t="s">
        <v>1566</v>
      </c>
      <c r="I17" s="367" t="s">
        <v>131</v>
      </c>
      <c r="J17" s="367" t="s">
        <v>36</v>
      </c>
      <c r="K17" s="367" t="s">
        <v>33</v>
      </c>
      <c r="L17" s="367" t="s">
        <v>351</v>
      </c>
      <c r="M17" s="367" t="s">
        <v>1803</v>
      </c>
      <c r="N17" s="367" t="s">
        <v>252</v>
      </c>
    </row>
    <row r="18" spans="1:14" x14ac:dyDescent="0.4">
      <c r="A18" s="228">
        <v>1</v>
      </c>
      <c r="B18" s="228" t="s">
        <v>5123</v>
      </c>
      <c r="C18" s="275">
        <v>8127</v>
      </c>
      <c r="D18" s="411">
        <v>2000</v>
      </c>
      <c r="E18" s="411">
        <v>350</v>
      </c>
      <c r="F18" s="411"/>
      <c r="G18" s="411"/>
      <c r="H18" s="411">
        <v>2830</v>
      </c>
      <c r="I18" s="411">
        <v>851</v>
      </c>
      <c r="J18" s="411"/>
      <c r="K18" s="411"/>
      <c r="L18" s="411"/>
      <c r="M18" s="411"/>
      <c r="N18" s="411">
        <f>SUM(D18:M18)</f>
        <v>6031</v>
      </c>
    </row>
    <row r="19" spans="1:14" x14ac:dyDescent="0.4">
      <c r="A19" s="228">
        <v>2</v>
      </c>
      <c r="B19" s="228" t="s">
        <v>5124</v>
      </c>
      <c r="C19" s="275">
        <v>6421</v>
      </c>
      <c r="D19" s="411">
        <v>1500</v>
      </c>
      <c r="E19" s="411">
        <v>350</v>
      </c>
      <c r="F19" s="411">
        <v>365</v>
      </c>
      <c r="G19" s="411">
        <v>431</v>
      </c>
      <c r="H19" s="411"/>
      <c r="I19" s="411"/>
      <c r="J19" s="411"/>
      <c r="K19" s="411"/>
      <c r="L19" s="411"/>
      <c r="M19" s="411"/>
      <c r="N19" s="399">
        <f>SUM(D19:M19)</f>
        <v>2646</v>
      </c>
    </row>
    <row r="20" spans="1:14" x14ac:dyDescent="0.4">
      <c r="A20" s="228">
        <v>3</v>
      </c>
      <c r="B20" s="228" t="s">
        <v>5125</v>
      </c>
      <c r="C20" s="275">
        <v>6393</v>
      </c>
      <c r="D20" s="399">
        <v>2300</v>
      </c>
      <c r="E20" s="399">
        <v>350</v>
      </c>
      <c r="F20" s="399"/>
      <c r="G20" s="399"/>
      <c r="H20" s="399"/>
      <c r="I20" s="399"/>
      <c r="J20" s="399"/>
      <c r="K20" s="399"/>
      <c r="L20" s="399"/>
      <c r="M20" s="399"/>
      <c r="N20" s="399">
        <f>SUM(D20:M20)</f>
        <v>2650</v>
      </c>
    </row>
    <row r="21" spans="1:14" x14ac:dyDescent="0.4">
      <c r="A21" s="228">
        <v>4</v>
      </c>
      <c r="B21" s="228" t="s">
        <v>5126</v>
      </c>
      <c r="C21" s="275">
        <v>11788</v>
      </c>
      <c r="D21" s="399">
        <v>1000</v>
      </c>
      <c r="E21" s="399">
        <v>350</v>
      </c>
      <c r="F21" s="399"/>
      <c r="G21" s="399"/>
      <c r="H21" s="399"/>
      <c r="I21" s="399"/>
      <c r="J21" s="399"/>
      <c r="K21" s="399"/>
      <c r="L21" s="399"/>
      <c r="M21" s="399"/>
      <c r="N21" s="399">
        <f>SUM(D21:M21)</f>
        <v>1350</v>
      </c>
    </row>
    <row r="22" spans="1:14" x14ac:dyDescent="0.4">
      <c r="A22" s="228"/>
      <c r="B22" s="228"/>
      <c r="C22" s="275"/>
      <c r="D22" s="399"/>
      <c r="E22" s="399"/>
      <c r="F22" s="399"/>
      <c r="G22" s="399"/>
      <c r="H22" s="399"/>
      <c r="I22" s="399"/>
      <c r="J22" s="399"/>
      <c r="K22" s="399"/>
      <c r="L22" s="399"/>
      <c r="M22" s="399"/>
      <c r="N22" s="399"/>
    </row>
    <row r="23" spans="1:14" s="32" customFormat="1" x14ac:dyDescent="0.4">
      <c r="A23" s="367"/>
      <c r="B23" s="367" t="s">
        <v>46</v>
      </c>
      <c r="C23" s="230"/>
      <c r="D23" s="498">
        <f t="shared" ref="D23:M23" si="0">SUM(D18:D22)</f>
        <v>6800</v>
      </c>
      <c r="E23" s="498">
        <f t="shared" si="0"/>
        <v>1400</v>
      </c>
      <c r="F23" s="498">
        <f t="shared" si="0"/>
        <v>365</v>
      </c>
      <c r="G23" s="498">
        <f t="shared" si="0"/>
        <v>431</v>
      </c>
      <c r="H23" s="498">
        <f t="shared" si="0"/>
        <v>2830</v>
      </c>
      <c r="I23" s="498">
        <f t="shared" si="0"/>
        <v>851</v>
      </c>
      <c r="J23" s="498">
        <f t="shared" si="0"/>
        <v>0</v>
      </c>
      <c r="K23" s="498">
        <f t="shared" si="0"/>
        <v>0</v>
      </c>
      <c r="L23" s="498">
        <f t="shared" si="0"/>
        <v>0</v>
      </c>
      <c r="M23" s="498">
        <f t="shared" si="0"/>
        <v>0</v>
      </c>
      <c r="N23" s="498">
        <f>SUM(D23:M23)</f>
        <v>12677</v>
      </c>
    </row>
    <row r="24" spans="1:14" x14ac:dyDescent="0.4">
      <c r="A24" s="228"/>
      <c r="B24" s="228"/>
      <c r="C24" s="275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x14ac:dyDescent="0.4">
      <c r="A25" s="228"/>
      <c r="B25" s="228"/>
      <c r="C25" s="275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x14ac:dyDescent="0.4">
      <c r="A26" s="228"/>
      <c r="B26" s="228"/>
      <c r="C26" s="275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x14ac:dyDescent="0.4">
      <c r="A27" s="228"/>
      <c r="B27" s="228" t="s">
        <v>63</v>
      </c>
      <c r="C27" s="275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x14ac:dyDescent="0.4">
      <c r="A28" s="228"/>
      <c r="B28" s="228"/>
      <c r="C28" s="275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x14ac:dyDescent="0.4">
      <c r="A29" s="228"/>
      <c r="B29" s="228"/>
      <c r="C29" s="275"/>
      <c r="D29" s="228"/>
      <c r="E29" s="228"/>
      <c r="F29" s="228"/>
      <c r="G29" s="228"/>
      <c r="H29" s="228"/>
      <c r="I29" s="228"/>
      <c r="J29" s="228"/>
      <c r="K29" s="228"/>
      <c r="L29" s="228"/>
      <c r="M29" s="228" t="s">
        <v>1810</v>
      </c>
      <c r="N29" s="228"/>
    </row>
    <row r="30" spans="1:14" x14ac:dyDescent="0.4">
      <c r="A30" s="228"/>
      <c r="B30" s="228" t="s">
        <v>1650</v>
      </c>
      <c r="C30" s="275"/>
      <c r="D30" s="228"/>
      <c r="E30" s="228"/>
      <c r="F30" s="228"/>
      <c r="G30" s="228"/>
      <c r="H30" s="228" t="s">
        <v>2173</v>
      </c>
      <c r="I30" s="228"/>
      <c r="J30" s="228"/>
      <c r="K30" s="228"/>
      <c r="L30" s="228"/>
      <c r="M30" s="228"/>
      <c r="N30" s="228"/>
    </row>
    <row r="31" spans="1:14" s="33" customFormat="1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s="33" customFormat="1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s="33" customFormat="1" x14ac:dyDescent="0.4">
      <c r="A33" s="365"/>
      <c r="B33" s="366" t="s">
        <v>5789</v>
      </c>
      <c r="C33" s="228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ht="12.75" customHeight="1" x14ac:dyDescent="0.4">
      <c r="A34" s="228"/>
      <c r="B34" s="228"/>
      <c r="C34" s="275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s="67" customFormat="1" x14ac:dyDescent="0.4">
      <c r="A35" s="436">
        <v>4</v>
      </c>
      <c r="B35" s="436" t="s">
        <v>5127</v>
      </c>
      <c r="C35" s="893">
        <v>916955</v>
      </c>
      <c r="D35" s="2236">
        <v>1000</v>
      </c>
      <c r="E35" s="2236">
        <v>350</v>
      </c>
      <c r="F35" s="2236"/>
      <c r="G35" s="2236"/>
      <c r="H35" s="2236"/>
      <c r="I35" s="2236"/>
      <c r="J35" s="2236"/>
      <c r="K35" s="2236"/>
      <c r="L35" s="2236"/>
      <c r="M35" s="2236"/>
      <c r="N35" s="2236">
        <f>SUM(D35:M35)</f>
        <v>1350</v>
      </c>
    </row>
    <row r="36" spans="1:14" s="67" customFormat="1" x14ac:dyDescent="0.4">
      <c r="A36" s="436">
        <v>5</v>
      </c>
      <c r="B36" s="436" t="s">
        <v>5128</v>
      </c>
      <c r="C36" s="893">
        <v>870062</v>
      </c>
      <c r="D36" s="2236">
        <v>7000</v>
      </c>
      <c r="E36" s="2236">
        <v>350</v>
      </c>
      <c r="F36" s="2236"/>
      <c r="G36" s="2236"/>
      <c r="H36" s="2236"/>
      <c r="I36" s="2236"/>
      <c r="J36" s="2236"/>
      <c r="K36" s="2236"/>
      <c r="L36" s="2236"/>
      <c r="M36" s="2236"/>
      <c r="N36" s="2236">
        <f>SUM(D36:M36)</f>
        <v>7350</v>
      </c>
    </row>
  </sheetData>
  <hyperlinks>
    <hyperlink ref="B12" r:id="rId1" xr:uid="{00000000-0004-0000-F500-000000000000}"/>
  </hyperlinks>
  <printOptions gridLines="1"/>
  <pageMargins left="0.7" right="0.7" top="0.75" bottom="0.75" header="0.3" footer="0.3"/>
  <pageSetup scale="41" orientation="landscape" r:id="rId2"/>
  <drawing r:id="rId3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88">
    <tabColor rgb="FF00B050"/>
  </sheetPr>
  <dimension ref="A2:O43"/>
  <sheetViews>
    <sheetView view="pageBreakPreview" topLeftCell="A7" zoomScale="50" zoomScaleNormal="100" zoomScaleSheetLayoutView="50" workbookViewId="0">
      <selection activeCell="I21" sqref="I21"/>
    </sheetView>
  </sheetViews>
  <sheetFormatPr defaultColWidth="9.140625" defaultRowHeight="25.5" x14ac:dyDescent="0.35"/>
  <cols>
    <col min="1" max="1" width="6.28515625" style="33" bestFit="1" customWidth="1"/>
    <col min="2" max="2" width="80.140625" style="33" customWidth="1"/>
    <col min="3" max="3" width="17.28515625" style="102" bestFit="1" customWidth="1"/>
    <col min="4" max="4" width="22.5703125" style="33" bestFit="1" customWidth="1"/>
    <col min="5" max="5" width="19.5703125" style="33" bestFit="1" customWidth="1"/>
    <col min="6" max="6" width="21.85546875" style="33" bestFit="1" customWidth="1"/>
    <col min="7" max="11" width="19.5703125" style="33" bestFit="1" customWidth="1"/>
    <col min="12" max="12" width="23.42578125" style="33" bestFit="1" customWidth="1"/>
    <col min="13" max="14" width="21.85546875" style="33" bestFit="1" customWidth="1"/>
    <col min="15" max="15" width="20.140625" style="33" customWidth="1"/>
    <col min="16" max="16384" width="9.140625" style="33"/>
  </cols>
  <sheetData>
    <row r="2" spans="1:14" s="23" customFormat="1" ht="26.25" x14ac:dyDescent="0.4">
      <c r="A2" s="228"/>
      <c r="B2" s="228"/>
      <c r="C2" s="275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s="23" customFormat="1" ht="26.25" x14ac:dyDescent="0.4">
      <c r="A3" s="228"/>
      <c r="B3" s="432" t="s">
        <v>19</v>
      </c>
      <c r="C3" s="489"/>
      <c r="D3" s="405"/>
      <c r="E3" s="433"/>
      <c r="F3" s="433"/>
      <c r="G3" s="433"/>
      <c r="H3" s="433"/>
      <c r="I3" s="433"/>
      <c r="J3" s="433"/>
      <c r="K3" s="433"/>
      <c r="L3" s="433"/>
      <c r="M3" s="433"/>
      <c r="N3" s="228"/>
    </row>
    <row r="4" spans="1:14" s="71" customFormat="1" ht="28.5" customHeight="1" x14ac:dyDescent="0.4">
      <c r="A4" s="432"/>
      <c r="B4" s="405" t="s">
        <v>20</v>
      </c>
      <c r="C4" s="489"/>
      <c r="D4" s="405"/>
      <c r="E4" s="406"/>
      <c r="F4" s="406"/>
      <c r="G4" s="406"/>
      <c r="H4" s="406"/>
      <c r="I4" s="406"/>
      <c r="J4" s="406"/>
      <c r="K4" s="406"/>
      <c r="L4" s="406"/>
      <c r="M4" s="406"/>
      <c r="N4" s="435"/>
    </row>
    <row r="5" spans="1:14" s="71" customFormat="1" ht="25.5" customHeight="1" x14ac:dyDescent="0.4">
      <c r="A5" s="405"/>
      <c r="B5" s="405" t="s">
        <v>21</v>
      </c>
      <c r="C5" s="489"/>
      <c r="D5" s="405"/>
      <c r="E5" s="406"/>
      <c r="F5" s="406"/>
      <c r="G5" s="406"/>
      <c r="H5" s="406"/>
      <c r="I5" s="406"/>
      <c r="J5" s="406"/>
      <c r="K5" s="406"/>
      <c r="L5" s="406"/>
      <c r="M5" s="406"/>
      <c r="N5" s="435"/>
    </row>
    <row r="6" spans="1:14" s="71" customFormat="1" ht="26.25" x14ac:dyDescent="0.4">
      <c r="A6" s="405"/>
      <c r="B6" s="405" t="s">
        <v>22</v>
      </c>
      <c r="C6" s="489"/>
      <c r="D6" s="405"/>
      <c r="E6" s="406"/>
      <c r="F6" s="406"/>
      <c r="G6" s="406"/>
      <c r="H6" s="406"/>
      <c r="I6" s="406"/>
      <c r="J6" s="406"/>
      <c r="K6" s="406"/>
      <c r="L6" s="406"/>
      <c r="M6" s="406"/>
      <c r="N6" s="435"/>
    </row>
    <row r="7" spans="1:14" s="71" customFormat="1" ht="26.25" x14ac:dyDescent="0.4">
      <c r="A7" s="405"/>
      <c r="B7" s="405" t="s">
        <v>23</v>
      </c>
      <c r="C7" s="489"/>
      <c r="D7" s="405"/>
      <c r="E7" s="406"/>
      <c r="F7" s="406"/>
      <c r="G7" s="406"/>
      <c r="H7" s="406"/>
      <c r="I7" s="406"/>
      <c r="J7" s="406"/>
      <c r="K7" s="406"/>
      <c r="L7" s="406"/>
      <c r="M7" s="406"/>
      <c r="N7" s="435"/>
    </row>
    <row r="8" spans="1:14" s="71" customFormat="1" ht="26.25" x14ac:dyDescent="0.4">
      <c r="A8" s="405"/>
      <c r="B8" s="405" t="s">
        <v>24</v>
      </c>
      <c r="C8" s="489"/>
      <c r="D8" s="405"/>
      <c r="E8" s="406"/>
      <c r="F8" s="406"/>
      <c r="G8" s="406"/>
      <c r="H8" s="406"/>
      <c r="I8" s="406"/>
      <c r="J8" s="406"/>
      <c r="K8" s="406"/>
      <c r="L8" s="406"/>
      <c r="M8" s="406"/>
      <c r="N8" s="435"/>
    </row>
    <row r="9" spans="1:14" s="71" customFormat="1" ht="26.25" x14ac:dyDescent="0.4">
      <c r="A9" s="405"/>
      <c r="B9" s="405"/>
      <c r="C9" s="489"/>
      <c r="D9" s="405"/>
      <c r="E9" s="406"/>
      <c r="F9" s="406"/>
      <c r="G9" s="406"/>
      <c r="H9" s="406"/>
      <c r="I9" s="406"/>
      <c r="J9" s="406"/>
      <c r="K9" s="406"/>
      <c r="L9" s="406"/>
      <c r="M9" s="406"/>
      <c r="N9" s="435"/>
    </row>
    <row r="10" spans="1:14" s="71" customFormat="1" ht="26.25" x14ac:dyDescent="0.4">
      <c r="A10" s="405"/>
      <c r="B10" s="228" t="s">
        <v>5129</v>
      </c>
      <c r="C10" s="489"/>
      <c r="D10" s="405"/>
      <c r="E10" s="406"/>
      <c r="F10" s="406"/>
      <c r="G10" s="406"/>
      <c r="H10" s="406"/>
      <c r="I10" s="406"/>
      <c r="J10" s="406"/>
      <c r="K10" s="406"/>
      <c r="L10" s="406"/>
      <c r="M10" s="406"/>
      <c r="N10" s="435"/>
    </row>
    <row r="11" spans="1:14" s="71" customFormat="1" ht="26.25" x14ac:dyDescent="0.4">
      <c r="A11" s="405"/>
      <c r="B11" s="228" t="s">
        <v>5130</v>
      </c>
      <c r="C11" s="489"/>
      <c r="D11" s="405"/>
      <c r="E11" s="406"/>
      <c r="F11" s="406"/>
      <c r="G11" s="406"/>
      <c r="H11" s="406"/>
      <c r="I11" s="406"/>
      <c r="J11" s="406"/>
      <c r="K11" s="406"/>
      <c r="L11" s="406"/>
      <c r="M11" s="406"/>
      <c r="N11" s="435"/>
    </row>
    <row r="12" spans="1:14" s="23" customFormat="1" ht="26.25" x14ac:dyDescent="0.4">
      <c r="A12" s="228"/>
      <c r="B12" s="228" t="s">
        <v>5131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s="23" customFormat="1" ht="26.25" x14ac:dyDescent="0.4">
      <c r="A13" s="228"/>
      <c r="B13" s="228"/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26.25" x14ac:dyDescent="0.4">
      <c r="A14" s="228"/>
      <c r="B14" s="228" t="s">
        <v>5739</v>
      </c>
      <c r="C14" s="275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23" customFormat="1" ht="26.25" x14ac:dyDescent="0.4">
      <c r="A15" s="228"/>
      <c r="B15" s="228"/>
      <c r="C15" s="275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32" customFormat="1" ht="26.25" x14ac:dyDescent="0.4">
      <c r="A16" s="367"/>
      <c r="B16" s="367" t="s">
        <v>235</v>
      </c>
      <c r="C16" s="230" t="s">
        <v>30</v>
      </c>
      <c r="D16" s="367" t="s">
        <v>6</v>
      </c>
      <c r="E16" s="367" t="s">
        <v>95</v>
      </c>
      <c r="F16" s="367" t="s">
        <v>4811</v>
      </c>
      <c r="G16" s="367" t="s">
        <v>9</v>
      </c>
      <c r="H16" s="367" t="s">
        <v>1069</v>
      </c>
      <c r="I16" s="367" t="s">
        <v>9</v>
      </c>
      <c r="J16" s="367" t="s">
        <v>5132</v>
      </c>
      <c r="K16" s="367" t="s">
        <v>9</v>
      </c>
      <c r="L16" s="367" t="s">
        <v>351</v>
      </c>
      <c r="M16" s="367" t="s">
        <v>74</v>
      </c>
      <c r="N16" s="367" t="s">
        <v>13</v>
      </c>
    </row>
    <row r="17" spans="1:15" ht="26.25" x14ac:dyDescent="0.4">
      <c r="A17" s="228">
        <v>1</v>
      </c>
      <c r="B17" s="228" t="s">
        <v>5133</v>
      </c>
      <c r="C17" s="275">
        <v>673</v>
      </c>
      <c r="D17" s="411">
        <v>1000</v>
      </c>
      <c r="E17" s="411">
        <v>350</v>
      </c>
      <c r="F17" s="411">
        <v>5135</v>
      </c>
      <c r="G17" s="411">
        <v>2361</v>
      </c>
      <c r="H17" s="411"/>
      <c r="I17" s="411"/>
      <c r="J17" s="411"/>
      <c r="K17" s="411"/>
      <c r="L17" s="411"/>
      <c r="M17" s="411"/>
      <c r="N17" s="500">
        <f t="shared" ref="N17:N20" si="0">SUM(D17:M17)</f>
        <v>8846</v>
      </c>
      <c r="O17" s="140"/>
    </row>
    <row r="18" spans="1:15" ht="26.25" x14ac:dyDescent="0.4">
      <c r="A18" s="228">
        <v>2</v>
      </c>
      <c r="B18" s="228" t="s">
        <v>5134</v>
      </c>
      <c r="C18" s="275">
        <v>677</v>
      </c>
      <c r="D18" s="411">
        <v>1000</v>
      </c>
      <c r="E18" s="411">
        <v>350</v>
      </c>
      <c r="F18" s="411"/>
      <c r="G18" s="411"/>
      <c r="H18" s="411"/>
      <c r="I18" s="411"/>
      <c r="J18" s="411"/>
      <c r="K18" s="411"/>
      <c r="L18" s="411"/>
      <c r="M18" s="411"/>
      <c r="N18" s="500">
        <f t="shared" si="0"/>
        <v>1350</v>
      </c>
      <c r="O18" s="31"/>
    </row>
    <row r="19" spans="1:15" ht="26.25" x14ac:dyDescent="0.4">
      <c r="A19" s="228">
        <v>3</v>
      </c>
      <c r="B19" s="228" t="s">
        <v>5135</v>
      </c>
      <c r="C19" s="275">
        <v>3583</v>
      </c>
      <c r="D19" s="411">
        <v>1000</v>
      </c>
      <c r="E19" s="411">
        <v>350</v>
      </c>
      <c r="F19" s="411"/>
      <c r="G19" s="411"/>
      <c r="H19" s="411">
        <v>5050</v>
      </c>
      <c r="I19" s="411">
        <v>606</v>
      </c>
      <c r="J19" s="411"/>
      <c r="K19" s="411"/>
      <c r="L19" s="411"/>
      <c r="M19" s="411"/>
      <c r="N19" s="500">
        <f t="shared" si="0"/>
        <v>7006</v>
      </c>
      <c r="O19" s="31"/>
    </row>
    <row r="20" spans="1:15" ht="26.25" x14ac:dyDescent="0.4">
      <c r="A20" s="228">
        <v>4</v>
      </c>
      <c r="B20" s="228" t="s">
        <v>5136</v>
      </c>
      <c r="C20" s="275">
        <v>8916</v>
      </c>
      <c r="D20" s="411">
        <v>1200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500">
        <f t="shared" si="0"/>
        <v>1550</v>
      </c>
    </row>
    <row r="21" spans="1:15" ht="26.25" x14ac:dyDescent="0.4">
      <c r="A21" s="228"/>
      <c r="B21" s="228"/>
      <c r="C21" s="275"/>
      <c r="D21" s="411"/>
      <c r="E21" s="411"/>
      <c r="F21" s="411"/>
      <c r="G21" s="411"/>
      <c r="H21" s="411"/>
      <c r="I21" s="411"/>
      <c r="J21" s="411"/>
      <c r="K21" s="411"/>
      <c r="L21" s="411"/>
      <c r="M21" s="411"/>
      <c r="N21" s="411"/>
    </row>
    <row r="22" spans="1:15" ht="33" x14ac:dyDescent="0.85">
      <c r="A22" s="365"/>
      <c r="B22" s="228" t="s">
        <v>1772</v>
      </c>
      <c r="C22" s="667"/>
      <c r="D22" s="649">
        <f>SUM(D17:D20)</f>
        <v>4200</v>
      </c>
      <c r="E22" s="649">
        <f t="shared" ref="E22:M22" si="1">SUM(E17:E20)</f>
        <v>1400</v>
      </c>
      <c r="F22" s="649">
        <f t="shared" si="1"/>
        <v>5135</v>
      </c>
      <c r="G22" s="649">
        <f t="shared" si="1"/>
        <v>2361</v>
      </c>
      <c r="H22" s="649">
        <f t="shared" si="1"/>
        <v>5050</v>
      </c>
      <c r="I22" s="649">
        <f t="shared" si="1"/>
        <v>606</v>
      </c>
      <c r="J22" s="649">
        <f t="shared" si="1"/>
        <v>0</v>
      </c>
      <c r="K22" s="649">
        <f t="shared" si="1"/>
        <v>0</v>
      </c>
      <c r="L22" s="649">
        <f t="shared" si="1"/>
        <v>0</v>
      </c>
      <c r="M22" s="649">
        <f t="shared" si="1"/>
        <v>0</v>
      </c>
      <c r="N22" s="649">
        <f>SUM(N17:N20)</f>
        <v>18752</v>
      </c>
      <c r="O22" s="147"/>
    </row>
    <row r="23" spans="1:15" ht="26.25" x14ac:dyDescent="0.4">
      <c r="A23" s="365"/>
      <c r="B23" s="365"/>
      <c r="C23" s="667"/>
      <c r="D23" s="437"/>
      <c r="E23" s="437"/>
      <c r="F23" s="437"/>
      <c r="G23" s="437"/>
      <c r="H23" s="437"/>
      <c r="I23" s="437"/>
      <c r="J23" s="437"/>
      <c r="K23" s="437"/>
      <c r="L23" s="437"/>
      <c r="M23" s="437"/>
      <c r="N23" s="411"/>
      <c r="O23" s="31"/>
    </row>
    <row r="24" spans="1:15" x14ac:dyDescent="0.35">
      <c r="A24" s="365"/>
      <c r="B24" s="365"/>
      <c r="C24" s="667"/>
      <c r="D24" s="365"/>
      <c r="E24" s="365"/>
      <c r="F24" s="365"/>
      <c r="G24" s="365"/>
      <c r="H24" s="365"/>
      <c r="I24" s="365"/>
      <c r="J24" s="365"/>
      <c r="K24" s="365"/>
      <c r="L24" s="365"/>
      <c r="M24" s="365"/>
      <c r="N24" s="365"/>
    </row>
    <row r="25" spans="1:15" x14ac:dyDescent="0.35">
      <c r="A25" s="365"/>
      <c r="B25" s="365"/>
      <c r="C25" s="667"/>
      <c r="D25" s="365"/>
      <c r="E25" s="365"/>
      <c r="F25" s="365"/>
      <c r="G25" s="365"/>
      <c r="H25" s="365"/>
      <c r="I25" s="365"/>
      <c r="J25" s="365"/>
      <c r="K25" s="365"/>
      <c r="L25" s="365"/>
      <c r="M25" s="365"/>
      <c r="N25" s="365"/>
    </row>
    <row r="26" spans="1:15" x14ac:dyDescent="0.35">
      <c r="A26" s="365"/>
      <c r="B26" s="365"/>
      <c r="C26" s="667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5" x14ac:dyDescent="0.35">
      <c r="A27" s="365"/>
      <c r="B27" s="365"/>
      <c r="C27" s="667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5" ht="26.25" x14ac:dyDescent="0.4">
      <c r="A28" s="365"/>
      <c r="B28" s="228" t="s">
        <v>952</v>
      </c>
      <c r="C28" s="667"/>
      <c r="D28" s="365"/>
      <c r="E28" s="365" t="s">
        <v>50</v>
      </c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ht="26.25" x14ac:dyDescent="0.4">
      <c r="A29" s="365"/>
      <c r="B29" s="365"/>
      <c r="C29" s="27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ht="26.25" x14ac:dyDescent="0.4">
      <c r="A30" s="365"/>
      <c r="B30" s="365"/>
      <c r="C30" s="27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6.25" x14ac:dyDescent="0.4">
      <c r="A31" s="365"/>
      <c r="B31" s="228" t="s">
        <v>240</v>
      </c>
      <c r="C31" s="27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ht="26.25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ht="26.25" x14ac:dyDescent="0.4">
      <c r="A33" s="366"/>
      <c r="B33" s="276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5" ht="26.25" x14ac:dyDescent="0.4">
      <c r="A34" s="365"/>
      <c r="B34" s="366" t="s">
        <v>5789</v>
      </c>
      <c r="C34" s="22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5" ht="35.25" x14ac:dyDescent="0.5">
      <c r="A35" s="365"/>
      <c r="B35" s="542" t="s">
        <v>395</v>
      </c>
      <c r="C35" s="27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5" ht="26.25" x14ac:dyDescent="0.4">
      <c r="A36" s="23">
        <v>5</v>
      </c>
      <c r="B36" s="23" t="s">
        <v>5137</v>
      </c>
      <c r="C36" s="94">
        <v>908373</v>
      </c>
      <c r="D36" s="140">
        <v>2000</v>
      </c>
      <c r="E36" s="140">
        <v>200</v>
      </c>
      <c r="F36" s="140"/>
      <c r="G36" s="140"/>
      <c r="H36" s="140"/>
      <c r="I36" s="140"/>
      <c r="J36" s="140"/>
      <c r="K36" s="140"/>
      <c r="L36" s="140">
        <v>1305</v>
      </c>
      <c r="M36" s="140"/>
      <c r="N36" s="162">
        <f t="shared" ref="N36:N41" si="2">SUM(D36:M36)</f>
        <v>3505</v>
      </c>
      <c r="O36" s="31"/>
    </row>
    <row r="37" spans="1:15" s="215" customFormat="1" ht="26.25" x14ac:dyDescent="0.4">
      <c r="A37" s="436">
        <v>6</v>
      </c>
      <c r="B37" s="436" t="s">
        <v>5138</v>
      </c>
      <c r="C37" s="893">
        <v>10566</v>
      </c>
      <c r="D37" s="784">
        <v>1000</v>
      </c>
      <c r="E37" s="784">
        <v>350</v>
      </c>
      <c r="F37" s="784"/>
      <c r="G37" s="784"/>
      <c r="H37" s="784"/>
      <c r="I37" s="784"/>
      <c r="J37" s="784"/>
      <c r="K37" s="784"/>
      <c r="L37" s="784"/>
      <c r="M37" s="784"/>
      <c r="N37" s="1567">
        <f t="shared" si="2"/>
        <v>1350</v>
      </c>
    </row>
    <row r="38" spans="1:15" s="215" customFormat="1" ht="26.25" x14ac:dyDescent="0.4">
      <c r="A38" s="436">
        <v>7</v>
      </c>
      <c r="B38" s="436" t="s">
        <v>5139</v>
      </c>
      <c r="C38" s="893">
        <v>10567</v>
      </c>
      <c r="D38" s="784">
        <v>1000</v>
      </c>
      <c r="E38" s="784">
        <v>350</v>
      </c>
      <c r="F38" s="784"/>
      <c r="G38" s="784"/>
      <c r="H38" s="784"/>
      <c r="I38" s="784"/>
      <c r="J38" s="784"/>
      <c r="K38" s="784"/>
      <c r="L38" s="784"/>
      <c r="M38" s="784"/>
      <c r="N38" s="1567">
        <f t="shared" si="2"/>
        <v>1350</v>
      </c>
    </row>
    <row r="39" spans="1:15" s="215" customFormat="1" ht="26.25" x14ac:dyDescent="0.4">
      <c r="A39" s="436">
        <v>8</v>
      </c>
      <c r="B39" s="436" t="s">
        <v>5140</v>
      </c>
      <c r="C39" s="893">
        <v>10565</v>
      </c>
      <c r="D39" s="784">
        <v>1000</v>
      </c>
      <c r="E39" s="784">
        <v>350</v>
      </c>
      <c r="F39" s="784"/>
      <c r="G39" s="784"/>
      <c r="H39" s="784"/>
      <c r="I39" s="784"/>
      <c r="J39" s="784"/>
      <c r="K39" s="784"/>
      <c r="L39" s="784"/>
      <c r="M39" s="784"/>
      <c r="N39" s="1567">
        <f t="shared" si="2"/>
        <v>1350</v>
      </c>
    </row>
    <row r="40" spans="1:15" s="215" customFormat="1" ht="26.25" x14ac:dyDescent="0.4">
      <c r="A40" s="436">
        <v>9</v>
      </c>
      <c r="B40" s="436" t="s">
        <v>5141</v>
      </c>
      <c r="C40" s="893">
        <v>10564</v>
      </c>
      <c r="D40" s="784">
        <v>3000</v>
      </c>
      <c r="E40" s="784">
        <v>350</v>
      </c>
      <c r="F40" s="784"/>
      <c r="G40" s="784"/>
      <c r="H40" s="784"/>
      <c r="I40" s="784"/>
      <c r="J40" s="784"/>
      <c r="K40" s="784"/>
      <c r="L40" s="784"/>
      <c r="M40" s="784"/>
      <c r="N40" s="1567">
        <f t="shared" si="2"/>
        <v>3350</v>
      </c>
    </row>
    <row r="41" spans="1:15" s="215" customFormat="1" ht="26.25" x14ac:dyDescent="0.4">
      <c r="A41" s="436">
        <v>10</v>
      </c>
      <c r="B41" s="436" t="s">
        <v>5142</v>
      </c>
      <c r="C41" s="893">
        <v>10563</v>
      </c>
      <c r="D41" s="784">
        <v>1000</v>
      </c>
      <c r="E41" s="784">
        <v>350</v>
      </c>
      <c r="F41" s="784"/>
      <c r="G41" s="784"/>
      <c r="H41" s="784"/>
      <c r="I41" s="784"/>
      <c r="J41" s="784"/>
      <c r="K41" s="784"/>
      <c r="L41" s="784"/>
      <c r="M41" s="784"/>
      <c r="N41" s="1567">
        <f t="shared" si="2"/>
        <v>1350</v>
      </c>
    </row>
    <row r="42" spans="1:15" s="215" customFormat="1" ht="26.25" x14ac:dyDescent="0.4">
      <c r="A42" s="436">
        <v>6</v>
      </c>
      <c r="B42" s="436" t="s">
        <v>5143</v>
      </c>
      <c r="C42" s="893">
        <v>1032811</v>
      </c>
      <c r="D42" s="784">
        <v>2000</v>
      </c>
      <c r="E42" s="784">
        <v>350</v>
      </c>
      <c r="F42" s="784"/>
      <c r="G42" s="784"/>
      <c r="H42" s="784"/>
      <c r="I42" s="784"/>
      <c r="J42" s="784"/>
      <c r="K42" s="784"/>
      <c r="L42" s="784"/>
      <c r="M42" s="784"/>
      <c r="N42" s="1567">
        <f>SUM(D42:M42)</f>
        <v>2350</v>
      </c>
    </row>
    <row r="43" spans="1:15" s="215" customFormat="1" ht="26.25" x14ac:dyDescent="0.4">
      <c r="A43" s="436">
        <v>2</v>
      </c>
      <c r="B43" s="436" t="s">
        <v>5144</v>
      </c>
      <c r="C43" s="893">
        <v>674</v>
      </c>
      <c r="D43" s="784">
        <v>1000</v>
      </c>
      <c r="E43" s="784">
        <v>350</v>
      </c>
      <c r="F43" s="784"/>
      <c r="G43" s="784"/>
      <c r="H43" s="784"/>
      <c r="I43" s="784"/>
      <c r="J43" s="784">
        <v>8200</v>
      </c>
      <c r="K43" s="784">
        <v>234</v>
      </c>
      <c r="L43" s="784">
        <v>5825</v>
      </c>
      <c r="M43" s="784"/>
      <c r="N43" s="1567">
        <f>SUM(D43:M43)</f>
        <v>15609</v>
      </c>
      <c r="O43" s="217"/>
    </row>
  </sheetData>
  <phoneticPr fontId="32" type="noConversion"/>
  <printOptions gridLines="1"/>
  <pageMargins left="0.7" right="0.7" top="0.75" bottom="0.75" header="0.3" footer="0.3"/>
  <pageSetup scale="37" orientation="landscape" r:id="rId1"/>
  <drawing r:id="rId2"/>
  <legacyDrawing r:id="rId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11">
    <tabColor rgb="FFFF0000"/>
  </sheetPr>
  <dimension ref="A2:P40"/>
  <sheetViews>
    <sheetView view="pageBreakPreview" topLeftCell="A15" zoomScale="50" zoomScaleNormal="100" zoomScaleSheetLayoutView="50" workbookViewId="0">
      <selection activeCell="J31" sqref="J31"/>
    </sheetView>
  </sheetViews>
  <sheetFormatPr defaultColWidth="9.140625" defaultRowHeight="25.5" x14ac:dyDescent="0.35"/>
  <cols>
    <col min="1" max="1" width="4.28515625" style="33" bestFit="1" customWidth="1"/>
    <col min="2" max="2" width="118.5703125" style="33" customWidth="1"/>
    <col min="3" max="3" width="17.42578125" style="102" bestFit="1" customWidth="1"/>
    <col min="4" max="4" width="23.5703125" style="59" bestFit="1" customWidth="1"/>
    <col min="5" max="10" width="21.28515625" style="33" bestFit="1" customWidth="1"/>
    <col min="11" max="11" width="17.5703125" style="33" bestFit="1" customWidth="1"/>
    <col min="12" max="12" width="21.28515625" style="33" bestFit="1" customWidth="1"/>
    <col min="13" max="13" width="13.85546875" style="33" bestFit="1" customWidth="1"/>
    <col min="14" max="14" width="23.5703125" style="33" bestFit="1" customWidth="1"/>
    <col min="15" max="15" width="18.42578125" style="33" bestFit="1" customWidth="1"/>
    <col min="16" max="16" width="9.85546875" style="33" bestFit="1" customWidth="1"/>
    <col min="17" max="16384" width="9.140625" style="33"/>
  </cols>
  <sheetData>
    <row r="2" spans="1:15" ht="26.25" x14ac:dyDescent="0.4">
      <c r="A2" s="365"/>
      <c r="B2" s="322"/>
      <c r="C2" s="728"/>
      <c r="D2" s="638"/>
      <c r="E2" s="322"/>
      <c r="F2" s="322"/>
      <c r="G2" s="322"/>
      <c r="H2" s="322"/>
      <c r="I2" s="726"/>
      <c r="J2" s="726"/>
      <c r="K2" s="726"/>
      <c r="L2" s="726"/>
      <c r="M2" s="726"/>
      <c r="N2" s="726"/>
      <c r="O2" s="40"/>
    </row>
    <row r="3" spans="1:15" ht="26.25" x14ac:dyDescent="0.4">
      <c r="A3" s="365"/>
      <c r="B3" s="432" t="s">
        <v>19</v>
      </c>
      <c r="C3" s="489"/>
      <c r="D3" s="673"/>
      <c r="E3" s="433"/>
      <c r="F3" s="406"/>
      <c r="G3" s="228"/>
      <c r="H3" s="228"/>
      <c r="I3" s="228"/>
      <c r="J3" s="228"/>
      <c r="K3" s="228"/>
      <c r="L3" s="228"/>
      <c r="M3" s="365"/>
      <c r="N3" s="365"/>
    </row>
    <row r="4" spans="1:15" s="71" customFormat="1" ht="26.25" x14ac:dyDescent="0.4">
      <c r="A4" s="432"/>
      <c r="B4" s="405" t="s">
        <v>20</v>
      </c>
      <c r="C4" s="489"/>
      <c r="D4" s="673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5" s="71" customFormat="1" ht="26.25" x14ac:dyDescent="0.4">
      <c r="A5" s="405"/>
      <c r="B5" s="405" t="s">
        <v>21</v>
      </c>
      <c r="C5" s="489"/>
      <c r="D5" s="673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5" s="71" customFormat="1" ht="26.25" x14ac:dyDescent="0.4">
      <c r="A6" s="405"/>
      <c r="B6" s="405" t="s">
        <v>22</v>
      </c>
      <c r="C6" s="489"/>
      <c r="D6" s="673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5" s="71" customFormat="1" ht="26.25" x14ac:dyDescent="0.4">
      <c r="A7" s="405"/>
      <c r="B7" s="405" t="s">
        <v>23</v>
      </c>
      <c r="C7" s="489"/>
      <c r="D7" s="673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5" s="71" customFormat="1" ht="26.25" x14ac:dyDescent="0.4">
      <c r="A8" s="405"/>
      <c r="B8" s="405" t="s">
        <v>24</v>
      </c>
      <c r="C8" s="489"/>
      <c r="D8" s="673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5" s="71" customFormat="1" ht="26.25" x14ac:dyDescent="0.4">
      <c r="A9" s="405"/>
      <c r="B9" s="405"/>
      <c r="C9" s="489"/>
      <c r="D9" s="673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5" s="71" customFormat="1" ht="26.25" x14ac:dyDescent="0.4">
      <c r="A10" s="405"/>
      <c r="B10" s="322" t="s">
        <v>5145</v>
      </c>
      <c r="C10" s="489"/>
      <c r="D10" s="673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5" s="71" customFormat="1" ht="26.25" x14ac:dyDescent="0.4">
      <c r="A11" s="405"/>
      <c r="B11" s="322" t="s">
        <v>5146</v>
      </c>
      <c r="C11" s="489"/>
      <c r="D11" s="673"/>
      <c r="E11" s="406"/>
      <c r="F11" s="228"/>
      <c r="G11" s="406"/>
      <c r="H11" s="408"/>
      <c r="I11" s="408"/>
      <c r="J11" s="435"/>
      <c r="K11" s="435"/>
      <c r="L11" s="435"/>
      <c r="M11" s="435"/>
      <c r="N11" s="435"/>
    </row>
    <row r="12" spans="1:15" ht="26.25" x14ac:dyDescent="0.4">
      <c r="A12" s="365"/>
      <c r="B12" s="727" t="s">
        <v>5147</v>
      </c>
      <c r="C12" s="275"/>
      <c r="D12" s="276"/>
      <c r="E12" s="228"/>
      <c r="F12" s="228"/>
      <c r="G12" s="228"/>
      <c r="H12" s="228"/>
      <c r="I12" s="228"/>
      <c r="J12" s="365"/>
      <c r="K12" s="365"/>
      <c r="L12" s="365"/>
      <c r="M12" s="365"/>
      <c r="N12" s="365"/>
    </row>
    <row r="13" spans="1:15" ht="26.25" x14ac:dyDescent="0.4">
      <c r="A13" s="365"/>
      <c r="B13" s="228" t="s">
        <v>5148</v>
      </c>
      <c r="C13" s="275"/>
      <c r="D13" s="276"/>
      <c r="E13" s="228"/>
      <c r="F13" s="228"/>
      <c r="G13" s="228"/>
      <c r="H13" s="228"/>
      <c r="I13" s="228"/>
      <c r="J13" s="365"/>
      <c r="K13" s="365"/>
      <c r="L13" s="365"/>
      <c r="M13" s="365"/>
      <c r="N13" s="365"/>
    </row>
    <row r="14" spans="1:15" ht="26.25" x14ac:dyDescent="0.4">
      <c r="A14" s="365"/>
      <c r="B14" s="228"/>
      <c r="C14" s="275"/>
      <c r="D14" s="276"/>
      <c r="E14" s="228"/>
      <c r="F14" s="228"/>
      <c r="G14" s="228"/>
      <c r="H14" s="228"/>
      <c r="I14" s="228"/>
      <c r="J14" s="365"/>
      <c r="K14" s="365"/>
      <c r="L14" s="365"/>
      <c r="M14" s="365"/>
      <c r="N14" s="365"/>
    </row>
    <row r="15" spans="1:15" ht="26.25" x14ac:dyDescent="0.4">
      <c r="A15" s="365"/>
      <c r="B15" s="2950" t="s">
        <v>5786</v>
      </c>
      <c r="C15" s="2950"/>
      <c r="D15" s="2950"/>
      <c r="E15" s="322"/>
      <c r="F15" s="228"/>
      <c r="G15" s="228"/>
      <c r="H15" s="322"/>
      <c r="I15" s="726"/>
      <c r="J15" s="726"/>
      <c r="K15" s="726"/>
      <c r="L15" s="726"/>
      <c r="M15" s="726"/>
      <c r="N15" s="726"/>
      <c r="O15" s="40"/>
    </row>
    <row r="16" spans="1:15" ht="26.25" x14ac:dyDescent="0.4">
      <c r="A16" s="365"/>
      <c r="B16" s="322"/>
      <c r="C16" s="728"/>
      <c r="D16" s="638"/>
      <c r="E16" s="322"/>
      <c r="F16" s="228"/>
      <c r="G16" s="228"/>
      <c r="H16" s="322"/>
      <c r="I16" s="726"/>
      <c r="J16" s="726"/>
      <c r="K16" s="726"/>
      <c r="L16" s="726"/>
      <c r="M16" s="726"/>
      <c r="N16" s="726"/>
      <c r="O16" s="40"/>
    </row>
    <row r="17" spans="1:16" s="41" customFormat="1" ht="26.25" x14ac:dyDescent="0.4">
      <c r="A17" s="472"/>
      <c r="B17" s="635" t="s">
        <v>92</v>
      </c>
      <c r="C17" s="636" t="s">
        <v>337</v>
      </c>
      <c r="D17" s="941" t="s">
        <v>128</v>
      </c>
      <c r="E17" s="635" t="s">
        <v>31</v>
      </c>
      <c r="F17" s="367" t="s">
        <v>96</v>
      </c>
      <c r="G17" s="367" t="s">
        <v>9</v>
      </c>
      <c r="H17" s="635" t="s">
        <v>130</v>
      </c>
      <c r="I17" s="635" t="s">
        <v>131</v>
      </c>
      <c r="J17" s="635" t="s">
        <v>132</v>
      </c>
      <c r="K17" s="635" t="s">
        <v>33</v>
      </c>
      <c r="L17" s="635" t="s">
        <v>97</v>
      </c>
      <c r="M17" s="635" t="s">
        <v>74</v>
      </c>
      <c r="N17" s="635" t="s">
        <v>133</v>
      </c>
      <c r="O17" s="197"/>
    </row>
    <row r="18" spans="1:16" s="34" customFormat="1" ht="27.75" x14ac:dyDescent="0.4">
      <c r="A18" s="379">
        <v>1</v>
      </c>
      <c r="B18" s="393" t="s">
        <v>5149</v>
      </c>
      <c r="C18" s="511">
        <v>1351</v>
      </c>
      <c r="D18" s="445">
        <v>5000</v>
      </c>
      <c r="E18" s="445">
        <v>350</v>
      </c>
      <c r="F18" s="445"/>
      <c r="G18" s="445"/>
      <c r="H18" s="445"/>
      <c r="I18" s="445"/>
      <c r="J18" s="445"/>
      <c r="K18" s="512"/>
      <c r="L18" s="512"/>
      <c r="M18" s="512"/>
      <c r="N18" s="512">
        <f t="shared" ref="N18:N22" si="0">SUM(D18:M18)</f>
        <v>5350</v>
      </c>
      <c r="O18" s="183"/>
    </row>
    <row r="19" spans="1:16" s="34" customFormat="1" ht="27.75" x14ac:dyDescent="0.4">
      <c r="A19" s="379">
        <v>2</v>
      </c>
      <c r="B19" s="393" t="s">
        <v>5150</v>
      </c>
      <c r="C19" s="511">
        <v>5913</v>
      </c>
      <c r="D19" s="445">
        <v>3000</v>
      </c>
      <c r="E19" s="445">
        <v>350</v>
      </c>
      <c r="F19" s="445"/>
      <c r="G19" s="445"/>
      <c r="H19" s="445"/>
      <c r="I19" s="445"/>
      <c r="J19" s="445">
        <v>5050</v>
      </c>
      <c r="K19" s="512">
        <v>460</v>
      </c>
      <c r="L19" s="445"/>
      <c r="M19" s="512"/>
      <c r="N19" s="512">
        <f t="shared" si="0"/>
        <v>8860</v>
      </c>
      <c r="O19" s="183"/>
    </row>
    <row r="20" spans="1:16" s="34" customFormat="1" ht="27.75" x14ac:dyDescent="0.4">
      <c r="A20" s="379">
        <v>3</v>
      </c>
      <c r="B20" s="393" t="s">
        <v>5151</v>
      </c>
      <c r="C20" s="511">
        <v>8809</v>
      </c>
      <c r="D20" s="445">
        <v>2000</v>
      </c>
      <c r="E20" s="445">
        <v>350</v>
      </c>
      <c r="F20" s="445"/>
      <c r="G20" s="445"/>
      <c r="H20" s="445">
        <v>4180</v>
      </c>
      <c r="I20" s="445">
        <v>757</v>
      </c>
      <c r="J20" s="445"/>
      <c r="K20" s="512"/>
      <c r="L20" s="512"/>
      <c r="M20" s="512"/>
      <c r="N20" s="512">
        <f t="shared" si="0"/>
        <v>7287</v>
      </c>
      <c r="O20" s="317"/>
    </row>
    <row r="21" spans="1:16" s="34" customFormat="1" ht="27.75" x14ac:dyDescent="0.4">
      <c r="A21" s="379">
        <v>4</v>
      </c>
      <c r="B21" s="393" t="s">
        <v>5152</v>
      </c>
      <c r="C21" s="511">
        <v>8808</v>
      </c>
      <c r="D21" s="445">
        <v>3000</v>
      </c>
      <c r="E21" s="445">
        <v>350</v>
      </c>
      <c r="F21" s="445"/>
      <c r="G21" s="445"/>
      <c r="H21" s="445"/>
      <c r="I21" s="445"/>
      <c r="J21" s="445"/>
      <c r="K21" s="512"/>
      <c r="L21" s="512"/>
      <c r="M21" s="512"/>
      <c r="N21" s="512">
        <f t="shared" si="0"/>
        <v>3350</v>
      </c>
      <c r="O21" s="317"/>
    </row>
    <row r="22" spans="1:16" s="34" customFormat="1" ht="27.75" x14ac:dyDescent="0.4">
      <c r="A22" s="379">
        <v>6</v>
      </c>
      <c r="B22" s="393" t="s">
        <v>5154</v>
      </c>
      <c r="C22" s="511">
        <v>11187</v>
      </c>
      <c r="D22" s="445">
        <v>3000</v>
      </c>
      <c r="E22" s="445">
        <v>350</v>
      </c>
      <c r="F22" s="445"/>
      <c r="G22" s="445"/>
      <c r="H22" s="445"/>
      <c r="I22" s="445"/>
      <c r="J22" s="445"/>
      <c r="K22" s="512"/>
      <c r="L22" s="512"/>
      <c r="M22" s="512"/>
      <c r="N22" s="512">
        <f t="shared" si="0"/>
        <v>3350</v>
      </c>
      <c r="O22" s="317"/>
    </row>
    <row r="23" spans="1:16" s="34" customFormat="1" ht="27.75" x14ac:dyDescent="0.4">
      <c r="A23" s="379"/>
      <c r="B23" s="393"/>
      <c r="C23" s="511"/>
      <c r="D23" s="445"/>
      <c r="E23" s="445"/>
      <c r="F23" s="445"/>
      <c r="G23" s="445"/>
      <c r="H23" s="445"/>
      <c r="I23" s="445"/>
      <c r="J23" s="445"/>
      <c r="K23" s="512"/>
      <c r="L23" s="512"/>
      <c r="M23" s="512"/>
      <c r="N23" s="512"/>
      <c r="O23" s="317"/>
    </row>
    <row r="24" spans="1:16" s="34" customFormat="1" ht="27.75" x14ac:dyDescent="0.4">
      <c r="A24" s="396"/>
      <c r="B24" s="515" t="s">
        <v>1772</v>
      </c>
      <c r="C24" s="777"/>
      <c r="D24" s="539">
        <f t="shared" ref="D24:M24" si="1">SUM(D18:D22)</f>
        <v>16000</v>
      </c>
      <c r="E24" s="539">
        <f t="shared" si="1"/>
        <v>1750</v>
      </c>
      <c r="F24" s="539">
        <f t="shared" si="1"/>
        <v>0</v>
      </c>
      <c r="G24" s="539">
        <f t="shared" si="1"/>
        <v>0</v>
      </c>
      <c r="H24" s="539">
        <f t="shared" si="1"/>
        <v>4180</v>
      </c>
      <c r="I24" s="539">
        <f t="shared" si="1"/>
        <v>757</v>
      </c>
      <c r="J24" s="539">
        <f t="shared" si="1"/>
        <v>5050</v>
      </c>
      <c r="K24" s="539">
        <f t="shared" si="1"/>
        <v>460</v>
      </c>
      <c r="L24" s="539">
        <f t="shared" si="1"/>
        <v>0</v>
      </c>
      <c r="M24" s="539">
        <f t="shared" si="1"/>
        <v>0</v>
      </c>
      <c r="N24" s="512">
        <f>SUM(D18:M23)</f>
        <v>28197</v>
      </c>
      <c r="O24" s="317"/>
    </row>
    <row r="25" spans="1:16" s="34" customFormat="1" ht="34.5" x14ac:dyDescent="0.85">
      <c r="A25" s="396"/>
      <c r="B25" s="515"/>
      <c r="C25" s="777"/>
      <c r="D25" s="516"/>
      <c r="E25" s="516"/>
      <c r="F25" s="602"/>
      <c r="G25" s="602"/>
      <c r="H25" s="516"/>
      <c r="I25" s="516"/>
      <c r="J25" s="516"/>
      <c r="K25" s="516"/>
      <c r="L25" s="516"/>
      <c r="M25" s="516"/>
      <c r="N25" s="516"/>
      <c r="O25" s="211"/>
      <c r="P25" s="211"/>
    </row>
    <row r="26" spans="1:16" ht="33" x14ac:dyDescent="0.85">
      <c r="A26" s="472"/>
      <c r="B26" s="634"/>
      <c r="C26" s="636"/>
      <c r="D26" s="850"/>
      <c r="E26" s="850"/>
      <c r="F26" s="649"/>
      <c r="G26" s="649"/>
      <c r="H26" s="850"/>
      <c r="I26" s="850"/>
      <c r="J26" s="850"/>
      <c r="K26" s="850"/>
      <c r="L26" s="850"/>
      <c r="M26" s="850"/>
      <c r="N26" s="850"/>
      <c r="O26" s="39"/>
    </row>
    <row r="27" spans="1:16" ht="33" x14ac:dyDescent="0.85">
      <c r="A27" s="472"/>
      <c r="B27" s="634"/>
      <c r="C27" s="636"/>
      <c r="D27" s="956"/>
      <c r="E27" s="850"/>
      <c r="F27" s="850"/>
      <c r="G27" s="850"/>
      <c r="H27" s="850"/>
      <c r="I27" s="850"/>
      <c r="J27" s="850"/>
      <c r="K27" s="850"/>
      <c r="L27" s="850"/>
      <c r="M27" s="850"/>
      <c r="N27" s="850"/>
      <c r="O27" s="39"/>
    </row>
    <row r="28" spans="1:16" ht="33" x14ac:dyDescent="0.85">
      <c r="A28" s="472"/>
      <c r="B28" s="322" t="s">
        <v>63</v>
      </c>
      <c r="C28" s="636"/>
      <c r="D28" s="956"/>
      <c r="E28" s="850"/>
      <c r="F28" s="850"/>
      <c r="G28" s="850"/>
      <c r="H28" s="850"/>
      <c r="I28" s="850"/>
      <c r="J28" s="850"/>
      <c r="K28" s="850"/>
      <c r="L28" s="850"/>
      <c r="M28" s="850"/>
      <c r="N28" s="850"/>
      <c r="O28" s="39"/>
    </row>
    <row r="29" spans="1:16" ht="33" x14ac:dyDescent="0.85">
      <c r="A29" s="472"/>
      <c r="B29" s="634"/>
      <c r="C29" s="636"/>
      <c r="D29" s="956"/>
      <c r="E29" s="850"/>
      <c r="F29" s="850"/>
      <c r="G29" s="850"/>
      <c r="H29" s="850"/>
      <c r="I29" s="850"/>
      <c r="J29" s="850"/>
      <c r="K29" s="850"/>
      <c r="L29" s="850"/>
      <c r="M29" s="850"/>
      <c r="N29" s="850"/>
      <c r="O29" s="39"/>
    </row>
    <row r="30" spans="1:16" x14ac:dyDescent="0.35">
      <c r="A30" s="365"/>
      <c r="B30" s="365"/>
      <c r="C30" s="667"/>
      <c r="D30" s="582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6" ht="26.25" x14ac:dyDescent="0.4">
      <c r="A31" s="365"/>
      <c r="B31" s="322" t="s">
        <v>240</v>
      </c>
      <c r="C31" s="667"/>
      <c r="D31" s="276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6" ht="26.25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ht="26.25" x14ac:dyDescent="0.4">
      <c r="A33" s="366"/>
      <c r="B33" s="276"/>
      <c r="C33" s="365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5" ht="26.25" x14ac:dyDescent="0.4">
      <c r="A34" s="365"/>
      <c r="B34" s="366" t="s">
        <v>5789</v>
      </c>
      <c r="C34" s="22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5" x14ac:dyDescent="0.35">
      <c r="A35" s="365"/>
      <c r="B35" s="365"/>
      <c r="C35" s="667"/>
      <c r="D35" s="582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7" spans="1:15" s="34" customFormat="1" ht="27.75" x14ac:dyDescent="0.4">
      <c r="A37" s="34">
        <v>7</v>
      </c>
      <c r="B37" s="210" t="s">
        <v>5155</v>
      </c>
      <c r="C37" s="193">
        <v>8147</v>
      </c>
      <c r="D37" s="207">
        <v>2000</v>
      </c>
      <c r="E37" s="207">
        <v>200</v>
      </c>
      <c r="F37" s="207"/>
      <c r="G37" s="207" t="s">
        <v>326</v>
      </c>
      <c r="H37" s="207"/>
      <c r="I37" s="207"/>
      <c r="J37" s="207"/>
      <c r="K37" s="194"/>
      <c r="L37" s="194"/>
      <c r="M37" s="194"/>
      <c r="N37" s="194">
        <f>SUM(D37:M37)</f>
        <v>2200</v>
      </c>
      <c r="O37" s="317"/>
    </row>
    <row r="38" spans="1:15" s="34" customFormat="1" ht="27.75" x14ac:dyDescent="0.4">
      <c r="A38" s="34">
        <v>4</v>
      </c>
      <c r="B38" s="210" t="s">
        <v>5156</v>
      </c>
      <c r="C38" s="193">
        <v>756594</v>
      </c>
      <c r="D38" s="207">
        <v>2000</v>
      </c>
      <c r="E38" s="207">
        <v>200</v>
      </c>
      <c r="F38" s="207"/>
      <c r="G38" s="207" t="s">
        <v>326</v>
      </c>
      <c r="H38" s="207"/>
      <c r="I38" s="207"/>
      <c r="J38" s="207"/>
      <c r="K38" s="194"/>
      <c r="L38" s="194">
        <v>5865</v>
      </c>
      <c r="M38" s="194"/>
      <c r="N38" s="194">
        <f>SUM(D38:M38)</f>
        <v>8065</v>
      </c>
      <c r="O38" s="317"/>
    </row>
    <row r="39" spans="1:15" s="34" customFormat="1" ht="27.75" x14ac:dyDescent="0.4">
      <c r="A39" s="379">
        <v>3</v>
      </c>
      <c r="B39" s="393" t="s">
        <v>5157</v>
      </c>
      <c r="C39" s="511">
        <v>7600</v>
      </c>
      <c r="D39" s="445">
        <v>3000</v>
      </c>
      <c r="E39" s="445">
        <v>350</v>
      </c>
      <c r="F39" s="445"/>
      <c r="G39" s="445"/>
      <c r="H39" s="445"/>
      <c r="I39" s="445"/>
      <c r="J39" s="445"/>
      <c r="K39" s="512"/>
      <c r="L39" s="512"/>
      <c r="M39" s="512"/>
      <c r="N39" s="512">
        <f>SUM(D39:M39)</f>
        <v>3350</v>
      </c>
      <c r="O39" s="317"/>
    </row>
    <row r="40" spans="1:15" ht="27.75" x14ac:dyDescent="0.4">
      <c r="A40" s="379">
        <v>5</v>
      </c>
      <c r="B40" s="393" t="s">
        <v>5153</v>
      </c>
      <c r="C40" s="511">
        <v>10733</v>
      </c>
      <c r="D40" s="445">
        <v>3000</v>
      </c>
      <c r="E40" s="445">
        <v>350</v>
      </c>
      <c r="F40" s="445"/>
      <c r="G40" s="445" t="s">
        <v>2905</v>
      </c>
      <c r="H40" s="445"/>
      <c r="I40" s="445"/>
      <c r="J40" s="445"/>
      <c r="K40" s="512"/>
      <c r="L40" s="512"/>
      <c r="M40" s="512"/>
      <c r="N40" s="512">
        <f>SUM(D40:M40)</f>
        <v>3350</v>
      </c>
    </row>
  </sheetData>
  <mergeCells count="1">
    <mergeCell ref="B15:D15"/>
  </mergeCells>
  <hyperlinks>
    <hyperlink ref="B12" r:id="rId1" xr:uid="{5340E773-723A-4D32-976E-F5EC47B7B441}"/>
  </hyperlinks>
  <printOptions gridLines="1"/>
  <pageMargins left="0.7" right="0.7" top="0.75" bottom="0.75" header="0.3" footer="0.3"/>
  <pageSetup paperSize="9" scale="34" orientation="landscape" r:id="rId2"/>
  <drawing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4921-FD86-4171-9EE6-EDECF09E4701}">
  <sheetPr>
    <tabColor rgb="FFFF3399"/>
  </sheetPr>
  <dimension ref="A1:O31"/>
  <sheetViews>
    <sheetView view="pageBreakPreview" topLeftCell="A4" zoomScale="60" zoomScaleNormal="50" workbookViewId="0">
      <selection activeCell="D5" sqref="D5"/>
    </sheetView>
  </sheetViews>
  <sheetFormatPr defaultRowHeight="12.75" x14ac:dyDescent="0.2"/>
  <cols>
    <col min="2" max="2" width="109" customWidth="1"/>
    <col min="3" max="3" width="13.28515625" bestFit="1" customWidth="1"/>
    <col min="4" max="4" width="23.5703125" bestFit="1" customWidth="1"/>
    <col min="5" max="5" width="21.28515625" bestFit="1" customWidth="1"/>
    <col min="6" max="6" width="13.28515625" customWidth="1"/>
    <col min="7" max="7" width="10.7109375" bestFit="1" customWidth="1"/>
    <col min="8" max="8" width="21.28515625" bestFit="1" customWidth="1"/>
    <col min="9" max="9" width="17.5703125" bestFit="1" customWidth="1"/>
    <col min="10" max="10" width="11.7109375" bestFit="1" customWidth="1"/>
    <col min="11" max="11" width="10.7109375" bestFit="1" customWidth="1"/>
    <col min="12" max="12" width="20.85546875" bestFit="1" customWidth="1"/>
    <col min="13" max="13" width="13.7109375" bestFit="1" customWidth="1"/>
    <col min="14" max="14" width="23.5703125" bestFit="1" customWidth="1"/>
  </cols>
  <sheetData>
    <row r="1" spans="1:15" ht="26.25" x14ac:dyDescent="0.4">
      <c r="A1" s="432"/>
      <c r="B1" s="405" t="s">
        <v>20</v>
      </c>
      <c r="C1" s="489"/>
      <c r="D1" s="673"/>
      <c r="E1" s="406"/>
      <c r="F1" s="406"/>
      <c r="G1" s="406"/>
      <c r="H1" s="408"/>
      <c r="I1" s="408"/>
      <c r="J1" s="435"/>
      <c r="K1" s="435"/>
      <c r="L1" s="435"/>
      <c r="M1" s="435"/>
      <c r="N1" s="435"/>
    </row>
    <row r="2" spans="1:15" ht="26.25" x14ac:dyDescent="0.4">
      <c r="A2" s="405"/>
      <c r="B2" s="405" t="s">
        <v>21</v>
      </c>
      <c r="C2" s="489"/>
      <c r="D2" s="673"/>
      <c r="E2" s="406"/>
      <c r="F2" s="406"/>
      <c r="G2" s="406"/>
      <c r="H2" s="408"/>
      <c r="I2" s="408"/>
      <c r="J2" s="435"/>
      <c r="K2" s="435"/>
      <c r="L2" s="435"/>
      <c r="M2" s="435"/>
      <c r="N2" s="435"/>
    </row>
    <row r="3" spans="1:15" ht="26.25" x14ac:dyDescent="0.4">
      <c r="A3" s="405"/>
      <c r="B3" s="405" t="s">
        <v>22</v>
      </c>
      <c r="C3" s="489"/>
      <c r="D3" s="673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5" ht="26.25" x14ac:dyDescent="0.4">
      <c r="A4" s="405"/>
      <c r="B4" s="405" t="s">
        <v>23</v>
      </c>
      <c r="C4" s="489"/>
      <c r="D4" s="673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5" ht="26.25" x14ac:dyDescent="0.4">
      <c r="A5" s="405"/>
      <c r="B5" s="405" t="s">
        <v>24</v>
      </c>
      <c r="C5" s="489"/>
      <c r="D5" s="673"/>
      <c r="E5" s="406"/>
      <c r="F5" s="228"/>
      <c r="G5" s="406"/>
      <c r="H5" s="408"/>
      <c r="I5" s="408"/>
      <c r="J5" s="435"/>
      <c r="K5" s="435"/>
      <c r="L5" s="435"/>
      <c r="M5" s="435"/>
      <c r="N5" s="435"/>
    </row>
    <row r="6" spans="1:15" ht="26.25" x14ac:dyDescent="0.4">
      <c r="A6" s="405"/>
      <c r="B6" s="405"/>
      <c r="C6" s="489"/>
      <c r="D6" s="673"/>
      <c r="E6" s="406"/>
      <c r="F6" s="228"/>
      <c r="G6" s="406"/>
      <c r="H6" s="408"/>
      <c r="I6" s="408"/>
      <c r="J6" s="435"/>
      <c r="K6" s="435"/>
      <c r="L6" s="435"/>
      <c r="M6" s="435"/>
      <c r="N6" s="435"/>
    </row>
    <row r="7" spans="1:15" ht="26.25" x14ac:dyDescent="0.4">
      <c r="A7" s="405"/>
      <c r="B7" s="322" t="s">
        <v>5158</v>
      </c>
      <c r="C7" s="489"/>
      <c r="D7" s="673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5" ht="26.25" x14ac:dyDescent="0.4">
      <c r="A8" s="405"/>
      <c r="B8" s="322" t="s">
        <v>5159</v>
      </c>
      <c r="C8" s="489"/>
      <c r="D8" s="673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5" ht="26.25" x14ac:dyDescent="0.4">
      <c r="A9" s="365"/>
      <c r="B9" s="228"/>
      <c r="C9" s="275"/>
      <c r="D9" s="276"/>
      <c r="E9" s="228"/>
      <c r="F9" s="228"/>
      <c r="G9" s="228"/>
      <c r="H9" s="228"/>
      <c r="I9" s="228"/>
      <c r="J9" s="365"/>
      <c r="K9" s="365"/>
      <c r="L9" s="365"/>
      <c r="M9" s="365"/>
      <c r="N9" s="365"/>
    </row>
    <row r="10" spans="1:15" ht="26.25" x14ac:dyDescent="0.4">
      <c r="A10" s="365"/>
      <c r="B10" s="228"/>
      <c r="C10" s="275"/>
      <c r="D10" s="276"/>
      <c r="E10" s="228"/>
      <c r="F10" s="228"/>
      <c r="G10" s="228"/>
      <c r="H10" s="228"/>
      <c r="I10" s="228"/>
      <c r="J10" s="365"/>
      <c r="K10" s="365"/>
      <c r="L10" s="365"/>
      <c r="M10" s="365"/>
      <c r="N10" s="365"/>
    </row>
    <row r="11" spans="1:15" ht="26.25" x14ac:dyDescent="0.4">
      <c r="A11" s="365"/>
      <c r="B11" s="228" t="s">
        <v>5786</v>
      </c>
      <c r="C11" s="275"/>
      <c r="D11" s="276"/>
      <c r="E11" s="228"/>
      <c r="F11" s="228"/>
      <c r="G11" s="228"/>
      <c r="H11" s="228"/>
      <c r="I11" s="228"/>
      <c r="J11" s="365"/>
      <c r="K11" s="365"/>
      <c r="L11" s="365"/>
      <c r="M11" s="365"/>
      <c r="N11" s="365"/>
    </row>
    <row r="12" spans="1:15" ht="26.25" x14ac:dyDescent="0.4">
      <c r="A12" s="365"/>
      <c r="B12" s="322"/>
      <c r="C12" s="228"/>
      <c r="D12" s="228"/>
      <c r="E12" s="322"/>
      <c r="F12" s="228"/>
      <c r="G12" s="228"/>
      <c r="H12" s="322"/>
      <c r="I12" s="726"/>
      <c r="J12" s="726"/>
      <c r="K12" s="726"/>
      <c r="L12" s="726"/>
      <c r="M12" s="726"/>
      <c r="N12" s="726"/>
    </row>
    <row r="13" spans="1:15" ht="26.25" x14ac:dyDescent="0.4">
      <c r="A13" s="365"/>
      <c r="B13" s="635" t="s">
        <v>92</v>
      </c>
      <c r="C13" s="636" t="s">
        <v>337</v>
      </c>
      <c r="D13" s="941" t="s">
        <v>128</v>
      </c>
      <c r="E13" s="635" t="s">
        <v>31</v>
      </c>
      <c r="F13" s="367" t="s">
        <v>96</v>
      </c>
      <c r="G13" s="367" t="s">
        <v>9</v>
      </c>
      <c r="H13" s="635" t="s">
        <v>130</v>
      </c>
      <c r="I13" s="635" t="s">
        <v>131</v>
      </c>
      <c r="J13" s="635" t="s">
        <v>132</v>
      </c>
      <c r="K13" s="635" t="s">
        <v>33</v>
      </c>
      <c r="L13" s="635" t="s">
        <v>97</v>
      </c>
      <c r="M13" s="635" t="s">
        <v>74</v>
      </c>
      <c r="N13" s="2779" t="s">
        <v>133</v>
      </c>
    </row>
    <row r="14" spans="1:15" ht="27.75" x14ac:dyDescent="0.4">
      <c r="A14" s="472">
        <v>1</v>
      </c>
      <c r="B14" s="393" t="s">
        <v>3229</v>
      </c>
      <c r="C14" s="511">
        <v>1102</v>
      </c>
      <c r="D14" s="630">
        <v>2000</v>
      </c>
      <c r="E14" s="398">
        <v>350</v>
      </c>
      <c r="F14" s="81"/>
      <c r="G14" s="396"/>
      <c r="H14" s="513"/>
      <c r="I14" s="513"/>
      <c r="J14" s="513"/>
      <c r="K14" s="513"/>
      <c r="L14" s="513"/>
      <c r="M14" s="2781"/>
      <c r="N14" s="2782">
        <v>2350</v>
      </c>
      <c r="O14" s="1106"/>
    </row>
    <row r="15" spans="1:15" ht="27.75" x14ac:dyDescent="0.4">
      <c r="A15" s="379"/>
      <c r="B15" s="393"/>
      <c r="C15" s="511"/>
      <c r="D15" s="445"/>
      <c r="E15" s="445"/>
      <c r="F15" s="445"/>
      <c r="G15" s="445"/>
      <c r="H15" s="445"/>
      <c r="I15" s="445"/>
      <c r="J15" s="445"/>
      <c r="K15" s="512"/>
      <c r="L15" s="512"/>
      <c r="M15" s="512"/>
      <c r="N15" s="2780"/>
    </row>
    <row r="16" spans="1:15" ht="27.75" x14ac:dyDescent="0.4">
      <c r="A16" s="379"/>
      <c r="B16" s="393"/>
      <c r="C16" s="511"/>
      <c r="D16" s="445"/>
      <c r="E16" s="445"/>
      <c r="F16" s="445"/>
      <c r="G16" s="445"/>
      <c r="H16" s="445"/>
      <c r="I16" s="445"/>
      <c r="J16" s="445"/>
      <c r="K16" s="512"/>
      <c r="L16" s="445"/>
      <c r="M16" s="512"/>
      <c r="N16" s="512"/>
    </row>
    <row r="17" spans="1:14" ht="27.75" x14ac:dyDescent="0.4">
      <c r="A17" s="379"/>
      <c r="B17" s="515" t="s">
        <v>1772</v>
      </c>
      <c r="C17" s="777"/>
      <c r="D17" s="539">
        <f>SUM(D10:D15)</f>
        <v>2000</v>
      </c>
      <c r="E17" s="539">
        <f t="shared" ref="E17:M17" si="0">SUM(E10:E15)</f>
        <v>350</v>
      </c>
      <c r="F17" s="539">
        <f t="shared" si="0"/>
        <v>0</v>
      </c>
      <c r="G17" s="539">
        <f t="shared" si="0"/>
        <v>0</v>
      </c>
      <c r="H17" s="539">
        <f t="shared" si="0"/>
        <v>0</v>
      </c>
      <c r="I17" s="539">
        <f t="shared" si="0"/>
        <v>0</v>
      </c>
      <c r="J17" s="539">
        <f t="shared" si="0"/>
        <v>0</v>
      </c>
      <c r="K17" s="539">
        <f t="shared" si="0"/>
        <v>0</v>
      </c>
      <c r="L17" s="539">
        <f t="shared" si="0"/>
        <v>0</v>
      </c>
      <c r="M17" s="539">
        <f t="shared" si="0"/>
        <v>0</v>
      </c>
      <c r="N17" s="2778">
        <f>SUM(D10:M16)</f>
        <v>2350</v>
      </c>
    </row>
    <row r="18" spans="1:14" ht="27.75" x14ac:dyDescent="0.4">
      <c r="A18" s="379"/>
      <c r="B18" s="393"/>
      <c r="C18" s="511"/>
      <c r="D18" s="445"/>
      <c r="E18" s="445"/>
      <c r="F18" s="445"/>
      <c r="G18" s="445"/>
      <c r="H18" s="445"/>
      <c r="I18" s="445"/>
      <c r="J18" s="445"/>
      <c r="K18" s="512"/>
      <c r="L18" s="512"/>
      <c r="M18" s="512"/>
      <c r="N18" s="512"/>
    </row>
    <row r="19" spans="1:14" ht="27.75" x14ac:dyDescent="0.4">
      <c r="A19" s="379"/>
      <c r="B19" s="393"/>
      <c r="C19" s="511"/>
      <c r="D19" s="445"/>
      <c r="E19" s="445"/>
      <c r="F19" s="445"/>
      <c r="G19" s="445"/>
      <c r="H19" s="445"/>
      <c r="I19" s="445"/>
      <c r="J19" s="445"/>
      <c r="K19" s="512"/>
      <c r="L19" s="512"/>
      <c r="M19" s="512"/>
      <c r="N19" s="512"/>
    </row>
    <row r="20" spans="1:14" ht="27.75" x14ac:dyDescent="0.4">
      <c r="A20" s="379"/>
      <c r="B20" s="393"/>
      <c r="C20" s="511"/>
      <c r="D20" s="445"/>
      <c r="E20" s="445"/>
      <c r="F20" s="445"/>
      <c r="G20" s="445"/>
      <c r="H20" s="445"/>
      <c r="I20" s="445"/>
      <c r="J20" s="445"/>
      <c r="K20" s="512"/>
      <c r="L20" s="512"/>
      <c r="M20" s="512"/>
      <c r="N20" s="512"/>
    </row>
    <row r="21" spans="1:14" ht="27.75" x14ac:dyDescent="0.4">
      <c r="A21" s="379"/>
      <c r="B21" s="515"/>
      <c r="C21" s="511"/>
      <c r="D21" s="445"/>
      <c r="E21" s="445"/>
      <c r="F21" s="445"/>
      <c r="G21" s="445"/>
      <c r="H21" s="445"/>
      <c r="I21" s="445"/>
      <c r="J21" s="445"/>
      <c r="K21" s="512"/>
      <c r="L21" s="512"/>
      <c r="M21" s="512"/>
      <c r="N21" s="512"/>
    </row>
    <row r="22" spans="1:14" ht="27.75" x14ac:dyDescent="0.4">
      <c r="A22" s="396"/>
      <c r="B22" s="515"/>
      <c r="C22" s="777"/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12"/>
    </row>
    <row r="23" spans="1:14" ht="34.5" x14ac:dyDescent="0.85">
      <c r="A23" s="396"/>
      <c r="B23" s="634"/>
      <c r="C23" s="777"/>
      <c r="D23" s="516"/>
      <c r="E23" s="516"/>
      <c r="F23" s="602"/>
      <c r="G23" s="602"/>
      <c r="H23" s="516"/>
      <c r="I23" s="516"/>
      <c r="J23" s="516"/>
      <c r="K23" s="516"/>
      <c r="L23" s="516"/>
      <c r="M23" s="516"/>
      <c r="N23" s="516"/>
    </row>
    <row r="24" spans="1:14" ht="33" x14ac:dyDescent="0.85">
      <c r="A24" s="472"/>
      <c r="B24" s="634"/>
      <c r="C24" s="636"/>
      <c r="D24" s="850"/>
      <c r="E24" s="850"/>
      <c r="F24" s="649"/>
      <c r="G24" s="649"/>
      <c r="H24" s="850"/>
      <c r="I24" s="850"/>
      <c r="J24" s="850"/>
      <c r="K24" s="850"/>
      <c r="L24" s="850"/>
      <c r="M24" s="850"/>
      <c r="N24" s="850"/>
    </row>
    <row r="25" spans="1:14" ht="33" x14ac:dyDescent="0.85">
      <c r="A25" s="472"/>
      <c r="B25" s="322" t="s">
        <v>63</v>
      </c>
      <c r="C25" s="636"/>
      <c r="D25" s="956"/>
      <c r="E25" s="850"/>
      <c r="F25" s="850"/>
      <c r="G25" s="850"/>
      <c r="H25" s="850"/>
      <c r="I25" s="850"/>
      <c r="J25" s="850"/>
      <c r="K25" s="850"/>
      <c r="L25" s="850"/>
      <c r="M25" s="850"/>
      <c r="N25" s="850"/>
    </row>
    <row r="26" spans="1:14" ht="33" x14ac:dyDescent="0.85">
      <c r="A26" s="472"/>
      <c r="B26" s="634"/>
      <c r="C26" s="636"/>
      <c r="D26" s="956"/>
      <c r="E26" s="850"/>
      <c r="F26" s="850"/>
      <c r="G26" s="850"/>
      <c r="H26" s="850"/>
      <c r="I26" s="850"/>
      <c r="J26" s="850"/>
      <c r="K26" s="850"/>
      <c r="L26" s="850"/>
      <c r="M26" s="850"/>
      <c r="N26" s="850"/>
    </row>
    <row r="27" spans="1:14" ht="33" x14ac:dyDescent="0.85">
      <c r="A27" s="472"/>
      <c r="B27" s="365"/>
      <c r="C27" s="636"/>
      <c r="D27" s="956"/>
      <c r="E27" s="850"/>
      <c r="F27" s="850"/>
      <c r="G27" s="850"/>
      <c r="H27" s="850"/>
      <c r="I27" s="850"/>
      <c r="J27" s="850"/>
      <c r="K27" s="850"/>
      <c r="L27" s="850"/>
      <c r="M27" s="850"/>
      <c r="N27" s="850"/>
    </row>
    <row r="28" spans="1:14" ht="26.25" x14ac:dyDescent="0.4">
      <c r="A28" s="365"/>
      <c r="B28" s="322" t="s">
        <v>240</v>
      </c>
      <c r="C28" s="667"/>
      <c r="D28" s="582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276"/>
      <c r="C29" s="667"/>
      <c r="D29" s="276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ht="26.25" x14ac:dyDescent="0.4">
      <c r="A31" s="366"/>
      <c r="B31" s="366" t="s">
        <v>5160</v>
      </c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</sheetData>
  <printOptions gridLines="1"/>
  <pageMargins left="0.7" right="0.7" top="0.75" bottom="0.75" header="0.3" footer="0.3"/>
  <pageSetup scale="26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95">
    <tabColor rgb="FFFF0000"/>
  </sheetPr>
  <dimension ref="A2:P47"/>
  <sheetViews>
    <sheetView view="pageBreakPreview" topLeftCell="A13" zoomScale="60" zoomScaleNormal="60" workbookViewId="0">
      <selection activeCell="C20" sqref="C20"/>
    </sheetView>
  </sheetViews>
  <sheetFormatPr defaultColWidth="9.140625" defaultRowHeight="23.25" x14ac:dyDescent="0.35"/>
  <cols>
    <col min="1" max="1" width="7.42578125" style="1227" customWidth="1"/>
    <col min="2" max="2" width="67.140625" style="1227" customWidth="1"/>
    <col min="3" max="3" width="22.42578125" style="1263" customWidth="1"/>
    <col min="4" max="4" width="20.140625" style="1227" customWidth="1"/>
    <col min="5" max="5" width="24" style="1227" customWidth="1"/>
    <col min="6" max="6" width="20.5703125" style="1227" customWidth="1"/>
    <col min="7" max="7" width="20.28515625" style="1227" customWidth="1"/>
    <col min="8" max="8" width="17.5703125" style="1227" bestFit="1" customWidth="1"/>
    <col min="9" max="9" width="14.42578125" style="1227" bestFit="1" customWidth="1"/>
    <col min="10" max="10" width="17.5703125" style="1227" bestFit="1" customWidth="1"/>
    <col min="11" max="11" width="14.42578125" style="1227" bestFit="1" customWidth="1"/>
    <col min="12" max="12" width="18.85546875" style="1227" customWidth="1"/>
    <col min="13" max="13" width="23.7109375" style="1227" customWidth="1"/>
    <col min="14" max="14" width="28.7109375" style="1227" customWidth="1"/>
    <col min="15" max="15" width="15.28515625" style="1227" customWidth="1"/>
    <col min="16" max="16384" width="9.140625" style="1227"/>
  </cols>
  <sheetData>
    <row r="2" spans="1:14" x14ac:dyDescent="0.35">
      <c r="A2" s="1225"/>
      <c r="B2" s="1238" t="s">
        <v>19</v>
      </c>
      <c r="C2" s="1247"/>
      <c r="D2" s="1239"/>
      <c r="E2" s="1248"/>
      <c r="F2" s="1240"/>
      <c r="G2" s="1225"/>
      <c r="H2" s="1225"/>
      <c r="I2" s="1225"/>
      <c r="J2" s="1225"/>
      <c r="K2" s="1225"/>
      <c r="L2" s="1225"/>
      <c r="M2" s="1225"/>
      <c r="N2" s="1225"/>
    </row>
    <row r="3" spans="1:14" s="1230" customFormat="1" x14ac:dyDescent="0.35">
      <c r="A3" s="1238"/>
      <c r="B3" s="1239" t="s">
        <v>20</v>
      </c>
      <c r="C3" s="1247"/>
      <c r="D3" s="1239"/>
      <c r="E3" s="1240"/>
      <c r="F3" s="1240"/>
      <c r="G3" s="1240"/>
      <c r="H3" s="1241"/>
      <c r="I3" s="1241"/>
      <c r="J3" s="1242"/>
      <c r="K3" s="1242"/>
      <c r="L3" s="1242"/>
      <c r="M3" s="1242"/>
      <c r="N3" s="1242"/>
    </row>
    <row r="4" spans="1:14" s="1243" customFormat="1" ht="28.5" customHeight="1" x14ac:dyDescent="0.35">
      <c r="A4" s="1239"/>
      <c r="B4" s="1239" t="s">
        <v>21</v>
      </c>
      <c r="C4" s="1247"/>
      <c r="D4" s="1239"/>
      <c r="E4" s="1240"/>
      <c r="F4" s="1240"/>
      <c r="G4" s="1240"/>
      <c r="H4" s="1241"/>
      <c r="I4" s="1241"/>
      <c r="J4" s="1242"/>
      <c r="K4" s="1242"/>
      <c r="L4" s="1242"/>
      <c r="M4" s="1242"/>
      <c r="N4" s="1242"/>
    </row>
    <row r="5" spans="1:14" s="1243" customFormat="1" ht="25.5" customHeight="1" x14ac:dyDescent="0.35">
      <c r="A5" s="1239"/>
      <c r="B5" s="1239" t="s">
        <v>22</v>
      </c>
      <c r="C5" s="1247"/>
      <c r="D5" s="1239"/>
      <c r="E5" s="1240"/>
      <c r="F5" s="1240"/>
      <c r="G5" s="1240"/>
      <c r="H5" s="1241"/>
      <c r="I5" s="1241"/>
      <c r="J5" s="1242"/>
      <c r="K5" s="1242"/>
      <c r="L5" s="1242"/>
      <c r="M5" s="1242"/>
      <c r="N5" s="1242"/>
    </row>
    <row r="6" spans="1:14" s="1243" customFormat="1" x14ac:dyDescent="0.35">
      <c r="A6" s="1239"/>
      <c r="B6" s="1239" t="s">
        <v>23</v>
      </c>
      <c r="C6" s="1247"/>
      <c r="D6" s="1239"/>
      <c r="E6" s="1240"/>
      <c r="F6" s="1240"/>
      <c r="G6" s="1240"/>
      <c r="H6" s="1241"/>
      <c r="I6" s="1241"/>
      <c r="J6" s="1242"/>
      <c r="K6" s="1242"/>
      <c r="L6" s="1242"/>
      <c r="M6" s="1242"/>
      <c r="N6" s="1242"/>
    </row>
    <row r="7" spans="1:14" s="1243" customFormat="1" x14ac:dyDescent="0.35">
      <c r="A7" s="1239"/>
      <c r="B7" s="1239" t="s">
        <v>24</v>
      </c>
      <c r="C7" s="1247"/>
      <c r="D7" s="1239"/>
      <c r="E7" s="1240"/>
      <c r="F7" s="1225"/>
      <c r="G7" s="1240"/>
      <c r="H7" s="1241"/>
      <c r="I7" s="1241"/>
      <c r="J7" s="1242"/>
      <c r="K7" s="1242"/>
      <c r="L7" s="1242"/>
      <c r="M7" s="1242"/>
      <c r="N7" s="1242"/>
    </row>
    <row r="8" spans="1:14" s="1243" customFormat="1" x14ac:dyDescent="0.35">
      <c r="A8" s="1239"/>
      <c r="B8" s="1239"/>
      <c r="C8" s="1247"/>
      <c r="D8" s="1239"/>
      <c r="E8" s="1240"/>
      <c r="F8" s="1225"/>
      <c r="G8" s="1240"/>
      <c r="H8" s="1241"/>
      <c r="I8" s="1241"/>
      <c r="J8" s="1242"/>
      <c r="K8" s="1242"/>
      <c r="L8" s="1242"/>
      <c r="M8" s="1242"/>
      <c r="N8" s="1242"/>
    </row>
    <row r="9" spans="1:14" s="1243" customFormat="1" x14ac:dyDescent="0.35">
      <c r="A9" s="1239"/>
      <c r="B9" s="1225" t="s">
        <v>5161</v>
      </c>
      <c r="C9" s="1249"/>
      <c r="D9" s="1239"/>
      <c r="E9" s="1240"/>
      <c r="F9" s="1225"/>
      <c r="G9" s="1240"/>
      <c r="H9" s="1241"/>
      <c r="I9" s="1241"/>
      <c r="J9" s="1242"/>
      <c r="K9" s="1242"/>
      <c r="L9" s="1242"/>
      <c r="M9" s="1242"/>
      <c r="N9" s="1242"/>
    </row>
    <row r="10" spans="1:14" s="1243" customFormat="1" x14ac:dyDescent="0.35">
      <c r="A10" s="1239"/>
      <c r="B10" s="1225" t="s">
        <v>5162</v>
      </c>
      <c r="C10" s="1249"/>
      <c r="D10" s="1239"/>
      <c r="E10" s="1240"/>
      <c r="F10" s="1225"/>
      <c r="G10" s="1240"/>
      <c r="H10" s="1241"/>
      <c r="I10" s="1241"/>
      <c r="J10" s="1242"/>
      <c r="K10" s="1242"/>
      <c r="L10" s="1242"/>
      <c r="M10" s="1242"/>
      <c r="N10" s="1242"/>
    </row>
    <row r="11" spans="1:14" s="1230" customFormat="1" x14ac:dyDescent="0.35">
      <c r="A11" s="1235"/>
      <c r="B11" s="1250" t="s">
        <v>5163</v>
      </c>
      <c r="C11" s="1249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</row>
    <row r="12" spans="1:14" x14ac:dyDescent="0.35">
      <c r="A12" s="1235"/>
      <c r="B12" s="1225" t="s">
        <v>5739</v>
      </c>
      <c r="C12" s="1249"/>
      <c r="D12" s="1225"/>
      <c r="E12" s="1225"/>
      <c r="F12" s="1225"/>
      <c r="G12" s="1225"/>
      <c r="H12" s="1225"/>
      <c r="I12" s="1225"/>
      <c r="J12" s="1225"/>
      <c r="K12" s="1225"/>
      <c r="L12" s="1225"/>
      <c r="M12" s="1225"/>
      <c r="N12" s="1225"/>
    </row>
    <row r="13" spans="1:14" x14ac:dyDescent="0.35">
      <c r="A13" s="1235"/>
      <c r="B13" s="1225"/>
      <c r="C13" s="1249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</row>
    <row r="14" spans="1:14" x14ac:dyDescent="0.35">
      <c r="A14" s="1235"/>
      <c r="B14" s="1225" t="s">
        <v>29</v>
      </c>
      <c r="C14" s="1249" t="s">
        <v>30</v>
      </c>
      <c r="D14" s="1225" t="s">
        <v>6</v>
      </c>
      <c r="E14" s="1225" t="s">
        <v>3053</v>
      </c>
      <c r="F14" s="1225" t="s">
        <v>32</v>
      </c>
      <c r="G14" s="1225" t="s">
        <v>33</v>
      </c>
      <c r="H14" s="1225" t="s">
        <v>150</v>
      </c>
      <c r="I14" s="1225" t="s">
        <v>33</v>
      </c>
      <c r="J14" s="1225" t="s">
        <v>36</v>
      </c>
      <c r="K14" s="1225" t="s">
        <v>131</v>
      </c>
      <c r="L14" s="1225" t="s">
        <v>97</v>
      </c>
      <c r="M14" s="1225" t="s">
        <v>38</v>
      </c>
      <c r="N14" s="1225" t="s">
        <v>252</v>
      </c>
    </row>
    <row r="15" spans="1:14" s="1251" customFormat="1" x14ac:dyDescent="0.35">
      <c r="A15" s="1225">
        <v>1</v>
      </c>
      <c r="B15" s="1225" t="s">
        <v>5164</v>
      </c>
      <c r="C15" s="1249">
        <v>8966</v>
      </c>
      <c r="D15" s="1226">
        <v>2000</v>
      </c>
      <c r="E15" s="1226">
        <v>350</v>
      </c>
      <c r="F15" s="1226"/>
      <c r="G15" s="1226"/>
      <c r="H15" s="1226"/>
      <c r="I15" s="1226"/>
      <c r="J15" s="1226"/>
      <c r="K15" s="1226"/>
      <c r="L15" s="1226"/>
      <c r="M15" s="1226"/>
      <c r="N15" s="1226">
        <f>SUM(D15:M15)</f>
        <v>2350</v>
      </c>
    </row>
    <row r="16" spans="1:14" s="30" customFormat="1" x14ac:dyDescent="0.35">
      <c r="A16" s="1225">
        <v>2</v>
      </c>
      <c r="B16" s="48" t="s">
        <v>5165</v>
      </c>
      <c r="C16" s="456">
        <v>8969</v>
      </c>
      <c r="D16" s="302">
        <v>1000</v>
      </c>
      <c r="E16" s="302">
        <v>350</v>
      </c>
      <c r="F16" s="302"/>
      <c r="G16" s="302"/>
      <c r="H16" s="302"/>
      <c r="I16" s="302"/>
      <c r="J16" s="302"/>
      <c r="K16" s="302"/>
      <c r="L16" s="302">
        <v>1170</v>
      </c>
      <c r="M16" s="302"/>
      <c r="N16" s="302">
        <f>SUM(D16:M16)</f>
        <v>2520</v>
      </c>
    </row>
    <row r="17" spans="1:16" s="30" customFormat="1" x14ac:dyDescent="0.35">
      <c r="A17" s="48">
        <v>3</v>
      </c>
      <c r="B17" s="48" t="s">
        <v>5166</v>
      </c>
      <c r="C17" s="456">
        <v>8970</v>
      </c>
      <c r="D17" s="302">
        <v>1000</v>
      </c>
      <c r="E17" s="302">
        <v>350</v>
      </c>
      <c r="F17" s="302"/>
      <c r="G17" s="302"/>
      <c r="H17" s="302">
        <v>1265</v>
      </c>
      <c r="I17" s="302">
        <v>303</v>
      </c>
      <c r="J17" s="302"/>
      <c r="K17" s="302"/>
      <c r="L17" s="302">
        <v>1960</v>
      </c>
      <c r="M17" s="302"/>
      <c r="N17" s="302">
        <f>SUM(D17:M17)</f>
        <v>4878</v>
      </c>
    </row>
    <row r="18" spans="1:16" s="1251" customFormat="1" x14ac:dyDescent="0.35">
      <c r="A18" s="1225">
        <v>4</v>
      </c>
      <c r="B18" s="1225" t="s">
        <v>5167</v>
      </c>
      <c r="C18" s="1249">
        <v>604891</v>
      </c>
      <c r="D18" s="1226">
        <v>1000</v>
      </c>
      <c r="E18" s="1226">
        <v>350</v>
      </c>
      <c r="F18" s="1226"/>
      <c r="G18" s="1226"/>
      <c r="H18" s="1226"/>
      <c r="I18" s="1226"/>
      <c r="J18" s="1226">
        <v>1480</v>
      </c>
      <c r="K18" s="1226">
        <v>291</v>
      </c>
      <c r="L18" s="1226"/>
      <c r="M18" s="1226">
        <v>1420</v>
      </c>
      <c r="N18" s="1226">
        <f>SUM(D18:M18)</f>
        <v>4541</v>
      </c>
    </row>
    <row r="19" spans="1:16" s="1251" customFormat="1" x14ac:dyDescent="0.35">
      <c r="A19" s="1225"/>
      <c r="B19" s="1225"/>
      <c r="C19" s="1249"/>
      <c r="D19" s="1226"/>
      <c r="E19" s="1226"/>
      <c r="F19" s="1226"/>
      <c r="G19" s="1226"/>
      <c r="H19" s="1226"/>
      <c r="I19" s="1226"/>
      <c r="J19" s="1226"/>
      <c r="K19" s="1226"/>
      <c r="L19" s="1226"/>
      <c r="M19" s="1226"/>
      <c r="N19" s="1226"/>
    </row>
    <row r="20" spans="1:16" ht="24" customHeight="1" x14ac:dyDescent="0.8">
      <c r="A20" s="1225"/>
      <c r="B20" s="1252"/>
      <c r="C20" s="1249"/>
      <c r="D20" s="1234"/>
      <c r="E20" s="1234"/>
      <c r="F20" s="1234"/>
      <c r="G20" s="1234"/>
      <c r="H20" s="1234"/>
      <c r="I20" s="1234"/>
      <c r="J20" s="1234"/>
      <c r="K20" s="1234"/>
      <c r="L20" s="1234"/>
      <c r="M20" s="1234"/>
      <c r="N20" s="1234"/>
    </row>
    <row r="21" spans="1:16" ht="36" customHeight="1" x14ac:dyDescent="0.8">
      <c r="A21" s="1225"/>
      <c r="B21" s="1252" t="s">
        <v>483</v>
      </c>
      <c r="C21" s="1249"/>
      <c r="D21" s="1234">
        <f t="shared" ref="D21:N21" si="0">SUM(D15:D20)</f>
        <v>5000</v>
      </c>
      <c r="E21" s="1234">
        <f t="shared" si="0"/>
        <v>1400</v>
      </c>
      <c r="F21" s="1234">
        <f t="shared" si="0"/>
        <v>0</v>
      </c>
      <c r="G21" s="1234">
        <f t="shared" si="0"/>
        <v>0</v>
      </c>
      <c r="H21" s="1234">
        <f t="shared" si="0"/>
        <v>1265</v>
      </c>
      <c r="I21" s="1234">
        <f t="shared" si="0"/>
        <v>303</v>
      </c>
      <c r="J21" s="1234">
        <f t="shared" si="0"/>
        <v>1480</v>
      </c>
      <c r="K21" s="1234">
        <f t="shared" si="0"/>
        <v>291</v>
      </c>
      <c r="L21" s="1234">
        <f t="shared" si="0"/>
        <v>3130</v>
      </c>
      <c r="M21" s="1234">
        <f t="shared" si="0"/>
        <v>1420</v>
      </c>
      <c r="N21" s="1234">
        <f t="shared" si="0"/>
        <v>14289</v>
      </c>
    </row>
    <row r="22" spans="1:16" x14ac:dyDescent="0.35">
      <c r="A22" s="1235"/>
      <c r="B22" s="1235"/>
      <c r="C22" s="1249"/>
      <c r="D22" s="1225"/>
      <c r="E22" s="1225"/>
      <c r="F22" s="1225"/>
      <c r="G22" s="1225"/>
      <c r="H22" s="1225"/>
      <c r="I22" s="1225"/>
      <c r="J22" s="1225"/>
      <c r="K22" s="1225"/>
      <c r="L22" s="1225"/>
      <c r="M22" s="1225"/>
      <c r="N22" s="1225"/>
    </row>
    <row r="23" spans="1:16" x14ac:dyDescent="0.35">
      <c r="A23" s="1235"/>
      <c r="B23" s="1235"/>
      <c r="C23" s="1249"/>
      <c r="D23" s="1225"/>
      <c r="E23" s="1225"/>
      <c r="F23" s="1225"/>
      <c r="G23" s="1225"/>
      <c r="H23" s="1225"/>
      <c r="I23" s="1225"/>
      <c r="J23" s="1225"/>
      <c r="K23" s="1225"/>
      <c r="L23" s="1225"/>
      <c r="M23" s="1225"/>
      <c r="N23" s="1225"/>
      <c r="P23" s="1251"/>
    </row>
    <row r="24" spans="1:16" x14ac:dyDescent="0.35">
      <c r="A24" s="1235"/>
      <c r="B24" s="1236" t="s">
        <v>1079</v>
      </c>
      <c r="C24" s="1249"/>
      <c r="D24" s="1225"/>
      <c r="E24" s="1225"/>
      <c r="F24" s="1225"/>
      <c r="G24" s="1225"/>
      <c r="H24" s="1225"/>
      <c r="I24" s="1225"/>
      <c r="J24" s="1225"/>
      <c r="K24" s="1225"/>
      <c r="L24" s="1225"/>
      <c r="M24" s="1225"/>
      <c r="N24" s="1225"/>
      <c r="P24" s="1251"/>
    </row>
    <row r="25" spans="1:16" x14ac:dyDescent="0.35">
      <c r="A25" s="1235"/>
      <c r="B25" s="1235"/>
      <c r="C25" s="1249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P25" s="1251"/>
    </row>
    <row r="26" spans="1:16" ht="21.75" customHeight="1" x14ac:dyDescent="0.35">
      <c r="A26" s="1235"/>
      <c r="B26" s="1235"/>
      <c r="C26" s="1249"/>
      <c r="D26" s="1225"/>
      <c r="E26" s="1225"/>
      <c r="F26" s="1225" t="s">
        <v>1130</v>
      </c>
      <c r="G26" s="1225"/>
      <c r="H26" s="1225"/>
      <c r="I26" s="1225"/>
      <c r="J26" s="1225"/>
      <c r="K26" s="1225"/>
      <c r="L26" s="1225"/>
      <c r="M26" s="1225"/>
      <c r="N26" s="1225"/>
    </row>
    <row r="27" spans="1:16" x14ac:dyDescent="0.35">
      <c r="A27" s="1235"/>
      <c r="B27" s="1236" t="s">
        <v>240</v>
      </c>
      <c r="C27" s="1249"/>
      <c r="D27" s="1225"/>
      <c r="E27" s="1225"/>
      <c r="F27" s="1225"/>
      <c r="G27" s="1225"/>
      <c r="H27" s="1225"/>
      <c r="I27" s="1225"/>
      <c r="J27" s="1225"/>
      <c r="K27" s="1225"/>
      <c r="L27" s="1225"/>
      <c r="M27" s="1225"/>
      <c r="N27" s="1225"/>
    </row>
    <row r="28" spans="1:16" s="1256" customFormat="1" ht="26.25" x14ac:dyDescent="0.4">
      <c r="A28" s="1253"/>
      <c r="B28" s="1254"/>
      <c r="C28" s="1255"/>
      <c r="D28" s="1255"/>
      <c r="E28" s="1255"/>
      <c r="F28" s="1255"/>
      <c r="G28" s="1255"/>
      <c r="H28" s="1255"/>
      <c r="I28" s="1255"/>
      <c r="J28" s="1255"/>
      <c r="K28" s="1255"/>
      <c r="L28" s="1255"/>
      <c r="M28" s="1255"/>
      <c r="N28" s="1255"/>
    </row>
    <row r="29" spans="1:16" s="1256" customFormat="1" ht="26.25" x14ac:dyDescent="0.4">
      <c r="A29" s="1253"/>
      <c r="B29" s="1254"/>
      <c r="C29" s="1255"/>
      <c r="D29" s="1255"/>
      <c r="E29" s="1255"/>
      <c r="F29" s="1255"/>
      <c r="G29" s="1255"/>
      <c r="H29" s="1255"/>
      <c r="I29" s="1255"/>
      <c r="J29" s="1255"/>
      <c r="K29" s="1255"/>
      <c r="L29" s="1255"/>
      <c r="M29" s="1255"/>
      <c r="N29" s="1255"/>
    </row>
    <row r="30" spans="1:16" s="1256" customFormat="1" ht="26.25" x14ac:dyDescent="0.4">
      <c r="A30" s="1255"/>
      <c r="B30" s="1253" t="s">
        <v>5789</v>
      </c>
      <c r="C30" s="124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</row>
    <row r="31" spans="1:16" x14ac:dyDescent="0.35">
      <c r="A31" s="1235"/>
      <c r="B31" s="1235"/>
      <c r="C31" s="1257"/>
      <c r="D31" s="1235"/>
      <c r="E31" s="1235"/>
      <c r="F31" s="1235"/>
      <c r="G31" s="1235"/>
      <c r="H31" s="1235"/>
      <c r="I31" s="1235"/>
      <c r="J31" s="1235"/>
      <c r="K31" s="1235"/>
      <c r="L31" s="1235"/>
      <c r="M31" s="1235"/>
      <c r="N31" s="1235"/>
    </row>
    <row r="32" spans="1:16" s="1261" customFormat="1" x14ac:dyDescent="0.35">
      <c r="A32" s="1258">
        <v>8</v>
      </c>
      <c r="B32" s="1258" t="s">
        <v>5168</v>
      </c>
      <c r="C32" s="1259">
        <v>834242</v>
      </c>
      <c r="D32" s="1260">
        <v>1000</v>
      </c>
      <c r="E32" s="1260">
        <v>200</v>
      </c>
      <c r="F32" s="1260"/>
      <c r="G32" s="1260"/>
      <c r="H32" s="1260"/>
      <c r="I32" s="1260"/>
      <c r="J32" s="1260"/>
      <c r="K32" s="1260"/>
      <c r="L32" s="1260"/>
      <c r="M32" s="1260"/>
      <c r="N32" s="1260">
        <v>1200</v>
      </c>
    </row>
    <row r="33" spans="1:14" s="1261" customFormat="1" x14ac:dyDescent="0.35">
      <c r="A33" s="1258">
        <v>18</v>
      </c>
      <c r="B33" s="1258" t="s">
        <v>5169</v>
      </c>
      <c r="C33" s="1259">
        <v>8981</v>
      </c>
      <c r="D33" s="1260">
        <v>1000</v>
      </c>
      <c r="E33" s="1260">
        <v>200</v>
      </c>
      <c r="F33" s="1260"/>
      <c r="G33" s="1260"/>
      <c r="H33" s="1260"/>
      <c r="I33" s="1260"/>
      <c r="J33" s="1260"/>
      <c r="K33" s="1260"/>
      <c r="L33" s="1260"/>
      <c r="M33" s="1260"/>
      <c r="N33" s="1260">
        <f>SUM(D33:M33)</f>
        <v>1200</v>
      </c>
    </row>
    <row r="34" spans="1:14" s="1233" customFormat="1" x14ac:dyDescent="0.35">
      <c r="A34" s="1258">
        <v>2</v>
      </c>
      <c r="B34" s="1258" t="s">
        <v>5170</v>
      </c>
      <c r="C34" s="1259">
        <v>8893</v>
      </c>
      <c r="D34" s="1260">
        <v>1000</v>
      </c>
      <c r="E34" s="1260">
        <v>200</v>
      </c>
      <c r="F34" s="1260" t="s">
        <v>5171</v>
      </c>
      <c r="G34" s="1260"/>
      <c r="H34" s="1260"/>
      <c r="I34" s="1260"/>
      <c r="J34" s="1260"/>
      <c r="K34" s="1260"/>
      <c r="L34" s="1260"/>
      <c r="M34" s="1260"/>
      <c r="N34" s="1260">
        <v>1200</v>
      </c>
    </row>
    <row r="35" spans="1:14" s="1261" customFormat="1" x14ac:dyDescent="0.35">
      <c r="A35" s="1231">
        <v>4</v>
      </c>
      <c r="B35" s="1231" t="s">
        <v>5172</v>
      </c>
      <c r="C35" s="1262">
        <v>938666</v>
      </c>
      <c r="D35" s="1232">
        <v>1000</v>
      </c>
      <c r="E35" s="1232">
        <v>350</v>
      </c>
      <c r="F35" s="1260" t="s">
        <v>5173</v>
      </c>
      <c r="G35" s="1232"/>
      <c r="H35" s="1232"/>
      <c r="I35" s="1232"/>
      <c r="J35" s="1232"/>
      <c r="K35" s="1232"/>
      <c r="L35" s="1232"/>
      <c r="M35" s="1232"/>
      <c r="N35" s="1232">
        <f t="shared" ref="N35:N43" si="1">SUM(D35:M35)</f>
        <v>1350</v>
      </c>
    </row>
    <row r="36" spans="1:14" s="1261" customFormat="1" x14ac:dyDescent="0.35">
      <c r="A36" s="1231">
        <v>5</v>
      </c>
      <c r="B36" s="1231" t="s">
        <v>5174</v>
      </c>
      <c r="C36" s="1262">
        <v>953558</v>
      </c>
      <c r="D36" s="1232">
        <v>2000</v>
      </c>
      <c r="E36" s="1232">
        <v>350</v>
      </c>
      <c r="F36" s="1260" t="s">
        <v>5175</v>
      </c>
      <c r="G36" s="1232"/>
      <c r="H36" s="1232"/>
      <c r="I36" s="1232"/>
      <c r="J36" s="1232"/>
      <c r="K36" s="1232"/>
      <c r="L36" s="1232"/>
      <c r="M36" s="1232"/>
      <c r="N36" s="1232">
        <f t="shared" si="1"/>
        <v>2350</v>
      </c>
    </row>
    <row r="37" spans="1:14" s="1261" customFormat="1" x14ac:dyDescent="0.35">
      <c r="A37" s="1231">
        <v>7</v>
      </c>
      <c r="B37" s="1231" t="s">
        <v>5176</v>
      </c>
      <c r="C37" s="1262">
        <v>964294</v>
      </c>
      <c r="D37" s="1232">
        <v>1200</v>
      </c>
      <c r="E37" s="1232">
        <v>350</v>
      </c>
      <c r="F37" s="1232"/>
      <c r="G37" s="1232"/>
      <c r="H37" s="1232"/>
      <c r="I37" s="1232"/>
      <c r="J37" s="1232"/>
      <c r="K37" s="1232"/>
      <c r="L37" s="1232"/>
      <c r="M37" s="1232"/>
      <c r="N37" s="1232">
        <f t="shared" si="1"/>
        <v>1550</v>
      </c>
    </row>
    <row r="38" spans="1:14" s="1261" customFormat="1" x14ac:dyDescent="0.35">
      <c r="A38" s="1231">
        <v>8</v>
      </c>
      <c r="B38" s="1231" t="s">
        <v>5177</v>
      </c>
      <c r="C38" s="1262">
        <v>635978</v>
      </c>
      <c r="D38" s="1232">
        <v>2000</v>
      </c>
      <c r="E38" s="1232">
        <v>350</v>
      </c>
      <c r="F38" s="1232" t="s">
        <v>5175</v>
      </c>
      <c r="G38" s="1232"/>
      <c r="H38" s="1232"/>
      <c r="I38" s="1232"/>
      <c r="J38" s="1232"/>
      <c r="K38" s="1232"/>
      <c r="L38" s="1232"/>
      <c r="M38" s="1232"/>
      <c r="N38" s="1232">
        <f t="shared" si="1"/>
        <v>2350</v>
      </c>
    </row>
    <row r="39" spans="1:14" s="1261" customFormat="1" x14ac:dyDescent="0.35">
      <c r="A39" s="1231">
        <v>4</v>
      </c>
      <c r="B39" s="1231" t="s">
        <v>5178</v>
      </c>
      <c r="C39" s="1262">
        <v>892339</v>
      </c>
      <c r="D39" s="1232">
        <v>1000</v>
      </c>
      <c r="E39" s="1232">
        <v>350</v>
      </c>
      <c r="F39" s="1232" t="s">
        <v>5175</v>
      </c>
      <c r="G39" s="1232"/>
      <c r="H39" s="1232"/>
      <c r="I39" s="1232"/>
      <c r="J39" s="1232"/>
      <c r="K39" s="1232"/>
      <c r="L39" s="1232"/>
      <c r="M39" s="1232"/>
      <c r="N39" s="1232">
        <f t="shared" si="1"/>
        <v>1350</v>
      </c>
    </row>
    <row r="40" spans="1:14" s="1261" customFormat="1" x14ac:dyDescent="0.35">
      <c r="A40" s="1231">
        <v>4</v>
      </c>
      <c r="B40" s="1231" t="s">
        <v>5179</v>
      </c>
      <c r="C40" s="1262">
        <v>3933</v>
      </c>
      <c r="D40" s="1232">
        <v>1000</v>
      </c>
      <c r="E40" s="1232">
        <v>350</v>
      </c>
      <c r="F40" s="1232" t="s">
        <v>5175</v>
      </c>
      <c r="G40" s="1232"/>
      <c r="H40" s="1232"/>
      <c r="I40" s="1232"/>
      <c r="J40" s="1232"/>
      <c r="K40" s="1232"/>
      <c r="L40" s="1232"/>
      <c r="M40" s="1232"/>
      <c r="N40" s="1232">
        <f t="shared" si="1"/>
        <v>1350</v>
      </c>
    </row>
    <row r="41" spans="1:14" s="1233" customFormat="1" x14ac:dyDescent="0.35">
      <c r="A41" s="1231">
        <v>3</v>
      </c>
      <c r="B41" s="1231" t="s">
        <v>5180</v>
      </c>
      <c r="C41" s="1262">
        <v>728539</v>
      </c>
      <c r="D41" s="1232">
        <v>1000</v>
      </c>
      <c r="E41" s="1232">
        <v>350</v>
      </c>
      <c r="F41" s="1232" t="s">
        <v>5175</v>
      </c>
      <c r="G41" s="1232"/>
      <c r="H41" s="1232"/>
      <c r="I41" s="1232"/>
      <c r="J41" s="1232"/>
      <c r="K41" s="1232"/>
      <c r="L41" s="1232"/>
      <c r="M41" s="1232"/>
      <c r="N41" s="1232">
        <f t="shared" si="1"/>
        <v>1350</v>
      </c>
    </row>
    <row r="42" spans="1:14" s="1233" customFormat="1" x14ac:dyDescent="0.35">
      <c r="A42" s="1231">
        <v>1</v>
      </c>
      <c r="B42" s="1231" t="s">
        <v>5181</v>
      </c>
      <c r="C42" s="1262">
        <v>8892</v>
      </c>
      <c r="D42" s="1232">
        <v>2000</v>
      </c>
      <c r="E42" s="1232">
        <v>350</v>
      </c>
      <c r="F42" s="1232" t="s">
        <v>5175</v>
      </c>
      <c r="G42" s="1232"/>
      <c r="H42" s="1232"/>
      <c r="I42" s="1232"/>
      <c r="J42" s="1232">
        <v>0</v>
      </c>
      <c r="K42" s="1232">
        <v>0</v>
      </c>
      <c r="L42" s="1232">
        <v>0</v>
      </c>
      <c r="M42" s="1232"/>
      <c r="N42" s="1232">
        <f t="shared" si="1"/>
        <v>2350</v>
      </c>
    </row>
    <row r="43" spans="1:14" s="1233" customFormat="1" x14ac:dyDescent="0.35">
      <c r="A43" s="1231">
        <v>2</v>
      </c>
      <c r="B43" s="1231" t="s">
        <v>5182</v>
      </c>
      <c r="C43" s="1262">
        <v>8894</v>
      </c>
      <c r="D43" s="1232">
        <v>1000</v>
      </c>
      <c r="E43" s="1232">
        <v>350</v>
      </c>
      <c r="F43" s="1232" t="s">
        <v>5175</v>
      </c>
      <c r="G43" s="1232"/>
      <c r="H43" s="1232"/>
      <c r="I43" s="1232"/>
      <c r="J43" s="1232"/>
      <c r="K43" s="1232"/>
      <c r="L43" s="1232"/>
      <c r="M43" s="1232"/>
      <c r="N43" s="1232">
        <f t="shared" si="1"/>
        <v>1350</v>
      </c>
    </row>
    <row r="44" spans="1:14" s="1251" customFormat="1" x14ac:dyDescent="0.35">
      <c r="A44" s="1225">
        <v>1</v>
      </c>
      <c r="B44" s="1225" t="s">
        <v>5183</v>
      </c>
      <c r="C44" s="1249">
        <v>620219</v>
      </c>
      <c r="D44" s="1226">
        <v>1000</v>
      </c>
      <c r="E44" s="1226">
        <v>350</v>
      </c>
      <c r="F44" s="1226" t="s">
        <v>5184</v>
      </c>
      <c r="G44" s="1226"/>
      <c r="H44" s="1226"/>
      <c r="I44" s="1226"/>
      <c r="J44" s="1226"/>
      <c r="K44" s="1226"/>
      <c r="L44" s="1226"/>
      <c r="M44" s="1226"/>
      <c r="N44" s="1226">
        <f>SUM(D44:M44)</f>
        <v>1350</v>
      </c>
    </row>
    <row r="46" spans="1:14" x14ac:dyDescent="0.35">
      <c r="B46" s="1231" t="s">
        <v>5185</v>
      </c>
      <c r="C46" s="1262">
        <v>8967</v>
      </c>
      <c r="D46" s="1232">
        <v>1000</v>
      </c>
      <c r="E46" s="1232">
        <v>350</v>
      </c>
      <c r="F46" s="3014" t="s">
        <v>5787</v>
      </c>
      <c r="G46" s="3015"/>
      <c r="H46" s="3015"/>
      <c r="I46" s="3015"/>
      <c r="J46" s="3016"/>
      <c r="K46" s="1232"/>
      <c r="L46" s="1232"/>
      <c r="M46" s="1232"/>
      <c r="N46" s="1232">
        <f>SUM(D46:M46)</f>
        <v>1350</v>
      </c>
    </row>
    <row r="47" spans="1:14" s="1261" customFormat="1" x14ac:dyDescent="0.35">
      <c r="A47" s="1231">
        <v>2</v>
      </c>
      <c r="B47" s="1231" t="s">
        <v>5186</v>
      </c>
      <c r="C47" s="1262">
        <v>8968</v>
      </c>
      <c r="D47" s="1232">
        <v>1000</v>
      </c>
      <c r="E47" s="1232">
        <v>350</v>
      </c>
      <c r="F47" s="1232"/>
      <c r="G47" s="1232"/>
      <c r="H47" s="1232"/>
      <c r="I47" s="1232"/>
      <c r="J47" s="1232"/>
      <c r="K47" s="1232"/>
      <c r="L47" s="1232">
        <v>1480</v>
      </c>
      <c r="M47" s="1232"/>
      <c r="N47" s="1232">
        <f>SUM(D47:M47)</f>
        <v>2830</v>
      </c>
    </row>
  </sheetData>
  <mergeCells count="1">
    <mergeCell ref="F46:J46"/>
  </mergeCells>
  <phoneticPr fontId="32" type="noConversion"/>
  <hyperlinks>
    <hyperlink ref="B11" r:id="rId1" xr:uid="{00000000-0004-0000-F900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02">
    <tabColor rgb="FFFF0000"/>
  </sheetPr>
  <dimension ref="A2:O35"/>
  <sheetViews>
    <sheetView view="pageBreakPreview" topLeftCell="A4" zoomScale="49" zoomScaleNormal="100" zoomScaleSheetLayoutView="49" workbookViewId="0">
      <selection activeCell="G23" sqref="G23"/>
    </sheetView>
  </sheetViews>
  <sheetFormatPr defaultColWidth="9.140625" defaultRowHeight="25.5" x14ac:dyDescent="0.35"/>
  <cols>
    <col min="1" max="1" width="4.140625" style="1256" bestFit="1" customWidth="1"/>
    <col min="2" max="2" width="83" style="1256" customWidth="1"/>
    <col min="3" max="3" width="20.140625" style="1285" customWidth="1"/>
    <col min="4" max="4" width="20.42578125" style="1256" bestFit="1" customWidth="1"/>
    <col min="5" max="7" width="19.5703125" style="1256" bestFit="1" customWidth="1"/>
    <col min="8" max="8" width="16.140625" style="1256" customWidth="1"/>
    <col min="9" max="9" width="16.140625" style="1256" bestFit="1" customWidth="1"/>
    <col min="10" max="10" width="12.28515625" style="1256" bestFit="1" customWidth="1"/>
    <col min="11" max="11" width="10.42578125" style="1256" bestFit="1" customWidth="1"/>
    <col min="12" max="12" width="22" style="1286" customWidth="1"/>
    <col min="13" max="13" width="13.42578125" style="1256" customWidth="1"/>
    <col min="14" max="14" width="21.85546875" style="1256" bestFit="1" customWidth="1"/>
    <col min="15" max="15" width="22.28515625" style="1256" customWidth="1"/>
    <col min="16" max="16384" width="9.140625" style="1256"/>
  </cols>
  <sheetData>
    <row r="2" spans="1:14" ht="26.25" x14ac:dyDescent="0.4">
      <c r="A2" s="1255"/>
      <c r="B2" s="1264"/>
      <c r="C2" s="1265"/>
      <c r="D2" s="1264"/>
      <c r="E2" s="1264"/>
      <c r="F2" s="1264"/>
      <c r="G2" s="1264"/>
      <c r="H2" s="1264"/>
      <c r="I2" s="1266"/>
      <c r="J2" s="1266"/>
      <c r="K2" s="1266"/>
      <c r="L2" s="1267"/>
      <c r="M2" s="1266"/>
      <c r="N2" s="1266"/>
    </row>
    <row r="3" spans="1:14" ht="26.25" x14ac:dyDescent="0.4">
      <c r="A3" s="1255"/>
      <c r="B3" s="1268" t="s">
        <v>19</v>
      </c>
      <c r="C3" s="1269"/>
      <c r="D3" s="1269"/>
      <c r="E3" s="1270"/>
      <c r="F3" s="1271"/>
      <c r="G3" s="1245"/>
      <c r="H3" s="1245"/>
      <c r="I3" s="1245"/>
      <c r="J3" s="1245"/>
      <c r="K3" s="1245"/>
      <c r="L3" s="1272"/>
      <c r="M3" s="1255"/>
      <c r="N3" s="1255"/>
    </row>
    <row r="4" spans="1:14" s="1276" customFormat="1" ht="28.5" customHeight="1" x14ac:dyDescent="0.4">
      <c r="A4" s="1268"/>
      <c r="B4" s="1269" t="s">
        <v>20</v>
      </c>
      <c r="C4" s="1269"/>
      <c r="D4" s="1269"/>
      <c r="E4" s="1271"/>
      <c r="F4" s="1271"/>
      <c r="G4" s="1271"/>
      <c r="H4" s="1273"/>
      <c r="I4" s="1273"/>
      <c r="J4" s="1274"/>
      <c r="K4" s="1274"/>
      <c r="L4" s="1275"/>
      <c r="M4" s="1274"/>
      <c r="N4" s="1274"/>
    </row>
    <row r="5" spans="1:14" s="1276" customFormat="1" ht="25.5" customHeight="1" x14ac:dyDescent="0.4">
      <c r="A5" s="1269"/>
      <c r="B5" s="1269" t="s">
        <v>21</v>
      </c>
      <c r="C5" s="1269"/>
      <c r="D5" s="1269"/>
      <c r="E5" s="1271"/>
      <c r="F5" s="1271"/>
      <c r="G5" s="1271"/>
      <c r="H5" s="1273"/>
      <c r="I5" s="1273"/>
      <c r="J5" s="1274"/>
      <c r="K5" s="1274"/>
      <c r="L5" s="1275"/>
      <c r="M5" s="1274"/>
      <c r="N5" s="1274"/>
    </row>
    <row r="6" spans="1:14" s="1276" customFormat="1" ht="26.25" x14ac:dyDescent="0.4">
      <c r="A6" s="1269"/>
      <c r="B6" s="1269" t="s">
        <v>22</v>
      </c>
      <c r="C6" s="1269"/>
      <c r="D6" s="1269"/>
      <c r="E6" s="1271"/>
      <c r="F6" s="1271"/>
      <c r="G6" s="1271"/>
      <c r="H6" s="1273"/>
      <c r="I6" s="1273"/>
      <c r="J6" s="1274"/>
      <c r="K6" s="1274"/>
      <c r="L6" s="1275"/>
      <c r="M6" s="1274"/>
      <c r="N6" s="1274"/>
    </row>
    <row r="7" spans="1:14" s="1276" customFormat="1" ht="26.25" x14ac:dyDescent="0.4">
      <c r="A7" s="1269"/>
      <c r="B7" s="1269" t="s">
        <v>23</v>
      </c>
      <c r="C7" s="1269"/>
      <c r="D7" s="1269"/>
      <c r="E7" s="1271"/>
      <c r="F7" s="1271"/>
      <c r="G7" s="1271"/>
      <c r="H7" s="1273"/>
      <c r="I7" s="1273"/>
      <c r="J7" s="1274"/>
      <c r="K7" s="1274"/>
      <c r="L7" s="1275"/>
      <c r="M7" s="1274"/>
      <c r="N7" s="1274"/>
    </row>
    <row r="8" spans="1:14" s="1276" customFormat="1" ht="26.25" x14ac:dyDescent="0.4">
      <c r="A8" s="1269"/>
      <c r="B8" s="1269" t="s">
        <v>24</v>
      </c>
      <c r="C8" s="1269"/>
      <c r="D8" s="1269"/>
      <c r="E8" s="1271"/>
      <c r="F8" s="1245"/>
      <c r="G8" s="1271"/>
      <c r="H8" s="1273"/>
      <c r="I8" s="1273"/>
      <c r="J8" s="1274"/>
      <c r="K8" s="1274"/>
      <c r="L8" s="1275"/>
      <c r="M8" s="1274"/>
      <c r="N8" s="1274"/>
    </row>
    <row r="9" spans="1:14" s="1276" customFormat="1" ht="26.25" x14ac:dyDescent="0.4">
      <c r="A9" s="1269"/>
      <c r="B9" s="1269"/>
      <c r="C9" s="1269"/>
      <c r="D9" s="1269"/>
      <c r="E9" s="1271"/>
      <c r="F9" s="1245"/>
      <c r="G9" s="1271"/>
      <c r="H9" s="1273"/>
      <c r="I9" s="1273"/>
      <c r="J9" s="1274"/>
      <c r="K9" s="1274"/>
      <c r="L9" s="1275"/>
      <c r="M9" s="1274"/>
      <c r="N9" s="1274"/>
    </row>
    <row r="10" spans="1:14" s="1276" customFormat="1" ht="26.25" x14ac:dyDescent="0.4">
      <c r="A10" s="1269"/>
      <c r="B10" s="1264" t="s">
        <v>5187</v>
      </c>
      <c r="C10" s="1265"/>
      <c r="D10" s="1264"/>
      <c r="E10" s="1264"/>
      <c r="F10" s="1245"/>
      <c r="G10" s="1271"/>
      <c r="H10" s="1273"/>
      <c r="I10" s="1273"/>
      <c r="J10" s="1274"/>
      <c r="K10" s="1274"/>
      <c r="L10" s="1275"/>
      <c r="M10" s="1274"/>
      <c r="N10" s="1274"/>
    </row>
    <row r="11" spans="1:14" s="1276" customFormat="1" ht="26.25" x14ac:dyDescent="0.4">
      <c r="A11" s="1269"/>
      <c r="B11" s="1264" t="s">
        <v>5188</v>
      </c>
      <c r="C11" s="1265"/>
      <c r="D11" s="1264"/>
      <c r="E11" s="1264"/>
      <c r="F11" s="1245"/>
      <c r="G11" s="1271"/>
      <c r="H11" s="1273"/>
      <c r="I11" s="1273"/>
      <c r="J11" s="1274"/>
      <c r="K11" s="1274"/>
      <c r="L11" s="1275"/>
      <c r="M11" s="1274"/>
      <c r="N11" s="1274"/>
    </row>
    <row r="12" spans="1:14" s="1276" customFormat="1" ht="26.25" x14ac:dyDescent="0.4">
      <c r="A12" s="1269"/>
      <c r="B12" s="2019" t="s">
        <v>5189</v>
      </c>
      <c r="C12" s="1269"/>
      <c r="D12" s="1269"/>
      <c r="E12" s="1271"/>
      <c r="F12" s="1245"/>
      <c r="G12" s="1271"/>
      <c r="H12" s="1273"/>
      <c r="I12" s="1273"/>
      <c r="J12" s="1274"/>
      <c r="K12" s="1274"/>
      <c r="L12" s="1275"/>
      <c r="M12" s="1274"/>
      <c r="N12" s="1274"/>
    </row>
    <row r="13" spans="1:14" s="1276" customFormat="1" ht="26.25" x14ac:dyDescent="0.4">
      <c r="A13" s="1269"/>
      <c r="B13" s="2019"/>
      <c r="C13" s="1269"/>
      <c r="D13" s="1269"/>
      <c r="E13" s="1271"/>
      <c r="F13" s="1245"/>
      <c r="G13" s="1271"/>
      <c r="H13" s="1273"/>
      <c r="I13" s="1273"/>
      <c r="J13" s="1274"/>
      <c r="K13" s="1274"/>
      <c r="L13" s="1275"/>
      <c r="M13" s="1274"/>
      <c r="N13" s="1274"/>
    </row>
    <row r="14" spans="1:14" ht="26.25" x14ac:dyDescent="0.4">
      <c r="A14" s="1255"/>
      <c r="B14" s="3017" t="s">
        <v>5760</v>
      </c>
      <c r="C14" s="3017"/>
      <c r="D14" s="3017"/>
      <c r="E14" s="1264"/>
      <c r="F14" s="1264"/>
      <c r="G14" s="1264"/>
      <c r="H14" s="1264"/>
      <c r="I14" s="1266"/>
      <c r="J14" s="1266"/>
      <c r="K14" s="1266"/>
      <c r="L14" s="1267"/>
      <c r="M14" s="1266"/>
      <c r="N14" s="1266"/>
    </row>
    <row r="15" spans="1:14" ht="26.25" x14ac:dyDescent="0.4">
      <c r="A15" s="1255"/>
      <c r="B15" s="1264"/>
      <c r="C15" s="1265"/>
      <c r="D15" s="1264"/>
      <c r="E15" s="1264"/>
      <c r="F15" s="1264"/>
      <c r="G15" s="1264"/>
      <c r="H15" s="1264"/>
      <c r="I15" s="1266"/>
      <c r="J15" s="1266"/>
      <c r="K15" s="1266"/>
      <c r="L15" s="1267"/>
      <c r="M15" s="1266"/>
      <c r="N15" s="1266"/>
    </row>
    <row r="16" spans="1:14" ht="26.25" x14ac:dyDescent="0.4">
      <c r="A16" s="1255"/>
      <c r="B16" s="1264" t="s">
        <v>92</v>
      </c>
      <c r="C16" s="1265" t="s">
        <v>337</v>
      </c>
      <c r="D16" s="1264" t="s">
        <v>128</v>
      </c>
      <c r="E16" s="1264" t="s">
        <v>31</v>
      </c>
      <c r="F16" s="1264" t="s">
        <v>338</v>
      </c>
      <c r="G16" s="1264" t="s">
        <v>33</v>
      </c>
      <c r="H16" s="1264" t="s">
        <v>130</v>
      </c>
      <c r="I16" s="1264" t="s">
        <v>131</v>
      </c>
      <c r="J16" s="1264" t="s">
        <v>132</v>
      </c>
      <c r="K16" s="1264" t="s">
        <v>33</v>
      </c>
      <c r="L16" s="1277" t="s">
        <v>2203</v>
      </c>
      <c r="M16" s="1264" t="s">
        <v>74</v>
      </c>
      <c r="N16" s="1264" t="s">
        <v>133</v>
      </c>
    </row>
    <row r="17" spans="1:14" ht="26.25" x14ac:dyDescent="0.4">
      <c r="A17" s="1264">
        <v>1</v>
      </c>
      <c r="B17" s="1264" t="s">
        <v>5190</v>
      </c>
      <c r="C17" s="1265">
        <v>1919</v>
      </c>
      <c r="D17" s="1277">
        <v>1000</v>
      </c>
      <c r="E17" s="1277">
        <v>350</v>
      </c>
      <c r="F17" s="1277">
        <v>3375</v>
      </c>
      <c r="G17" s="1277">
        <v>1926</v>
      </c>
      <c r="H17" s="1264"/>
      <c r="I17" s="1264"/>
      <c r="J17" s="1264"/>
      <c r="K17" s="1264"/>
      <c r="L17" s="1277">
        <v>4360</v>
      </c>
      <c r="M17" s="1264"/>
      <c r="N17" s="1277">
        <f>SUM(D17:M17)</f>
        <v>11011</v>
      </c>
    </row>
    <row r="18" spans="1:14" ht="26.25" x14ac:dyDescent="0.4">
      <c r="A18" s="1245">
        <v>3</v>
      </c>
      <c r="B18" s="1264" t="s">
        <v>5191</v>
      </c>
      <c r="C18" s="1265">
        <v>631854</v>
      </c>
      <c r="D18" s="1277">
        <v>1000</v>
      </c>
      <c r="E18" s="1277">
        <v>350</v>
      </c>
      <c r="F18" s="1279"/>
      <c r="G18" s="1279"/>
      <c r="H18" s="1277"/>
      <c r="I18" s="1277"/>
      <c r="J18" s="1279"/>
      <c r="K18" s="1279"/>
      <c r="L18" s="1279"/>
      <c r="M18" s="1279"/>
      <c r="N18" s="1277">
        <f>SUM(D18:M18)</f>
        <v>1350</v>
      </c>
    </row>
    <row r="19" spans="1:14" ht="26.25" x14ac:dyDescent="0.4">
      <c r="A19" s="1280"/>
      <c r="B19" s="1264"/>
      <c r="C19" s="1281"/>
      <c r="D19" s="1279"/>
      <c r="E19" s="1279"/>
      <c r="F19" s="1279"/>
      <c r="G19" s="1279"/>
      <c r="H19" s="1279"/>
      <c r="I19" s="1279"/>
      <c r="J19" s="1279"/>
      <c r="K19" s="1279"/>
      <c r="L19" s="1279"/>
      <c r="M19" s="1279"/>
      <c r="N19" s="1279"/>
    </row>
    <row r="20" spans="1:14" ht="33" x14ac:dyDescent="0.85">
      <c r="A20" s="1280"/>
      <c r="B20" s="1265" t="s">
        <v>1772</v>
      </c>
      <c r="C20" s="1281"/>
      <c r="D20" s="1282">
        <f t="shared" ref="D20:N20" si="0">SUM(D17:D18)</f>
        <v>2000</v>
      </c>
      <c r="E20" s="1282">
        <f t="shared" si="0"/>
        <v>700</v>
      </c>
      <c r="F20" s="1282">
        <f t="shared" si="0"/>
        <v>3375</v>
      </c>
      <c r="G20" s="1282">
        <f t="shared" si="0"/>
        <v>1926</v>
      </c>
      <c r="H20" s="1282">
        <f t="shared" si="0"/>
        <v>0</v>
      </c>
      <c r="I20" s="1282">
        <f t="shared" si="0"/>
        <v>0</v>
      </c>
      <c r="J20" s="1282">
        <f t="shared" si="0"/>
        <v>0</v>
      </c>
      <c r="K20" s="1282">
        <f t="shared" si="0"/>
        <v>0</v>
      </c>
      <c r="L20" s="1282">
        <f t="shared" si="0"/>
        <v>4360</v>
      </c>
      <c r="M20" s="1282">
        <f t="shared" si="0"/>
        <v>0</v>
      </c>
      <c r="N20" s="1282">
        <f t="shared" si="0"/>
        <v>12361</v>
      </c>
    </row>
    <row r="21" spans="1:14" ht="33" x14ac:dyDescent="0.85">
      <c r="A21" s="1280"/>
      <c r="B21" s="1265"/>
      <c r="C21" s="1281"/>
      <c r="D21" s="1282"/>
      <c r="E21" s="1279"/>
      <c r="F21" s="1279"/>
      <c r="G21" s="1279"/>
      <c r="H21" s="1279"/>
      <c r="I21" s="1279"/>
      <c r="J21" s="1279"/>
      <c r="K21" s="1279"/>
      <c r="L21" s="1279"/>
      <c r="M21" s="1279"/>
      <c r="N21" s="1279"/>
    </row>
    <row r="22" spans="1:14" ht="26.25" x14ac:dyDescent="0.4">
      <c r="A22" s="1280"/>
      <c r="B22" s="1265"/>
      <c r="C22" s="1281"/>
      <c r="D22" s="1279"/>
      <c r="E22" s="1279"/>
      <c r="F22" s="1279"/>
      <c r="G22" s="1279"/>
      <c r="H22" s="1279"/>
      <c r="I22" s="1279"/>
      <c r="J22" s="1279"/>
      <c r="K22" s="1255"/>
      <c r="L22" s="1283"/>
      <c r="M22" s="1255"/>
      <c r="N22" s="1255"/>
    </row>
    <row r="23" spans="1:14" ht="33" x14ac:dyDescent="0.85">
      <c r="A23" s="1280"/>
      <c r="B23" s="1265"/>
      <c r="C23" s="1281"/>
      <c r="D23" s="1282"/>
      <c r="E23" s="1279"/>
      <c r="F23" s="1279"/>
      <c r="G23" s="1279"/>
      <c r="H23" s="1279"/>
      <c r="I23" s="1279"/>
      <c r="J23" s="1279"/>
      <c r="K23" s="1279"/>
      <c r="L23" s="1279"/>
      <c r="M23" s="1279"/>
      <c r="N23" s="1279"/>
    </row>
    <row r="24" spans="1:14" ht="33" x14ac:dyDescent="0.85">
      <c r="A24" s="1280"/>
      <c r="B24" s="1255"/>
      <c r="C24" s="1281"/>
      <c r="D24" s="1282"/>
      <c r="E24" s="1279"/>
      <c r="F24" s="1279"/>
      <c r="G24" s="1279"/>
      <c r="H24" s="1279"/>
      <c r="I24" s="1279"/>
      <c r="J24" s="1279"/>
      <c r="K24" s="1279"/>
      <c r="L24" s="1279"/>
      <c r="M24" s="1279"/>
      <c r="N24" s="1279"/>
    </row>
    <row r="25" spans="1:14" ht="26.25" x14ac:dyDescent="0.4">
      <c r="A25" s="1255"/>
      <c r="B25" s="1264" t="s">
        <v>63</v>
      </c>
      <c r="C25" s="1284"/>
      <c r="D25" s="1255"/>
      <c r="E25" s="1255"/>
      <c r="F25" s="1255"/>
      <c r="G25" s="1255"/>
      <c r="H25" s="1255"/>
      <c r="I25" s="1255"/>
      <c r="J25" s="1255"/>
      <c r="K25" s="1255"/>
      <c r="L25" s="1283"/>
      <c r="M25" s="1255"/>
      <c r="N25" s="1255"/>
    </row>
    <row r="26" spans="1:14" ht="26.25" x14ac:dyDescent="0.4">
      <c r="A26" s="1255"/>
      <c r="B26" s="1264"/>
      <c r="C26" s="1284"/>
      <c r="D26" s="1255"/>
      <c r="E26" s="1255"/>
      <c r="F26" s="1255"/>
      <c r="G26" s="1255"/>
      <c r="H26" s="1255"/>
      <c r="I26" s="1255"/>
      <c r="J26" s="1255"/>
      <c r="K26" s="1255"/>
      <c r="L26" s="1283"/>
      <c r="M26" s="1255"/>
      <c r="N26" s="1255"/>
    </row>
    <row r="27" spans="1:14" ht="26.25" x14ac:dyDescent="0.4">
      <c r="A27" s="1255"/>
      <c r="B27" s="1255"/>
      <c r="C27" s="1284"/>
      <c r="D27" s="1245"/>
      <c r="E27" s="1255"/>
      <c r="F27" s="1255"/>
      <c r="G27" s="1255"/>
      <c r="H27" s="1255"/>
      <c r="I27" s="1255"/>
      <c r="J27" s="1255"/>
      <c r="K27" s="1255"/>
      <c r="L27" s="1283"/>
      <c r="M27" s="1255"/>
      <c r="N27" s="1255"/>
    </row>
    <row r="28" spans="1:14" ht="26.25" x14ac:dyDescent="0.4">
      <c r="A28" s="1255"/>
      <c r="B28" s="1264" t="s">
        <v>2238</v>
      </c>
      <c r="C28" s="1284"/>
      <c r="D28" s="1255"/>
      <c r="E28" s="1255"/>
      <c r="F28" s="1255"/>
      <c r="G28" s="1255"/>
      <c r="H28" s="1255"/>
      <c r="I28" s="1255"/>
      <c r="J28" s="1255"/>
      <c r="K28" s="1255"/>
      <c r="L28" s="1283"/>
      <c r="M28" s="1255"/>
      <c r="N28" s="1255"/>
    </row>
    <row r="29" spans="1:14" ht="26.25" x14ac:dyDescent="0.4">
      <c r="A29" s="1253"/>
      <c r="B29" s="1254"/>
      <c r="C29" s="1255"/>
      <c r="D29" s="1255"/>
      <c r="E29" s="1255"/>
      <c r="F29" s="1255"/>
      <c r="G29" s="1255"/>
      <c r="H29" s="1255"/>
      <c r="I29" s="1255"/>
      <c r="J29" s="1255"/>
      <c r="K29" s="1255"/>
      <c r="L29" s="1283"/>
      <c r="M29" s="1255"/>
      <c r="N29" s="1255"/>
    </row>
    <row r="30" spans="1:14" ht="26.25" x14ac:dyDescent="0.4">
      <c r="A30" s="1253"/>
      <c r="B30" s="1254"/>
      <c r="C30" s="1255"/>
      <c r="D30" s="1255"/>
      <c r="E30" s="1255"/>
      <c r="F30" s="1255"/>
      <c r="G30" s="1255"/>
      <c r="H30" s="1255"/>
      <c r="I30" s="1255"/>
      <c r="J30" s="1255"/>
      <c r="K30" s="1255"/>
      <c r="L30" s="1283"/>
      <c r="M30" s="1255"/>
      <c r="N30" s="1255"/>
    </row>
    <row r="31" spans="1:14" ht="26.25" x14ac:dyDescent="0.4">
      <c r="A31" s="1255"/>
      <c r="B31" s="1253" t="s">
        <v>5789</v>
      </c>
      <c r="C31" s="1245"/>
      <c r="D31" s="1255"/>
      <c r="E31" s="1255"/>
      <c r="F31" s="1255"/>
      <c r="G31" s="1255"/>
      <c r="H31" s="1255"/>
      <c r="I31" s="1255"/>
      <c r="J31" s="1255"/>
      <c r="K31" s="1255"/>
      <c r="L31" s="1283"/>
      <c r="M31" s="1255"/>
      <c r="N31" s="1255"/>
    </row>
    <row r="32" spans="1:14" ht="26.25" x14ac:dyDescent="0.4">
      <c r="A32" s="1255"/>
      <c r="B32" s="1245"/>
      <c r="C32" s="1284"/>
      <c r="D32" s="1255"/>
      <c r="E32" s="1255"/>
      <c r="F32" s="1255"/>
      <c r="G32" s="1255"/>
      <c r="H32" s="1255"/>
      <c r="I32" s="1255"/>
      <c r="J32" s="1255"/>
      <c r="K32" s="1255"/>
      <c r="L32" s="1283"/>
      <c r="M32" s="1255"/>
      <c r="N32" s="1255"/>
    </row>
    <row r="33" spans="1:15" ht="26.25" x14ac:dyDescent="0.4">
      <c r="A33" s="1264">
        <v>3</v>
      </c>
      <c r="B33" s="1264" t="s">
        <v>5192</v>
      </c>
      <c r="C33" s="1265">
        <v>8982</v>
      </c>
      <c r="D33" s="1277">
        <v>1000</v>
      </c>
      <c r="E33" s="1277">
        <v>350</v>
      </c>
      <c r="F33" s="1277"/>
      <c r="G33" s="1277"/>
      <c r="H33" s="1277" t="s">
        <v>1333</v>
      </c>
      <c r="I33" s="1277"/>
      <c r="J33" s="1277"/>
      <c r="K33" s="1277"/>
      <c r="L33" s="1277"/>
      <c r="M33" s="1277"/>
      <c r="N33" s="1277">
        <f>SUM(D33:M33)</f>
        <v>1350</v>
      </c>
      <c r="O33" s="1278"/>
    </row>
    <row r="34" spans="1:15" ht="26.25" x14ac:dyDescent="0.4">
      <c r="A34" s="1264">
        <v>4</v>
      </c>
      <c r="B34" s="1264" t="s">
        <v>5193</v>
      </c>
      <c r="C34" s="1265">
        <v>8979</v>
      </c>
      <c r="D34" s="1277">
        <v>2000</v>
      </c>
      <c r="E34" s="1277">
        <v>350</v>
      </c>
      <c r="F34" s="1277"/>
      <c r="G34" s="1277"/>
      <c r="H34" s="1277" t="s">
        <v>1333</v>
      </c>
      <c r="I34" s="1277"/>
      <c r="J34" s="1277"/>
      <c r="K34" s="1277"/>
      <c r="L34" s="1277"/>
      <c r="M34" s="1277"/>
      <c r="N34" s="1277">
        <f>SUM(D34:M34)</f>
        <v>2350</v>
      </c>
      <c r="O34" s="1278"/>
    </row>
    <row r="35" spans="1:15" ht="26.25" x14ac:dyDescent="0.4">
      <c r="A35" s="1245">
        <v>2</v>
      </c>
      <c r="B35" s="1264" t="s">
        <v>5169</v>
      </c>
      <c r="C35" s="1265">
        <v>8981</v>
      </c>
      <c r="D35" s="1277">
        <v>1000</v>
      </c>
      <c r="E35" s="1277">
        <v>350</v>
      </c>
      <c r="F35" s="1264"/>
      <c r="G35" s="1264"/>
      <c r="H35" s="1264"/>
      <c r="I35" s="1264"/>
      <c r="J35" s="1264"/>
      <c r="K35" s="1264"/>
      <c r="L35" s="1277"/>
      <c r="M35" s="1264"/>
      <c r="N35" s="1277">
        <f>SUM(D35:M35)</f>
        <v>1350</v>
      </c>
    </row>
  </sheetData>
  <mergeCells count="1">
    <mergeCell ref="B14:D14"/>
  </mergeCells>
  <hyperlinks>
    <hyperlink ref="B12" r:id="rId1" xr:uid="{1C8477C2-DB83-4C3D-9CE9-639E8EEEFA52}"/>
  </hyperlinks>
  <printOptions gridLines="1"/>
  <pageMargins left="0.7" right="0.7" top="0.75" bottom="0.75" header="0.3" footer="0.3"/>
  <pageSetup scale="36" orientation="landscape" r:id="rId2"/>
  <drawing r:id="rId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155">
    <tabColor rgb="FF00B050"/>
  </sheetPr>
  <dimension ref="A2:O52"/>
  <sheetViews>
    <sheetView view="pageBreakPreview" topLeftCell="C16" zoomScale="70" zoomScaleNormal="100" zoomScaleSheetLayoutView="70" workbookViewId="0">
      <selection activeCell="I25" sqref="I25"/>
    </sheetView>
  </sheetViews>
  <sheetFormatPr defaultRowHeight="27" x14ac:dyDescent="0.35"/>
  <cols>
    <col min="1" max="1" width="10.140625" customWidth="1"/>
    <col min="2" max="2" width="87.85546875" customWidth="1"/>
    <col min="3" max="3" width="24" customWidth="1"/>
    <col min="4" max="4" width="26" customWidth="1"/>
    <col min="5" max="5" width="22" style="81" bestFit="1" customWidth="1"/>
    <col min="6" max="6" width="21.85546875" style="81" customWidth="1"/>
    <col min="7" max="7" width="22" style="81" customWidth="1"/>
    <col min="8" max="8" width="21.28515625" style="81" bestFit="1" customWidth="1"/>
    <col min="9" max="9" width="18.5703125" style="81" bestFit="1" customWidth="1"/>
    <col min="10" max="10" width="13.5703125" style="81" customWidth="1"/>
    <col min="11" max="11" width="18.140625" style="81" customWidth="1"/>
    <col min="12" max="12" width="21.85546875" style="81" customWidth="1"/>
    <col min="13" max="13" width="22.42578125" style="81" customWidth="1"/>
    <col min="14" max="14" width="27.5703125" customWidth="1"/>
  </cols>
  <sheetData>
    <row r="2" spans="1:14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1:14" ht="27.75" x14ac:dyDescent="0.4">
      <c r="A3" s="377"/>
      <c r="B3" s="385" t="s">
        <v>19</v>
      </c>
      <c r="C3" s="386"/>
      <c r="D3" s="386"/>
      <c r="E3" s="647"/>
      <c r="F3" s="508"/>
      <c r="G3" s="379"/>
      <c r="H3" s="379"/>
      <c r="I3" s="379"/>
      <c r="J3" s="379"/>
      <c r="K3" s="379"/>
      <c r="L3" s="379"/>
      <c r="M3" s="379"/>
      <c r="N3" s="377"/>
    </row>
    <row r="4" spans="1:14" ht="28.5" x14ac:dyDescent="0.45">
      <c r="A4" s="385"/>
      <c r="B4" s="386" t="s">
        <v>20</v>
      </c>
      <c r="C4" s="386"/>
      <c r="D4" s="386"/>
      <c r="E4" s="508"/>
      <c r="F4" s="508"/>
      <c r="G4" s="508"/>
      <c r="H4" s="509"/>
      <c r="I4" s="509"/>
      <c r="J4" s="759"/>
      <c r="K4" s="759"/>
      <c r="L4" s="759"/>
      <c r="M4" s="759"/>
      <c r="N4" s="759"/>
    </row>
    <row r="5" spans="1:14" ht="28.5" x14ac:dyDescent="0.45">
      <c r="A5" s="386"/>
      <c r="B5" s="386" t="s">
        <v>21</v>
      </c>
      <c r="C5" s="386"/>
      <c r="D5" s="386"/>
      <c r="E5" s="508"/>
      <c r="F5" s="508"/>
      <c r="G5" s="508"/>
      <c r="H5" s="509"/>
      <c r="I5" s="509"/>
      <c r="J5" s="759"/>
      <c r="K5" s="759"/>
      <c r="L5" s="759"/>
      <c r="M5" s="759"/>
      <c r="N5" s="759"/>
    </row>
    <row r="6" spans="1:14" ht="28.5" x14ac:dyDescent="0.45">
      <c r="A6" s="386"/>
      <c r="B6" s="386" t="s">
        <v>22</v>
      </c>
      <c r="C6" s="386"/>
      <c r="D6" s="386"/>
      <c r="E6" s="508"/>
      <c r="F6" s="508"/>
      <c r="G6" s="508"/>
      <c r="H6" s="509"/>
      <c r="I6" s="509"/>
      <c r="J6" s="759"/>
      <c r="K6" s="759"/>
      <c r="L6" s="759"/>
      <c r="M6" s="759"/>
      <c r="N6" s="759"/>
    </row>
    <row r="7" spans="1:14" ht="28.5" x14ac:dyDescent="0.45">
      <c r="A7" s="386"/>
      <c r="B7" s="386" t="s">
        <v>23</v>
      </c>
      <c r="C7" s="386"/>
      <c r="D7" s="386"/>
      <c r="E7" s="508"/>
      <c r="F7" s="508"/>
      <c r="G7" s="508"/>
      <c r="H7" s="509"/>
      <c r="I7" s="509"/>
      <c r="J7" s="759"/>
      <c r="K7" s="759"/>
      <c r="L7" s="759"/>
      <c r="M7" s="759"/>
      <c r="N7" s="759"/>
    </row>
    <row r="8" spans="1:14" ht="28.5" x14ac:dyDescent="0.45">
      <c r="A8" s="386"/>
      <c r="B8" s="386" t="s">
        <v>24</v>
      </c>
      <c r="C8" s="386"/>
      <c r="D8" s="386"/>
      <c r="E8" s="508"/>
      <c r="F8" s="379"/>
      <c r="G8" s="508"/>
      <c r="H8" s="509"/>
      <c r="I8" s="509"/>
      <c r="J8" s="759"/>
      <c r="K8" s="759"/>
      <c r="L8" s="759"/>
      <c r="M8" s="759"/>
      <c r="N8" s="759"/>
    </row>
    <row r="9" spans="1:14" ht="28.5" x14ac:dyDescent="0.45">
      <c r="A9" s="386"/>
      <c r="B9" s="386"/>
      <c r="C9" s="386"/>
      <c r="D9" s="386"/>
      <c r="E9" s="508"/>
      <c r="F9" s="379"/>
      <c r="G9" s="508"/>
      <c r="H9" s="509"/>
      <c r="I9" s="509"/>
      <c r="J9" s="759"/>
      <c r="K9" s="759"/>
      <c r="L9" s="759"/>
      <c r="M9" s="759"/>
      <c r="N9" s="759"/>
    </row>
    <row r="10" spans="1:14" ht="28.5" x14ac:dyDescent="0.45">
      <c r="A10" s="386"/>
      <c r="B10" s="379" t="s">
        <v>5194</v>
      </c>
      <c r="C10" s="386"/>
      <c r="D10" s="386"/>
      <c r="E10" s="508"/>
      <c r="F10" s="379"/>
      <c r="G10" s="508"/>
      <c r="H10" s="509"/>
      <c r="I10" s="509"/>
      <c r="J10" s="759"/>
      <c r="K10" s="759"/>
      <c r="L10" s="759"/>
      <c r="M10" s="759"/>
      <c r="N10" s="759"/>
    </row>
    <row r="11" spans="1:14" ht="28.5" x14ac:dyDescent="0.45">
      <c r="A11" s="386"/>
      <c r="B11" s="379" t="s">
        <v>5195</v>
      </c>
      <c r="C11" s="386"/>
      <c r="D11" s="386"/>
      <c r="E11" s="508"/>
      <c r="F11" s="379"/>
      <c r="G11" s="508"/>
      <c r="H11" s="509"/>
      <c r="I11" s="509"/>
      <c r="J11" s="759"/>
      <c r="K11" s="759"/>
      <c r="L11" s="759"/>
      <c r="M11" s="759"/>
      <c r="N11" s="759"/>
    </row>
    <row r="12" spans="1:14" ht="27.75" x14ac:dyDescent="0.4">
      <c r="A12" s="377"/>
      <c r="B12" s="876" t="s">
        <v>5196</v>
      </c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ht="27.75" x14ac:dyDescent="0.4">
      <c r="A13" s="377"/>
      <c r="B13" s="379" t="s">
        <v>5197</v>
      </c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ht="27.75" x14ac:dyDescent="0.4">
      <c r="A14" s="377"/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ht="27.75" x14ac:dyDescent="0.4">
      <c r="A15" s="377"/>
      <c r="B15" s="2951" t="s">
        <v>5739</v>
      </c>
      <c r="C15" s="2951"/>
      <c r="D15" s="2951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ht="27.75" x14ac:dyDescent="0.4">
      <c r="A16" s="377"/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</row>
    <row r="17" spans="1:15" s="5" customFormat="1" ht="27.75" x14ac:dyDescent="0.4">
      <c r="A17" s="380"/>
      <c r="B17" s="396" t="s">
        <v>4658</v>
      </c>
      <c r="C17" s="396" t="s">
        <v>5198</v>
      </c>
      <c r="D17" s="396" t="s">
        <v>6</v>
      </c>
      <c r="E17" s="396" t="s">
        <v>7</v>
      </c>
      <c r="F17" s="396" t="s">
        <v>2920</v>
      </c>
      <c r="G17" s="396" t="s">
        <v>149</v>
      </c>
      <c r="H17" s="396" t="s">
        <v>130</v>
      </c>
      <c r="I17" s="396" t="s">
        <v>131</v>
      </c>
      <c r="J17" s="396" t="s">
        <v>132</v>
      </c>
      <c r="K17" s="396" t="s">
        <v>131</v>
      </c>
      <c r="L17" s="396" t="s">
        <v>73</v>
      </c>
      <c r="M17" s="396" t="s">
        <v>74</v>
      </c>
      <c r="N17" s="396" t="s">
        <v>13</v>
      </c>
    </row>
    <row r="18" spans="1:15" ht="27.75" x14ac:dyDescent="0.4">
      <c r="A18" s="379">
        <v>1</v>
      </c>
      <c r="B18" s="379" t="s">
        <v>5199</v>
      </c>
      <c r="C18" s="401">
        <v>631257</v>
      </c>
      <c r="D18" s="445">
        <v>1000</v>
      </c>
      <c r="E18" s="445">
        <v>350</v>
      </c>
      <c r="F18" s="445"/>
      <c r="G18" s="445"/>
      <c r="H18" s="445"/>
      <c r="I18" s="445"/>
      <c r="J18" s="445"/>
      <c r="K18" s="445"/>
      <c r="L18" s="445"/>
      <c r="M18" s="445">
        <v>2965</v>
      </c>
      <c r="N18" s="445">
        <f>SUM(D18:M18)</f>
        <v>4315</v>
      </c>
    </row>
    <row r="19" spans="1:15" ht="27.75" x14ac:dyDescent="0.4">
      <c r="A19" s="379">
        <v>2</v>
      </c>
      <c r="B19" s="379" t="s">
        <v>5200</v>
      </c>
      <c r="C19" s="401">
        <v>2704</v>
      </c>
      <c r="D19" s="445">
        <v>2000</v>
      </c>
      <c r="E19" s="445">
        <v>350</v>
      </c>
      <c r="F19" s="445">
        <v>4235</v>
      </c>
      <c r="G19" s="445">
        <v>2333</v>
      </c>
      <c r="H19" s="445"/>
      <c r="I19" s="445"/>
      <c r="J19" s="445"/>
      <c r="K19" s="445"/>
      <c r="L19" s="445"/>
      <c r="M19" s="445"/>
      <c r="N19" s="445">
        <f t="shared" ref="N19:N26" si="0">SUM(D19:M19)</f>
        <v>8918</v>
      </c>
      <c r="O19" s="1106"/>
    </row>
    <row r="20" spans="1:15" ht="27.75" x14ac:dyDescent="0.4">
      <c r="A20" s="379">
        <v>3</v>
      </c>
      <c r="B20" s="379" t="s">
        <v>5201</v>
      </c>
      <c r="C20" s="401">
        <v>7532</v>
      </c>
      <c r="D20" s="445">
        <v>1000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si="0"/>
        <v>1350</v>
      </c>
      <c r="O20" s="1106"/>
    </row>
    <row r="21" spans="1:15" ht="27.75" x14ac:dyDescent="0.4">
      <c r="A21" s="379">
        <v>4</v>
      </c>
      <c r="B21" s="379" t="s">
        <v>5202</v>
      </c>
      <c r="C21" s="401">
        <v>7540</v>
      </c>
      <c r="D21" s="445">
        <v>1000</v>
      </c>
      <c r="E21" s="445">
        <v>350</v>
      </c>
      <c r="F21" s="445"/>
      <c r="G21" s="445"/>
      <c r="H21" s="445"/>
      <c r="I21" s="445"/>
      <c r="J21" s="445"/>
      <c r="K21" s="445"/>
      <c r="L21" s="445"/>
      <c r="M21" s="445"/>
      <c r="N21" s="445">
        <f t="shared" si="0"/>
        <v>1350</v>
      </c>
      <c r="O21" s="1106"/>
    </row>
    <row r="22" spans="1:15" ht="27.75" x14ac:dyDescent="0.4">
      <c r="A22" s="379">
        <v>5</v>
      </c>
      <c r="B22" s="379" t="s">
        <v>5203</v>
      </c>
      <c r="C22" s="401">
        <v>7541</v>
      </c>
      <c r="D22" s="445">
        <v>1000</v>
      </c>
      <c r="E22" s="445">
        <v>350</v>
      </c>
      <c r="F22" s="445"/>
      <c r="G22" s="445"/>
      <c r="H22" s="445">
        <v>860</v>
      </c>
      <c r="I22" s="445">
        <v>159</v>
      </c>
      <c r="J22" s="445"/>
      <c r="K22" s="445"/>
      <c r="L22" s="445"/>
      <c r="M22" s="445"/>
      <c r="N22" s="445">
        <f t="shared" si="0"/>
        <v>2369</v>
      </c>
      <c r="O22" s="1106"/>
    </row>
    <row r="23" spans="1:15" ht="27.75" x14ac:dyDescent="0.4">
      <c r="A23" s="379">
        <v>6</v>
      </c>
      <c r="B23" s="379" t="s">
        <v>5204</v>
      </c>
      <c r="C23" s="401">
        <v>7543</v>
      </c>
      <c r="D23" s="445">
        <v>1000</v>
      </c>
      <c r="E23" s="445">
        <v>350</v>
      </c>
      <c r="F23" s="445"/>
      <c r="G23" s="445"/>
      <c r="H23" s="445"/>
      <c r="I23" s="445"/>
      <c r="J23" s="445"/>
      <c r="K23" s="445"/>
      <c r="L23" s="445"/>
      <c r="M23" s="445">
        <v>3875</v>
      </c>
      <c r="N23" s="445">
        <f t="shared" si="0"/>
        <v>5225</v>
      </c>
      <c r="O23" s="1106"/>
    </row>
    <row r="24" spans="1:15" ht="27.75" x14ac:dyDescent="0.4">
      <c r="A24" s="379">
        <v>7</v>
      </c>
      <c r="B24" s="379" t="s">
        <v>5205</v>
      </c>
      <c r="C24" s="379">
        <v>69064</v>
      </c>
      <c r="D24" s="445">
        <v>3000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/>
      <c r="N24" s="445">
        <f t="shared" si="0"/>
        <v>3350</v>
      </c>
    </row>
    <row r="25" spans="1:15" ht="27.75" x14ac:dyDescent="0.4">
      <c r="A25" s="379">
        <v>8</v>
      </c>
      <c r="B25" s="379" t="s">
        <v>5206</v>
      </c>
      <c r="C25" s="401">
        <v>7536</v>
      </c>
      <c r="D25" s="445">
        <v>1000</v>
      </c>
      <c r="E25" s="445">
        <v>350</v>
      </c>
      <c r="F25" s="445"/>
      <c r="G25" s="445"/>
      <c r="H25" s="445"/>
      <c r="I25" s="445"/>
      <c r="J25" s="445"/>
      <c r="K25" s="445"/>
      <c r="L25" s="445"/>
      <c r="M25" s="445"/>
      <c r="N25" s="445">
        <f t="shared" si="0"/>
        <v>1350</v>
      </c>
    </row>
    <row r="26" spans="1:15" ht="27.75" x14ac:dyDescent="0.4">
      <c r="A26" s="2222">
        <v>9</v>
      </c>
      <c r="B26" s="2222" t="s">
        <v>5207</v>
      </c>
      <c r="C26" s="2223">
        <v>7535</v>
      </c>
      <c r="D26" s="2224">
        <v>1000</v>
      </c>
      <c r="E26" s="82">
        <v>350</v>
      </c>
      <c r="N26" s="2224">
        <f t="shared" si="0"/>
        <v>1350</v>
      </c>
    </row>
    <row r="27" spans="1:15" ht="27.75" x14ac:dyDescent="0.4">
      <c r="A27" s="510">
        <v>11</v>
      </c>
      <c r="B27" s="510" t="s">
        <v>5208</v>
      </c>
      <c r="C27" s="1317">
        <v>10841</v>
      </c>
      <c r="D27" s="600">
        <v>1000</v>
      </c>
      <c r="E27" s="600">
        <v>350</v>
      </c>
      <c r="F27" s="600"/>
      <c r="G27" s="600"/>
      <c r="H27" s="600"/>
      <c r="I27" s="600"/>
      <c r="J27" s="600"/>
      <c r="K27" s="600"/>
      <c r="L27" s="600"/>
      <c r="M27" s="600"/>
      <c r="N27" s="600">
        <f>SUM(D27:M27)</f>
        <v>1350</v>
      </c>
    </row>
    <row r="28" spans="1:15" ht="27.75" x14ac:dyDescent="0.4">
      <c r="A28" s="510"/>
      <c r="B28" s="510"/>
      <c r="C28" s="1317"/>
      <c r="D28" s="600"/>
      <c r="E28" s="600"/>
      <c r="F28" s="600"/>
      <c r="G28" s="600"/>
      <c r="H28" s="600"/>
      <c r="I28" s="600"/>
      <c r="J28" s="600"/>
      <c r="K28" s="600"/>
      <c r="L28" s="600"/>
      <c r="M28" s="600"/>
      <c r="N28" s="600"/>
    </row>
    <row r="29" spans="1:15" s="5" customFormat="1" ht="27.75" x14ac:dyDescent="0.4">
      <c r="A29" s="396"/>
      <c r="B29" s="396" t="s">
        <v>483</v>
      </c>
      <c r="C29" s="396"/>
      <c r="D29" s="539">
        <f t="shared" ref="D29:N29" si="1">SUM(D18:D27)</f>
        <v>13000</v>
      </c>
      <c r="E29" s="539">
        <f t="shared" si="1"/>
        <v>3500</v>
      </c>
      <c r="F29" s="539">
        <f t="shared" si="1"/>
        <v>4235</v>
      </c>
      <c r="G29" s="539">
        <f t="shared" si="1"/>
        <v>2333</v>
      </c>
      <c r="H29" s="539">
        <f t="shared" si="1"/>
        <v>860</v>
      </c>
      <c r="I29" s="539">
        <f t="shared" si="1"/>
        <v>159</v>
      </c>
      <c r="J29" s="539">
        <f t="shared" si="1"/>
        <v>0</v>
      </c>
      <c r="K29" s="539">
        <f t="shared" si="1"/>
        <v>0</v>
      </c>
      <c r="L29" s="539">
        <f t="shared" si="1"/>
        <v>0</v>
      </c>
      <c r="M29" s="539">
        <f t="shared" si="1"/>
        <v>6840</v>
      </c>
      <c r="N29" s="539">
        <f t="shared" si="1"/>
        <v>30927</v>
      </c>
    </row>
    <row r="30" spans="1:15" ht="27.75" x14ac:dyDescent="0.4">
      <c r="A30" s="379"/>
      <c r="B30" s="379"/>
      <c r="C30" s="379"/>
      <c r="D30" s="445"/>
      <c r="E30" s="445"/>
      <c r="F30" s="445"/>
      <c r="G30" s="445"/>
      <c r="H30" s="445"/>
      <c r="I30" s="445"/>
      <c r="J30" s="445"/>
      <c r="K30" s="445"/>
      <c r="L30" s="445"/>
      <c r="M30" s="445"/>
      <c r="N30" s="445"/>
    </row>
    <row r="31" spans="1:15" ht="27.75" x14ac:dyDescent="0.4">
      <c r="A31" s="379"/>
      <c r="B31" s="379"/>
      <c r="C31" s="379"/>
      <c r="D31" s="445"/>
      <c r="E31" s="445"/>
      <c r="F31" s="445"/>
      <c r="G31" s="445"/>
      <c r="H31" s="445"/>
      <c r="I31" s="445"/>
      <c r="J31" s="445"/>
      <c r="K31" s="445"/>
      <c r="L31" s="445"/>
      <c r="M31" s="445"/>
      <c r="N31" s="445"/>
    </row>
    <row r="32" spans="1:15" ht="27.75" x14ac:dyDescent="0.4">
      <c r="A32" s="379"/>
      <c r="B32" s="379"/>
      <c r="C32" s="379"/>
      <c r="D32" s="445"/>
      <c r="E32" s="445"/>
      <c r="F32" s="445"/>
      <c r="G32" s="445"/>
      <c r="H32" s="445"/>
      <c r="I32" s="445"/>
      <c r="J32" s="445"/>
      <c r="K32" s="445"/>
      <c r="L32" s="445"/>
      <c r="M32" s="445"/>
      <c r="N32" s="445"/>
    </row>
    <row r="33" spans="1:15" ht="27.75" x14ac:dyDescent="0.4">
      <c r="A33" s="379"/>
      <c r="B33" s="404"/>
      <c r="C33" s="379"/>
      <c r="D33" s="445"/>
      <c r="E33" s="445"/>
      <c r="F33" s="445"/>
      <c r="G33" s="445"/>
      <c r="H33" s="445"/>
      <c r="I33" s="445"/>
      <c r="J33" s="445"/>
      <c r="K33" s="445"/>
      <c r="L33" s="445"/>
      <c r="M33" s="445"/>
      <c r="N33" s="445"/>
    </row>
    <row r="34" spans="1:15" ht="27.75" x14ac:dyDescent="0.4">
      <c r="A34" s="379"/>
      <c r="B34" s="379" t="s">
        <v>393</v>
      </c>
      <c r="C34" s="379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</row>
    <row r="35" spans="1:15" ht="27.75" x14ac:dyDescent="0.4">
      <c r="A35" s="379"/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</row>
    <row r="36" spans="1:15" ht="27.75" x14ac:dyDescent="0.4">
      <c r="A36" s="379"/>
      <c r="B36" s="404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</row>
    <row r="37" spans="1:15" ht="29.25" customHeight="1" x14ac:dyDescent="0.4">
      <c r="A37" s="379"/>
      <c r="B37" s="379" t="s">
        <v>2778</v>
      </c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</row>
    <row r="38" spans="1:15" s="33" customFormat="1" ht="26.25" x14ac:dyDescent="0.4">
      <c r="A38" s="366"/>
      <c r="B38" s="276"/>
      <c r="C38" s="365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15" s="33" customFormat="1" ht="26.25" x14ac:dyDescent="0.4">
      <c r="A39" s="366"/>
      <c r="B39" s="276"/>
      <c r="C39" s="365"/>
      <c r="D39" s="365"/>
      <c r="E39" s="365"/>
      <c r="F39" s="365"/>
      <c r="G39" s="365"/>
      <c r="H39" s="365"/>
      <c r="I39" s="365"/>
      <c r="J39" s="365"/>
      <c r="K39" s="365"/>
      <c r="L39" s="365"/>
      <c r="M39" s="365"/>
      <c r="N39" s="365"/>
    </row>
    <row r="40" spans="1:15" s="33" customFormat="1" ht="26.25" x14ac:dyDescent="0.4">
      <c r="A40" s="365"/>
      <c r="B40" s="366" t="s">
        <v>5789</v>
      </c>
      <c r="C40" s="228"/>
      <c r="D40" s="365"/>
      <c r="E40" s="365"/>
      <c r="F40" s="365"/>
      <c r="G40" s="365"/>
      <c r="H40" s="365"/>
      <c r="I40" s="365"/>
      <c r="J40" s="365"/>
      <c r="K40" s="365"/>
      <c r="L40" s="365"/>
      <c r="M40" s="365"/>
      <c r="N40" s="365"/>
    </row>
    <row r="41" spans="1:15" ht="27.75" x14ac:dyDescent="0.4">
      <c r="A41" s="379"/>
      <c r="B41" s="404"/>
      <c r="C41" s="379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</row>
    <row r="42" spans="1:15" s="119" customFormat="1" ht="27.75" x14ac:dyDescent="0.4">
      <c r="A42" s="261">
        <v>13</v>
      </c>
      <c r="B42" s="261" t="s">
        <v>5209</v>
      </c>
      <c r="C42" s="262">
        <v>908844</v>
      </c>
      <c r="D42" s="175">
        <v>2000</v>
      </c>
      <c r="E42" s="175">
        <v>200</v>
      </c>
      <c r="F42" s="175"/>
      <c r="G42" s="175"/>
      <c r="H42" s="175"/>
      <c r="I42" s="175"/>
      <c r="J42" s="175"/>
      <c r="K42" s="175"/>
      <c r="L42" s="175"/>
      <c r="M42" s="175"/>
      <c r="N42" s="175">
        <f>SUM(D42:M42)</f>
        <v>2200</v>
      </c>
      <c r="O42" s="1107"/>
    </row>
    <row r="43" spans="1:15" s="119" customFormat="1" ht="27.75" x14ac:dyDescent="0.4">
      <c r="A43" s="261">
        <v>14</v>
      </c>
      <c r="B43" s="261" t="s">
        <v>5210</v>
      </c>
      <c r="C43" s="262">
        <v>7533</v>
      </c>
      <c r="D43" s="175">
        <v>1000</v>
      </c>
      <c r="E43" s="175">
        <v>200</v>
      </c>
      <c r="F43" s="175"/>
      <c r="G43" s="175"/>
      <c r="H43" s="175"/>
      <c r="I43" s="175"/>
      <c r="J43" s="175"/>
      <c r="K43" s="175"/>
      <c r="L43" s="175"/>
      <c r="M43" s="175"/>
      <c r="N43" s="175">
        <f>SUM(D43:M43)</f>
        <v>1200</v>
      </c>
      <c r="O43" s="1107"/>
    </row>
    <row r="44" spans="1:15" s="119" customFormat="1" ht="27.75" x14ac:dyDescent="0.4">
      <c r="A44" s="261">
        <v>15</v>
      </c>
      <c r="B44" s="261" t="s">
        <v>5211</v>
      </c>
      <c r="C44" s="262">
        <v>7534</v>
      </c>
      <c r="D44" s="175">
        <v>1000</v>
      </c>
      <c r="E44" s="175">
        <v>200</v>
      </c>
      <c r="F44" s="175"/>
      <c r="G44" s="175"/>
      <c r="H44" s="175"/>
      <c r="I44" s="175"/>
      <c r="J44" s="175"/>
      <c r="K44" s="175"/>
      <c r="L44" s="175"/>
      <c r="M44" s="175"/>
      <c r="N44" s="175">
        <f>SUM(D44:M44)</f>
        <v>1200</v>
      </c>
      <c r="O44" s="1107"/>
    </row>
    <row r="45" spans="1:15" s="119" customFormat="1" ht="27.75" x14ac:dyDescent="0.4">
      <c r="A45" s="261">
        <v>16</v>
      </c>
      <c r="B45" s="261" t="s">
        <v>5212</v>
      </c>
      <c r="C45" s="262">
        <v>903582</v>
      </c>
      <c r="D45" s="175">
        <v>2000</v>
      </c>
      <c r="E45" s="175">
        <v>200</v>
      </c>
      <c r="F45" s="175"/>
      <c r="G45" s="175"/>
      <c r="H45" s="175"/>
      <c r="I45" s="175"/>
      <c r="J45" s="175"/>
      <c r="K45" s="175"/>
      <c r="L45" s="175"/>
      <c r="M45" s="175"/>
      <c r="N45" s="175">
        <f>SUM(D45:M45)</f>
        <v>2200</v>
      </c>
      <c r="O45" s="1107"/>
    </row>
    <row r="46" spans="1:15" s="34" customFormat="1" ht="27.75" x14ac:dyDescent="0.4">
      <c r="A46" s="34">
        <v>12</v>
      </c>
      <c r="B46" s="34" t="s">
        <v>5213</v>
      </c>
      <c r="C46" s="34">
        <v>662891</v>
      </c>
      <c r="D46" s="34">
        <v>3000</v>
      </c>
      <c r="E46" s="34">
        <v>350</v>
      </c>
      <c r="H46" s="34">
        <v>2000</v>
      </c>
      <c r="I46" s="34">
        <v>400</v>
      </c>
      <c r="N46" s="34">
        <v>5750</v>
      </c>
    </row>
    <row r="47" spans="1:15" s="34" customFormat="1" ht="27.75" x14ac:dyDescent="0.4">
      <c r="A47" s="34">
        <v>7</v>
      </c>
      <c r="B47" s="34" t="s">
        <v>5214</v>
      </c>
      <c r="C47" s="34">
        <v>7539</v>
      </c>
      <c r="D47" s="34">
        <v>1000</v>
      </c>
      <c r="E47" s="34">
        <v>350</v>
      </c>
      <c r="N47" s="34">
        <v>1350</v>
      </c>
    </row>
    <row r="48" spans="1:15" s="34" customFormat="1" ht="27.75" x14ac:dyDescent="0.4">
      <c r="A48" s="34">
        <v>6</v>
      </c>
      <c r="B48" s="34" t="s">
        <v>5215</v>
      </c>
      <c r="C48" s="34">
        <v>7538</v>
      </c>
      <c r="D48" s="34">
        <v>1000</v>
      </c>
      <c r="E48" s="34">
        <v>350</v>
      </c>
      <c r="N48" s="34">
        <v>1350</v>
      </c>
    </row>
    <row r="49" spans="1:15" s="34" customFormat="1" ht="27.75" x14ac:dyDescent="0.4">
      <c r="A49" s="34">
        <v>5</v>
      </c>
      <c r="B49" s="34" t="s">
        <v>5216</v>
      </c>
      <c r="C49" s="34">
        <v>7535</v>
      </c>
      <c r="D49" s="34">
        <v>1000</v>
      </c>
      <c r="E49" s="34">
        <v>350</v>
      </c>
      <c r="N49" s="34">
        <v>1350</v>
      </c>
    </row>
    <row r="50" spans="1:15" s="119" customFormat="1" ht="27.75" x14ac:dyDescent="0.4">
      <c r="A50" s="383">
        <v>9</v>
      </c>
      <c r="B50" s="383" t="s">
        <v>5213</v>
      </c>
      <c r="C50" s="383">
        <v>662891</v>
      </c>
      <c r="D50" s="599">
        <v>3000</v>
      </c>
      <c r="E50" s="599">
        <v>350</v>
      </c>
      <c r="F50" s="599"/>
      <c r="G50" s="599"/>
      <c r="H50" s="599">
        <v>2000</v>
      </c>
      <c r="I50" s="599">
        <v>180</v>
      </c>
      <c r="J50" s="599"/>
      <c r="K50" s="599"/>
      <c r="L50" s="599"/>
      <c r="M50" s="599"/>
      <c r="N50" s="599">
        <f>SUM(D50:M50)</f>
        <v>5530</v>
      </c>
    </row>
    <row r="51" spans="1:15" s="119" customFormat="1" ht="12.75" x14ac:dyDescent="0.2"/>
    <row r="52" spans="1:15" s="119" customFormat="1" ht="27.75" x14ac:dyDescent="0.4">
      <c r="A52" s="383">
        <v>2</v>
      </c>
      <c r="B52" s="383" t="s">
        <v>5217</v>
      </c>
      <c r="C52" s="984">
        <v>904245</v>
      </c>
      <c r="D52" s="599">
        <v>1000</v>
      </c>
      <c r="E52" s="599">
        <v>350</v>
      </c>
      <c r="F52" s="599"/>
      <c r="G52" s="599"/>
      <c r="H52" s="599"/>
      <c r="I52" s="599"/>
      <c r="J52" s="599"/>
      <c r="K52" s="599"/>
      <c r="L52" s="599"/>
      <c r="M52" s="599"/>
      <c r="N52" s="599">
        <f>SUM(D52:M52)</f>
        <v>1350</v>
      </c>
      <c r="O52" s="1107"/>
    </row>
  </sheetData>
  <mergeCells count="1">
    <mergeCell ref="B15:D15"/>
  </mergeCells>
  <hyperlinks>
    <hyperlink ref="B12" r:id="rId1" xr:uid="{00000000-0004-0000-FC00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07">
    <tabColor rgb="FF0070C0"/>
  </sheetPr>
  <dimension ref="A2:N35"/>
  <sheetViews>
    <sheetView view="pageBreakPreview" topLeftCell="A10" zoomScale="60" zoomScaleNormal="100" workbookViewId="0">
      <selection activeCell="B13" sqref="B13"/>
    </sheetView>
  </sheetViews>
  <sheetFormatPr defaultColWidth="9.140625" defaultRowHeight="25.5" x14ac:dyDescent="0.35"/>
  <cols>
    <col min="1" max="1" width="4.140625" style="33" bestFit="1" customWidth="1"/>
    <col min="2" max="2" width="92.5703125" style="33" customWidth="1"/>
    <col min="3" max="3" width="18.28515625" style="33" bestFit="1" customWidth="1"/>
    <col min="4" max="4" width="19.5703125" style="294" bestFit="1" customWidth="1"/>
    <col min="5" max="5" width="19.5703125" style="33" bestFit="1" customWidth="1"/>
    <col min="6" max="7" width="16.140625" style="33" bestFit="1" customWidth="1"/>
    <col min="8" max="8" width="11.5703125" style="33" bestFit="1" customWidth="1"/>
    <col min="9" max="9" width="9.85546875" style="33" bestFit="1" customWidth="1"/>
    <col min="10" max="10" width="14.140625" style="33" bestFit="1" customWidth="1"/>
    <col min="11" max="11" width="11.5703125" style="33" bestFit="1" customWidth="1"/>
    <col min="12" max="12" width="21.85546875" style="33" bestFit="1" customWidth="1"/>
    <col min="13" max="13" width="20" style="33" bestFit="1" customWidth="1"/>
    <col min="14" max="14" width="21.85546875" style="33" bestFit="1" customWidth="1"/>
    <col min="15" max="16384" width="9.140625" style="33"/>
  </cols>
  <sheetData>
    <row r="2" spans="1:14" s="23" customFormat="1" ht="26.25" x14ac:dyDescent="0.4">
      <c r="A2" s="228"/>
      <c r="B2" s="228"/>
      <c r="C2" s="228"/>
      <c r="D2" s="321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365"/>
      <c r="B3" s="432" t="s">
        <v>19</v>
      </c>
      <c r="C3" s="405"/>
      <c r="D3" s="405"/>
      <c r="E3" s="407"/>
      <c r="F3" s="406"/>
      <c r="G3" s="228"/>
      <c r="H3" s="228"/>
      <c r="I3" s="228"/>
      <c r="J3" s="228"/>
      <c r="K3" s="228"/>
      <c r="L3" s="365"/>
      <c r="M3" s="365"/>
      <c r="N3" s="365"/>
    </row>
    <row r="4" spans="1:14" s="121" customFormat="1" ht="26.25" x14ac:dyDescent="0.4">
      <c r="A4" s="432"/>
      <c r="B4" s="405" t="s">
        <v>20</v>
      </c>
      <c r="C4" s="405"/>
      <c r="D4" s="405"/>
      <c r="E4" s="407"/>
      <c r="F4" s="406"/>
      <c r="G4" s="406"/>
      <c r="H4" s="408"/>
      <c r="I4" s="408"/>
      <c r="J4" s="409"/>
      <c r="K4" s="409"/>
      <c r="L4" s="409"/>
      <c r="M4" s="409"/>
      <c r="N4" s="409"/>
    </row>
    <row r="5" spans="1:14" s="121" customFormat="1" ht="26.25" x14ac:dyDescent="0.4">
      <c r="A5" s="405"/>
      <c r="B5" s="405" t="s">
        <v>21</v>
      </c>
      <c r="C5" s="405"/>
      <c r="D5" s="405"/>
      <c r="E5" s="407"/>
      <c r="F5" s="406"/>
      <c r="G5" s="406"/>
      <c r="H5" s="408"/>
      <c r="I5" s="408"/>
      <c r="J5" s="409"/>
      <c r="K5" s="409"/>
      <c r="L5" s="409"/>
      <c r="M5" s="409"/>
      <c r="N5" s="409"/>
    </row>
    <row r="6" spans="1:14" s="121" customFormat="1" ht="26.25" x14ac:dyDescent="0.4">
      <c r="A6" s="405"/>
      <c r="B6" s="405" t="s">
        <v>22</v>
      </c>
      <c r="C6" s="405"/>
      <c r="D6" s="405"/>
      <c r="E6" s="407"/>
      <c r="F6" s="406"/>
      <c r="G6" s="406"/>
      <c r="H6" s="408"/>
      <c r="I6" s="408"/>
      <c r="J6" s="409"/>
      <c r="K6" s="409"/>
      <c r="L6" s="409"/>
      <c r="M6" s="409"/>
      <c r="N6" s="409"/>
    </row>
    <row r="7" spans="1:14" s="121" customFormat="1" ht="26.25" x14ac:dyDescent="0.4">
      <c r="A7" s="405"/>
      <c r="B7" s="405" t="s">
        <v>23</v>
      </c>
      <c r="C7" s="405"/>
      <c r="D7" s="405"/>
      <c r="E7" s="407"/>
      <c r="F7" s="406"/>
      <c r="G7" s="406"/>
      <c r="H7" s="408"/>
      <c r="I7" s="408"/>
      <c r="J7" s="409"/>
      <c r="K7" s="409"/>
      <c r="L7" s="409"/>
      <c r="M7" s="409"/>
      <c r="N7" s="409"/>
    </row>
    <row r="8" spans="1:14" s="121" customFormat="1" ht="26.25" x14ac:dyDescent="0.4">
      <c r="A8" s="405"/>
      <c r="B8" s="405" t="s">
        <v>24</v>
      </c>
      <c r="C8" s="405"/>
      <c r="D8" s="405"/>
      <c r="E8" s="407"/>
      <c r="F8" s="228"/>
      <c r="G8" s="406"/>
      <c r="H8" s="408"/>
      <c r="I8" s="408"/>
      <c r="J8" s="409"/>
      <c r="K8" s="409"/>
      <c r="L8" s="409"/>
      <c r="M8" s="409"/>
      <c r="N8" s="409"/>
    </row>
    <row r="9" spans="1:14" s="121" customFormat="1" ht="26.25" x14ac:dyDescent="0.4">
      <c r="A9" s="405"/>
      <c r="B9" s="405"/>
      <c r="C9" s="405"/>
      <c r="D9" s="405"/>
      <c r="E9" s="407"/>
      <c r="F9" s="228"/>
      <c r="G9" s="406"/>
      <c r="H9" s="408"/>
      <c r="I9" s="408"/>
      <c r="J9" s="409"/>
      <c r="K9" s="409"/>
      <c r="L9" s="409"/>
      <c r="M9" s="409"/>
      <c r="N9" s="409"/>
    </row>
    <row r="10" spans="1:14" s="121" customFormat="1" ht="26.25" x14ac:dyDescent="0.4">
      <c r="A10" s="405"/>
      <c r="B10" s="228" t="s">
        <v>5218</v>
      </c>
      <c r="C10" s="405"/>
      <c r="D10" s="405"/>
      <c r="E10" s="407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14" s="121" customFormat="1" ht="26.25" x14ac:dyDescent="0.4">
      <c r="A11" s="405"/>
      <c r="B11" s="228" t="s">
        <v>5219</v>
      </c>
      <c r="C11" s="405"/>
      <c r="D11" s="405"/>
      <c r="E11" s="407"/>
      <c r="F11" s="228"/>
      <c r="G11" s="406"/>
      <c r="H11" s="408"/>
      <c r="I11" s="408"/>
      <c r="J11" s="409"/>
      <c r="K11" s="409"/>
      <c r="L11" s="409"/>
      <c r="M11" s="409"/>
      <c r="N11" s="409"/>
    </row>
    <row r="12" spans="1:14" s="121" customFormat="1" ht="26.25" x14ac:dyDescent="0.4">
      <c r="A12" s="405"/>
      <c r="B12" s="228" t="s">
        <v>5220</v>
      </c>
      <c r="C12" s="405"/>
      <c r="D12" s="405"/>
      <c r="E12" s="407"/>
      <c r="F12" s="228"/>
      <c r="G12" s="406"/>
      <c r="H12" s="408"/>
      <c r="I12" s="408"/>
      <c r="J12" s="409"/>
      <c r="K12" s="409"/>
      <c r="L12" s="409"/>
      <c r="M12" s="409"/>
      <c r="N12" s="409"/>
    </row>
    <row r="13" spans="1:14" s="23" customFormat="1" ht="26.25" x14ac:dyDescent="0.4">
      <c r="A13" s="228"/>
      <c r="B13" s="802" t="s">
        <v>5221</v>
      </c>
      <c r="C13" s="228"/>
      <c r="D13" s="321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26.25" x14ac:dyDescent="0.4">
      <c r="A14" s="228"/>
      <c r="B14" s="228"/>
      <c r="C14" s="228"/>
      <c r="D14" s="321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32" customFormat="1" ht="26.25" x14ac:dyDescent="0.4">
      <c r="A15" s="367"/>
      <c r="B15" s="2950" t="s">
        <v>5760</v>
      </c>
      <c r="C15" s="2950"/>
      <c r="D15" s="2950"/>
      <c r="E15" s="367"/>
      <c r="F15" s="367"/>
      <c r="G15" s="367"/>
      <c r="H15" s="367"/>
      <c r="I15" s="367"/>
      <c r="J15" s="367"/>
      <c r="K15" s="367"/>
      <c r="L15" s="367"/>
      <c r="M15" s="367"/>
      <c r="N15" s="367"/>
    </row>
    <row r="16" spans="1:14" s="32" customFormat="1" ht="26.25" x14ac:dyDescent="0.4">
      <c r="A16" s="367"/>
      <c r="B16" s="228" t="s">
        <v>50</v>
      </c>
      <c r="C16" s="228"/>
      <c r="D16" s="321"/>
      <c r="E16" s="228"/>
      <c r="F16" s="228"/>
      <c r="G16" s="228"/>
      <c r="H16" s="228"/>
      <c r="I16" s="228"/>
      <c r="J16" s="228"/>
      <c r="K16" s="228"/>
      <c r="L16" s="228"/>
      <c r="M16" s="228"/>
      <c r="N16" s="228"/>
    </row>
    <row r="17" spans="1:14" s="32" customFormat="1" ht="26.25" x14ac:dyDescent="0.4">
      <c r="A17" s="367"/>
      <c r="B17" s="367" t="s">
        <v>5222</v>
      </c>
      <c r="C17" s="367" t="s">
        <v>387</v>
      </c>
      <c r="D17" s="229" t="s">
        <v>6</v>
      </c>
      <c r="E17" s="367" t="s">
        <v>7</v>
      </c>
      <c r="F17" s="367" t="s">
        <v>96</v>
      </c>
      <c r="G17" s="367" t="s">
        <v>5223</v>
      </c>
      <c r="H17" s="367" t="s">
        <v>5224</v>
      </c>
      <c r="I17" s="367" t="s">
        <v>5223</v>
      </c>
      <c r="J17" s="367" t="s">
        <v>11</v>
      </c>
      <c r="K17" s="367" t="s">
        <v>2976</v>
      </c>
      <c r="L17" s="367" t="s">
        <v>38</v>
      </c>
      <c r="M17" s="367" t="s">
        <v>5225</v>
      </c>
      <c r="N17" s="367" t="s">
        <v>13</v>
      </c>
    </row>
    <row r="18" spans="1:14" s="23" customFormat="1" ht="26.25" x14ac:dyDescent="0.4">
      <c r="A18" s="228">
        <v>1</v>
      </c>
      <c r="B18" s="228" t="s">
        <v>5226</v>
      </c>
      <c r="C18" s="228">
        <v>921</v>
      </c>
      <c r="D18" s="501">
        <v>1000</v>
      </c>
      <c r="E18" s="687">
        <v>350</v>
      </c>
      <c r="F18" s="411"/>
      <c r="G18" s="411"/>
      <c r="H18" s="411"/>
      <c r="I18" s="411"/>
      <c r="J18" s="411"/>
      <c r="K18" s="411"/>
      <c r="L18" s="411">
        <v>3460</v>
      </c>
      <c r="M18" s="411"/>
      <c r="N18" s="411">
        <f>SUM(D18:M18)</f>
        <v>4810</v>
      </c>
    </row>
    <row r="19" spans="1:14" s="23" customFormat="1" ht="26.25" x14ac:dyDescent="0.4">
      <c r="A19" s="228">
        <v>2</v>
      </c>
      <c r="B19" s="228" t="s">
        <v>5227</v>
      </c>
      <c r="C19" s="228">
        <v>924</v>
      </c>
      <c r="D19" s="501">
        <v>1000</v>
      </c>
      <c r="E19" s="687">
        <v>350</v>
      </c>
      <c r="F19" s="411"/>
      <c r="G19" s="411"/>
      <c r="H19" s="411"/>
      <c r="I19" s="411"/>
      <c r="J19" s="411"/>
      <c r="K19" s="411"/>
      <c r="L19" s="411">
        <v>3575</v>
      </c>
      <c r="M19" s="411"/>
      <c r="N19" s="411">
        <f>SUM(D19:M19)</f>
        <v>4925</v>
      </c>
    </row>
    <row r="20" spans="1:14" s="23" customFormat="1" ht="26.25" x14ac:dyDescent="0.4">
      <c r="A20" s="228">
        <v>3</v>
      </c>
      <c r="B20" s="228" t="s">
        <v>5228</v>
      </c>
      <c r="C20" s="228">
        <v>925</v>
      </c>
      <c r="D20" s="501">
        <v>1000</v>
      </c>
      <c r="E20" s="687">
        <v>350</v>
      </c>
      <c r="F20" s="411"/>
      <c r="G20" s="411"/>
      <c r="H20" s="411"/>
      <c r="I20" s="411"/>
      <c r="J20" s="411"/>
      <c r="K20" s="411"/>
      <c r="L20" s="411">
        <v>4815</v>
      </c>
      <c r="M20" s="411"/>
      <c r="N20" s="411">
        <f>SUM(D20:M20)</f>
        <v>6165</v>
      </c>
    </row>
    <row r="21" spans="1:14" s="23" customFormat="1" ht="26.25" x14ac:dyDescent="0.4">
      <c r="A21" s="228"/>
      <c r="B21" s="228"/>
      <c r="C21" s="228"/>
      <c r="D21" s="501"/>
      <c r="E21" s="687"/>
      <c r="F21" s="411"/>
      <c r="G21" s="411"/>
      <c r="H21" s="411"/>
      <c r="I21" s="411"/>
      <c r="J21" s="411"/>
      <c r="K21" s="411"/>
      <c r="L21" s="411"/>
      <c r="M21" s="411"/>
      <c r="N21" s="411"/>
    </row>
    <row r="22" spans="1:14" s="23" customFormat="1" ht="26.25" x14ac:dyDescent="0.4">
      <c r="A22" s="228"/>
      <c r="B22" s="228"/>
      <c r="C22" s="228"/>
      <c r="D22" s="501"/>
      <c r="E22" s="687"/>
      <c r="F22" s="411"/>
      <c r="G22" s="411"/>
      <c r="H22" s="411" t="s">
        <v>50</v>
      </c>
      <c r="I22" s="411"/>
      <c r="J22" s="411"/>
      <c r="K22" s="411"/>
      <c r="L22" s="411"/>
      <c r="M22" s="411"/>
      <c r="N22" s="411"/>
    </row>
    <row r="23" spans="1:14" s="23" customFormat="1" ht="33" x14ac:dyDescent="0.85">
      <c r="A23" s="228"/>
      <c r="B23" s="228" t="s">
        <v>1965</v>
      </c>
      <c r="C23" s="228"/>
      <c r="D23" s="957">
        <f>SUM(D18:D22)</f>
        <v>3000</v>
      </c>
      <c r="E23" s="957">
        <f t="shared" ref="E23:N23" si="0">SUM(E18:E22)</f>
        <v>1050</v>
      </c>
      <c r="F23" s="957">
        <f t="shared" si="0"/>
        <v>0</v>
      </c>
      <c r="G23" s="957">
        <f t="shared" si="0"/>
        <v>0</v>
      </c>
      <c r="H23" s="957">
        <f t="shared" si="0"/>
        <v>0</v>
      </c>
      <c r="I23" s="957">
        <f t="shared" si="0"/>
        <v>0</v>
      </c>
      <c r="J23" s="957">
        <f t="shared" si="0"/>
        <v>0</v>
      </c>
      <c r="K23" s="957">
        <f t="shared" si="0"/>
        <v>0</v>
      </c>
      <c r="L23" s="957">
        <f t="shared" si="0"/>
        <v>11850</v>
      </c>
      <c r="M23" s="957">
        <f t="shared" si="0"/>
        <v>0</v>
      </c>
      <c r="N23" s="957">
        <f t="shared" si="0"/>
        <v>15900</v>
      </c>
    </row>
    <row r="24" spans="1:14" s="23" customFormat="1" ht="33" x14ac:dyDescent="0.85">
      <c r="A24" s="228"/>
      <c r="B24" s="228"/>
      <c r="C24" s="228"/>
      <c r="D24" s="957"/>
      <c r="E24" s="958"/>
      <c r="F24" s="649"/>
      <c r="G24" s="649"/>
      <c r="H24" s="649"/>
      <c r="I24" s="649"/>
      <c r="J24" s="649"/>
      <c r="K24" s="649"/>
      <c r="L24" s="649"/>
      <c r="M24" s="649"/>
      <c r="N24" s="649"/>
    </row>
    <row r="25" spans="1:14" s="23" customFormat="1" ht="26.25" x14ac:dyDescent="0.4">
      <c r="A25" s="228"/>
      <c r="B25" s="228"/>
      <c r="C25" s="228"/>
      <c r="D25" s="321"/>
      <c r="E25" s="228"/>
      <c r="F25" s="228"/>
      <c r="G25" s="228"/>
      <c r="H25" s="228"/>
      <c r="I25" s="228"/>
      <c r="J25" s="228"/>
      <c r="K25" s="228"/>
      <c r="L25" s="411"/>
      <c r="M25" s="411"/>
      <c r="N25" s="228"/>
    </row>
    <row r="26" spans="1:14" s="23" customFormat="1" ht="26.25" x14ac:dyDescent="0.4">
      <c r="A26" s="228"/>
      <c r="B26" s="228"/>
      <c r="C26" s="228"/>
      <c r="D26" s="321"/>
      <c r="E26" s="228"/>
      <c r="F26" s="228"/>
      <c r="G26" s="228"/>
      <c r="H26" s="228"/>
      <c r="I26" s="228"/>
      <c r="J26" s="228"/>
      <c r="K26" s="228"/>
      <c r="L26" s="411"/>
      <c r="M26" s="411"/>
      <c r="N26" s="228"/>
    </row>
    <row r="27" spans="1:14" s="23" customFormat="1" ht="26.25" x14ac:dyDescent="0.4">
      <c r="A27" s="228"/>
      <c r="B27" s="228" t="s">
        <v>1542</v>
      </c>
      <c r="C27" s="228"/>
      <c r="D27" s="321"/>
      <c r="E27" s="228"/>
      <c r="F27" s="228"/>
      <c r="G27" s="228"/>
      <c r="H27" s="228"/>
      <c r="I27" s="228"/>
      <c r="J27" s="228"/>
      <c r="K27" s="228"/>
      <c r="L27" s="411"/>
      <c r="M27" s="411"/>
      <c r="N27" s="228"/>
    </row>
    <row r="28" spans="1:14" s="23" customFormat="1" ht="26.25" x14ac:dyDescent="0.4">
      <c r="A28" s="228"/>
      <c r="B28" s="228"/>
      <c r="C28" s="228"/>
      <c r="D28" s="321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s="23" customFormat="1" ht="26.25" x14ac:dyDescent="0.4">
      <c r="A29" s="228"/>
      <c r="B29" s="228"/>
      <c r="C29" s="228"/>
      <c r="D29" s="321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s="23" customFormat="1" ht="26.25" x14ac:dyDescent="0.4">
      <c r="A30" s="228"/>
      <c r="B30" s="228" t="s">
        <v>240</v>
      </c>
      <c r="C30" s="228"/>
      <c r="D30" s="321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ht="26.25" x14ac:dyDescent="0.4">
      <c r="A32" s="366"/>
      <c r="B32" s="276"/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ht="26.25" x14ac:dyDescent="0.4">
      <c r="A33" s="365"/>
      <c r="B33" s="366" t="s">
        <v>5789</v>
      </c>
      <c r="C33" s="228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s="23" customFormat="1" ht="26.25" x14ac:dyDescent="0.4">
      <c r="A34" s="23">
        <v>2</v>
      </c>
      <c r="B34" s="23" t="s">
        <v>5229</v>
      </c>
      <c r="C34" s="23">
        <v>922</v>
      </c>
      <c r="D34" s="243">
        <v>1000</v>
      </c>
      <c r="E34" s="959">
        <v>200</v>
      </c>
      <c r="F34" s="140"/>
      <c r="G34" s="140" t="s">
        <v>5230</v>
      </c>
      <c r="H34" s="140"/>
      <c r="I34" s="140"/>
      <c r="J34" s="140"/>
      <c r="K34" s="140"/>
      <c r="L34" s="140">
        <v>1960</v>
      </c>
      <c r="M34" s="140"/>
      <c r="N34" s="140">
        <f>SUM(D34:M34)</f>
        <v>3160</v>
      </c>
    </row>
    <row r="35" spans="1:14" s="23" customFormat="1" ht="26.25" x14ac:dyDescent="0.4">
      <c r="A35" s="23">
        <v>5</v>
      </c>
      <c r="B35" s="23" t="s">
        <v>1514</v>
      </c>
      <c r="C35" s="23">
        <v>1379</v>
      </c>
      <c r="D35" s="243">
        <v>1000</v>
      </c>
      <c r="E35" s="959">
        <v>200</v>
      </c>
      <c r="F35" s="140"/>
      <c r="G35" s="140" t="s">
        <v>5230</v>
      </c>
      <c r="H35" s="140"/>
      <c r="I35" s="140"/>
      <c r="J35" s="140"/>
      <c r="K35" s="140"/>
      <c r="L35" s="140">
        <v>3550</v>
      </c>
      <c r="M35" s="140"/>
      <c r="N35" s="140">
        <f>SUM(D35:M35)</f>
        <v>4750</v>
      </c>
    </row>
  </sheetData>
  <mergeCells count="1">
    <mergeCell ref="B15:D15"/>
  </mergeCells>
  <phoneticPr fontId="32" type="noConversion"/>
  <hyperlinks>
    <hyperlink ref="B13" r:id="rId1" xr:uid="{00000000-0004-0000-FD00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62">
    <tabColor rgb="FF0070C0"/>
  </sheetPr>
  <dimension ref="A2:O55"/>
  <sheetViews>
    <sheetView view="pageBreakPreview" topLeftCell="A10" zoomScale="50" zoomScaleNormal="100" zoomScaleSheetLayoutView="50" workbookViewId="0">
      <selection activeCell="J24" sqref="J24"/>
    </sheetView>
  </sheetViews>
  <sheetFormatPr defaultColWidth="9.140625" defaultRowHeight="27.75" x14ac:dyDescent="0.4"/>
  <cols>
    <col min="1" max="1" width="6.85546875" style="34" bestFit="1" customWidth="1"/>
    <col min="2" max="2" width="81.140625" style="34" customWidth="1"/>
    <col min="3" max="3" width="15.5703125" style="1750" bestFit="1" customWidth="1"/>
    <col min="4" max="4" width="24.42578125" style="82" bestFit="1" customWidth="1"/>
    <col min="5" max="5" width="22" style="207" bestFit="1" customWidth="1"/>
    <col min="6" max="6" width="23.140625" style="207" customWidth="1"/>
    <col min="7" max="7" width="22" style="34" bestFit="1" customWidth="1"/>
    <col min="8" max="8" width="24.42578125" style="34" bestFit="1" customWidth="1"/>
    <col min="9" max="9" width="22" style="34" bestFit="1" customWidth="1"/>
    <col min="10" max="10" width="21.28515625" style="34" bestFit="1" customWidth="1"/>
    <col min="11" max="11" width="20.7109375" style="34" bestFit="1" customWidth="1"/>
    <col min="12" max="12" width="24.42578125" style="207" bestFit="1" customWidth="1"/>
    <col min="13" max="13" width="24.42578125" style="34" bestFit="1" customWidth="1"/>
    <col min="14" max="14" width="26.5703125" style="34" customWidth="1"/>
    <col min="15" max="16384" width="9.140625" style="34"/>
  </cols>
  <sheetData>
    <row r="2" spans="1:14" x14ac:dyDescent="0.4">
      <c r="A2" s="379"/>
      <c r="B2" s="379"/>
      <c r="C2" s="1748"/>
      <c r="D2" s="403"/>
      <c r="E2" s="445"/>
      <c r="F2" s="445"/>
      <c r="G2" s="379"/>
      <c r="H2" s="379"/>
      <c r="I2" s="379"/>
      <c r="J2" s="379"/>
      <c r="K2" s="379"/>
      <c r="L2" s="445"/>
      <c r="M2" s="379"/>
      <c r="N2" s="379"/>
    </row>
    <row r="3" spans="1:14" s="81" customFormat="1" x14ac:dyDescent="0.4">
      <c r="A3" s="377"/>
      <c r="B3" s="385" t="s">
        <v>19</v>
      </c>
      <c r="C3" s="386"/>
      <c r="D3" s="647"/>
      <c r="E3" s="508"/>
      <c r="F3" s="379"/>
      <c r="G3" s="379"/>
      <c r="H3" s="379"/>
      <c r="I3" s="379"/>
      <c r="J3" s="379"/>
      <c r="K3" s="379"/>
      <c r="L3" s="377"/>
      <c r="M3" s="377"/>
      <c r="N3" s="377"/>
    </row>
    <row r="4" spans="1:14" s="124" customFormat="1" ht="28.5" customHeight="1" x14ac:dyDescent="0.45">
      <c r="A4" s="385"/>
      <c r="B4" s="386" t="s">
        <v>20</v>
      </c>
      <c r="C4" s="386"/>
      <c r="D4" s="508"/>
      <c r="E4" s="508"/>
      <c r="F4" s="508"/>
      <c r="G4" s="509"/>
      <c r="H4" s="509"/>
      <c r="I4" s="759"/>
      <c r="J4" s="759"/>
      <c r="K4" s="759"/>
      <c r="L4" s="759"/>
      <c r="M4" s="759"/>
      <c r="N4" s="759"/>
    </row>
    <row r="5" spans="1:14" s="124" customFormat="1" ht="25.5" customHeight="1" x14ac:dyDescent="0.45">
      <c r="A5" s="386"/>
      <c r="B5" s="386" t="s">
        <v>21</v>
      </c>
      <c r="C5" s="386"/>
      <c r="D5" s="508"/>
      <c r="E5" s="508"/>
      <c r="F5" s="508"/>
      <c r="G5" s="509"/>
      <c r="H5" s="509"/>
      <c r="I5" s="759"/>
      <c r="J5" s="759"/>
      <c r="K5" s="759"/>
      <c r="L5" s="759"/>
      <c r="M5" s="759"/>
      <c r="N5" s="759"/>
    </row>
    <row r="6" spans="1:14" s="124" customFormat="1" ht="28.5" x14ac:dyDescent="0.45">
      <c r="A6" s="386"/>
      <c r="B6" s="386" t="s">
        <v>22</v>
      </c>
      <c r="C6" s="386"/>
      <c r="D6" s="508"/>
      <c r="E6" s="508"/>
      <c r="F6" s="508"/>
      <c r="G6" s="509"/>
      <c r="H6" s="509"/>
      <c r="I6" s="759"/>
      <c r="J6" s="759"/>
      <c r="K6" s="759"/>
      <c r="L6" s="759"/>
      <c r="M6" s="759"/>
      <c r="N6" s="759"/>
    </row>
    <row r="7" spans="1:14" s="124" customFormat="1" ht="28.5" x14ac:dyDescent="0.45">
      <c r="A7" s="386"/>
      <c r="B7" s="386" t="s">
        <v>23</v>
      </c>
      <c r="C7" s="386"/>
      <c r="D7" s="508"/>
      <c r="E7" s="508"/>
      <c r="F7" s="508"/>
      <c r="G7" s="509"/>
      <c r="H7" s="509"/>
      <c r="I7" s="759"/>
      <c r="J7" s="759"/>
      <c r="K7" s="759"/>
      <c r="L7" s="759"/>
      <c r="M7" s="759"/>
      <c r="N7" s="759"/>
    </row>
    <row r="8" spans="1:14" s="124" customFormat="1" ht="28.5" x14ac:dyDescent="0.45">
      <c r="A8" s="386"/>
      <c r="B8" s="386" t="s">
        <v>24</v>
      </c>
      <c r="C8" s="386"/>
      <c r="D8" s="508"/>
      <c r="E8" s="379"/>
      <c r="F8" s="508"/>
      <c r="G8" s="509"/>
      <c r="H8" s="509"/>
      <c r="I8" s="759"/>
      <c r="J8" s="759"/>
      <c r="K8" s="759"/>
      <c r="L8" s="759"/>
      <c r="M8" s="759"/>
      <c r="N8" s="759"/>
    </row>
    <row r="9" spans="1:14" s="124" customFormat="1" ht="28.5" x14ac:dyDescent="0.45">
      <c r="A9" s="386"/>
      <c r="B9" s="386"/>
      <c r="C9" s="386"/>
      <c r="D9" s="508"/>
      <c r="E9" s="379"/>
      <c r="F9" s="508"/>
      <c r="G9" s="509"/>
      <c r="H9" s="509"/>
      <c r="I9" s="759"/>
      <c r="J9" s="759"/>
      <c r="K9" s="759"/>
      <c r="L9" s="759"/>
      <c r="M9" s="759"/>
      <c r="N9" s="759"/>
    </row>
    <row r="10" spans="1:14" s="124" customFormat="1" ht="28.5" x14ac:dyDescent="0.45">
      <c r="A10" s="386"/>
      <c r="B10" s="379" t="s">
        <v>5231</v>
      </c>
      <c r="C10" s="386"/>
      <c r="D10" s="508"/>
      <c r="E10" s="379"/>
      <c r="F10" s="508"/>
      <c r="G10" s="509"/>
      <c r="H10" s="509"/>
      <c r="I10" s="759"/>
      <c r="J10" s="759"/>
      <c r="K10" s="759"/>
      <c r="L10" s="759"/>
      <c r="M10" s="759"/>
      <c r="N10" s="759"/>
    </row>
    <row r="11" spans="1:14" s="124" customFormat="1" ht="28.5" x14ac:dyDescent="0.45">
      <c r="A11" s="386"/>
      <c r="B11" s="379" t="s">
        <v>5232</v>
      </c>
      <c r="C11" s="386"/>
      <c r="D11" s="508"/>
      <c r="E11" s="379"/>
      <c r="F11" s="508"/>
      <c r="G11" s="509"/>
      <c r="H11" s="509"/>
      <c r="I11" s="759"/>
      <c r="J11" s="759"/>
      <c r="K11" s="759"/>
      <c r="L11" s="759"/>
      <c r="M11" s="759"/>
      <c r="N11" s="759"/>
    </row>
    <row r="12" spans="1:14" x14ac:dyDescent="0.4">
      <c r="A12" s="379"/>
      <c r="B12" s="975" t="s">
        <v>5233</v>
      </c>
      <c r="C12" s="1748"/>
      <c r="D12" s="403"/>
      <c r="E12" s="445"/>
      <c r="F12" s="445"/>
      <c r="G12" s="379"/>
      <c r="H12" s="379"/>
      <c r="I12" s="379"/>
      <c r="J12" s="379"/>
      <c r="K12" s="379"/>
      <c r="L12" s="445"/>
      <c r="M12" s="379"/>
      <c r="N12" s="379"/>
    </row>
    <row r="13" spans="1:14" x14ac:dyDescent="0.4">
      <c r="A13" s="379"/>
      <c r="B13" s="379" t="s">
        <v>5234</v>
      </c>
      <c r="C13" s="1748"/>
      <c r="D13" s="403"/>
      <c r="E13" s="445"/>
      <c r="F13" s="445"/>
      <c r="G13" s="379"/>
      <c r="H13" s="379"/>
      <c r="I13" s="379"/>
      <c r="J13" s="379"/>
      <c r="K13" s="379"/>
      <c r="L13" s="445"/>
      <c r="M13" s="379"/>
      <c r="N13" s="379"/>
    </row>
    <row r="14" spans="1:14" x14ac:dyDescent="0.4">
      <c r="A14" s="379"/>
      <c r="B14" s="379"/>
      <c r="C14" s="1748"/>
      <c r="D14" s="403"/>
      <c r="E14" s="445"/>
      <c r="F14" s="445"/>
      <c r="G14" s="379"/>
      <c r="H14" s="379"/>
      <c r="I14" s="379"/>
      <c r="J14" s="379"/>
      <c r="K14" s="379"/>
      <c r="L14" s="445"/>
      <c r="M14" s="379"/>
      <c r="N14" s="379"/>
    </row>
    <row r="15" spans="1:14" x14ac:dyDescent="0.4">
      <c r="A15" s="379"/>
      <c r="B15" s="2951" t="s">
        <v>5739</v>
      </c>
      <c r="C15" s="2951"/>
      <c r="D15" s="403"/>
      <c r="E15" s="445"/>
      <c r="F15" s="445"/>
      <c r="G15" s="379"/>
      <c r="H15" s="379"/>
      <c r="I15" s="379"/>
      <c r="J15" s="379"/>
      <c r="K15" s="379"/>
      <c r="L15" s="445"/>
      <c r="M15" s="379"/>
      <c r="N15" s="379"/>
    </row>
    <row r="16" spans="1:14" x14ac:dyDescent="0.4">
      <c r="A16" s="379"/>
      <c r="B16" s="379"/>
      <c r="C16" s="1748"/>
      <c r="D16" s="403"/>
      <c r="E16" s="445"/>
      <c r="F16" s="445"/>
      <c r="G16" s="379"/>
      <c r="H16" s="379"/>
      <c r="I16" s="379"/>
      <c r="J16" s="379"/>
      <c r="K16" s="379"/>
      <c r="L16" s="445"/>
      <c r="M16" s="379"/>
      <c r="N16" s="379"/>
    </row>
    <row r="17" spans="1:15" s="226" customFormat="1" x14ac:dyDescent="0.4">
      <c r="A17" s="443"/>
      <c r="B17" s="443" t="s">
        <v>250</v>
      </c>
      <c r="C17" s="2070" t="s">
        <v>30</v>
      </c>
      <c r="D17" s="969" t="s">
        <v>6</v>
      </c>
      <c r="E17" s="444" t="s">
        <v>5235</v>
      </c>
      <c r="F17" s="969" t="s">
        <v>3283</v>
      </c>
      <c r="G17" s="969" t="s">
        <v>149</v>
      </c>
      <c r="H17" s="443" t="s">
        <v>34</v>
      </c>
      <c r="I17" s="443" t="s">
        <v>33</v>
      </c>
      <c r="J17" s="443" t="s">
        <v>36</v>
      </c>
      <c r="K17" s="443" t="s">
        <v>33</v>
      </c>
      <c r="L17" s="443" t="s">
        <v>351</v>
      </c>
      <c r="M17" s="969" t="s">
        <v>1820</v>
      </c>
      <c r="N17" s="443" t="s">
        <v>133</v>
      </c>
    </row>
    <row r="18" spans="1:15" x14ac:dyDescent="0.4">
      <c r="A18" s="379">
        <v>1</v>
      </c>
      <c r="B18" s="379" t="s">
        <v>5236</v>
      </c>
      <c r="C18" s="2071">
        <v>366676</v>
      </c>
      <c r="D18" s="445">
        <v>3000</v>
      </c>
      <c r="E18" s="445">
        <v>350</v>
      </c>
      <c r="F18" s="445"/>
      <c r="G18" s="445"/>
      <c r="H18" s="445"/>
      <c r="I18" s="445"/>
      <c r="J18" s="445"/>
      <c r="K18" s="445"/>
      <c r="L18" s="445">
        <v>11225</v>
      </c>
      <c r="M18" s="445"/>
      <c r="N18" s="445">
        <f t="shared" ref="N18:N28" si="0">SUM(D18:M18)</f>
        <v>14575</v>
      </c>
      <c r="O18" s="207"/>
    </row>
    <row r="19" spans="1:15" x14ac:dyDescent="0.4">
      <c r="A19" s="379">
        <v>2</v>
      </c>
      <c r="B19" s="379" t="s">
        <v>5237</v>
      </c>
      <c r="C19" s="2071">
        <v>431599</v>
      </c>
      <c r="D19" s="445">
        <v>1000</v>
      </c>
      <c r="E19" s="445">
        <v>350</v>
      </c>
      <c r="F19" s="445">
        <v>2810</v>
      </c>
      <c r="G19" s="445">
        <v>2844</v>
      </c>
      <c r="H19" s="445"/>
      <c r="I19" s="445"/>
      <c r="J19" s="445"/>
      <c r="K19" s="445"/>
      <c r="L19" s="445"/>
      <c r="M19" s="445">
        <v>12335</v>
      </c>
      <c r="N19" s="445">
        <f t="shared" si="0"/>
        <v>19339</v>
      </c>
      <c r="O19" s="207"/>
    </row>
    <row r="20" spans="1:15" x14ac:dyDescent="0.4">
      <c r="A20" s="379">
        <v>3</v>
      </c>
      <c r="B20" s="379" t="s">
        <v>5238</v>
      </c>
      <c r="C20" s="2071">
        <v>499342</v>
      </c>
      <c r="D20" s="445">
        <v>1200</v>
      </c>
      <c r="E20" s="445">
        <v>350</v>
      </c>
      <c r="F20" s="445"/>
      <c r="G20" s="445"/>
      <c r="H20" s="445"/>
      <c r="I20" s="445"/>
      <c r="J20" s="445"/>
      <c r="K20" s="445"/>
      <c r="L20" s="445"/>
      <c r="M20" s="445"/>
      <c r="N20" s="445">
        <f t="shared" si="0"/>
        <v>1550</v>
      </c>
      <c r="O20" s="207"/>
    </row>
    <row r="21" spans="1:15" x14ac:dyDescent="0.4">
      <c r="A21" s="379">
        <v>5</v>
      </c>
      <c r="B21" s="379" t="s">
        <v>5240</v>
      </c>
      <c r="C21" s="2071">
        <v>8870</v>
      </c>
      <c r="D21" s="445">
        <v>1200</v>
      </c>
      <c r="E21" s="445">
        <v>350</v>
      </c>
      <c r="F21" s="445">
        <v>1075</v>
      </c>
      <c r="G21" s="445">
        <v>1018</v>
      </c>
      <c r="H21" s="445"/>
      <c r="I21" s="445"/>
      <c r="J21" s="445"/>
      <c r="K21" s="445"/>
      <c r="L21" s="445">
        <v>3730</v>
      </c>
      <c r="M21" s="445"/>
      <c r="N21" s="445">
        <f t="shared" si="0"/>
        <v>7373</v>
      </c>
      <c r="O21" s="207"/>
    </row>
    <row r="22" spans="1:15" x14ac:dyDescent="0.4">
      <c r="A22" s="379">
        <v>6</v>
      </c>
      <c r="B22" s="379" t="s">
        <v>5241</v>
      </c>
      <c r="C22" s="2071">
        <v>8886</v>
      </c>
      <c r="D22" s="445">
        <v>1200</v>
      </c>
      <c r="E22" s="445">
        <v>350</v>
      </c>
      <c r="F22" s="445"/>
      <c r="G22" s="445"/>
      <c r="H22" s="445"/>
      <c r="I22" s="445"/>
      <c r="J22" s="445"/>
      <c r="K22" s="445"/>
      <c r="L22" s="445">
        <v>1505</v>
      </c>
      <c r="M22" s="445"/>
      <c r="N22" s="445">
        <f t="shared" si="0"/>
        <v>3055</v>
      </c>
      <c r="O22" s="207"/>
    </row>
    <row r="23" spans="1:15" x14ac:dyDescent="0.4">
      <c r="A23" s="379">
        <v>7</v>
      </c>
      <c r="B23" s="379" t="s">
        <v>5242</v>
      </c>
      <c r="C23" s="2071">
        <v>8906</v>
      </c>
      <c r="D23" s="445">
        <v>1000</v>
      </c>
      <c r="E23" s="445">
        <v>350</v>
      </c>
      <c r="F23" s="445"/>
      <c r="G23" s="445"/>
      <c r="H23" s="445"/>
      <c r="I23" s="445"/>
      <c r="J23" s="445"/>
      <c r="K23" s="445"/>
      <c r="L23" s="445"/>
      <c r="M23" s="445"/>
      <c r="N23" s="445">
        <f t="shared" si="0"/>
        <v>1350</v>
      </c>
      <c r="O23" s="207"/>
    </row>
    <row r="24" spans="1:15" x14ac:dyDescent="0.4">
      <c r="A24" s="379">
        <v>8</v>
      </c>
      <c r="B24" s="379" t="s">
        <v>5243</v>
      </c>
      <c r="C24" s="2071">
        <v>8909</v>
      </c>
      <c r="D24" s="445">
        <v>1000</v>
      </c>
      <c r="E24" s="445">
        <v>350</v>
      </c>
      <c r="F24" s="445"/>
      <c r="G24" s="445"/>
      <c r="H24" s="445"/>
      <c r="I24" s="445"/>
      <c r="J24" s="445"/>
      <c r="K24" s="445"/>
      <c r="L24" s="445"/>
      <c r="M24" s="445">
        <v>10530</v>
      </c>
      <c r="N24" s="445">
        <f t="shared" si="0"/>
        <v>11880</v>
      </c>
      <c r="O24" s="207"/>
    </row>
    <row r="25" spans="1:15" x14ac:dyDescent="0.4">
      <c r="A25" s="379">
        <v>9</v>
      </c>
      <c r="B25" s="379" t="s">
        <v>5244</v>
      </c>
      <c r="C25" s="2071">
        <v>8910</v>
      </c>
      <c r="D25" s="445">
        <v>1000</v>
      </c>
      <c r="E25" s="445">
        <v>350</v>
      </c>
      <c r="F25" s="445"/>
      <c r="G25" s="445"/>
      <c r="H25" s="445"/>
      <c r="I25" s="445"/>
      <c r="J25" s="445"/>
      <c r="K25" s="445"/>
      <c r="L25" s="445"/>
      <c r="M25" s="445"/>
      <c r="N25" s="445">
        <f t="shared" si="0"/>
        <v>1350</v>
      </c>
      <c r="O25" s="207"/>
    </row>
    <row r="26" spans="1:15" x14ac:dyDescent="0.4">
      <c r="A26" s="379">
        <v>10</v>
      </c>
      <c r="B26" s="379" t="s">
        <v>5245</v>
      </c>
      <c r="C26" s="2072">
        <v>1753</v>
      </c>
      <c r="D26" s="445">
        <v>1000</v>
      </c>
      <c r="E26" s="445">
        <v>350</v>
      </c>
      <c r="F26" s="445">
        <v>4975</v>
      </c>
      <c r="G26" s="445">
        <v>3195</v>
      </c>
      <c r="H26" s="445"/>
      <c r="I26" s="445"/>
      <c r="J26" s="445"/>
      <c r="K26" s="445"/>
      <c r="L26" s="445"/>
      <c r="M26" s="445"/>
      <c r="N26" s="445">
        <f t="shared" si="0"/>
        <v>9520</v>
      </c>
      <c r="O26" s="207"/>
    </row>
    <row r="27" spans="1:15" x14ac:dyDescent="0.4">
      <c r="A27" s="379">
        <v>11</v>
      </c>
      <c r="B27" s="379" t="s">
        <v>5246</v>
      </c>
      <c r="C27" s="2071">
        <v>3438</v>
      </c>
      <c r="D27" s="445">
        <v>1000</v>
      </c>
      <c r="E27" s="445">
        <v>350</v>
      </c>
      <c r="F27" s="445"/>
      <c r="G27" s="445"/>
      <c r="H27" s="445">
        <v>1035</v>
      </c>
      <c r="I27" s="445">
        <v>34</v>
      </c>
      <c r="J27" s="445">
        <v>1165</v>
      </c>
      <c r="K27" s="445">
        <v>386</v>
      </c>
      <c r="L27" s="445"/>
      <c r="M27" s="445"/>
      <c r="N27" s="445">
        <f t="shared" si="0"/>
        <v>3970</v>
      </c>
    </row>
    <row r="28" spans="1:15" x14ac:dyDescent="0.4">
      <c r="A28" s="379">
        <v>12</v>
      </c>
      <c r="B28" s="379" t="s">
        <v>5247</v>
      </c>
      <c r="C28" s="2071">
        <v>969590</v>
      </c>
      <c r="D28" s="445">
        <v>2500</v>
      </c>
      <c r="E28" s="445">
        <v>350</v>
      </c>
      <c r="F28" s="445"/>
      <c r="G28" s="445"/>
      <c r="H28" s="445">
        <v>2935</v>
      </c>
      <c r="I28" s="445">
        <v>121</v>
      </c>
      <c r="J28" s="445"/>
      <c r="K28" s="445"/>
      <c r="L28" s="445"/>
      <c r="M28" s="445"/>
      <c r="N28" s="445">
        <f t="shared" si="0"/>
        <v>5906</v>
      </c>
    </row>
    <row r="29" spans="1:15" x14ac:dyDescent="0.4">
      <c r="A29" s="379"/>
      <c r="B29" s="379"/>
      <c r="C29" s="2071"/>
      <c r="D29" s="445"/>
      <c r="E29" s="445"/>
      <c r="F29" s="445"/>
      <c r="G29" s="445"/>
      <c r="H29" s="445"/>
      <c r="I29" s="445"/>
      <c r="J29" s="445"/>
      <c r="K29" s="445"/>
      <c r="L29" s="445"/>
      <c r="M29" s="445"/>
      <c r="N29" s="445"/>
    </row>
    <row r="30" spans="1:15" x14ac:dyDescent="0.4">
      <c r="A30" s="379"/>
      <c r="B30" s="379"/>
      <c r="C30" s="2071"/>
      <c r="D30" s="445"/>
      <c r="E30" s="445"/>
      <c r="F30" s="445"/>
      <c r="G30" s="445"/>
      <c r="H30" s="445"/>
      <c r="I30" s="445"/>
      <c r="J30" s="445"/>
      <c r="K30" s="445"/>
      <c r="L30" s="445"/>
      <c r="M30" s="445"/>
      <c r="N30" s="445"/>
    </row>
    <row r="31" spans="1:15" x14ac:dyDescent="0.4">
      <c r="A31" s="379"/>
      <c r="B31" s="379"/>
      <c r="C31" s="1748"/>
      <c r="D31" s="445"/>
      <c r="E31" s="445"/>
      <c r="F31" s="445"/>
      <c r="G31" s="445"/>
      <c r="H31" s="445"/>
      <c r="I31" s="445"/>
      <c r="J31" s="445"/>
      <c r="K31" s="445"/>
      <c r="L31" s="445"/>
      <c r="M31" s="445"/>
      <c r="N31" s="445"/>
    </row>
    <row r="32" spans="1:15" s="86" customFormat="1" ht="30" x14ac:dyDescent="0.55000000000000004">
      <c r="A32" s="396"/>
      <c r="B32" s="379" t="s">
        <v>432</v>
      </c>
      <c r="C32" s="1749"/>
      <c r="D32" s="539">
        <f>SUM(D18:D28)</f>
        <v>15100</v>
      </c>
      <c r="E32" s="539">
        <f>SUM(E18:E28)</f>
        <v>3850</v>
      </c>
      <c r="F32" s="539">
        <f ca="1">SUM(F18:F53)</f>
        <v>7785</v>
      </c>
      <c r="G32" s="539">
        <f ca="1">SUM(G18:G53)</f>
        <v>6502</v>
      </c>
      <c r="H32" s="539">
        <f ca="1">SUM(H18:H53)</f>
        <v>8580</v>
      </c>
      <c r="I32" s="539">
        <f>SUM(I26:I31)</f>
        <v>155</v>
      </c>
      <c r="J32" s="539">
        <f ca="1">SUM(J18:J53)</f>
        <v>1685</v>
      </c>
      <c r="K32" s="539">
        <f>SUM(K18:K31)</f>
        <v>386</v>
      </c>
      <c r="L32" s="539">
        <f ca="1">SUM(L18:L53)</f>
        <v>25390</v>
      </c>
      <c r="M32" s="539">
        <f ca="1">SUM(M18:M53)</f>
        <v>16235</v>
      </c>
      <c r="N32" s="1068">
        <f>SUM(N18:N28)</f>
        <v>79868</v>
      </c>
    </row>
    <row r="33" spans="1:15" x14ac:dyDescent="0.4">
      <c r="A33" s="379"/>
      <c r="B33" s="379"/>
      <c r="C33" s="1748"/>
      <c r="D33" s="403"/>
      <c r="E33" s="445"/>
      <c r="F33" s="445"/>
      <c r="G33" s="379"/>
      <c r="H33" s="379"/>
      <c r="I33" s="379"/>
      <c r="J33" s="445"/>
      <c r="K33" s="445"/>
      <c r="L33" s="445"/>
      <c r="M33" s="445"/>
      <c r="N33" s="445"/>
    </row>
    <row r="34" spans="1:15" x14ac:dyDescent="0.4">
      <c r="A34" s="379"/>
      <c r="C34" s="2073"/>
      <c r="D34" s="34"/>
      <c r="E34" s="34"/>
      <c r="F34" s="34"/>
      <c r="L34" s="34"/>
    </row>
    <row r="35" spans="1:15" x14ac:dyDescent="0.4">
      <c r="A35" s="379"/>
      <c r="B35" s="383"/>
      <c r="C35" s="2074"/>
      <c r="D35" s="599"/>
      <c r="E35" s="599"/>
      <c r="F35" s="599"/>
      <c r="G35" s="599"/>
      <c r="H35" s="599"/>
      <c r="I35" s="599"/>
      <c r="J35" s="599"/>
      <c r="K35" s="599"/>
      <c r="L35" s="599"/>
      <c r="M35" s="599"/>
      <c r="N35" s="599"/>
    </row>
    <row r="36" spans="1:15" x14ac:dyDescent="0.4">
      <c r="A36" s="379"/>
      <c r="B36" s="2075"/>
      <c r="C36" s="1748"/>
      <c r="D36" s="403"/>
      <c r="E36" s="445"/>
      <c r="F36" s="445"/>
      <c r="G36" s="379"/>
      <c r="H36" s="379"/>
      <c r="I36" s="379"/>
      <c r="J36" s="379"/>
      <c r="K36" s="379"/>
      <c r="L36" s="445"/>
      <c r="M36" s="379"/>
      <c r="N36" s="379"/>
    </row>
    <row r="37" spans="1:15" x14ac:dyDescent="0.4">
      <c r="A37" s="379"/>
      <c r="B37" s="379" t="s">
        <v>3141</v>
      </c>
      <c r="C37" s="1748"/>
      <c r="D37" s="403"/>
      <c r="E37" s="445"/>
      <c r="F37" s="445"/>
      <c r="G37" s="379"/>
      <c r="H37" s="379"/>
      <c r="I37" s="379"/>
      <c r="J37" s="379"/>
      <c r="K37" s="379"/>
      <c r="L37" s="445"/>
      <c r="M37" s="379"/>
      <c r="N37" s="379"/>
    </row>
    <row r="38" spans="1:15" x14ac:dyDescent="0.4">
      <c r="A38" s="379"/>
      <c r="B38" s="379"/>
      <c r="C38" s="1748"/>
      <c r="D38" s="403"/>
      <c r="E38" s="445"/>
      <c r="F38" s="445"/>
      <c r="G38" s="379"/>
      <c r="H38" s="379"/>
      <c r="I38" s="379"/>
      <c r="J38" s="379"/>
      <c r="K38" s="379"/>
      <c r="L38" s="445"/>
      <c r="M38" s="379"/>
      <c r="N38" s="379"/>
    </row>
    <row r="39" spans="1:15" x14ac:dyDescent="0.4">
      <c r="A39" s="379"/>
      <c r="B39" s="379"/>
      <c r="C39" s="1748"/>
      <c r="D39" s="403"/>
      <c r="E39" s="445"/>
      <c r="F39" s="445"/>
      <c r="G39" s="379"/>
      <c r="H39" s="379"/>
      <c r="I39" s="379"/>
      <c r="J39" s="379"/>
      <c r="K39" s="379"/>
      <c r="L39" s="445"/>
      <c r="M39" s="379"/>
      <c r="N39" s="379"/>
    </row>
    <row r="40" spans="1:15" x14ac:dyDescent="0.4">
      <c r="A40" s="379"/>
      <c r="B40" s="379" t="s">
        <v>64</v>
      </c>
      <c r="C40" s="1748"/>
      <c r="D40" s="403"/>
      <c r="E40" s="445"/>
      <c r="F40" s="445"/>
      <c r="G40" s="379"/>
      <c r="H40" s="379"/>
      <c r="I40" s="379"/>
      <c r="J40" s="379"/>
      <c r="K40" s="379"/>
      <c r="L40" s="445"/>
      <c r="M40" s="379"/>
      <c r="N40" s="379"/>
    </row>
    <row r="41" spans="1:15" s="81" customFormat="1" x14ac:dyDescent="0.4">
      <c r="A41" s="565"/>
      <c r="B41" s="403"/>
      <c r="C41" s="1617"/>
      <c r="D41" s="377"/>
      <c r="E41" s="377"/>
      <c r="F41" s="377"/>
      <c r="G41" s="377"/>
      <c r="H41" s="377"/>
      <c r="I41" s="377"/>
      <c r="J41" s="377"/>
      <c r="K41" s="377"/>
      <c r="L41" s="377"/>
      <c r="M41" s="377"/>
      <c r="N41" s="377"/>
    </row>
    <row r="42" spans="1:15" s="81" customFormat="1" x14ac:dyDescent="0.4">
      <c r="A42" s="565"/>
      <c r="B42" s="403"/>
      <c r="C42" s="1617"/>
      <c r="D42" s="377"/>
      <c r="E42" s="377"/>
      <c r="F42" s="377"/>
      <c r="G42" s="377"/>
      <c r="H42" s="377"/>
      <c r="I42" s="377"/>
      <c r="J42" s="377"/>
      <c r="K42" s="377"/>
      <c r="L42" s="377"/>
      <c r="M42" s="377"/>
      <c r="N42" s="377"/>
    </row>
    <row r="43" spans="1:15" s="81" customFormat="1" x14ac:dyDescent="0.4">
      <c r="A43" s="377"/>
      <c r="B43" s="565" t="s">
        <v>5789</v>
      </c>
      <c r="C43" s="1610"/>
      <c r="D43" s="377"/>
      <c r="E43" s="377"/>
      <c r="F43" s="377"/>
      <c r="G43" s="377"/>
      <c r="H43" s="377"/>
      <c r="I43" s="377"/>
      <c r="J43" s="377"/>
      <c r="K43" s="377"/>
      <c r="L43" s="377"/>
      <c r="M43" s="377"/>
      <c r="N43" s="377"/>
    </row>
    <row r="44" spans="1:15" x14ac:dyDescent="0.4">
      <c r="A44" s="379"/>
      <c r="B44" s="379"/>
      <c r="C44" s="1748"/>
      <c r="D44" s="403"/>
      <c r="E44" s="445"/>
      <c r="F44" s="445"/>
      <c r="G44" s="379"/>
      <c r="H44" s="379"/>
      <c r="I44" s="379"/>
      <c r="J44" s="379"/>
      <c r="K44" s="379"/>
      <c r="L44" s="445"/>
      <c r="M44" s="379"/>
      <c r="N44" s="379"/>
    </row>
    <row r="45" spans="1:15" s="261" customFormat="1" x14ac:dyDescent="0.4">
      <c r="A45" s="383">
        <v>20</v>
      </c>
      <c r="B45" s="383" t="s">
        <v>5248</v>
      </c>
      <c r="C45" s="2074">
        <v>904988</v>
      </c>
      <c r="D45" s="599">
        <v>5000</v>
      </c>
      <c r="E45" s="599">
        <v>200</v>
      </c>
      <c r="F45" s="599"/>
      <c r="G45" s="599"/>
      <c r="H45" s="599"/>
      <c r="I45" s="599"/>
      <c r="J45" s="599"/>
      <c r="K45" s="599"/>
      <c r="L45" s="599"/>
      <c r="M45" s="599"/>
      <c r="N45" s="599">
        <f t="shared" ref="N45:N50" si="1">SUM(D45:M45)</f>
        <v>5200</v>
      </c>
      <c r="O45" s="175"/>
    </row>
    <row r="46" spans="1:15" s="261" customFormat="1" x14ac:dyDescent="0.4">
      <c r="A46" s="383">
        <v>21</v>
      </c>
      <c r="B46" s="383" t="s">
        <v>5249</v>
      </c>
      <c r="C46" s="2074">
        <v>7403</v>
      </c>
      <c r="D46" s="599">
        <v>10000</v>
      </c>
      <c r="E46" s="599">
        <v>200</v>
      </c>
      <c r="F46" s="599"/>
      <c r="G46" s="599"/>
      <c r="H46" s="599"/>
      <c r="I46" s="599"/>
      <c r="J46" s="599"/>
      <c r="K46" s="599"/>
      <c r="L46" s="599"/>
      <c r="M46" s="599"/>
      <c r="N46" s="599">
        <f t="shared" si="1"/>
        <v>10200</v>
      </c>
      <c r="O46" s="175"/>
    </row>
    <row r="47" spans="1:15" s="261" customFormat="1" x14ac:dyDescent="0.4">
      <c r="A47" s="383">
        <v>22</v>
      </c>
      <c r="C47" s="2076"/>
      <c r="O47" s="175"/>
    </row>
    <row r="48" spans="1:15" s="261" customFormat="1" x14ac:dyDescent="0.4">
      <c r="A48" s="383">
        <v>4</v>
      </c>
      <c r="B48" s="383" t="s">
        <v>5250</v>
      </c>
      <c r="C48" s="2074">
        <v>802472</v>
      </c>
      <c r="D48" s="599">
        <v>2000</v>
      </c>
      <c r="E48" s="599">
        <v>350</v>
      </c>
      <c r="F48" s="599"/>
      <c r="G48" s="599"/>
      <c r="H48" s="599"/>
      <c r="I48" s="599"/>
      <c r="J48" s="599"/>
      <c r="K48" s="599"/>
      <c r="L48" s="599"/>
      <c r="M48" s="599"/>
      <c r="N48" s="599">
        <f t="shared" si="1"/>
        <v>2350</v>
      </c>
      <c r="O48" s="175"/>
    </row>
    <row r="49" spans="1:15" s="261" customFormat="1" x14ac:dyDescent="0.4">
      <c r="A49" s="383">
        <v>8</v>
      </c>
      <c r="B49" s="383" t="s">
        <v>5251</v>
      </c>
      <c r="C49" s="2074">
        <v>8276</v>
      </c>
      <c r="D49" s="599">
        <v>3000</v>
      </c>
      <c r="E49" s="599">
        <v>350</v>
      </c>
      <c r="F49" s="599"/>
      <c r="G49" s="599"/>
      <c r="H49" s="599"/>
      <c r="I49" s="599"/>
      <c r="J49" s="599">
        <v>0</v>
      </c>
      <c r="K49" s="599">
        <v>0</v>
      </c>
      <c r="L49" s="599"/>
      <c r="M49" s="599"/>
      <c r="N49" s="599">
        <f t="shared" si="1"/>
        <v>3350</v>
      </c>
      <c r="O49" s="175"/>
    </row>
    <row r="50" spans="1:15" x14ac:dyDescent="0.4">
      <c r="A50" s="379">
        <v>11</v>
      </c>
      <c r="B50" s="379" t="s">
        <v>5252</v>
      </c>
      <c r="C50" s="2071">
        <v>8904</v>
      </c>
      <c r="D50" s="445">
        <v>1500</v>
      </c>
      <c r="E50" s="445">
        <v>350</v>
      </c>
      <c r="F50" s="445"/>
      <c r="G50" s="445"/>
      <c r="H50" s="445" t="s">
        <v>4765</v>
      </c>
      <c r="I50" s="445"/>
      <c r="J50" s="445">
        <v>0</v>
      </c>
      <c r="K50" s="445">
        <v>0</v>
      </c>
      <c r="L50" s="445"/>
      <c r="M50" s="445"/>
      <c r="N50" s="445">
        <f t="shared" si="1"/>
        <v>1850</v>
      </c>
      <c r="O50" s="207"/>
    </row>
    <row r="51" spans="1:15" s="261" customFormat="1" x14ac:dyDescent="0.4">
      <c r="A51" s="383">
        <v>9</v>
      </c>
      <c r="B51" s="383" t="s">
        <v>5253</v>
      </c>
      <c r="C51" s="2074">
        <v>8907</v>
      </c>
      <c r="D51" s="599">
        <v>1000</v>
      </c>
      <c r="E51" s="599">
        <v>350</v>
      </c>
      <c r="F51" s="599"/>
      <c r="G51" s="599"/>
      <c r="H51" s="599"/>
      <c r="I51" s="599"/>
      <c r="J51" s="599"/>
      <c r="K51" s="599"/>
      <c r="L51" s="599"/>
      <c r="M51" s="599"/>
      <c r="N51" s="599">
        <f>SUM(D51:M51)</f>
        <v>1350</v>
      </c>
      <c r="O51" s="175"/>
    </row>
    <row r="52" spans="1:15" s="261" customFormat="1" x14ac:dyDescent="0.4">
      <c r="A52" s="383">
        <v>14</v>
      </c>
      <c r="B52" s="383" t="s">
        <v>5254</v>
      </c>
      <c r="C52" s="2074">
        <v>8908</v>
      </c>
      <c r="D52" s="599">
        <v>1000</v>
      </c>
      <c r="E52" s="599">
        <v>350</v>
      </c>
      <c r="F52" s="599"/>
      <c r="G52" s="599"/>
      <c r="H52" s="599"/>
      <c r="I52" s="599"/>
      <c r="J52" s="599"/>
      <c r="K52" s="599"/>
      <c r="L52" s="599"/>
      <c r="M52" s="599">
        <v>3900</v>
      </c>
      <c r="N52" s="599">
        <f>SUM(D52:M52)</f>
        <v>5250</v>
      </c>
    </row>
    <row r="53" spans="1:15" s="261" customFormat="1" x14ac:dyDescent="0.4">
      <c r="A53" s="383">
        <v>15</v>
      </c>
      <c r="B53" s="383" t="s">
        <v>5249</v>
      </c>
      <c r="C53" s="2074">
        <v>7403</v>
      </c>
      <c r="D53" s="599">
        <v>1500</v>
      </c>
      <c r="E53" s="599">
        <v>350</v>
      </c>
      <c r="F53" s="599"/>
      <c r="G53" s="599"/>
      <c r="H53" s="599"/>
      <c r="I53" s="599"/>
      <c r="J53" s="599"/>
      <c r="K53" s="599"/>
      <c r="L53" s="599">
        <v>8930</v>
      </c>
      <c r="M53" s="599"/>
      <c r="N53" s="599">
        <f>SUM(D53:M53)</f>
        <v>10780</v>
      </c>
    </row>
    <row r="54" spans="1:15" s="261" customFormat="1" x14ac:dyDescent="0.4">
      <c r="A54" s="383">
        <v>7</v>
      </c>
      <c r="B54" s="383" t="s">
        <v>5255</v>
      </c>
      <c r="C54" s="2074">
        <v>8905</v>
      </c>
      <c r="D54" s="599">
        <v>1200</v>
      </c>
      <c r="E54" s="599">
        <v>350</v>
      </c>
      <c r="F54" s="599"/>
      <c r="G54" s="599"/>
      <c r="H54" s="599"/>
      <c r="I54" s="599"/>
      <c r="J54" s="599"/>
      <c r="K54" s="599"/>
      <c r="L54" s="599"/>
      <c r="M54" s="599"/>
      <c r="N54" s="599">
        <f>SUM(D54:M54)</f>
        <v>1550</v>
      </c>
      <c r="O54" s="175"/>
    </row>
    <row r="55" spans="1:15" x14ac:dyDescent="0.4">
      <c r="A55" s="379">
        <v>4</v>
      </c>
      <c r="B55" s="379" t="s">
        <v>5239</v>
      </c>
      <c r="C55" s="2071">
        <v>8869</v>
      </c>
      <c r="D55" s="445">
        <v>1200</v>
      </c>
      <c r="E55" s="445">
        <v>350</v>
      </c>
      <c r="F55" s="445"/>
      <c r="G55" s="445"/>
      <c r="H55" s="445" t="s">
        <v>965</v>
      </c>
      <c r="I55" s="445"/>
      <c r="J55" s="445"/>
      <c r="K55" s="445"/>
      <c r="L55" s="445"/>
      <c r="M55" s="445"/>
      <c r="N55" s="445">
        <f>SUM(D55:M55)</f>
        <v>1550</v>
      </c>
    </row>
  </sheetData>
  <sortState xmlns:xlrd2="http://schemas.microsoft.com/office/spreadsheetml/2017/richdata2" ref="B18:N27">
    <sortCondition ref="C18:C27"/>
  </sortState>
  <mergeCells count="1">
    <mergeCell ref="B15:C15"/>
  </mergeCells>
  <phoneticPr fontId="0" type="noConversion"/>
  <hyperlinks>
    <hyperlink ref="B12" r:id="rId1" xr:uid="{00000000-0004-0000-FE00-000000000000}"/>
  </hyperlinks>
  <printOptions gridLines="1"/>
  <pageMargins left="0.7" right="0.7" top="0.75" bottom="0.75" header="0.3" footer="0.3"/>
  <pageSetup scale="34" orientation="landscape" r:id="rId2"/>
  <drawing r:id="rId3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75">
    <tabColor rgb="FF00B050"/>
  </sheetPr>
  <dimension ref="A2:O33"/>
  <sheetViews>
    <sheetView view="pageBreakPreview" topLeftCell="A2" zoomScale="50" zoomScaleNormal="100" zoomScaleSheetLayoutView="50" workbookViewId="0">
      <selection activeCell="J25" sqref="J25"/>
    </sheetView>
  </sheetViews>
  <sheetFormatPr defaultColWidth="9.140625" defaultRowHeight="25.5" x14ac:dyDescent="0.35"/>
  <cols>
    <col min="1" max="1" width="4.140625" style="33" bestFit="1" customWidth="1"/>
    <col min="2" max="2" width="70.42578125" style="33" customWidth="1"/>
    <col min="3" max="3" width="21.5703125" style="104" customWidth="1"/>
    <col min="4" max="4" width="27.85546875" style="33" customWidth="1"/>
    <col min="5" max="5" width="23.42578125" style="33" customWidth="1"/>
    <col min="6" max="6" width="23" style="33" customWidth="1"/>
    <col min="7" max="7" width="20" style="33" customWidth="1"/>
    <col min="8" max="8" width="19.7109375" style="33" customWidth="1"/>
    <col min="9" max="9" width="16.85546875" style="33" customWidth="1"/>
    <col min="10" max="10" width="19.140625" style="33" customWidth="1"/>
    <col min="11" max="11" width="17.28515625" style="33" customWidth="1"/>
    <col min="12" max="14" width="21.85546875" style="33" bestFit="1" customWidth="1"/>
    <col min="15" max="15" width="18.7109375" style="33" customWidth="1"/>
    <col min="16" max="16384" width="9.140625" style="33"/>
  </cols>
  <sheetData>
    <row r="2" spans="1:15" ht="26.25" x14ac:dyDescent="0.4">
      <c r="A2" s="365"/>
      <c r="B2" s="322"/>
      <c r="C2" s="634"/>
      <c r="D2" s="322"/>
      <c r="E2" s="322"/>
      <c r="F2" s="322"/>
      <c r="G2" s="322"/>
      <c r="H2" s="322"/>
      <c r="I2" s="726"/>
      <c r="J2" s="726"/>
      <c r="K2" s="726"/>
      <c r="L2" s="365"/>
      <c r="M2" s="726"/>
      <c r="N2" s="726"/>
    </row>
    <row r="3" spans="1:15" ht="26.25" x14ac:dyDescent="0.4">
      <c r="A3" s="365"/>
      <c r="B3" s="432" t="s">
        <v>19</v>
      </c>
      <c r="C3" s="405"/>
      <c r="D3" s="405"/>
      <c r="E3" s="433"/>
      <c r="F3" s="406"/>
      <c r="G3" s="228"/>
      <c r="H3" s="228"/>
      <c r="I3" s="228"/>
      <c r="J3" s="228"/>
      <c r="K3" s="228"/>
      <c r="L3" s="365"/>
      <c r="M3" s="365"/>
      <c r="N3" s="365"/>
    </row>
    <row r="4" spans="1:15" s="71" customFormat="1" ht="28.5" customHeight="1" x14ac:dyDescent="0.4">
      <c r="A4" s="432"/>
      <c r="B4" s="405" t="s">
        <v>20</v>
      </c>
      <c r="C4" s="405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5" s="71" customFormat="1" ht="25.5" customHeight="1" x14ac:dyDescent="0.4">
      <c r="A5" s="405"/>
      <c r="B5" s="405" t="s">
        <v>21</v>
      </c>
      <c r="C5" s="405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5" s="71" customFormat="1" ht="26.25" x14ac:dyDescent="0.4">
      <c r="A6" s="405"/>
      <c r="B6" s="405" t="s">
        <v>22</v>
      </c>
      <c r="C6" s="405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5" s="71" customFormat="1" ht="26.25" x14ac:dyDescent="0.4">
      <c r="A7" s="405"/>
      <c r="B7" s="405" t="s">
        <v>23</v>
      </c>
      <c r="C7" s="405"/>
      <c r="D7" s="405"/>
      <c r="E7" s="406"/>
      <c r="F7" s="406"/>
      <c r="G7" s="406"/>
      <c r="H7" s="408"/>
      <c r="I7" s="408"/>
      <c r="J7" s="435"/>
      <c r="K7" s="435"/>
      <c r="L7" s="435"/>
      <c r="M7" s="435"/>
      <c r="N7" s="435"/>
    </row>
    <row r="8" spans="1:15" s="71" customFormat="1" ht="26.25" x14ac:dyDescent="0.4">
      <c r="A8" s="405"/>
      <c r="B8" s="405" t="s">
        <v>24</v>
      </c>
      <c r="C8" s="405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5" s="71" customFormat="1" ht="26.25" x14ac:dyDescent="0.4">
      <c r="A9" s="405"/>
      <c r="B9" s="405"/>
      <c r="C9" s="405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5" s="71" customFormat="1" ht="26.25" x14ac:dyDescent="0.4">
      <c r="A10" s="405"/>
      <c r="B10" s="322" t="s">
        <v>5256</v>
      </c>
      <c r="C10" s="634"/>
      <c r="D10" s="322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5" s="71" customFormat="1" ht="26.25" x14ac:dyDescent="0.4">
      <c r="A11" s="405"/>
      <c r="B11" s="322" t="s">
        <v>5257</v>
      </c>
      <c r="C11" s="960"/>
      <c r="D11" s="322"/>
      <c r="E11" s="406"/>
      <c r="F11" s="228"/>
      <c r="G11" s="406"/>
      <c r="H11" s="408"/>
      <c r="I11" s="408"/>
      <c r="J11" s="435"/>
      <c r="K11" s="435"/>
      <c r="L11" s="435"/>
      <c r="M11" s="435"/>
      <c r="N11" s="435"/>
    </row>
    <row r="12" spans="1:15" s="71" customFormat="1" ht="26.25" x14ac:dyDescent="0.4">
      <c r="A12" s="405"/>
      <c r="B12" s="994" t="s">
        <v>5258</v>
      </c>
      <c r="C12" s="405"/>
      <c r="D12" s="405"/>
      <c r="E12" s="406"/>
      <c r="F12" s="228"/>
      <c r="G12" s="406"/>
      <c r="H12" s="408"/>
      <c r="I12" s="408"/>
      <c r="J12" s="435"/>
      <c r="K12" s="435"/>
      <c r="L12" s="435"/>
      <c r="M12" s="435"/>
      <c r="N12" s="435"/>
    </row>
    <row r="13" spans="1:15" ht="26.25" x14ac:dyDescent="0.4">
      <c r="A13" s="365"/>
      <c r="B13" s="2950" t="s">
        <v>5739</v>
      </c>
      <c r="C13" s="2950"/>
      <c r="D13" s="2950"/>
      <c r="E13" s="322"/>
      <c r="F13" s="322"/>
      <c r="G13" s="322"/>
      <c r="H13" s="322"/>
      <c r="I13" s="726"/>
      <c r="J13" s="726"/>
      <c r="K13" s="726"/>
      <c r="L13" s="365"/>
      <c r="M13" s="726"/>
      <c r="N13" s="726"/>
    </row>
    <row r="14" spans="1:15" ht="26.25" x14ac:dyDescent="0.4">
      <c r="A14" s="365"/>
      <c r="B14" s="322"/>
      <c r="C14" s="634"/>
      <c r="D14" s="322"/>
      <c r="E14" s="322"/>
      <c r="F14" s="322"/>
      <c r="G14" s="322"/>
      <c r="H14" s="322"/>
      <c r="I14" s="726"/>
      <c r="J14" s="726"/>
      <c r="K14" s="726"/>
      <c r="L14" s="365"/>
      <c r="M14" s="726"/>
      <c r="N14" s="726"/>
    </row>
    <row r="15" spans="1:15" s="41" customFormat="1" ht="26.25" x14ac:dyDescent="0.4">
      <c r="A15" s="472"/>
      <c r="B15" s="635" t="s">
        <v>92</v>
      </c>
      <c r="C15" s="825" t="s">
        <v>337</v>
      </c>
      <c r="D15" s="635" t="s">
        <v>128</v>
      </c>
      <c r="E15" s="635" t="s">
        <v>31</v>
      </c>
      <c r="F15" s="635" t="s">
        <v>338</v>
      </c>
      <c r="G15" s="635" t="s">
        <v>33</v>
      </c>
      <c r="H15" s="635" t="s">
        <v>130</v>
      </c>
      <c r="I15" s="635" t="s">
        <v>131</v>
      </c>
      <c r="J15" s="635" t="s">
        <v>132</v>
      </c>
      <c r="K15" s="635" t="s">
        <v>33</v>
      </c>
      <c r="L15" s="635" t="s">
        <v>97</v>
      </c>
      <c r="M15" s="635" t="s">
        <v>74</v>
      </c>
      <c r="N15" s="635" t="s">
        <v>133</v>
      </c>
    </row>
    <row r="16" spans="1:15" ht="26.25" x14ac:dyDescent="0.4">
      <c r="A16" s="322">
        <v>1</v>
      </c>
      <c r="B16" s="322" t="s">
        <v>5259</v>
      </c>
      <c r="C16" s="634">
        <v>4196</v>
      </c>
      <c r="D16" s="796">
        <v>1000</v>
      </c>
      <c r="E16" s="796">
        <v>350</v>
      </c>
      <c r="F16" s="796">
        <v>1415</v>
      </c>
      <c r="G16" s="796">
        <v>779</v>
      </c>
      <c r="H16" s="796"/>
      <c r="I16" s="796"/>
      <c r="J16" s="796"/>
      <c r="K16" s="796"/>
      <c r="L16" s="411"/>
      <c r="M16" s="796">
        <v>3850</v>
      </c>
      <c r="N16" s="796">
        <f t="shared" ref="N16:N21" si="0">SUM(D16:M16)</f>
        <v>7394</v>
      </c>
      <c r="O16" s="198"/>
    </row>
    <row r="17" spans="1:15" ht="26.25" x14ac:dyDescent="0.4">
      <c r="A17" s="322">
        <v>2</v>
      </c>
      <c r="B17" s="322" t="s">
        <v>5260</v>
      </c>
      <c r="C17" s="634">
        <v>4197</v>
      </c>
      <c r="D17" s="796">
        <v>2000</v>
      </c>
      <c r="E17" s="796">
        <v>350</v>
      </c>
      <c r="F17" s="796"/>
      <c r="G17" s="796"/>
      <c r="H17" s="796"/>
      <c r="I17" s="796"/>
      <c r="J17" s="796"/>
      <c r="K17" s="796"/>
      <c r="L17" s="411">
        <v>3160</v>
      </c>
      <c r="M17" s="796">
        <v>3335</v>
      </c>
      <c r="N17" s="796">
        <f t="shared" si="0"/>
        <v>8845</v>
      </c>
      <c r="O17" s="198"/>
    </row>
    <row r="18" spans="1:15" ht="26.25" x14ac:dyDescent="0.4">
      <c r="A18" s="322">
        <v>3</v>
      </c>
      <c r="B18" s="322" t="s">
        <v>5261</v>
      </c>
      <c r="C18" s="634">
        <v>4198</v>
      </c>
      <c r="D18" s="796">
        <v>1000</v>
      </c>
      <c r="E18" s="796">
        <v>350</v>
      </c>
      <c r="F18" s="796"/>
      <c r="G18" s="796"/>
      <c r="H18" s="796"/>
      <c r="I18" s="796"/>
      <c r="J18" s="796"/>
      <c r="K18" s="796"/>
      <c r="L18" s="796">
        <v>2500</v>
      </c>
      <c r="M18" s="796">
        <v>3760</v>
      </c>
      <c r="N18" s="796">
        <f t="shared" si="0"/>
        <v>7610</v>
      </c>
      <c r="O18" s="198"/>
    </row>
    <row r="19" spans="1:15" ht="26.25" x14ac:dyDescent="0.4">
      <c r="A19" s="322">
        <v>4</v>
      </c>
      <c r="B19" s="322" t="s">
        <v>5262</v>
      </c>
      <c r="C19" s="634">
        <v>779171</v>
      </c>
      <c r="D19" s="796">
        <v>2000</v>
      </c>
      <c r="E19" s="796">
        <v>350</v>
      </c>
      <c r="F19" s="796"/>
      <c r="G19" s="796"/>
      <c r="H19" s="796"/>
      <c r="I19" s="796"/>
      <c r="J19" s="796"/>
      <c r="K19" s="796"/>
      <c r="L19" s="437"/>
      <c r="M19" s="796"/>
      <c r="N19" s="796">
        <f t="shared" si="0"/>
        <v>2350</v>
      </c>
      <c r="O19" s="198"/>
    </row>
    <row r="20" spans="1:15" s="23" customFormat="1" ht="26.25" x14ac:dyDescent="0.4">
      <c r="A20" s="228">
        <v>5</v>
      </c>
      <c r="B20" s="322" t="s">
        <v>5263</v>
      </c>
      <c r="C20" s="634">
        <v>8543</v>
      </c>
      <c r="D20" s="796">
        <v>1000</v>
      </c>
      <c r="E20" s="796">
        <v>350</v>
      </c>
      <c r="F20" s="796"/>
      <c r="G20" s="796"/>
      <c r="H20" s="796"/>
      <c r="I20" s="796"/>
      <c r="J20" s="796">
        <v>975</v>
      </c>
      <c r="K20" s="796">
        <v>223</v>
      </c>
      <c r="L20" s="411"/>
      <c r="M20" s="796"/>
      <c r="N20" s="796">
        <f t="shared" si="0"/>
        <v>2548</v>
      </c>
    </row>
    <row r="21" spans="1:15" ht="26.25" x14ac:dyDescent="0.4">
      <c r="A21" s="228">
        <v>6</v>
      </c>
      <c r="B21" s="322" t="s">
        <v>5264</v>
      </c>
      <c r="C21" s="634">
        <v>8691</v>
      </c>
      <c r="D21" s="796">
        <v>1200</v>
      </c>
      <c r="E21" s="796">
        <v>350</v>
      </c>
      <c r="F21" s="796"/>
      <c r="G21" s="796"/>
      <c r="H21" s="796"/>
      <c r="I21" s="796"/>
      <c r="J21" s="796"/>
      <c r="K21" s="437"/>
      <c r="L21" s="437"/>
      <c r="M21" s="796"/>
      <c r="N21" s="796">
        <f t="shared" si="0"/>
        <v>1550</v>
      </c>
    </row>
    <row r="22" spans="1:15" ht="26.25" x14ac:dyDescent="0.4">
      <c r="A22" s="365"/>
      <c r="B22" s="322"/>
      <c r="C22" s="634"/>
      <c r="D22" s="796"/>
      <c r="E22" s="796"/>
      <c r="F22" s="796"/>
      <c r="G22" s="796"/>
      <c r="H22" s="796"/>
      <c r="I22" s="796"/>
      <c r="J22" s="796"/>
      <c r="K22" s="437"/>
      <c r="L22" s="437"/>
      <c r="M22" s="796"/>
      <c r="N22" s="796"/>
    </row>
    <row r="23" spans="1:15" ht="33" x14ac:dyDescent="0.85">
      <c r="A23" s="472"/>
      <c r="B23" s="634" t="s">
        <v>1772</v>
      </c>
      <c r="C23" s="825"/>
      <c r="D23" s="850">
        <f t="shared" ref="D23:N23" si="1">SUM(D16:D22)</f>
        <v>8200</v>
      </c>
      <c r="E23" s="850">
        <f t="shared" si="1"/>
        <v>2100</v>
      </c>
      <c r="F23" s="850">
        <f t="shared" si="1"/>
        <v>1415</v>
      </c>
      <c r="G23" s="850">
        <f t="shared" si="1"/>
        <v>779</v>
      </c>
      <c r="H23" s="850">
        <f t="shared" si="1"/>
        <v>0</v>
      </c>
      <c r="I23" s="850">
        <f t="shared" si="1"/>
        <v>0</v>
      </c>
      <c r="J23" s="850">
        <f t="shared" si="1"/>
        <v>975</v>
      </c>
      <c r="K23" s="850">
        <f t="shared" si="1"/>
        <v>223</v>
      </c>
      <c r="L23" s="850">
        <f t="shared" si="1"/>
        <v>5660</v>
      </c>
      <c r="M23" s="850">
        <f t="shared" si="1"/>
        <v>10945</v>
      </c>
      <c r="N23" s="850">
        <f t="shared" si="1"/>
        <v>30297</v>
      </c>
    </row>
    <row r="24" spans="1:15" ht="33" x14ac:dyDescent="0.85">
      <c r="A24" s="472"/>
      <c r="B24" s="634"/>
      <c r="C24" s="825"/>
      <c r="D24" s="850"/>
      <c r="E24" s="849"/>
      <c r="F24" s="849"/>
      <c r="G24" s="849"/>
      <c r="H24" s="849"/>
      <c r="I24" s="849"/>
      <c r="J24" s="849"/>
      <c r="K24" s="849"/>
      <c r="L24" s="365"/>
      <c r="M24" s="849"/>
      <c r="N24" s="849"/>
    </row>
    <row r="25" spans="1:15" ht="33" x14ac:dyDescent="0.85">
      <c r="A25" s="472"/>
      <c r="B25" s="365"/>
      <c r="C25" s="825"/>
      <c r="D25" s="850"/>
      <c r="E25" s="849"/>
      <c r="F25" s="849"/>
      <c r="G25" s="849"/>
      <c r="H25" s="849"/>
      <c r="I25" s="849"/>
      <c r="J25" s="849"/>
      <c r="K25" s="849"/>
      <c r="L25" s="365"/>
      <c r="M25" s="849"/>
      <c r="N25" s="849"/>
    </row>
    <row r="26" spans="1:15" ht="26.25" x14ac:dyDescent="0.4">
      <c r="A26" s="365"/>
      <c r="B26" s="322" t="s">
        <v>63</v>
      </c>
      <c r="C26" s="656"/>
      <c r="D26" s="365"/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1:15" ht="26.25" x14ac:dyDescent="0.4">
      <c r="A27" s="365"/>
      <c r="B27" s="365"/>
      <c r="C27" s="656"/>
      <c r="D27" s="228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5" ht="26.25" x14ac:dyDescent="0.4">
      <c r="A28" s="365"/>
      <c r="B28" s="322"/>
      <c r="C28" s="656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ht="26.25" x14ac:dyDescent="0.4">
      <c r="A29" s="365"/>
      <c r="B29" s="322" t="s">
        <v>240</v>
      </c>
      <c r="C29" s="656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ht="26.25" x14ac:dyDescent="0.4">
      <c r="A32" s="365"/>
      <c r="B32" s="366" t="s">
        <v>5789</v>
      </c>
      <c r="C32" s="228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4" ht="26.25" x14ac:dyDescent="0.4">
      <c r="A33" s="365"/>
      <c r="B33" s="228"/>
      <c r="C33" s="656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</sheetData>
  <mergeCells count="1">
    <mergeCell ref="B13:D13"/>
  </mergeCells>
  <hyperlinks>
    <hyperlink ref="B12" r:id="rId1" xr:uid="{6658D7F5-5BDC-4EEB-8A8B-2AA731E48582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13">
    <tabColor rgb="FFFF33CC"/>
  </sheetPr>
  <dimension ref="A2:N36"/>
  <sheetViews>
    <sheetView view="pageBreakPreview" topLeftCell="A4" zoomScale="50" zoomScaleNormal="100" zoomScaleSheetLayoutView="50" workbookViewId="0">
      <selection activeCell="B12" sqref="B12"/>
    </sheetView>
  </sheetViews>
  <sheetFormatPr defaultColWidth="9.140625" defaultRowHeight="25.5" x14ac:dyDescent="0.35"/>
  <cols>
    <col min="1" max="1" width="4.140625" style="33" bestFit="1" customWidth="1"/>
    <col min="2" max="2" width="86" style="33" customWidth="1"/>
    <col min="3" max="3" width="23.85546875" style="33" customWidth="1"/>
    <col min="4" max="4" width="19.5703125" style="33" bestFit="1" customWidth="1"/>
    <col min="5" max="5" width="16.140625" style="33" bestFit="1" customWidth="1"/>
    <col min="6" max="6" width="19.5703125" style="33" bestFit="1" customWidth="1"/>
    <col min="7" max="7" width="21.5703125" style="33" customWidth="1"/>
    <col min="8" max="8" width="13.7109375" style="33" bestFit="1" customWidth="1"/>
    <col min="9" max="9" width="11.5703125" style="33" bestFit="1" customWidth="1"/>
    <col min="10" max="10" width="12.28515625" style="33" bestFit="1" customWidth="1"/>
    <col min="11" max="11" width="11.5703125" style="33" bestFit="1" customWidth="1"/>
    <col min="12" max="12" width="13.42578125" style="33" customWidth="1"/>
    <col min="13" max="13" width="13.7109375" style="33" bestFit="1" customWidth="1"/>
    <col min="14" max="14" width="19.5703125" style="33" bestFit="1" customWidth="1"/>
    <col min="15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  <c r="N2" s="365"/>
    </row>
    <row r="3" spans="1:14" ht="26.25" x14ac:dyDescent="0.4">
      <c r="A3" s="365"/>
      <c r="B3" s="432" t="s">
        <v>19</v>
      </c>
      <c r="C3" s="405"/>
      <c r="D3" s="405"/>
      <c r="E3" s="461"/>
      <c r="F3" s="406"/>
      <c r="G3" s="228"/>
      <c r="H3" s="228"/>
      <c r="I3" s="228"/>
      <c r="J3" s="228"/>
      <c r="K3" s="228"/>
      <c r="L3" s="228"/>
      <c r="M3" s="228"/>
      <c r="N3" s="365"/>
    </row>
    <row r="4" spans="1:14" s="71" customFormat="1" ht="26.25" x14ac:dyDescent="0.4">
      <c r="A4" s="432"/>
      <c r="B4" s="405" t="s">
        <v>20</v>
      </c>
      <c r="C4" s="405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14" s="71" customFormat="1" ht="26.25" x14ac:dyDescent="0.4">
      <c r="A5" s="405"/>
      <c r="B5" s="405" t="s">
        <v>21</v>
      </c>
      <c r="C5" s="405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14" s="71" customFormat="1" ht="26.25" x14ac:dyDescent="0.4">
      <c r="A6" s="405"/>
      <c r="B6" s="405" t="s">
        <v>22</v>
      </c>
      <c r="C6" s="405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14" s="71" customFormat="1" ht="26.25" x14ac:dyDescent="0.4">
      <c r="A7" s="405"/>
      <c r="B7" s="405" t="s">
        <v>23</v>
      </c>
      <c r="C7" s="405"/>
      <c r="D7" s="405"/>
      <c r="E7" s="406"/>
      <c r="F7" s="406"/>
      <c r="G7" s="406"/>
      <c r="H7" s="408"/>
      <c r="I7" s="408"/>
      <c r="J7" s="409"/>
      <c r="K7" s="409"/>
      <c r="L7" s="409"/>
      <c r="M7" s="409"/>
      <c r="N7" s="409"/>
    </row>
    <row r="8" spans="1:14" s="71" customFormat="1" ht="26.25" x14ac:dyDescent="0.4">
      <c r="A8" s="405"/>
      <c r="B8" s="405" t="s">
        <v>24</v>
      </c>
      <c r="C8" s="405"/>
      <c r="D8" s="405"/>
      <c r="E8" s="406"/>
      <c r="F8" s="228"/>
      <c r="G8" s="406"/>
      <c r="H8" s="408"/>
      <c r="I8" s="408"/>
      <c r="J8" s="409"/>
      <c r="K8" s="409"/>
      <c r="L8" s="409"/>
      <c r="M8" s="409"/>
      <c r="N8" s="409"/>
    </row>
    <row r="9" spans="1:14" s="71" customFormat="1" ht="26.25" x14ac:dyDescent="0.4">
      <c r="A9" s="405"/>
      <c r="B9" s="405"/>
      <c r="C9" s="405"/>
      <c r="D9" s="405"/>
      <c r="E9" s="406"/>
      <c r="F9" s="228"/>
      <c r="G9" s="406"/>
      <c r="H9" s="408"/>
      <c r="I9" s="408"/>
      <c r="J9" s="409"/>
      <c r="K9" s="409"/>
      <c r="L9" s="409"/>
      <c r="M9" s="409"/>
      <c r="N9" s="409"/>
    </row>
    <row r="10" spans="1:14" s="71" customFormat="1" ht="26.25" x14ac:dyDescent="0.4">
      <c r="A10" s="405"/>
      <c r="B10" s="228" t="s">
        <v>5265</v>
      </c>
      <c r="C10" s="405"/>
      <c r="D10" s="405"/>
      <c r="E10" s="406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14" s="71" customFormat="1" ht="26.25" x14ac:dyDescent="0.4">
      <c r="A11" s="405"/>
      <c r="B11" s="228" t="s">
        <v>5266</v>
      </c>
      <c r="C11" s="405"/>
      <c r="D11" s="405"/>
      <c r="E11" s="406"/>
      <c r="F11" s="228"/>
      <c r="G11" s="406"/>
      <c r="H11" s="408"/>
      <c r="I11" s="408"/>
      <c r="J11" s="409"/>
      <c r="K11" s="409"/>
      <c r="L11" s="409"/>
      <c r="M11" s="409"/>
      <c r="N11" s="409"/>
    </row>
    <row r="12" spans="1:14" ht="26.25" x14ac:dyDescent="0.4">
      <c r="A12" s="365"/>
      <c r="B12" s="802" t="s">
        <v>5267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365"/>
      <c r="B13" s="228" t="s">
        <v>5268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365"/>
      <c r="B14" s="2950" t="s">
        <v>5739</v>
      </c>
      <c r="C14" s="2950"/>
      <c r="D14" s="2950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365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472"/>
      <c r="B16" s="367" t="s">
        <v>4658</v>
      </c>
      <c r="C16" s="367" t="s">
        <v>5198</v>
      </c>
      <c r="D16" s="367" t="s">
        <v>6</v>
      </c>
      <c r="E16" s="367" t="s">
        <v>7</v>
      </c>
      <c r="F16" s="367" t="s">
        <v>129</v>
      </c>
      <c r="G16" s="367" t="s">
        <v>149</v>
      </c>
      <c r="H16" s="367" t="s">
        <v>130</v>
      </c>
      <c r="I16" s="367" t="s">
        <v>131</v>
      </c>
      <c r="J16" s="367" t="s">
        <v>132</v>
      </c>
      <c r="K16" s="367" t="s">
        <v>131</v>
      </c>
      <c r="L16" s="367" t="s">
        <v>2203</v>
      </c>
      <c r="M16" s="367" t="s">
        <v>74</v>
      </c>
      <c r="N16" s="367" t="s">
        <v>13</v>
      </c>
    </row>
    <row r="17" spans="1:14" ht="26.25" x14ac:dyDescent="0.4">
      <c r="A17" s="228">
        <v>1</v>
      </c>
      <c r="B17" s="228" t="s">
        <v>5269</v>
      </c>
      <c r="C17" s="228">
        <v>5431</v>
      </c>
      <c r="D17" s="411">
        <v>1000</v>
      </c>
      <c r="E17" s="411">
        <v>350</v>
      </c>
      <c r="F17" s="411">
        <v>1670</v>
      </c>
      <c r="G17" s="411">
        <v>662</v>
      </c>
      <c r="H17" s="411"/>
      <c r="I17" s="411"/>
      <c r="J17" s="411"/>
      <c r="K17" s="411"/>
      <c r="L17" s="411"/>
      <c r="M17" s="411"/>
      <c r="N17" s="411">
        <f>SUM(D17:M17)</f>
        <v>3682</v>
      </c>
    </row>
    <row r="18" spans="1:14" s="23" customFormat="1" ht="26.25" x14ac:dyDescent="0.4">
      <c r="A18" s="228">
        <v>2</v>
      </c>
      <c r="B18" s="228" t="s">
        <v>5270</v>
      </c>
      <c r="C18" s="228">
        <v>837</v>
      </c>
      <c r="D18" s="276">
        <v>1000</v>
      </c>
      <c r="E18" s="276">
        <v>350</v>
      </c>
      <c r="F18" s="399">
        <v>1215</v>
      </c>
      <c r="G18" s="399">
        <v>1383</v>
      </c>
      <c r="H18" s="228"/>
      <c r="I18" s="228"/>
      <c r="J18" s="228"/>
      <c r="K18" s="228"/>
      <c r="L18" s="228"/>
      <c r="M18" s="228"/>
      <c r="N18" s="411">
        <f>SUM(D18:M18)</f>
        <v>3948</v>
      </c>
    </row>
    <row r="19" spans="1:14" s="41" customFormat="1" ht="26.25" x14ac:dyDescent="0.4">
      <c r="A19" s="367"/>
      <c r="B19" s="228"/>
      <c r="C19" s="367"/>
      <c r="D19" s="412"/>
      <c r="E19" s="412"/>
      <c r="F19" s="412"/>
      <c r="G19" s="412"/>
      <c r="H19" s="412"/>
      <c r="I19" s="412"/>
      <c r="J19" s="412"/>
      <c r="K19" s="412"/>
      <c r="L19" s="412"/>
      <c r="M19" s="412"/>
      <c r="N19" s="412"/>
    </row>
    <row r="20" spans="1:14" s="41" customFormat="1" ht="26.25" x14ac:dyDescent="0.4">
      <c r="A20" s="367"/>
      <c r="B20" s="228"/>
      <c r="C20" s="367"/>
      <c r="D20" s="412"/>
      <c r="E20" s="412"/>
      <c r="F20" s="412"/>
      <c r="G20" s="412"/>
      <c r="H20" s="412"/>
      <c r="I20" s="412"/>
      <c r="J20" s="412"/>
      <c r="K20" s="412"/>
      <c r="L20" s="412"/>
      <c r="M20" s="412"/>
      <c r="N20" s="412"/>
    </row>
    <row r="21" spans="1:14" s="41" customFormat="1" ht="26.25" x14ac:dyDescent="0.4">
      <c r="A21" s="367"/>
      <c r="B21" s="367" t="s">
        <v>1965</v>
      </c>
      <c r="C21" s="367"/>
      <c r="D21" s="412">
        <f>SUM(D17:D20)</f>
        <v>2000</v>
      </c>
      <c r="E21" s="412">
        <f t="shared" ref="E21:N21" si="0">SUM(E17:E20)</f>
        <v>700</v>
      </c>
      <c r="F21" s="412">
        <f t="shared" si="0"/>
        <v>2885</v>
      </c>
      <c r="G21" s="412">
        <f t="shared" si="0"/>
        <v>2045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0</v>
      </c>
      <c r="M21" s="412">
        <f t="shared" si="0"/>
        <v>0</v>
      </c>
      <c r="N21" s="412">
        <f t="shared" si="0"/>
        <v>7630</v>
      </c>
    </row>
    <row r="22" spans="1:14" ht="26.25" x14ac:dyDescent="0.4">
      <c r="A22" s="228"/>
      <c r="B22" s="228"/>
      <c r="C22" s="228"/>
      <c r="D22" s="228"/>
      <c r="E22" s="228" t="s">
        <v>243</v>
      </c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ht="26.25" x14ac:dyDescent="0.4">
      <c r="A23" s="228"/>
      <c r="B23" s="365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6.25" x14ac:dyDescent="0.4">
      <c r="A24" s="228"/>
      <c r="B24" s="228" t="s">
        <v>5271</v>
      </c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6.25" x14ac:dyDescent="0.4">
      <c r="A25" s="228"/>
      <c r="B25" s="365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6.25" x14ac:dyDescent="0.4">
      <c r="A26" s="228"/>
      <c r="B26" s="365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6.25" x14ac:dyDescent="0.4">
      <c r="A27" s="365"/>
      <c r="B27" s="228" t="s">
        <v>1397</v>
      </c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365"/>
      <c r="B30" s="366" t="s">
        <v>5789</v>
      </c>
      <c r="C30" s="228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4" x14ac:dyDescent="0.35">
      <c r="A31" s="365"/>
      <c r="B31" s="365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4" ht="26.25" x14ac:dyDescent="0.4">
      <c r="A32" s="23">
        <v>2</v>
      </c>
      <c r="B32" s="23" t="s">
        <v>5272</v>
      </c>
      <c r="C32" s="23">
        <v>6648</v>
      </c>
      <c r="D32" s="140">
        <v>2000</v>
      </c>
      <c r="E32" s="140">
        <v>200</v>
      </c>
      <c r="F32" s="140" t="s">
        <v>5273</v>
      </c>
      <c r="G32" s="140"/>
      <c r="H32" s="140"/>
      <c r="I32" s="140"/>
      <c r="J32" s="140"/>
      <c r="K32" s="140"/>
      <c r="L32" s="140"/>
      <c r="M32" s="140"/>
      <c r="N32" s="140">
        <f>SUM(D32:M32)</f>
        <v>2200</v>
      </c>
    </row>
    <row r="36" spans="8:8" x14ac:dyDescent="0.35">
      <c r="H36" s="33" t="s">
        <v>50</v>
      </c>
    </row>
  </sheetData>
  <mergeCells count="1">
    <mergeCell ref="B14:D14"/>
  </mergeCells>
  <hyperlinks>
    <hyperlink ref="B12" r:id="rId1" xr:uid="{00000000-0004-0000-0001-000000000000}"/>
  </hyperlinks>
  <printOptions gridLines="1"/>
  <pageMargins left="0.7" right="0.7" top="0.75" bottom="0.75" header="0.3" footer="0.3"/>
  <pageSetup paperSize="9" scale="38" orientation="landscape" r:id="rId2"/>
  <drawing r:id="rId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09">
    <tabColor rgb="FF0070C0"/>
  </sheetPr>
  <dimension ref="A2:O2207"/>
  <sheetViews>
    <sheetView view="pageBreakPreview" topLeftCell="A25" zoomScale="50" zoomScaleNormal="100" zoomScaleSheetLayoutView="50" workbookViewId="0">
      <selection activeCell="C47" sqref="C47"/>
    </sheetView>
  </sheetViews>
  <sheetFormatPr defaultColWidth="9.140625" defaultRowHeight="23.25" x14ac:dyDescent="0.35"/>
  <cols>
    <col min="1" max="1" width="9.42578125" style="61" bestFit="1" customWidth="1"/>
    <col min="2" max="2" width="78.140625" style="57" customWidth="1"/>
    <col min="3" max="3" width="15.7109375" style="1164" customWidth="1"/>
    <col min="4" max="4" width="23" style="15" customWidth="1"/>
    <col min="5" max="5" width="20.28515625" style="15" customWidth="1"/>
    <col min="6" max="6" width="19.28515625" style="15" bestFit="1" customWidth="1"/>
    <col min="7" max="7" width="23.140625" style="15" customWidth="1"/>
    <col min="8" max="8" width="18.28515625" style="15" customWidth="1"/>
    <col min="9" max="9" width="21.5703125" style="15" customWidth="1"/>
    <col min="10" max="10" width="19.5703125" style="15" customWidth="1"/>
    <col min="11" max="11" width="19.140625" style="15" customWidth="1"/>
    <col min="12" max="12" width="21.42578125" style="15" bestFit="1" customWidth="1"/>
    <col min="13" max="13" width="21.42578125" style="15" customWidth="1"/>
    <col min="14" max="14" width="24.28515625" style="15" customWidth="1"/>
    <col min="15" max="15" width="21.28515625" style="15" bestFit="1" customWidth="1"/>
    <col min="16" max="16384" width="9.140625" style="15"/>
  </cols>
  <sheetData>
    <row r="2" spans="1:14" x14ac:dyDescent="0.35">
      <c r="A2" s="506"/>
      <c r="B2" s="628"/>
      <c r="C2" s="1163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</row>
    <row r="3" spans="1:14" hidden="1" x14ac:dyDescent="0.35">
      <c r="A3" s="506"/>
      <c r="B3" s="628"/>
      <c r="C3" s="1163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</row>
    <row r="4" spans="1:14" hidden="1" x14ac:dyDescent="0.35">
      <c r="A4" s="506"/>
      <c r="B4" s="628"/>
      <c r="C4" s="1163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</row>
    <row r="5" spans="1:14" hidden="1" x14ac:dyDescent="0.35">
      <c r="A5" s="506"/>
      <c r="B5" s="628"/>
      <c r="C5" s="1163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</row>
    <row r="6" spans="1:14" hidden="1" x14ac:dyDescent="0.35">
      <c r="A6" s="506"/>
      <c r="B6" s="628"/>
      <c r="C6" s="1163"/>
      <c r="D6" s="425"/>
      <c r="E6" s="425"/>
      <c r="F6" s="425"/>
      <c r="G6" s="425"/>
      <c r="H6" s="425"/>
      <c r="I6" s="425"/>
      <c r="J6" s="425"/>
      <c r="K6" s="425"/>
      <c r="L6" s="425"/>
      <c r="M6" s="425"/>
      <c r="N6" s="425"/>
    </row>
    <row r="7" spans="1:14" hidden="1" x14ac:dyDescent="0.35">
      <c r="A7" s="506"/>
      <c r="B7" s="628"/>
      <c r="C7" s="1163"/>
      <c r="D7" s="425"/>
      <c r="E7" s="425"/>
      <c r="F7" s="425"/>
      <c r="G7" s="425"/>
      <c r="H7" s="425"/>
      <c r="I7" s="425"/>
      <c r="J7" s="425"/>
      <c r="K7" s="425"/>
      <c r="L7" s="425"/>
      <c r="M7" s="425"/>
      <c r="N7" s="425"/>
    </row>
    <row r="8" spans="1:14" x14ac:dyDescent="0.35">
      <c r="A8" s="506"/>
      <c r="B8" s="414" t="s">
        <v>19</v>
      </c>
      <c r="C8" s="1420"/>
      <c r="D8" s="415"/>
      <c r="E8" s="521"/>
      <c r="F8" s="421"/>
      <c r="G8" s="48"/>
      <c r="H8" s="48"/>
      <c r="I8" s="48"/>
      <c r="J8" s="48"/>
      <c r="K8" s="48"/>
      <c r="L8" s="48"/>
      <c r="M8" s="425"/>
      <c r="N8" s="425"/>
    </row>
    <row r="9" spans="1:14" s="118" customFormat="1" ht="28.5" customHeight="1" x14ac:dyDescent="0.35">
      <c r="A9" s="2797"/>
      <c r="B9" s="415" t="s">
        <v>20</v>
      </c>
      <c r="C9" s="1420"/>
      <c r="D9" s="415"/>
      <c r="E9" s="421"/>
      <c r="F9" s="421"/>
      <c r="G9" s="421"/>
      <c r="H9" s="524"/>
      <c r="I9" s="524"/>
      <c r="J9" s="522"/>
      <c r="K9" s="522"/>
      <c r="L9" s="522"/>
      <c r="M9" s="522"/>
      <c r="N9" s="522"/>
    </row>
    <row r="10" spans="1:14" s="118" customFormat="1" ht="25.5" customHeight="1" x14ac:dyDescent="0.35">
      <c r="A10" s="520"/>
      <c r="B10" s="415" t="s">
        <v>21</v>
      </c>
      <c r="C10" s="1420"/>
      <c r="D10" s="415"/>
      <c r="E10" s="421"/>
      <c r="F10" s="421"/>
      <c r="G10" s="421"/>
      <c r="H10" s="524"/>
      <c r="I10" s="524"/>
      <c r="J10" s="522"/>
      <c r="K10" s="522"/>
      <c r="L10" s="522"/>
      <c r="M10" s="522"/>
      <c r="N10" s="522"/>
    </row>
    <row r="11" spans="1:14" s="118" customFormat="1" x14ac:dyDescent="0.35">
      <c r="A11" s="520"/>
      <c r="B11" s="415" t="s">
        <v>22</v>
      </c>
      <c r="C11" s="1420"/>
      <c r="D11" s="415"/>
      <c r="E11" s="421"/>
      <c r="F11" s="421"/>
      <c r="G11" s="421"/>
      <c r="H11" s="524"/>
      <c r="I11" s="524"/>
      <c r="J11" s="522"/>
      <c r="K11" s="522"/>
      <c r="L11" s="522"/>
      <c r="M11" s="522"/>
      <c r="N11" s="522"/>
    </row>
    <row r="12" spans="1:14" s="118" customFormat="1" x14ac:dyDescent="0.35">
      <c r="A12" s="520"/>
      <c r="B12" s="415" t="s">
        <v>23</v>
      </c>
      <c r="C12" s="1420"/>
      <c r="D12" s="415"/>
      <c r="E12" s="421"/>
      <c r="F12" s="421"/>
      <c r="G12" s="421"/>
      <c r="H12" s="524"/>
      <c r="I12" s="524"/>
      <c r="J12" s="522"/>
      <c r="K12" s="522"/>
      <c r="L12" s="522"/>
      <c r="M12" s="522"/>
      <c r="N12" s="522"/>
    </row>
    <row r="13" spans="1:14" s="118" customFormat="1" x14ac:dyDescent="0.35">
      <c r="A13" s="520"/>
      <c r="B13" s="415" t="s">
        <v>24</v>
      </c>
      <c r="C13" s="1420"/>
      <c r="D13" s="415"/>
      <c r="E13" s="421"/>
      <c r="F13" s="48"/>
      <c r="G13" s="421"/>
      <c r="H13" s="524"/>
      <c r="I13" s="524"/>
      <c r="J13" s="522"/>
      <c r="K13" s="522"/>
      <c r="L13" s="522"/>
      <c r="M13" s="522"/>
      <c r="N13" s="522"/>
    </row>
    <row r="14" spans="1:14" s="118" customFormat="1" x14ac:dyDescent="0.35">
      <c r="A14" s="520"/>
      <c r="B14" s="415"/>
      <c r="C14" s="1420"/>
      <c r="D14" s="415"/>
      <c r="E14" s="421"/>
      <c r="F14" s="48"/>
      <c r="G14" s="421"/>
      <c r="H14" s="524"/>
      <c r="I14" s="524"/>
      <c r="J14" s="522"/>
      <c r="K14" s="522"/>
      <c r="L14" s="522"/>
      <c r="M14" s="522"/>
      <c r="N14" s="522"/>
    </row>
    <row r="15" spans="1:14" s="118" customFormat="1" x14ac:dyDescent="0.35">
      <c r="A15" s="520"/>
      <c r="B15" s="301" t="s">
        <v>5274</v>
      </c>
      <c r="C15" s="1420"/>
      <c r="D15" s="415"/>
      <c r="E15" s="421"/>
      <c r="F15" s="48"/>
      <c r="G15" s="421"/>
      <c r="H15" s="524"/>
      <c r="I15" s="524"/>
      <c r="J15" s="522"/>
      <c r="K15" s="522"/>
      <c r="L15" s="522"/>
      <c r="M15" s="522"/>
      <c r="N15" s="522"/>
    </row>
    <row r="16" spans="1:14" s="118" customFormat="1" x14ac:dyDescent="0.35">
      <c r="A16" s="520"/>
      <c r="B16" s="301" t="s">
        <v>5275</v>
      </c>
      <c r="C16" s="1420"/>
      <c r="D16" s="415"/>
      <c r="E16" s="421"/>
      <c r="F16" s="48"/>
      <c r="G16" s="421"/>
      <c r="H16" s="524"/>
      <c r="I16" s="524"/>
      <c r="J16" s="522"/>
      <c r="K16" s="522"/>
      <c r="L16" s="522"/>
      <c r="M16" s="522"/>
      <c r="N16" s="522"/>
    </row>
    <row r="17" spans="1:15" x14ac:dyDescent="0.35">
      <c r="A17" s="506"/>
      <c r="B17" s="1070" t="s">
        <v>5276</v>
      </c>
      <c r="C17" s="644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</row>
    <row r="18" spans="1:15" x14ac:dyDescent="0.35">
      <c r="A18" s="506"/>
      <c r="B18" s="301" t="s">
        <v>5277</v>
      </c>
      <c r="C18" s="644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</row>
    <row r="19" spans="1:15" x14ac:dyDescent="0.35">
      <c r="A19" s="506"/>
      <c r="B19" s="301"/>
      <c r="C19" s="644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</row>
    <row r="20" spans="1:15" x14ac:dyDescent="0.35">
      <c r="A20" s="506"/>
      <c r="B20" s="2952" t="s">
        <v>5739</v>
      </c>
      <c r="C20" s="2952"/>
      <c r="D20" s="2952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5" x14ac:dyDescent="0.35">
      <c r="A21" s="506"/>
      <c r="B21" s="301"/>
      <c r="C21" s="644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</row>
    <row r="22" spans="1:15" s="137" customFormat="1" x14ac:dyDescent="0.35">
      <c r="A22" s="2798"/>
      <c r="B22" s="645" t="s">
        <v>5278</v>
      </c>
      <c r="C22" s="1092" t="s">
        <v>451</v>
      </c>
      <c r="D22" s="428" t="s">
        <v>128</v>
      </c>
      <c r="E22" s="428" t="s">
        <v>5279</v>
      </c>
      <c r="F22" s="428" t="s">
        <v>5280</v>
      </c>
      <c r="G22" s="428" t="s">
        <v>5281</v>
      </c>
      <c r="H22" s="428" t="s">
        <v>497</v>
      </c>
      <c r="I22" s="428" t="s">
        <v>131</v>
      </c>
      <c r="J22" s="428" t="s">
        <v>498</v>
      </c>
      <c r="K22" s="428" t="s">
        <v>149</v>
      </c>
      <c r="L22" s="428" t="s">
        <v>3346</v>
      </c>
      <c r="M22" s="428" t="s">
        <v>5282</v>
      </c>
      <c r="N22" s="428" t="s">
        <v>252</v>
      </c>
    </row>
    <row r="23" spans="1:15" s="178" customFormat="1" x14ac:dyDescent="0.35">
      <c r="A23" s="456">
        <v>1</v>
      </c>
      <c r="B23" s="301" t="s">
        <v>5283</v>
      </c>
      <c r="C23" s="644">
        <v>937823</v>
      </c>
      <c r="D23" s="774">
        <v>1000</v>
      </c>
      <c r="E23" s="774">
        <v>350</v>
      </c>
      <c r="F23" s="774"/>
      <c r="G23" s="302">
        <v>0</v>
      </c>
      <c r="H23" s="774"/>
      <c r="I23" s="774"/>
      <c r="J23" s="774"/>
      <c r="K23" s="774"/>
      <c r="L23" s="774"/>
      <c r="M23" s="774"/>
      <c r="N23" s="774">
        <f t="shared" ref="N23:N47" si="0">SUM(D23:M23)</f>
        <v>1350</v>
      </c>
    </row>
    <row r="24" spans="1:15" x14ac:dyDescent="0.35">
      <c r="A24" s="456">
        <v>2</v>
      </c>
      <c r="B24" s="301" t="s">
        <v>5284</v>
      </c>
      <c r="C24" s="644">
        <v>941219</v>
      </c>
      <c r="D24" s="774">
        <v>1000</v>
      </c>
      <c r="E24" s="774">
        <v>350</v>
      </c>
      <c r="F24" s="774"/>
      <c r="G24" s="302">
        <v>0</v>
      </c>
      <c r="H24" s="774">
        <v>1800</v>
      </c>
      <c r="I24" s="774">
        <v>198</v>
      </c>
      <c r="J24" s="774">
        <v>840</v>
      </c>
      <c r="K24" s="774">
        <v>181</v>
      </c>
      <c r="L24" s="774">
        <v>5840</v>
      </c>
      <c r="M24" s="774">
        <v>1055</v>
      </c>
      <c r="N24" s="774">
        <f t="shared" si="0"/>
        <v>11264</v>
      </c>
    </row>
    <row r="25" spans="1:15" x14ac:dyDescent="0.35">
      <c r="A25" s="456">
        <v>3</v>
      </c>
      <c r="B25" s="301" t="s">
        <v>5285</v>
      </c>
      <c r="C25" s="644">
        <v>59</v>
      </c>
      <c r="D25" s="774">
        <v>1000</v>
      </c>
      <c r="E25" s="774">
        <v>350</v>
      </c>
      <c r="F25" s="774">
        <v>1345</v>
      </c>
      <c r="G25" s="302">
        <v>499</v>
      </c>
      <c r="H25" s="774"/>
      <c r="I25" s="774"/>
      <c r="J25" s="774"/>
      <c r="K25" s="774"/>
      <c r="L25" s="774">
        <v>4545</v>
      </c>
      <c r="M25" s="774"/>
      <c r="N25" s="774">
        <f t="shared" si="0"/>
        <v>7739</v>
      </c>
    </row>
    <row r="26" spans="1:15" x14ac:dyDescent="0.35">
      <c r="A26" s="456">
        <v>4</v>
      </c>
      <c r="B26" s="301" t="s">
        <v>5286</v>
      </c>
      <c r="C26" s="644">
        <v>736</v>
      </c>
      <c r="D26" s="774">
        <v>1000</v>
      </c>
      <c r="E26" s="774">
        <v>350</v>
      </c>
      <c r="F26" s="774"/>
      <c r="G26" s="302">
        <v>0</v>
      </c>
      <c r="H26" s="774"/>
      <c r="I26" s="774"/>
      <c r="J26" s="774"/>
      <c r="K26" s="774"/>
      <c r="L26" s="774">
        <v>15535</v>
      </c>
      <c r="M26" s="774"/>
      <c r="N26" s="774">
        <f t="shared" si="0"/>
        <v>16885</v>
      </c>
    </row>
    <row r="27" spans="1:15" x14ac:dyDescent="0.35">
      <c r="A27" s="456">
        <v>5</v>
      </c>
      <c r="B27" s="301" t="s">
        <v>5287</v>
      </c>
      <c r="C27" s="644">
        <v>1264</v>
      </c>
      <c r="D27" s="774">
        <v>1000</v>
      </c>
      <c r="E27" s="774">
        <v>350</v>
      </c>
      <c r="F27" s="774">
        <v>1085</v>
      </c>
      <c r="G27" s="302">
        <v>1185</v>
      </c>
      <c r="H27" s="774"/>
      <c r="I27" s="774"/>
      <c r="J27" s="774"/>
      <c r="K27" s="774"/>
      <c r="L27" s="774"/>
      <c r="M27" s="774">
        <v>12550</v>
      </c>
      <c r="N27" s="774">
        <f t="shared" si="0"/>
        <v>16170</v>
      </c>
    </row>
    <row r="28" spans="1:15" x14ac:dyDescent="0.35">
      <c r="A28" s="456">
        <v>6</v>
      </c>
      <c r="B28" s="301" t="s">
        <v>5288</v>
      </c>
      <c r="C28" s="644">
        <v>1301</v>
      </c>
      <c r="D28" s="774">
        <v>1000</v>
      </c>
      <c r="E28" s="774">
        <v>350</v>
      </c>
      <c r="F28" s="774"/>
      <c r="G28" s="302">
        <v>0</v>
      </c>
      <c r="H28" s="774"/>
      <c r="I28" s="774"/>
      <c r="J28" s="774">
        <v>3360</v>
      </c>
      <c r="K28" s="774">
        <v>474</v>
      </c>
      <c r="L28" s="774"/>
      <c r="M28" s="774"/>
      <c r="N28" s="774">
        <f t="shared" si="0"/>
        <v>5184</v>
      </c>
      <c r="O28" s="1905"/>
    </row>
    <row r="29" spans="1:15" s="24" customFormat="1" x14ac:dyDescent="0.35">
      <c r="A29" s="456">
        <v>7</v>
      </c>
      <c r="B29" s="301" t="s">
        <v>5289</v>
      </c>
      <c r="C29" s="644">
        <v>1415</v>
      </c>
      <c r="D29" s="774">
        <v>3000</v>
      </c>
      <c r="E29" s="774">
        <v>350</v>
      </c>
      <c r="F29" s="774"/>
      <c r="G29" s="302">
        <v>0</v>
      </c>
      <c r="H29" s="774"/>
      <c r="I29" s="774"/>
      <c r="J29" s="774"/>
      <c r="K29" s="774"/>
      <c r="L29" s="774"/>
      <c r="M29" s="774"/>
      <c r="N29" s="774">
        <f t="shared" si="0"/>
        <v>3350</v>
      </c>
      <c r="O29" s="1905"/>
    </row>
    <row r="30" spans="1:15" s="24" customFormat="1" x14ac:dyDescent="0.35">
      <c r="A30" s="456">
        <v>8</v>
      </c>
      <c r="B30" s="301" t="s">
        <v>5290</v>
      </c>
      <c r="C30" s="644">
        <v>1930</v>
      </c>
      <c r="D30" s="774">
        <v>1000</v>
      </c>
      <c r="E30" s="774">
        <v>350</v>
      </c>
      <c r="F30" s="774"/>
      <c r="G30" s="302">
        <v>0</v>
      </c>
      <c r="H30" s="774"/>
      <c r="I30" s="774"/>
      <c r="J30" s="774"/>
      <c r="K30" s="774"/>
      <c r="L30" s="774"/>
      <c r="M30" s="774">
        <v>2970</v>
      </c>
      <c r="N30" s="774">
        <f t="shared" si="0"/>
        <v>4320</v>
      </c>
      <c r="O30" s="1905"/>
    </row>
    <row r="31" spans="1:15" s="24" customFormat="1" x14ac:dyDescent="0.35">
      <c r="A31" s="456">
        <v>9</v>
      </c>
      <c r="B31" s="301" t="s">
        <v>5291</v>
      </c>
      <c r="C31" s="644">
        <v>1932</v>
      </c>
      <c r="D31" s="774">
        <v>2000</v>
      </c>
      <c r="E31" s="774">
        <v>350</v>
      </c>
      <c r="F31" s="774"/>
      <c r="G31" s="302">
        <v>0</v>
      </c>
      <c r="H31" s="774"/>
      <c r="I31" s="774"/>
      <c r="J31" s="774"/>
      <c r="K31" s="774"/>
      <c r="L31" s="774">
        <v>1530</v>
      </c>
      <c r="M31" s="774"/>
      <c r="N31" s="774">
        <f t="shared" si="0"/>
        <v>3880</v>
      </c>
      <c r="O31" s="1905"/>
    </row>
    <row r="32" spans="1:15" s="24" customFormat="1" x14ac:dyDescent="0.35">
      <c r="A32" s="456">
        <v>10</v>
      </c>
      <c r="B32" s="301" t="s">
        <v>5292</v>
      </c>
      <c r="C32" s="644">
        <v>1934</v>
      </c>
      <c r="D32" s="774">
        <v>1000</v>
      </c>
      <c r="E32" s="774">
        <v>350</v>
      </c>
      <c r="F32" s="774"/>
      <c r="G32" s="302">
        <v>0</v>
      </c>
      <c r="H32" s="774"/>
      <c r="I32" s="774"/>
      <c r="J32" s="774"/>
      <c r="K32" s="774"/>
      <c r="L32" s="774"/>
      <c r="M32" s="774"/>
      <c r="N32" s="774">
        <f t="shared" si="0"/>
        <v>1350</v>
      </c>
      <c r="O32" s="1905"/>
    </row>
    <row r="33" spans="1:15" s="24" customFormat="1" x14ac:dyDescent="0.35">
      <c r="A33" s="456">
        <v>11</v>
      </c>
      <c r="B33" s="301" t="s">
        <v>5293</v>
      </c>
      <c r="C33" s="644">
        <v>2331</v>
      </c>
      <c r="D33" s="774">
        <v>1000</v>
      </c>
      <c r="E33" s="774">
        <v>350</v>
      </c>
      <c r="F33" s="774"/>
      <c r="G33" s="302">
        <v>0</v>
      </c>
      <c r="H33" s="774"/>
      <c r="I33" s="774"/>
      <c r="J33" s="774">
        <v>845</v>
      </c>
      <c r="K33" s="774">
        <v>255</v>
      </c>
      <c r="L33" s="774"/>
      <c r="M33" s="774"/>
      <c r="N33" s="774">
        <f t="shared" si="0"/>
        <v>2450</v>
      </c>
      <c r="O33" s="1905"/>
    </row>
    <row r="34" spans="1:15" s="74" customFormat="1" x14ac:dyDescent="0.35">
      <c r="A34" s="456">
        <v>12</v>
      </c>
      <c r="B34" s="301" t="s">
        <v>5294</v>
      </c>
      <c r="C34" s="644">
        <v>3365</v>
      </c>
      <c r="D34" s="774">
        <v>1000</v>
      </c>
      <c r="E34" s="774">
        <v>350</v>
      </c>
      <c r="F34" s="774"/>
      <c r="G34" s="302">
        <v>0</v>
      </c>
      <c r="H34" s="774"/>
      <c r="I34" s="774"/>
      <c r="J34" s="774" t="s">
        <v>5295</v>
      </c>
      <c r="K34" s="774"/>
      <c r="L34" s="774"/>
      <c r="M34" s="774">
        <v>3160</v>
      </c>
      <c r="N34" s="774">
        <f t="shared" si="0"/>
        <v>4510</v>
      </c>
      <c r="O34" s="1906"/>
    </row>
    <row r="35" spans="1:15" s="24" customFormat="1" x14ac:dyDescent="0.35">
      <c r="A35" s="456">
        <v>13</v>
      </c>
      <c r="B35" s="301" t="s">
        <v>5296</v>
      </c>
      <c r="C35" s="644">
        <v>5591</v>
      </c>
      <c r="D35" s="774">
        <v>1000</v>
      </c>
      <c r="E35" s="774">
        <v>350</v>
      </c>
      <c r="F35" s="774"/>
      <c r="G35" s="302">
        <v>0</v>
      </c>
      <c r="H35" s="774"/>
      <c r="I35" s="774"/>
      <c r="J35" s="774"/>
      <c r="K35" s="774"/>
      <c r="L35" s="774"/>
      <c r="M35" s="774"/>
      <c r="N35" s="774">
        <f t="shared" si="0"/>
        <v>1350</v>
      </c>
      <c r="O35" s="1905"/>
    </row>
    <row r="36" spans="1:15" s="24" customFormat="1" x14ac:dyDescent="0.35">
      <c r="A36" s="456">
        <v>14</v>
      </c>
      <c r="B36" s="301" t="s">
        <v>5297</v>
      </c>
      <c r="C36" s="644">
        <v>7290</v>
      </c>
      <c r="D36" s="774">
        <v>1000</v>
      </c>
      <c r="E36" s="774">
        <v>350</v>
      </c>
      <c r="F36" s="774"/>
      <c r="G36" s="302">
        <v>0</v>
      </c>
      <c r="H36" s="774"/>
      <c r="I36" s="774"/>
      <c r="J36" s="774">
        <v>1770</v>
      </c>
      <c r="K36" s="774">
        <v>552</v>
      </c>
      <c r="L36" s="774"/>
      <c r="M36" s="774"/>
      <c r="N36" s="774">
        <f t="shared" si="0"/>
        <v>3672</v>
      </c>
      <c r="O36" s="1905"/>
    </row>
    <row r="37" spans="1:15" s="24" customFormat="1" x14ac:dyDescent="0.35">
      <c r="A37" s="456">
        <v>15</v>
      </c>
      <c r="B37" s="130" t="s">
        <v>5298</v>
      </c>
      <c r="C37" s="1376">
        <v>7999</v>
      </c>
      <c r="D37" s="1907">
        <v>1000</v>
      </c>
      <c r="E37" s="774">
        <v>350</v>
      </c>
      <c r="F37" s="1907"/>
      <c r="G37" s="302">
        <v>0</v>
      </c>
      <c r="H37" s="1907"/>
      <c r="I37" s="1907"/>
      <c r="J37" s="1907"/>
      <c r="K37" s="774"/>
      <c r="L37" s="1907"/>
      <c r="M37" s="1907"/>
      <c r="N37" s="774">
        <f t="shared" si="0"/>
        <v>1350</v>
      </c>
      <c r="O37" s="1905"/>
    </row>
    <row r="38" spans="1:15" s="24" customFormat="1" x14ac:dyDescent="0.35">
      <c r="A38" s="456">
        <v>16</v>
      </c>
      <c r="B38" s="301" t="s">
        <v>5299</v>
      </c>
      <c r="C38" s="644">
        <v>8009</v>
      </c>
      <c r="D38" s="774">
        <v>1000</v>
      </c>
      <c r="E38" s="774">
        <v>350</v>
      </c>
      <c r="F38" s="774">
        <v>1515</v>
      </c>
      <c r="G38" s="302">
        <v>319</v>
      </c>
      <c r="H38" s="774"/>
      <c r="I38" s="774"/>
      <c r="J38" s="774"/>
      <c r="K38" s="774"/>
      <c r="L38" s="774"/>
      <c r="M38" s="774"/>
      <c r="N38" s="774">
        <f t="shared" si="0"/>
        <v>3184</v>
      </c>
      <c r="O38" s="1905"/>
    </row>
    <row r="39" spans="1:15" s="24" customFormat="1" x14ac:dyDescent="0.35">
      <c r="A39" s="456">
        <v>17</v>
      </c>
      <c r="B39" s="301" t="s">
        <v>5300</v>
      </c>
      <c r="C39" s="644">
        <v>5402</v>
      </c>
      <c r="D39" s="774">
        <v>1000</v>
      </c>
      <c r="E39" s="774">
        <v>350</v>
      </c>
      <c r="F39" s="774"/>
      <c r="G39" s="302">
        <v>0</v>
      </c>
      <c r="H39" s="774"/>
      <c r="I39" s="774"/>
      <c r="J39" s="774"/>
      <c r="K39" s="774"/>
      <c r="L39" s="774"/>
      <c r="M39" s="774">
        <v>2345</v>
      </c>
      <c r="N39" s="774">
        <f t="shared" si="0"/>
        <v>3695</v>
      </c>
      <c r="O39" s="1905"/>
    </row>
    <row r="40" spans="1:15" s="24" customFormat="1" x14ac:dyDescent="0.35">
      <c r="A40" s="456">
        <v>18</v>
      </c>
      <c r="B40" s="301" t="s">
        <v>5301</v>
      </c>
      <c r="C40" s="644">
        <v>10381</v>
      </c>
      <c r="D40" s="774">
        <v>2000</v>
      </c>
      <c r="E40" s="774">
        <v>350</v>
      </c>
      <c r="F40" s="774"/>
      <c r="G40" s="302">
        <v>0</v>
      </c>
      <c r="H40" s="774"/>
      <c r="I40" s="774"/>
      <c r="J40" s="774"/>
      <c r="K40" s="774"/>
      <c r="L40" s="774">
        <v>10065</v>
      </c>
      <c r="M40" s="774"/>
      <c r="N40" s="774">
        <f t="shared" si="0"/>
        <v>12415</v>
      </c>
      <c r="O40" s="1905"/>
    </row>
    <row r="41" spans="1:15" s="24" customFormat="1" x14ac:dyDescent="0.35">
      <c r="A41" s="456">
        <v>19</v>
      </c>
      <c r="B41" s="301" t="s">
        <v>5302</v>
      </c>
      <c r="C41" s="644">
        <v>936947</v>
      </c>
      <c r="D41" s="774">
        <v>2000</v>
      </c>
      <c r="E41" s="774">
        <v>350</v>
      </c>
      <c r="F41" s="774"/>
      <c r="G41" s="302">
        <v>0</v>
      </c>
      <c r="H41" s="774"/>
      <c r="I41" s="774"/>
      <c r="J41" s="774"/>
      <c r="K41" s="774"/>
      <c r="L41" s="774"/>
      <c r="M41" s="774"/>
      <c r="N41" s="774">
        <f t="shared" si="0"/>
        <v>2350</v>
      </c>
      <c r="O41" s="1905"/>
    </row>
    <row r="42" spans="1:15" s="24" customFormat="1" x14ac:dyDescent="0.35">
      <c r="A42" s="456">
        <v>20</v>
      </c>
      <c r="B42" s="301" t="s">
        <v>5303</v>
      </c>
      <c r="C42" s="644">
        <v>987522</v>
      </c>
      <c r="D42" s="774">
        <v>2000</v>
      </c>
      <c r="E42" s="774">
        <v>350</v>
      </c>
      <c r="F42" s="774"/>
      <c r="G42" s="302">
        <v>0</v>
      </c>
      <c r="H42" s="774">
        <v>810</v>
      </c>
      <c r="I42" s="774">
        <v>41</v>
      </c>
      <c r="J42" s="774"/>
      <c r="K42" s="774"/>
      <c r="L42" s="774"/>
      <c r="M42" s="774"/>
      <c r="N42" s="774">
        <f t="shared" si="0"/>
        <v>3201</v>
      </c>
      <c r="O42" s="1905"/>
    </row>
    <row r="43" spans="1:15" s="115" customFormat="1" ht="27.75" x14ac:dyDescent="0.4">
      <c r="A43" s="2799">
        <v>21</v>
      </c>
      <c r="B43" s="419" t="s">
        <v>5304</v>
      </c>
      <c r="C43" s="2388">
        <v>831</v>
      </c>
      <c r="D43" s="2769">
        <v>2000</v>
      </c>
      <c r="E43" s="1552">
        <v>350</v>
      </c>
      <c r="F43" s="126"/>
      <c r="G43" s="302">
        <v>0</v>
      </c>
      <c r="H43" s="1552">
        <v>0</v>
      </c>
      <c r="I43" s="1552"/>
      <c r="J43" s="1552">
        <v>0</v>
      </c>
      <c r="K43" s="1552"/>
      <c r="L43" s="1552"/>
      <c r="M43" s="1552"/>
      <c r="N43" s="1552">
        <f t="shared" si="0"/>
        <v>2350</v>
      </c>
      <c r="O43" s="1607"/>
    </row>
    <row r="44" spans="1:15" s="24" customFormat="1" x14ac:dyDescent="0.35">
      <c r="A44" s="2800">
        <v>22</v>
      </c>
      <c r="B44" s="130" t="s">
        <v>5305</v>
      </c>
      <c r="C44" s="1376">
        <v>2556</v>
      </c>
      <c r="D44" s="1907">
        <v>1000</v>
      </c>
      <c r="E44" s="1907">
        <v>350</v>
      </c>
      <c r="F44" s="1907">
        <v>8430</v>
      </c>
      <c r="G44" s="302">
        <v>9187</v>
      </c>
      <c r="H44" s="1907"/>
      <c r="I44" s="1907"/>
      <c r="J44" s="1907"/>
      <c r="K44" s="1907"/>
      <c r="L44" s="1907"/>
      <c r="M44" s="1907">
        <v>9780</v>
      </c>
      <c r="N44" s="1907">
        <f t="shared" si="0"/>
        <v>28747</v>
      </c>
      <c r="O44" s="1905"/>
    </row>
    <row r="45" spans="1:15" s="24" customFormat="1" x14ac:dyDescent="0.35">
      <c r="A45" s="2800">
        <v>23</v>
      </c>
      <c r="B45" s="130" t="s">
        <v>5306</v>
      </c>
      <c r="C45" s="1376">
        <v>11776</v>
      </c>
      <c r="D45" s="1907">
        <v>2000</v>
      </c>
      <c r="E45" s="1907">
        <v>350</v>
      </c>
      <c r="F45" s="1907"/>
      <c r="G45" s="302">
        <v>0</v>
      </c>
      <c r="H45" s="1907"/>
      <c r="I45" s="1907"/>
      <c r="J45" s="1907"/>
      <c r="K45" s="1907"/>
      <c r="L45" s="1907"/>
      <c r="M45" s="1907"/>
      <c r="N45" s="1907">
        <f t="shared" si="0"/>
        <v>2350</v>
      </c>
      <c r="O45" s="1905"/>
    </row>
    <row r="46" spans="1:15" s="24" customFormat="1" x14ac:dyDescent="0.35">
      <c r="A46" s="2800">
        <v>24</v>
      </c>
      <c r="B46" s="130" t="s">
        <v>5307</v>
      </c>
      <c r="C46" s="1376">
        <v>11685</v>
      </c>
      <c r="D46" s="1907">
        <v>3000</v>
      </c>
      <c r="E46" s="1907">
        <v>350</v>
      </c>
      <c r="F46" s="1907"/>
      <c r="G46" s="302">
        <v>0</v>
      </c>
      <c r="H46" s="1907"/>
      <c r="I46" s="1907"/>
      <c r="J46" s="1907"/>
      <c r="K46" s="1907"/>
      <c r="L46" s="1907"/>
      <c r="M46" s="1907"/>
      <c r="N46" s="1907">
        <f t="shared" si="0"/>
        <v>3350</v>
      </c>
      <c r="O46" s="1905"/>
    </row>
    <row r="47" spans="1:15" s="24" customFormat="1" x14ac:dyDescent="0.35">
      <c r="A47" s="2800">
        <v>25</v>
      </c>
      <c r="B47" s="130" t="s">
        <v>5632</v>
      </c>
      <c r="C47" s="1376">
        <v>11684</v>
      </c>
      <c r="D47" s="1907">
        <v>2000</v>
      </c>
      <c r="E47" s="1907">
        <v>350</v>
      </c>
      <c r="F47" s="1907"/>
      <c r="G47" s="418"/>
      <c r="H47" s="1907"/>
      <c r="I47" s="1907"/>
      <c r="J47" s="1907"/>
      <c r="K47" s="1907"/>
      <c r="L47" s="1907"/>
      <c r="M47" s="1907"/>
      <c r="N47" s="1907">
        <f t="shared" si="0"/>
        <v>2350</v>
      </c>
      <c r="O47" s="1905"/>
    </row>
    <row r="48" spans="1:15" s="24" customFormat="1" x14ac:dyDescent="0.35">
      <c r="A48" s="2800"/>
      <c r="B48" s="130"/>
      <c r="C48" s="1376"/>
      <c r="D48" s="1907"/>
      <c r="E48" s="1907"/>
      <c r="F48" s="1907"/>
      <c r="G48" s="418"/>
      <c r="H48" s="1907"/>
      <c r="I48" s="1907"/>
      <c r="J48" s="1907"/>
      <c r="K48" s="1907"/>
      <c r="L48" s="1907"/>
      <c r="M48" s="1907"/>
      <c r="N48" s="1907"/>
      <c r="O48" s="1905"/>
    </row>
    <row r="49" spans="1:15" s="30" customFormat="1" ht="30" x14ac:dyDescent="0.8">
      <c r="A49" s="468"/>
      <c r="B49" s="584" t="s">
        <v>13</v>
      </c>
      <c r="C49" s="666"/>
      <c r="D49" s="961">
        <f>SUM(D23:D48)</f>
        <v>36000</v>
      </c>
      <c r="E49" s="961">
        <f>SUM(E23:E48)</f>
        <v>8750</v>
      </c>
      <c r="F49" s="961">
        <f t="shared" ref="F49:M49" si="1">SUM(F23:F44)</f>
        <v>12375</v>
      </c>
      <c r="G49" s="961">
        <f>SUM(G25:G48)</f>
        <v>11190</v>
      </c>
      <c r="H49" s="961">
        <f t="shared" si="1"/>
        <v>2610</v>
      </c>
      <c r="I49" s="961">
        <f t="shared" si="1"/>
        <v>239</v>
      </c>
      <c r="J49" s="961">
        <f t="shared" si="1"/>
        <v>6815</v>
      </c>
      <c r="K49" s="961">
        <f t="shared" si="1"/>
        <v>1462</v>
      </c>
      <c r="L49" s="961">
        <f t="shared" si="1"/>
        <v>37515</v>
      </c>
      <c r="M49" s="961">
        <f t="shared" si="1"/>
        <v>31860</v>
      </c>
      <c r="N49" s="961">
        <f>SUM(D49:M49)</f>
        <v>148816</v>
      </c>
    </row>
    <row r="50" spans="1:15" s="30" customFormat="1" ht="30" x14ac:dyDescent="0.8">
      <c r="A50" s="468"/>
      <c r="B50" s="584"/>
      <c r="C50" s="666"/>
      <c r="D50" s="961"/>
      <c r="E50" s="961"/>
      <c r="F50" s="961"/>
      <c r="G50" s="961"/>
      <c r="H50" s="961"/>
      <c r="I50" s="961"/>
      <c r="J50" s="961"/>
      <c r="K50" s="961"/>
      <c r="L50" s="961"/>
      <c r="M50" s="961"/>
      <c r="N50" s="961"/>
    </row>
    <row r="51" spans="1:15" s="24" customFormat="1" x14ac:dyDescent="0.35">
      <c r="A51" s="2801"/>
      <c r="B51" s="301"/>
      <c r="C51" s="2063"/>
      <c r="D51" s="1526"/>
      <c r="E51" s="1526"/>
      <c r="F51" s="1526"/>
      <c r="G51" s="1526"/>
      <c r="H51" s="1526"/>
      <c r="I51" s="1526"/>
      <c r="J51" s="1526"/>
      <c r="K51" s="1526"/>
      <c r="L51" s="1526"/>
      <c r="M51" s="1526"/>
      <c r="N51" s="1526"/>
      <c r="O51" s="1905"/>
    </row>
    <row r="52" spans="1:15" s="24" customFormat="1" x14ac:dyDescent="0.35">
      <c r="A52" s="2801"/>
      <c r="B52" s="301"/>
      <c r="C52" s="2063"/>
      <c r="D52" s="1526"/>
      <c r="E52" s="1526"/>
      <c r="F52" s="1526"/>
      <c r="G52" s="1526"/>
      <c r="H52" s="1526"/>
      <c r="I52" s="1526" t="s">
        <v>50</v>
      </c>
      <c r="J52" s="1526"/>
      <c r="K52" s="1526"/>
      <c r="L52" s="1526"/>
      <c r="M52" s="1526"/>
      <c r="N52" s="1526"/>
      <c r="O52" s="1905"/>
    </row>
    <row r="53" spans="1:15" x14ac:dyDescent="0.35">
      <c r="A53" s="506"/>
      <c r="B53" s="301" t="s">
        <v>5308</v>
      </c>
      <c r="C53" s="644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</row>
    <row r="54" spans="1:15" x14ac:dyDescent="0.35">
      <c r="A54" s="506"/>
      <c r="B54" s="301"/>
      <c r="C54" s="644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</row>
    <row r="55" spans="1:15" x14ac:dyDescent="0.35">
      <c r="A55" s="506"/>
      <c r="B55" s="628"/>
      <c r="C55" s="644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</row>
    <row r="56" spans="1:15" x14ac:dyDescent="0.35">
      <c r="A56" s="506"/>
      <c r="B56" s="301" t="s">
        <v>5309</v>
      </c>
      <c r="C56" s="644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</row>
    <row r="57" spans="1:15" s="33" customFormat="1" ht="26.25" x14ac:dyDescent="0.4">
      <c r="A57" s="275"/>
      <c r="B57" s="1213"/>
      <c r="C57" s="668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</row>
    <row r="58" spans="1:15" s="33" customFormat="1" ht="26.25" x14ac:dyDescent="0.4">
      <c r="A58" s="275"/>
      <c r="B58" s="1213"/>
      <c r="C58" s="668"/>
      <c r="D58" s="365"/>
      <c r="E58" s="365"/>
      <c r="F58" s="365"/>
      <c r="G58" s="365"/>
      <c r="H58" s="365"/>
      <c r="I58" s="365"/>
      <c r="J58" s="365"/>
      <c r="K58" s="365"/>
      <c r="L58" s="365"/>
      <c r="M58" s="365"/>
      <c r="N58" s="365"/>
    </row>
    <row r="59" spans="1:15" s="33" customFormat="1" ht="26.25" x14ac:dyDescent="0.4">
      <c r="A59" s="275"/>
      <c r="B59" s="1213"/>
      <c r="C59" s="668"/>
      <c r="D59" s="365"/>
      <c r="E59" s="365"/>
      <c r="F59" s="365"/>
      <c r="G59" s="365"/>
      <c r="H59" s="365"/>
      <c r="I59" s="365"/>
      <c r="J59" s="365"/>
      <c r="K59" s="365"/>
      <c r="L59" s="365"/>
      <c r="M59" s="365"/>
      <c r="N59" s="365"/>
    </row>
    <row r="60" spans="1:15" s="33" customFormat="1" ht="26.25" x14ac:dyDescent="0.4">
      <c r="A60" s="667"/>
      <c r="B60" s="366" t="s">
        <v>5789</v>
      </c>
      <c r="C60" s="321"/>
      <c r="D60" s="365"/>
      <c r="E60" s="365"/>
      <c r="F60" s="365"/>
      <c r="G60" s="365"/>
      <c r="H60" s="365"/>
      <c r="I60" s="365"/>
      <c r="J60" s="365"/>
      <c r="K60" s="365"/>
      <c r="L60" s="365"/>
      <c r="M60" s="365"/>
      <c r="N60" s="365"/>
    </row>
    <row r="61" spans="1:15" s="33" customFormat="1" ht="26.25" x14ac:dyDescent="0.4">
      <c r="A61" s="667"/>
      <c r="B61" s="366"/>
      <c r="C61" s="321"/>
      <c r="D61" s="365"/>
      <c r="E61" s="365"/>
      <c r="F61" s="365"/>
      <c r="G61" s="365"/>
      <c r="H61" s="365"/>
      <c r="I61" s="365"/>
      <c r="J61" s="365"/>
      <c r="K61" s="365"/>
      <c r="L61" s="365"/>
      <c r="M61" s="365"/>
      <c r="N61" s="365"/>
    </row>
    <row r="62" spans="1:15" s="33" customFormat="1" ht="26.25" x14ac:dyDescent="0.4">
      <c r="A62" s="667"/>
      <c r="B62" s="366"/>
      <c r="C62" s="321"/>
      <c r="D62" s="365"/>
      <c r="E62" s="365"/>
      <c r="F62" s="365"/>
      <c r="G62" s="365"/>
      <c r="H62" s="365"/>
      <c r="I62" s="365"/>
      <c r="J62" s="365"/>
      <c r="K62" s="365"/>
      <c r="L62" s="365"/>
      <c r="M62" s="365"/>
      <c r="N62" s="365"/>
    </row>
    <row r="63" spans="1:15" s="33" customFormat="1" ht="26.25" x14ac:dyDescent="0.4">
      <c r="A63" s="667"/>
      <c r="B63" s="366"/>
      <c r="C63" s="321"/>
      <c r="D63" s="365"/>
      <c r="E63" s="365"/>
      <c r="F63" s="365"/>
      <c r="G63" s="365"/>
      <c r="H63" s="365"/>
      <c r="I63" s="365"/>
      <c r="J63" s="365"/>
      <c r="K63" s="365"/>
      <c r="L63" s="365"/>
      <c r="M63" s="365"/>
      <c r="N63" s="365"/>
    </row>
    <row r="64" spans="1:15" s="33" customFormat="1" ht="26.25" x14ac:dyDescent="0.4">
      <c r="A64" s="667"/>
      <c r="B64" s="366"/>
      <c r="C64" s="321"/>
      <c r="D64" s="365"/>
      <c r="E64" s="365"/>
      <c r="F64" s="365"/>
      <c r="G64" s="365"/>
      <c r="H64" s="365"/>
      <c r="I64" s="365"/>
      <c r="J64" s="365"/>
      <c r="K64" s="365"/>
      <c r="L64" s="365"/>
      <c r="M64" s="365"/>
      <c r="N64" s="365"/>
    </row>
    <row r="65" spans="1:15" x14ac:dyDescent="0.35">
      <c r="A65" s="506"/>
      <c r="B65" s="628"/>
      <c r="C65" s="644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</row>
    <row r="66" spans="1:15" s="141" customFormat="1" x14ac:dyDescent="0.35">
      <c r="A66" s="253">
        <v>25</v>
      </c>
      <c r="B66" s="184" t="s">
        <v>5310</v>
      </c>
      <c r="C66" s="1093">
        <v>954149</v>
      </c>
      <c r="D66" s="1527">
        <v>2000</v>
      </c>
      <c r="E66" s="1527">
        <v>200</v>
      </c>
      <c r="F66" s="1527"/>
      <c r="G66" s="1527" t="s">
        <v>5311</v>
      </c>
      <c r="H66" s="1527"/>
      <c r="I66" s="1527"/>
      <c r="J66" s="1527"/>
      <c r="K66" s="1527"/>
      <c r="L66" s="1527"/>
      <c r="M66" s="1527"/>
      <c r="N66" s="1527">
        <f t="shared" ref="N66:N71" si="2">SUM(D66:M66)</f>
        <v>2200</v>
      </c>
      <c r="O66" s="1908"/>
    </row>
    <row r="67" spans="1:15" s="141" customFormat="1" x14ac:dyDescent="0.35">
      <c r="A67" s="253">
        <v>18</v>
      </c>
      <c r="B67" s="184" t="s">
        <v>5312</v>
      </c>
      <c r="C67" s="1093">
        <v>7286</v>
      </c>
      <c r="D67" s="1527">
        <v>6000</v>
      </c>
      <c r="E67" s="1527">
        <v>200</v>
      </c>
      <c r="F67" s="1527"/>
      <c r="G67" s="172" t="s">
        <v>956</v>
      </c>
      <c r="H67" s="1527"/>
      <c r="I67" s="1527"/>
      <c r="J67" s="1527"/>
      <c r="K67" s="1527"/>
      <c r="L67" s="1527"/>
      <c r="M67" s="1527"/>
      <c r="N67" s="1527">
        <f t="shared" si="2"/>
        <v>6200</v>
      </c>
      <c r="O67" s="1908"/>
    </row>
    <row r="68" spans="1:15" s="141" customFormat="1" x14ac:dyDescent="0.35">
      <c r="A68" s="122">
        <v>28</v>
      </c>
      <c r="B68" s="184" t="s">
        <v>5313</v>
      </c>
      <c r="C68" s="1093">
        <v>5802</v>
      </c>
      <c r="D68" s="1527">
        <v>1300</v>
      </c>
      <c r="E68" s="1527">
        <v>200</v>
      </c>
      <c r="F68" s="1527"/>
      <c r="G68" s="172"/>
      <c r="H68" s="1527"/>
      <c r="I68" s="1527"/>
      <c r="J68" s="1527"/>
      <c r="K68" s="1527"/>
      <c r="L68" s="1527"/>
      <c r="M68" s="1527">
        <v>1685</v>
      </c>
      <c r="N68" s="1527">
        <f t="shared" si="2"/>
        <v>3185</v>
      </c>
      <c r="O68" s="1908"/>
    </row>
    <row r="69" spans="1:15" s="141" customFormat="1" x14ac:dyDescent="0.35">
      <c r="A69" s="122">
        <v>29</v>
      </c>
      <c r="B69" s="184" t="s">
        <v>5314</v>
      </c>
      <c r="C69" s="1093">
        <v>7283</v>
      </c>
      <c r="D69" s="1527">
        <v>1000</v>
      </c>
      <c r="E69" s="1527">
        <v>200</v>
      </c>
      <c r="F69" s="1527"/>
      <c r="G69" s="172"/>
      <c r="H69" s="1527"/>
      <c r="I69" s="1527"/>
      <c r="J69" s="1527"/>
      <c r="K69" s="1527"/>
      <c r="L69" s="1527"/>
      <c r="M69" s="1527"/>
      <c r="N69" s="1527">
        <f t="shared" si="2"/>
        <v>1200</v>
      </c>
      <c r="O69" s="1908"/>
    </row>
    <row r="70" spans="1:15" s="141" customFormat="1" ht="24.75" customHeight="1" x14ac:dyDescent="0.35">
      <c r="A70" s="122">
        <v>18</v>
      </c>
      <c r="B70" s="184" t="s">
        <v>5315</v>
      </c>
      <c r="C70" s="1093">
        <v>765385</v>
      </c>
      <c r="D70" s="1527">
        <v>3000</v>
      </c>
      <c r="E70" s="1527">
        <v>200</v>
      </c>
      <c r="F70" s="1527"/>
      <c r="G70" s="172"/>
      <c r="H70" s="1527"/>
      <c r="I70" s="1527"/>
      <c r="J70" s="1527"/>
      <c r="K70" s="1527"/>
      <c r="L70" s="1527"/>
      <c r="M70" s="1527"/>
      <c r="N70" s="1527">
        <f t="shared" si="2"/>
        <v>3200</v>
      </c>
      <c r="O70" s="1908"/>
    </row>
    <row r="71" spans="1:15" s="24" customFormat="1" x14ac:dyDescent="0.35">
      <c r="A71" s="122">
        <v>19</v>
      </c>
      <c r="B71" s="142" t="s">
        <v>5316</v>
      </c>
      <c r="C71" s="143">
        <v>2597</v>
      </c>
      <c r="D71" s="49">
        <v>1000</v>
      </c>
      <c r="E71" s="49">
        <v>200</v>
      </c>
      <c r="F71" s="49"/>
      <c r="G71" s="206"/>
      <c r="H71" s="49"/>
      <c r="I71" s="49"/>
      <c r="J71" s="49"/>
      <c r="K71" s="49"/>
      <c r="L71" s="49"/>
      <c r="M71" s="49"/>
      <c r="N71" s="49">
        <f t="shared" si="2"/>
        <v>1200</v>
      </c>
      <c r="O71" s="1905"/>
    </row>
    <row r="72" spans="1:15" x14ac:dyDescent="0.35">
      <c r="A72" s="456">
        <v>4</v>
      </c>
      <c r="B72" s="301" t="s">
        <v>5317</v>
      </c>
      <c r="C72" s="644">
        <v>860627</v>
      </c>
      <c r="D72" s="774">
        <v>1000</v>
      </c>
      <c r="E72" s="774">
        <v>350</v>
      </c>
      <c r="F72" s="774"/>
      <c r="G72" s="774" t="s">
        <v>5318</v>
      </c>
      <c r="H72" s="774"/>
      <c r="I72" s="774"/>
      <c r="J72" s="774"/>
      <c r="K72" s="774"/>
      <c r="L72" s="774"/>
      <c r="M72" s="774"/>
      <c r="N72" s="774">
        <f t="shared" ref="N72:N81" si="3">SUM(D72:M72)</f>
        <v>1350</v>
      </c>
    </row>
    <row r="73" spans="1:15" s="178" customFormat="1" x14ac:dyDescent="0.35">
      <c r="A73" s="1373">
        <v>1</v>
      </c>
      <c r="B73" s="1566" t="s">
        <v>5319</v>
      </c>
      <c r="C73" s="1382">
        <v>590059</v>
      </c>
      <c r="D73" s="1909">
        <v>1000</v>
      </c>
      <c r="E73" s="1909">
        <v>350</v>
      </c>
      <c r="F73" s="1909">
        <v>2405</v>
      </c>
      <c r="G73" s="762">
        <v>1753</v>
      </c>
      <c r="H73" s="1909"/>
      <c r="I73" s="1909"/>
      <c r="J73" s="1909"/>
      <c r="K73" s="1909"/>
      <c r="L73" s="1909"/>
      <c r="M73" s="1909">
        <v>5670</v>
      </c>
      <c r="N73" s="1909">
        <f t="shared" si="3"/>
        <v>11178</v>
      </c>
    </row>
    <row r="74" spans="1:15" s="178" customFormat="1" x14ac:dyDescent="0.35">
      <c r="A74" s="1373">
        <v>2</v>
      </c>
      <c r="B74" s="1566" t="s">
        <v>5320</v>
      </c>
      <c r="C74" s="1382">
        <v>807571</v>
      </c>
      <c r="D74" s="1909">
        <v>3000</v>
      </c>
      <c r="E74" s="1909">
        <v>350</v>
      </c>
      <c r="F74" s="1909"/>
      <c r="G74" s="762">
        <v>0</v>
      </c>
      <c r="H74" s="1909"/>
      <c r="I74" s="1909"/>
      <c r="J74" s="1909"/>
      <c r="K74" s="1909"/>
      <c r="L74" s="1909"/>
      <c r="M74" s="1909"/>
      <c r="N74" s="1909">
        <f t="shared" si="3"/>
        <v>3350</v>
      </c>
    </row>
    <row r="75" spans="1:15" s="178" customFormat="1" x14ac:dyDescent="0.35">
      <c r="A75" s="1373">
        <v>3</v>
      </c>
      <c r="B75" s="1566" t="s">
        <v>5321</v>
      </c>
      <c r="C75" s="1382">
        <v>827003</v>
      </c>
      <c r="D75" s="1909">
        <v>2000</v>
      </c>
      <c r="E75" s="1909">
        <v>350</v>
      </c>
      <c r="F75" s="1909"/>
      <c r="G75" s="762">
        <v>0</v>
      </c>
      <c r="H75" s="1909"/>
      <c r="I75" s="1909"/>
      <c r="J75" s="1909">
        <v>2400</v>
      </c>
      <c r="K75" s="1909">
        <v>75</v>
      </c>
      <c r="L75" s="1909"/>
      <c r="M75" s="1909"/>
      <c r="N75" s="1909">
        <f t="shared" si="3"/>
        <v>4825</v>
      </c>
    </row>
    <row r="76" spans="1:15" s="178" customFormat="1" x14ac:dyDescent="0.35">
      <c r="A76" s="1373">
        <v>4</v>
      </c>
      <c r="B76" s="1566" t="s">
        <v>5322</v>
      </c>
      <c r="C76" s="1382">
        <v>907399</v>
      </c>
      <c r="D76" s="1909">
        <v>1000</v>
      </c>
      <c r="E76" s="1909">
        <v>350</v>
      </c>
      <c r="F76" s="1909"/>
      <c r="G76" s="762">
        <v>0</v>
      </c>
      <c r="H76" s="1909">
        <v>2330</v>
      </c>
      <c r="I76" s="1909">
        <v>54</v>
      </c>
      <c r="J76" s="1909"/>
      <c r="K76" s="1909">
        <v>0</v>
      </c>
      <c r="L76" s="1909"/>
      <c r="M76" s="1909"/>
      <c r="N76" s="1909">
        <f t="shared" si="3"/>
        <v>3734</v>
      </c>
    </row>
    <row r="77" spans="1:15" s="178" customFormat="1" x14ac:dyDescent="0.35">
      <c r="A77" s="1373">
        <v>9</v>
      </c>
      <c r="B77" s="1566" t="s">
        <v>5323</v>
      </c>
      <c r="C77" s="1382">
        <v>841</v>
      </c>
      <c r="D77" s="1909">
        <v>1000</v>
      </c>
      <c r="E77" s="1909">
        <v>350</v>
      </c>
      <c r="F77" s="1909"/>
      <c r="G77" s="762">
        <v>0</v>
      </c>
      <c r="H77" s="1909"/>
      <c r="I77" s="1909"/>
      <c r="J77" s="1909">
        <v>5400</v>
      </c>
      <c r="K77" s="1909">
        <v>821</v>
      </c>
      <c r="L77" s="1909"/>
      <c r="M77" s="1909"/>
      <c r="N77" s="1909">
        <f t="shared" si="3"/>
        <v>7571</v>
      </c>
    </row>
    <row r="78" spans="1:15" s="141" customFormat="1" x14ac:dyDescent="0.35">
      <c r="A78" s="1373">
        <v>16</v>
      </c>
      <c r="B78" s="1566" t="s">
        <v>5324</v>
      </c>
      <c r="C78" s="1382">
        <v>1936</v>
      </c>
      <c r="D78" s="1909">
        <v>1000</v>
      </c>
      <c r="E78" s="1909">
        <v>350</v>
      </c>
      <c r="F78" s="1909"/>
      <c r="G78" s="762">
        <v>0</v>
      </c>
      <c r="H78" s="1909"/>
      <c r="I78" s="1909"/>
      <c r="J78" s="1909"/>
      <c r="K78" s="1909"/>
      <c r="L78" s="1909"/>
      <c r="M78" s="1909">
        <v>3935</v>
      </c>
      <c r="N78" s="1909">
        <f t="shared" si="3"/>
        <v>5285</v>
      </c>
      <c r="O78" s="1908"/>
    </row>
    <row r="79" spans="1:15" s="141" customFormat="1" x14ac:dyDescent="0.35">
      <c r="A79" s="1373">
        <v>25</v>
      </c>
      <c r="B79" s="1566" t="s">
        <v>5325</v>
      </c>
      <c r="C79" s="1382">
        <v>8130</v>
      </c>
      <c r="D79" s="1909">
        <v>1000</v>
      </c>
      <c r="E79" s="1909">
        <v>350</v>
      </c>
      <c r="F79" s="1909"/>
      <c r="G79" s="762">
        <v>0</v>
      </c>
      <c r="H79" s="1909"/>
      <c r="I79" s="1909"/>
      <c r="J79" s="1909"/>
      <c r="K79" s="1909">
        <v>0</v>
      </c>
      <c r="L79" s="1909">
        <v>2825</v>
      </c>
      <c r="M79" s="1909"/>
      <c r="N79" s="1909">
        <f t="shared" si="3"/>
        <v>4175</v>
      </c>
      <c r="O79" s="1908"/>
    </row>
    <row r="80" spans="1:15" s="141" customFormat="1" x14ac:dyDescent="0.35">
      <c r="A80" s="1373">
        <v>26</v>
      </c>
      <c r="B80" s="1566" t="s">
        <v>5326</v>
      </c>
      <c r="C80" s="1382">
        <v>9984</v>
      </c>
      <c r="D80" s="1909">
        <v>2000</v>
      </c>
      <c r="E80" s="1909">
        <v>350</v>
      </c>
      <c r="F80" s="1909"/>
      <c r="G80" s="762">
        <v>0</v>
      </c>
      <c r="H80" s="1909"/>
      <c r="I80" s="1909"/>
      <c r="J80" s="1909"/>
      <c r="K80" s="1909">
        <v>0</v>
      </c>
      <c r="L80" s="1909"/>
      <c r="M80" s="1909"/>
      <c r="N80" s="1909">
        <f t="shared" si="3"/>
        <v>2350</v>
      </c>
      <c r="O80" s="1908"/>
    </row>
    <row r="81" spans="1:15" s="141" customFormat="1" x14ac:dyDescent="0.35">
      <c r="A81" s="1373">
        <v>27</v>
      </c>
      <c r="B81" s="1566" t="s">
        <v>5327</v>
      </c>
      <c r="C81" s="1382">
        <v>9983</v>
      </c>
      <c r="D81" s="1909">
        <v>1000</v>
      </c>
      <c r="E81" s="1909">
        <v>350</v>
      </c>
      <c r="F81" s="1909"/>
      <c r="G81" s="762">
        <v>0</v>
      </c>
      <c r="H81" s="1909"/>
      <c r="I81" s="1909"/>
      <c r="J81" s="1909"/>
      <c r="K81" s="1909">
        <v>0</v>
      </c>
      <c r="L81" s="1909"/>
      <c r="M81" s="1909"/>
      <c r="N81" s="1909">
        <f t="shared" si="3"/>
        <v>1350</v>
      </c>
      <c r="O81" s="1908"/>
    </row>
    <row r="82" spans="1:15" s="141" customFormat="1" x14ac:dyDescent="0.35">
      <c r="A82" s="253"/>
      <c r="B82" s="184"/>
      <c r="O82" s="1908"/>
    </row>
    <row r="83" spans="1:15" s="141" customFormat="1" x14ac:dyDescent="0.35">
      <c r="A83" s="1373">
        <v>14</v>
      </c>
      <c r="B83" s="1566" t="s">
        <v>5328</v>
      </c>
      <c r="C83" s="1382">
        <v>5952</v>
      </c>
      <c r="D83" s="1909">
        <v>1000</v>
      </c>
      <c r="E83" s="1909">
        <v>350</v>
      </c>
      <c r="F83" s="1909"/>
      <c r="G83" s="762"/>
      <c r="H83" s="1909"/>
      <c r="I83" s="1909"/>
      <c r="J83" s="1909"/>
      <c r="K83" s="1909"/>
      <c r="L83" s="1909"/>
      <c r="M83" s="1909"/>
      <c r="N83" s="1909">
        <f>SUM(D83:M83)</f>
        <v>1350</v>
      </c>
      <c r="O83" s="1908"/>
    </row>
    <row r="2207" spans="3:3" x14ac:dyDescent="0.35">
      <c r="C2207" s="1164" t="s">
        <v>50</v>
      </c>
    </row>
  </sheetData>
  <sortState xmlns:xlrd2="http://schemas.microsoft.com/office/spreadsheetml/2017/richdata2" ref="B23:N38">
    <sortCondition ref="C23:C38"/>
  </sortState>
  <mergeCells count="1">
    <mergeCell ref="B20:D20"/>
  </mergeCells>
  <phoneticPr fontId="32" type="noConversion"/>
  <conditionalFormatting sqref="C43">
    <cfRule type="duplicateValues" dxfId="0" priority="1"/>
  </conditionalFormatting>
  <hyperlinks>
    <hyperlink ref="B17" r:id="rId1" xr:uid="{00000000-0004-0000-0101-000000000000}"/>
  </hyperlinks>
  <printOptions gridLines="1"/>
  <pageMargins left="0.7" right="0.7" top="0.75" bottom="0.75" header="0.3" footer="0.3"/>
  <pageSetup scale="35" orientation="landscape" r:id="rId2"/>
  <drawing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87">
    <tabColor rgb="FFFF0000"/>
  </sheetPr>
  <dimension ref="A2:R45"/>
  <sheetViews>
    <sheetView view="pageBreakPreview" topLeftCell="B9" zoomScale="60" zoomScaleNormal="100" workbookViewId="0">
      <selection activeCell="B24" sqref="B24"/>
    </sheetView>
  </sheetViews>
  <sheetFormatPr defaultColWidth="9.140625" defaultRowHeight="25.5" x14ac:dyDescent="0.35"/>
  <cols>
    <col min="1" max="1" width="4.140625" style="33" bestFit="1" customWidth="1"/>
    <col min="2" max="2" width="113.7109375" style="33" customWidth="1"/>
    <col min="3" max="3" width="20.85546875" style="102" customWidth="1"/>
    <col min="4" max="4" width="20.42578125" style="33" bestFit="1" customWidth="1"/>
    <col min="5" max="5" width="16.140625" style="33" bestFit="1" customWidth="1"/>
    <col min="6" max="6" width="15.7109375" style="33" bestFit="1" customWidth="1"/>
    <col min="7" max="7" width="14" style="33" bestFit="1" customWidth="1"/>
    <col min="8" max="8" width="14.85546875" style="33" bestFit="1" customWidth="1"/>
    <col min="9" max="9" width="10.42578125" style="33" bestFit="1" customWidth="1"/>
    <col min="10" max="10" width="13.28515625" style="33" bestFit="1" customWidth="1"/>
    <col min="11" max="11" width="12.7109375" style="33" bestFit="1" customWidth="1"/>
    <col min="12" max="13" width="21.85546875" style="33" bestFit="1" customWidth="1"/>
    <col min="14" max="14" width="19.28515625" style="33" customWidth="1"/>
    <col min="15" max="15" width="16.5703125" style="33" customWidth="1"/>
    <col min="16" max="17" width="9.140625" style="33"/>
    <col min="18" max="18" width="3" style="33" bestFit="1" customWidth="1"/>
    <col min="19" max="16384" width="9.140625" style="33"/>
  </cols>
  <sheetData>
    <row r="2" spans="1:17" ht="26.25" x14ac:dyDescent="0.4">
      <c r="A2" s="365"/>
      <c r="B2" s="432" t="s">
        <v>19</v>
      </c>
      <c r="C2" s="489"/>
      <c r="D2" s="405"/>
      <c r="E2" s="490"/>
      <c r="F2" s="322"/>
      <c r="G2" s="322"/>
      <c r="H2" s="322"/>
      <c r="I2" s="365"/>
      <c r="J2" s="365"/>
      <c r="K2" s="365"/>
      <c r="L2" s="365"/>
      <c r="M2" s="365"/>
      <c r="P2" s="37"/>
      <c r="Q2" s="37"/>
    </row>
    <row r="3" spans="1:17" ht="26.25" x14ac:dyDescent="0.4">
      <c r="A3" s="365"/>
      <c r="B3" s="405" t="s">
        <v>20</v>
      </c>
      <c r="C3" s="489"/>
      <c r="D3" s="405"/>
      <c r="E3" s="492"/>
      <c r="F3" s="322"/>
      <c r="G3" s="322"/>
      <c r="H3" s="322"/>
      <c r="I3" s="432"/>
      <c r="J3" s="365"/>
      <c r="K3" s="365"/>
      <c r="L3" s="365"/>
      <c r="M3" s="365"/>
      <c r="P3" s="37"/>
      <c r="Q3" s="37"/>
    </row>
    <row r="4" spans="1:17" ht="26.25" x14ac:dyDescent="0.4">
      <c r="A4" s="365"/>
      <c r="B4" s="405" t="s">
        <v>21</v>
      </c>
      <c r="C4" s="489"/>
      <c r="D4" s="405"/>
      <c r="E4" s="492"/>
      <c r="F4" s="322"/>
      <c r="G4" s="322"/>
      <c r="H4" s="322"/>
      <c r="I4" s="405"/>
      <c r="J4" s="365"/>
      <c r="K4" s="365"/>
      <c r="L4" s="365"/>
      <c r="M4" s="365"/>
      <c r="P4" s="37"/>
      <c r="Q4" s="37"/>
    </row>
    <row r="5" spans="1:17" ht="26.25" x14ac:dyDescent="0.4">
      <c r="A5" s="365"/>
      <c r="B5" s="405" t="s">
        <v>22</v>
      </c>
      <c r="C5" s="489"/>
      <c r="D5" s="405"/>
      <c r="E5" s="492"/>
      <c r="F5" s="322"/>
      <c r="G5" s="322"/>
      <c r="H5" s="322"/>
      <c r="I5" s="405"/>
      <c r="J5" s="365"/>
      <c r="K5" s="365"/>
      <c r="L5" s="365"/>
      <c r="M5" s="365"/>
      <c r="P5" s="37"/>
      <c r="Q5" s="37"/>
    </row>
    <row r="6" spans="1:17" ht="26.25" x14ac:dyDescent="0.4">
      <c r="A6" s="365"/>
      <c r="B6" s="405" t="s">
        <v>23</v>
      </c>
      <c r="C6" s="489"/>
      <c r="D6" s="405"/>
      <c r="E6" s="492"/>
      <c r="F6" s="322"/>
      <c r="G6" s="322"/>
      <c r="H6" s="322"/>
      <c r="I6" s="405"/>
      <c r="J6" s="365"/>
      <c r="K6" s="365"/>
      <c r="L6" s="365"/>
      <c r="M6" s="365"/>
      <c r="P6" s="37"/>
      <c r="Q6" s="37"/>
    </row>
    <row r="7" spans="1:17" ht="26.25" x14ac:dyDescent="0.4">
      <c r="A7" s="365"/>
      <c r="B7" s="405" t="s">
        <v>24</v>
      </c>
      <c r="C7" s="489"/>
      <c r="D7" s="405"/>
      <c r="E7" s="492"/>
      <c r="F7" s="322"/>
      <c r="G7" s="322"/>
      <c r="H7" s="322"/>
      <c r="I7" s="405"/>
      <c r="J7" s="365"/>
      <c r="K7" s="365"/>
      <c r="L7" s="365"/>
      <c r="M7" s="365"/>
      <c r="P7" s="37"/>
      <c r="Q7" s="37"/>
    </row>
    <row r="8" spans="1:17" ht="26.25" x14ac:dyDescent="0.4">
      <c r="A8" s="365"/>
      <c r="B8" s="405"/>
      <c r="C8" s="489"/>
      <c r="D8" s="405"/>
      <c r="E8" s="492"/>
      <c r="F8" s="322"/>
      <c r="G8" s="322"/>
      <c r="H8" s="322"/>
      <c r="I8" s="405"/>
      <c r="J8" s="365"/>
      <c r="K8" s="365"/>
      <c r="L8" s="365"/>
      <c r="M8" s="365"/>
      <c r="P8" s="37"/>
      <c r="Q8" s="37"/>
    </row>
    <row r="9" spans="1:17" ht="26.25" x14ac:dyDescent="0.4">
      <c r="A9" s="365"/>
      <c r="B9" s="322" t="s">
        <v>5329</v>
      </c>
      <c r="C9" s="489"/>
      <c r="D9" s="405"/>
      <c r="E9" s="492"/>
      <c r="F9" s="322"/>
      <c r="G9" s="322"/>
      <c r="H9" s="322"/>
      <c r="I9" s="405"/>
      <c r="J9" s="365"/>
      <c r="K9" s="365"/>
      <c r="L9" s="365"/>
      <c r="M9" s="365"/>
      <c r="P9" s="37"/>
      <c r="Q9" s="37"/>
    </row>
    <row r="10" spans="1:17" ht="26.25" x14ac:dyDescent="0.4">
      <c r="A10" s="365"/>
      <c r="B10" s="322" t="s">
        <v>5330</v>
      </c>
      <c r="C10" s="489"/>
      <c r="D10" s="405"/>
      <c r="E10" s="492"/>
      <c r="F10" s="322"/>
      <c r="G10" s="322"/>
      <c r="H10" s="322"/>
      <c r="I10" s="405"/>
      <c r="J10" s="365"/>
      <c r="K10" s="365"/>
      <c r="L10" s="365"/>
      <c r="M10" s="365"/>
      <c r="P10" s="37"/>
      <c r="Q10" s="37"/>
    </row>
    <row r="11" spans="1:17" ht="26.25" x14ac:dyDescent="0.4">
      <c r="A11" s="365"/>
      <c r="B11" s="322"/>
      <c r="C11" s="667"/>
      <c r="D11" s="322"/>
      <c r="E11" s="322"/>
      <c r="F11" s="322"/>
      <c r="G11" s="322"/>
      <c r="H11" s="322"/>
      <c r="I11" s="405"/>
      <c r="J11" s="405"/>
      <c r="K11" s="405"/>
      <c r="L11" s="405"/>
      <c r="M11" s="492"/>
      <c r="N11" s="37"/>
      <c r="O11" s="37"/>
      <c r="P11" s="37"/>
      <c r="Q11" s="37"/>
    </row>
    <row r="12" spans="1:17" ht="26.25" x14ac:dyDescent="0.4">
      <c r="A12" s="365"/>
      <c r="B12" s="228" t="s">
        <v>5760</v>
      </c>
      <c r="C12" s="728"/>
      <c r="D12" s="322"/>
      <c r="E12" s="322"/>
      <c r="F12" s="322"/>
      <c r="G12" s="322"/>
      <c r="H12" s="322"/>
      <c r="I12" s="405"/>
      <c r="J12" s="365"/>
      <c r="K12" s="365"/>
      <c r="L12" s="365"/>
      <c r="M12" s="365"/>
      <c r="N12" s="197"/>
      <c r="O12" s="197"/>
      <c r="P12" s="197"/>
      <c r="Q12" s="197"/>
    </row>
    <row r="13" spans="1:17" x14ac:dyDescent="0.35">
      <c r="A13" s="365"/>
      <c r="B13" s="726"/>
      <c r="C13" s="962"/>
      <c r="D13" s="726"/>
      <c r="E13" s="726"/>
      <c r="F13" s="726"/>
      <c r="G13" s="726"/>
      <c r="H13" s="726"/>
      <c r="I13" s="726"/>
      <c r="J13" s="726"/>
      <c r="K13" s="726"/>
      <c r="L13" s="726"/>
      <c r="M13" s="726"/>
      <c r="N13" s="224"/>
      <c r="O13" s="224"/>
      <c r="P13" s="224"/>
      <c r="Q13" s="224"/>
    </row>
    <row r="14" spans="1:17" s="41" customFormat="1" ht="26.25" x14ac:dyDescent="0.4">
      <c r="A14" s="472"/>
      <c r="B14" s="635" t="s">
        <v>29</v>
      </c>
      <c r="C14" s="636" t="s">
        <v>451</v>
      </c>
      <c r="D14" s="635" t="s">
        <v>128</v>
      </c>
      <c r="E14" s="635" t="s">
        <v>31</v>
      </c>
      <c r="F14" s="635" t="s">
        <v>3019</v>
      </c>
      <c r="G14" s="635" t="s">
        <v>1888</v>
      </c>
      <c r="H14" s="635" t="s">
        <v>1925</v>
      </c>
      <c r="I14" s="635" t="s">
        <v>33</v>
      </c>
      <c r="J14" s="635" t="s">
        <v>36</v>
      </c>
      <c r="K14" s="635" t="s">
        <v>149</v>
      </c>
      <c r="L14" s="635" t="s">
        <v>106</v>
      </c>
      <c r="M14" s="635" t="s">
        <v>1675</v>
      </c>
      <c r="N14" s="357"/>
      <c r="O14" s="357"/>
      <c r="P14" s="357"/>
      <c r="Q14" s="357"/>
    </row>
    <row r="15" spans="1:17" ht="26.25" x14ac:dyDescent="0.4">
      <c r="A15" s="322">
        <v>1</v>
      </c>
      <c r="B15" s="322" t="s">
        <v>5331</v>
      </c>
      <c r="C15" s="728">
        <v>4592</v>
      </c>
      <c r="D15" s="963">
        <v>1000</v>
      </c>
      <c r="E15" s="500">
        <v>350</v>
      </c>
      <c r="F15" s="500"/>
      <c r="G15" s="399"/>
      <c r="H15" s="276"/>
      <c r="I15" s="582"/>
      <c r="J15" s="500"/>
      <c r="K15" s="760"/>
      <c r="L15" s="500">
        <v>11770</v>
      </c>
      <c r="M15" s="500">
        <f>SUM(D15:L15)</f>
        <v>13120</v>
      </c>
      <c r="N15" s="239"/>
      <c r="O15" s="239"/>
      <c r="P15" s="239"/>
      <c r="Q15" s="239"/>
    </row>
    <row r="16" spans="1:17" ht="26.25" x14ac:dyDescent="0.4">
      <c r="A16" s="322"/>
      <c r="B16" s="322"/>
      <c r="C16" s="728"/>
      <c r="D16" s="963"/>
      <c r="E16" s="500"/>
      <c r="F16" s="500"/>
      <c r="G16" s="500"/>
      <c r="H16" s="276"/>
      <c r="I16" s="582"/>
      <c r="J16" s="500"/>
      <c r="K16" s="760"/>
      <c r="L16" s="760"/>
      <c r="M16" s="500"/>
      <c r="N16" s="239"/>
      <c r="O16" s="239"/>
      <c r="P16" s="239"/>
      <c r="Q16" s="239"/>
    </row>
    <row r="17" spans="1:17" ht="26.25" x14ac:dyDescent="0.4">
      <c r="A17" s="635"/>
      <c r="B17" s="322"/>
      <c r="C17" s="636"/>
      <c r="D17" s="964">
        <f t="shared" ref="D17:M17" si="0">SUM(D15:D16)</f>
        <v>1000</v>
      </c>
      <c r="E17" s="964">
        <f t="shared" si="0"/>
        <v>350</v>
      </c>
      <c r="F17" s="964">
        <f t="shared" si="0"/>
        <v>0</v>
      </c>
      <c r="G17" s="964">
        <f t="shared" si="0"/>
        <v>0</v>
      </c>
      <c r="H17" s="964">
        <f t="shared" si="0"/>
        <v>0</v>
      </c>
      <c r="I17" s="964">
        <f t="shared" si="0"/>
        <v>0</v>
      </c>
      <c r="J17" s="964">
        <f t="shared" si="0"/>
        <v>0</v>
      </c>
      <c r="K17" s="964">
        <f t="shared" si="0"/>
        <v>0</v>
      </c>
      <c r="L17" s="964">
        <f t="shared" si="0"/>
        <v>11770</v>
      </c>
      <c r="M17" s="964">
        <f t="shared" si="0"/>
        <v>13120</v>
      </c>
      <c r="N17" s="240"/>
      <c r="O17" s="240"/>
      <c r="P17" s="240"/>
      <c r="Q17" s="240"/>
    </row>
    <row r="18" spans="1:17" ht="26.25" x14ac:dyDescent="0.4">
      <c r="A18" s="322"/>
      <c r="B18" s="322"/>
      <c r="C18" s="728"/>
      <c r="D18" s="963"/>
      <c r="E18" s="963"/>
      <c r="F18" s="963"/>
      <c r="G18" s="963"/>
      <c r="H18" s="963"/>
      <c r="I18" s="965"/>
      <c r="J18" s="963"/>
      <c r="K18" s="965"/>
      <c r="L18" s="965"/>
      <c r="M18" s="963"/>
      <c r="N18" s="239"/>
      <c r="O18" s="239"/>
      <c r="P18" s="239"/>
      <c r="Q18" s="239"/>
    </row>
    <row r="19" spans="1:17" ht="26.25" x14ac:dyDescent="0.4">
      <c r="A19" s="322"/>
      <c r="B19" s="322" t="s">
        <v>46</v>
      </c>
      <c r="C19" s="728"/>
      <c r="D19" s="963"/>
      <c r="E19" s="963"/>
      <c r="F19" s="963"/>
      <c r="G19" s="963"/>
      <c r="H19" s="963"/>
      <c r="I19" s="965"/>
      <c r="J19" s="963"/>
      <c r="K19" s="965"/>
      <c r="L19" s="963"/>
      <c r="M19" s="963"/>
      <c r="N19" s="239"/>
      <c r="O19" s="239"/>
      <c r="P19" s="239"/>
      <c r="Q19" s="239"/>
    </row>
    <row r="20" spans="1:17" ht="26.25" x14ac:dyDescent="0.4">
      <c r="A20" s="322"/>
      <c r="B20" s="322"/>
      <c r="C20" s="728"/>
      <c r="D20" s="963"/>
      <c r="E20" s="963"/>
      <c r="F20" s="963"/>
      <c r="G20" s="963"/>
      <c r="H20" s="963"/>
      <c r="I20" s="965"/>
      <c r="J20" s="963"/>
      <c r="K20" s="965"/>
      <c r="L20" s="963"/>
      <c r="M20" s="963"/>
      <c r="N20" s="239"/>
      <c r="O20" s="239"/>
      <c r="P20" s="239"/>
      <c r="Q20" s="239"/>
    </row>
    <row r="21" spans="1:17" ht="26.25" x14ac:dyDescent="0.4">
      <c r="A21" s="322"/>
      <c r="B21" s="322"/>
      <c r="C21" s="728"/>
      <c r="D21" s="963"/>
      <c r="E21" s="963"/>
      <c r="F21" s="963"/>
      <c r="G21" s="963"/>
      <c r="H21" s="963"/>
      <c r="I21" s="965"/>
      <c r="J21" s="963"/>
      <c r="K21" s="965"/>
      <c r="L21" s="963"/>
      <c r="M21" s="963"/>
      <c r="N21" s="239"/>
      <c r="O21" s="239"/>
      <c r="P21" s="239"/>
      <c r="Q21" s="239"/>
    </row>
    <row r="22" spans="1:17" ht="26.25" x14ac:dyDescent="0.4">
      <c r="A22" s="322"/>
      <c r="B22" s="365"/>
      <c r="C22" s="728"/>
      <c r="D22" s="963"/>
      <c r="E22" s="963"/>
      <c r="F22" s="963"/>
      <c r="G22" s="963"/>
      <c r="H22" s="963"/>
      <c r="I22" s="965"/>
      <c r="J22" s="963"/>
      <c r="K22" s="965"/>
      <c r="L22" s="963"/>
      <c r="M22" s="963"/>
      <c r="N22" s="239"/>
      <c r="O22" s="239"/>
      <c r="P22" s="239"/>
      <c r="Q22" s="239"/>
    </row>
    <row r="23" spans="1:17" ht="26.25" x14ac:dyDescent="0.4">
      <c r="A23" s="322"/>
      <c r="B23" s="322" t="s">
        <v>5332</v>
      </c>
      <c r="C23" s="728"/>
      <c r="D23" s="963"/>
      <c r="E23" s="963"/>
      <c r="F23" s="964"/>
      <c r="G23" s="964"/>
      <c r="H23" s="964"/>
      <c r="I23" s="966"/>
      <c r="J23" s="964"/>
      <c r="K23" s="966"/>
      <c r="L23" s="966"/>
      <c r="M23" s="963"/>
      <c r="N23" s="239"/>
      <c r="O23" s="239"/>
      <c r="P23" s="239"/>
      <c r="Q23" s="239"/>
    </row>
    <row r="24" spans="1:17" ht="26.25" x14ac:dyDescent="0.4">
      <c r="A24" s="365"/>
      <c r="B24" s="322"/>
      <c r="C24" s="728"/>
      <c r="D24" s="963"/>
      <c r="E24" s="963"/>
      <c r="F24" s="963"/>
      <c r="G24" s="963"/>
      <c r="H24" s="963"/>
      <c r="I24" s="963"/>
      <c r="J24" s="963"/>
      <c r="K24" s="963"/>
      <c r="L24" s="963"/>
      <c r="M24" s="963"/>
      <c r="N24" s="239"/>
      <c r="O24" s="239"/>
      <c r="P24" s="239"/>
      <c r="Q24" s="239"/>
    </row>
    <row r="25" spans="1:17" ht="26.25" x14ac:dyDescent="0.4">
      <c r="A25" s="365"/>
      <c r="B25" s="322"/>
      <c r="C25" s="728"/>
      <c r="D25" s="322"/>
      <c r="E25" s="322"/>
      <c r="F25" s="322"/>
      <c r="G25" s="322"/>
      <c r="H25" s="322"/>
      <c r="I25" s="322"/>
      <c r="J25" s="963"/>
      <c r="K25" s="322"/>
      <c r="L25" s="322"/>
      <c r="M25" s="322"/>
      <c r="N25" s="37"/>
      <c r="O25" s="239"/>
      <c r="P25" s="239"/>
      <c r="Q25" s="239"/>
    </row>
    <row r="26" spans="1:17" ht="26.25" x14ac:dyDescent="0.4">
      <c r="A26" s="365"/>
      <c r="B26" s="322" t="s">
        <v>240</v>
      </c>
      <c r="C26" s="962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224"/>
      <c r="O26" s="37"/>
      <c r="P26" s="37"/>
      <c r="Q26" s="37"/>
    </row>
    <row r="27" spans="1:17" ht="26.25" x14ac:dyDescent="0.4">
      <c r="A27" s="366"/>
      <c r="B27" s="27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7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7" ht="26.25" x14ac:dyDescent="0.4">
      <c r="A29" s="365"/>
      <c r="B29" s="366" t="s">
        <v>5789</v>
      </c>
      <c r="C29" s="228"/>
      <c r="D29" s="365"/>
      <c r="E29" s="365"/>
      <c r="F29" s="365"/>
      <c r="G29" s="365"/>
      <c r="H29" s="365"/>
      <c r="I29" s="365"/>
      <c r="J29" s="365"/>
      <c r="K29" s="365"/>
      <c r="L29" s="365"/>
      <c r="M29" s="365"/>
    </row>
    <row r="30" spans="1:17" ht="35.25" x14ac:dyDescent="0.5">
      <c r="A30" s="365"/>
      <c r="B30" s="542" t="s">
        <v>395</v>
      </c>
      <c r="C30" s="667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7" x14ac:dyDescent="0.35">
      <c r="B31" s="224"/>
    </row>
    <row r="45" spans="18:18" x14ac:dyDescent="0.35">
      <c r="R45" s="33" t="s">
        <v>50</v>
      </c>
    </row>
  </sheetData>
  <printOptions gridLines="1"/>
  <pageMargins left="0.7" right="0.7" top="0.75" bottom="0.75" header="0.3" footer="0.3"/>
  <pageSetup paperSize="9" scale="40" orientation="landscape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35">
    <tabColor rgb="FF00B050"/>
  </sheetPr>
  <dimension ref="A2:AA45"/>
  <sheetViews>
    <sheetView view="pageBreakPreview" topLeftCell="B13" zoomScale="50" zoomScaleNormal="100" zoomScaleSheetLayoutView="50" workbookViewId="0">
      <selection activeCell="H28" sqref="H28"/>
    </sheetView>
  </sheetViews>
  <sheetFormatPr defaultColWidth="9.140625" defaultRowHeight="32.1" customHeight="1" x14ac:dyDescent="0.4"/>
  <cols>
    <col min="1" max="1" width="9.42578125" style="34" bestFit="1" customWidth="1"/>
    <col min="2" max="2" width="77.85546875" style="34" customWidth="1"/>
    <col min="3" max="3" width="24.140625" style="225" bestFit="1" customWidth="1"/>
    <col min="4" max="4" width="23.5703125" style="82" bestFit="1" customWidth="1"/>
    <col min="5" max="5" width="23" style="82" customWidth="1"/>
    <col min="6" max="6" width="23.5703125" style="34" bestFit="1" customWidth="1"/>
    <col min="7" max="7" width="21.28515625" style="34" bestFit="1" customWidth="1"/>
    <col min="8" max="8" width="22.140625" style="34" customWidth="1"/>
    <col min="9" max="9" width="21.5703125" style="34" customWidth="1"/>
    <col min="10" max="10" width="23.5703125" style="34" bestFit="1" customWidth="1"/>
    <col min="11" max="12" width="21.28515625" style="34" bestFit="1" customWidth="1"/>
    <col min="13" max="13" width="17.85546875" style="34" customWidth="1"/>
    <col min="14" max="14" width="24.140625" style="82" bestFit="1" customWidth="1"/>
    <col min="15" max="15" width="13.7109375" style="34" customWidth="1"/>
    <col min="16" max="18" width="22" style="34" customWidth="1"/>
    <col min="19" max="19" width="1.7109375" style="34" customWidth="1"/>
    <col min="20" max="22" width="9.140625" style="34"/>
    <col min="23" max="23" width="8" style="34" customWidth="1"/>
    <col min="24" max="27" width="9.140625" style="34" hidden="1" customWidth="1"/>
    <col min="28" max="16384" width="9.140625" style="34"/>
  </cols>
  <sheetData>
    <row r="2" spans="1:20" ht="32.1" customHeight="1" x14ac:dyDescent="0.4">
      <c r="A2" s="379"/>
      <c r="B2" s="379"/>
      <c r="C2" s="536"/>
      <c r="D2" s="403"/>
      <c r="E2" s="403"/>
      <c r="F2" s="379"/>
      <c r="G2" s="379"/>
      <c r="H2" s="379"/>
      <c r="I2" s="379"/>
      <c r="J2" s="379"/>
      <c r="K2" s="379"/>
      <c r="L2" s="379"/>
      <c r="M2" s="379"/>
      <c r="N2" s="403"/>
      <c r="O2" s="209"/>
      <c r="P2" s="209"/>
      <c r="Q2" s="209"/>
      <c r="R2" s="209"/>
      <c r="S2" s="209"/>
      <c r="T2" s="209"/>
    </row>
    <row r="3" spans="1:20" ht="32.1" customHeight="1" x14ac:dyDescent="0.4">
      <c r="A3" s="379"/>
      <c r="B3" s="385" t="s">
        <v>19</v>
      </c>
      <c r="C3" s="531"/>
      <c r="D3" s="2077"/>
      <c r="E3" s="603"/>
      <c r="F3" s="508"/>
      <c r="G3" s="379"/>
      <c r="H3" s="379"/>
      <c r="I3" s="379"/>
      <c r="J3" s="379"/>
      <c r="K3" s="379"/>
      <c r="L3" s="379"/>
      <c r="M3" s="379"/>
      <c r="N3" s="403"/>
    </row>
    <row r="4" spans="1:20" s="83" customFormat="1" ht="32.1" customHeight="1" x14ac:dyDescent="0.45">
      <c r="A4" s="385"/>
      <c r="B4" s="386" t="s">
        <v>20</v>
      </c>
      <c r="C4" s="531"/>
      <c r="D4" s="2077"/>
      <c r="E4" s="967"/>
      <c r="F4" s="508"/>
      <c r="G4" s="508"/>
      <c r="H4" s="509"/>
      <c r="I4" s="509"/>
      <c r="J4" s="759"/>
      <c r="K4" s="759"/>
      <c r="L4" s="759"/>
      <c r="M4" s="759"/>
      <c r="N4" s="968"/>
    </row>
    <row r="5" spans="1:20" s="83" customFormat="1" ht="32.1" customHeight="1" x14ac:dyDescent="0.45">
      <c r="A5" s="386"/>
      <c r="B5" s="386" t="s">
        <v>21</v>
      </c>
      <c r="C5" s="531"/>
      <c r="D5" s="2077"/>
      <c r="E5" s="967"/>
      <c r="F5" s="508"/>
      <c r="G5" s="508"/>
      <c r="H5" s="509"/>
      <c r="I5" s="509"/>
      <c r="J5" s="759"/>
      <c r="K5" s="759"/>
      <c r="L5" s="759"/>
      <c r="M5" s="759"/>
      <c r="N5" s="968"/>
    </row>
    <row r="6" spans="1:20" s="83" customFormat="1" ht="32.1" customHeight="1" x14ac:dyDescent="0.45">
      <c r="A6" s="386"/>
      <c r="B6" s="386" t="s">
        <v>22</v>
      </c>
      <c r="C6" s="531"/>
      <c r="D6" s="2077"/>
      <c r="E6" s="967"/>
      <c r="F6" s="508"/>
      <c r="G6" s="508"/>
      <c r="H6" s="509"/>
      <c r="I6" s="509"/>
      <c r="J6" s="759"/>
      <c r="K6" s="759"/>
      <c r="L6" s="759"/>
      <c r="M6" s="759"/>
      <c r="N6" s="968"/>
    </row>
    <row r="7" spans="1:20" s="83" customFormat="1" ht="32.1" customHeight="1" x14ac:dyDescent="0.45">
      <c r="A7" s="386"/>
      <c r="B7" s="386" t="s">
        <v>23</v>
      </c>
      <c r="C7" s="531"/>
      <c r="D7" s="2077"/>
      <c r="E7" s="967"/>
      <c r="F7" s="508"/>
      <c r="G7" s="508"/>
      <c r="H7" s="509"/>
      <c r="I7" s="509"/>
      <c r="J7" s="759"/>
      <c r="K7" s="759"/>
      <c r="L7" s="759"/>
      <c r="M7" s="759"/>
      <c r="N7" s="968"/>
    </row>
    <row r="8" spans="1:20" s="83" customFormat="1" ht="32.1" customHeight="1" x14ac:dyDescent="0.45">
      <c r="A8" s="386"/>
      <c r="B8" s="386" t="s">
        <v>24</v>
      </c>
      <c r="C8" s="531"/>
      <c r="D8" s="2077"/>
      <c r="E8" s="967"/>
      <c r="F8" s="379"/>
      <c r="G8" s="508"/>
      <c r="H8" s="509"/>
      <c r="I8" s="509"/>
      <c r="J8" s="759"/>
      <c r="K8" s="759"/>
      <c r="L8" s="759"/>
      <c r="M8" s="759"/>
      <c r="N8" s="968"/>
    </row>
    <row r="9" spans="1:20" s="83" customFormat="1" ht="32.1" customHeight="1" x14ac:dyDescent="0.45">
      <c r="A9" s="386"/>
      <c r="B9" s="386"/>
      <c r="C9" s="531"/>
      <c r="D9" s="2077"/>
      <c r="E9" s="967"/>
      <c r="F9" s="379"/>
      <c r="G9" s="508"/>
      <c r="H9" s="509"/>
      <c r="I9" s="509"/>
      <c r="J9" s="759"/>
      <c r="K9" s="759"/>
      <c r="L9" s="759"/>
      <c r="M9" s="759"/>
      <c r="N9" s="968"/>
    </row>
    <row r="10" spans="1:20" s="83" customFormat="1" ht="32.1" customHeight="1" x14ac:dyDescent="0.45">
      <c r="A10" s="386"/>
      <c r="B10" s="379" t="s">
        <v>5333</v>
      </c>
      <c r="C10" s="531"/>
      <c r="D10" s="2077"/>
      <c r="E10" s="967"/>
      <c r="F10" s="379"/>
      <c r="G10" s="508"/>
      <c r="H10" s="509"/>
      <c r="I10" s="509"/>
      <c r="J10" s="759"/>
      <c r="K10" s="759"/>
      <c r="L10" s="759"/>
      <c r="M10" s="759"/>
      <c r="N10" s="968"/>
    </row>
    <row r="11" spans="1:20" s="83" customFormat="1" ht="32.1" customHeight="1" x14ac:dyDescent="0.45">
      <c r="A11" s="386"/>
      <c r="B11" s="379" t="s">
        <v>5334</v>
      </c>
      <c r="C11" s="531"/>
      <c r="D11" s="2077"/>
      <c r="E11" s="967"/>
      <c r="F11" s="379"/>
      <c r="G11" s="508"/>
      <c r="H11" s="509"/>
      <c r="I11" s="509"/>
      <c r="J11" s="759"/>
      <c r="K11" s="759"/>
      <c r="L11" s="759"/>
      <c r="M11" s="759"/>
      <c r="N11" s="968"/>
    </row>
    <row r="12" spans="1:20" ht="32.1" customHeight="1" x14ac:dyDescent="0.4">
      <c r="A12" s="379"/>
      <c r="B12" s="876" t="s">
        <v>5335</v>
      </c>
      <c r="C12" s="536"/>
      <c r="D12" s="403"/>
      <c r="E12" s="403"/>
      <c r="F12" s="379"/>
      <c r="G12" s="379"/>
      <c r="H12" s="379"/>
      <c r="I12" s="379"/>
      <c r="J12" s="379"/>
      <c r="K12" s="379"/>
      <c r="L12" s="379"/>
      <c r="M12" s="379"/>
      <c r="N12" s="403"/>
    </row>
    <row r="13" spans="1:20" ht="32.1" customHeight="1" x14ac:dyDescent="0.4">
      <c r="A13" s="379"/>
      <c r="B13" s="379" t="s">
        <v>5336</v>
      </c>
      <c r="C13" s="536"/>
      <c r="D13" s="403"/>
      <c r="E13" s="403"/>
      <c r="F13" s="379"/>
      <c r="G13" s="379"/>
      <c r="H13" s="379"/>
      <c r="I13" s="379"/>
      <c r="J13" s="379"/>
      <c r="K13" s="379"/>
      <c r="L13" s="379"/>
      <c r="M13" s="379"/>
      <c r="N13" s="403"/>
    </row>
    <row r="14" spans="1:20" ht="32.1" customHeight="1" x14ac:dyDescent="0.4">
      <c r="A14" s="379"/>
      <c r="B14" s="379"/>
      <c r="C14" s="536"/>
      <c r="D14" s="403"/>
      <c r="E14" s="403"/>
      <c r="F14" s="379"/>
      <c r="G14" s="379"/>
      <c r="H14" s="379"/>
      <c r="I14" s="379"/>
      <c r="J14" s="379"/>
      <c r="K14" s="379"/>
      <c r="L14" s="379"/>
      <c r="M14" s="379"/>
      <c r="N14" s="403"/>
    </row>
    <row r="15" spans="1:20" ht="32.1" customHeight="1" x14ac:dyDescent="0.4">
      <c r="A15" s="379"/>
      <c r="B15" s="379" t="s">
        <v>5739</v>
      </c>
      <c r="C15" s="536"/>
      <c r="D15" s="403"/>
      <c r="E15" s="403"/>
      <c r="F15" s="379"/>
      <c r="G15" s="379"/>
      <c r="H15" s="379"/>
      <c r="I15" s="379"/>
      <c r="J15" s="379"/>
      <c r="K15" s="396"/>
      <c r="L15" s="396"/>
      <c r="M15" s="396"/>
      <c r="N15" s="397"/>
      <c r="O15" s="131"/>
      <c r="P15" s="131"/>
      <c r="Q15" s="131"/>
      <c r="R15" s="131"/>
      <c r="S15" s="210"/>
      <c r="T15" s="209"/>
    </row>
    <row r="16" spans="1:20" ht="32.1" customHeight="1" x14ac:dyDescent="0.4">
      <c r="A16" s="379"/>
      <c r="B16" s="379"/>
      <c r="C16" s="536"/>
      <c r="D16" s="403"/>
      <c r="E16" s="403"/>
      <c r="F16" s="379"/>
      <c r="G16" s="379"/>
      <c r="H16" s="379"/>
      <c r="I16" s="379"/>
      <c r="J16" s="379"/>
      <c r="K16" s="379"/>
      <c r="L16" s="379"/>
      <c r="M16" s="379"/>
      <c r="N16" s="403"/>
      <c r="O16" s="210"/>
      <c r="P16" s="210"/>
      <c r="Q16" s="210"/>
      <c r="R16" s="210"/>
      <c r="S16" s="210"/>
      <c r="T16" s="209"/>
    </row>
    <row r="17" spans="1:20" s="226" customFormat="1" ht="32.1" customHeight="1" x14ac:dyDescent="0.4">
      <c r="A17" s="443"/>
      <c r="B17" s="443" t="s">
        <v>29</v>
      </c>
      <c r="C17" s="1083" t="s">
        <v>451</v>
      </c>
      <c r="D17" s="444" t="s">
        <v>128</v>
      </c>
      <c r="E17" s="444" t="s">
        <v>31</v>
      </c>
      <c r="F17" s="443" t="s">
        <v>1923</v>
      </c>
      <c r="G17" s="443" t="s">
        <v>1924</v>
      </c>
      <c r="H17" s="443" t="s">
        <v>1925</v>
      </c>
      <c r="I17" s="443" t="s">
        <v>33</v>
      </c>
      <c r="J17" s="443" t="s">
        <v>36</v>
      </c>
      <c r="K17" s="443" t="s">
        <v>33</v>
      </c>
      <c r="L17" s="443" t="s">
        <v>73</v>
      </c>
      <c r="M17" s="443" t="s">
        <v>106</v>
      </c>
      <c r="N17" s="969" t="s">
        <v>1675</v>
      </c>
      <c r="O17" s="1095"/>
      <c r="P17" s="1095"/>
      <c r="Q17" s="1095"/>
      <c r="R17" s="1095"/>
      <c r="S17" s="1095"/>
      <c r="T17" s="2078"/>
    </row>
    <row r="18" spans="1:20" ht="32.1" customHeight="1" x14ac:dyDescent="0.4">
      <c r="A18" s="379">
        <v>1</v>
      </c>
      <c r="B18" s="379" t="s">
        <v>5337</v>
      </c>
      <c r="C18" s="536">
        <v>392</v>
      </c>
      <c r="D18" s="445">
        <v>1500</v>
      </c>
      <c r="E18" s="445">
        <v>350</v>
      </c>
      <c r="F18" s="445">
        <v>11810</v>
      </c>
      <c r="G18" s="445">
        <v>4146</v>
      </c>
      <c r="H18" s="403"/>
      <c r="I18" s="403"/>
      <c r="J18" s="379"/>
      <c r="K18" s="379"/>
      <c r="L18" s="379"/>
      <c r="M18" s="379"/>
      <c r="N18" s="445">
        <f t="shared" ref="N18:N27" si="0">SUM(D18:M18)</f>
        <v>17806</v>
      </c>
      <c r="O18" s="2079"/>
      <c r="P18" s="2079"/>
      <c r="Q18" s="2079"/>
      <c r="R18" s="2079"/>
      <c r="S18" s="259"/>
      <c r="T18" s="209"/>
    </row>
    <row r="19" spans="1:20" ht="32.1" customHeight="1" x14ac:dyDescent="0.4">
      <c r="A19" s="379">
        <v>2</v>
      </c>
      <c r="B19" s="379" t="s">
        <v>5338</v>
      </c>
      <c r="C19" s="536">
        <v>394</v>
      </c>
      <c r="D19" s="445">
        <v>3000</v>
      </c>
      <c r="E19" s="445">
        <v>350</v>
      </c>
      <c r="F19" s="445"/>
      <c r="G19" s="445"/>
      <c r="H19" s="740"/>
      <c r="I19" s="740"/>
      <c r="J19" s="740"/>
      <c r="K19" s="740"/>
      <c r="L19" s="740"/>
      <c r="M19" s="740"/>
      <c r="N19" s="445">
        <f t="shared" si="0"/>
        <v>3350</v>
      </c>
      <c r="O19" s="2079"/>
      <c r="P19" s="2079"/>
      <c r="Q19" s="2079"/>
      <c r="R19" s="2079"/>
      <c r="S19" s="259"/>
      <c r="T19" s="209"/>
    </row>
    <row r="20" spans="1:20" ht="32.1" customHeight="1" x14ac:dyDescent="0.4">
      <c r="A20" s="379">
        <v>3</v>
      </c>
      <c r="B20" s="379" t="s">
        <v>5339</v>
      </c>
      <c r="C20" s="536">
        <v>986</v>
      </c>
      <c r="D20" s="445">
        <v>2000</v>
      </c>
      <c r="E20" s="445">
        <v>350</v>
      </c>
      <c r="F20" s="445"/>
      <c r="G20" s="445"/>
      <c r="H20" s="740">
        <v>3525</v>
      </c>
      <c r="I20" s="445">
        <v>601</v>
      </c>
      <c r="J20" s="740"/>
      <c r="K20" s="740"/>
      <c r="L20" s="740"/>
      <c r="M20" s="740"/>
      <c r="N20" s="445">
        <f t="shared" si="0"/>
        <v>6476</v>
      </c>
      <c r="O20" s="2079"/>
      <c r="P20" s="2079"/>
      <c r="Q20" s="2079"/>
      <c r="R20" s="2079"/>
      <c r="S20" s="259"/>
      <c r="T20" s="209"/>
    </row>
    <row r="21" spans="1:20" ht="32.1" customHeight="1" x14ac:dyDescent="0.4">
      <c r="A21" s="379">
        <v>4</v>
      </c>
      <c r="B21" s="379" t="s">
        <v>5340</v>
      </c>
      <c r="C21" s="536">
        <v>1298</v>
      </c>
      <c r="D21" s="445">
        <v>1000</v>
      </c>
      <c r="E21" s="445">
        <v>350</v>
      </c>
      <c r="F21" s="539"/>
      <c r="G21" s="445"/>
      <c r="H21" s="740">
        <v>2100</v>
      </c>
      <c r="I21" s="740">
        <v>379</v>
      </c>
      <c r="J21" s="787"/>
      <c r="K21" s="787"/>
      <c r="L21" s="740"/>
      <c r="M21" s="740"/>
      <c r="N21" s="445">
        <f t="shared" si="0"/>
        <v>3829</v>
      </c>
      <c r="O21" s="2079"/>
      <c r="P21" s="2079"/>
      <c r="Q21" s="2079"/>
      <c r="R21" s="2079"/>
      <c r="S21" s="259"/>
      <c r="T21" s="209"/>
    </row>
    <row r="22" spans="1:20" ht="32.1" customHeight="1" x14ac:dyDescent="0.4">
      <c r="A22" s="379">
        <v>5</v>
      </c>
      <c r="B22" s="379" t="s">
        <v>5341</v>
      </c>
      <c r="C22" s="536">
        <v>6567</v>
      </c>
      <c r="D22" s="445">
        <v>1500</v>
      </c>
      <c r="E22" s="445">
        <v>350</v>
      </c>
      <c r="F22" s="445"/>
      <c r="G22" s="379"/>
      <c r="H22" s="379"/>
      <c r="I22" s="379"/>
      <c r="J22" s="379"/>
      <c r="K22" s="379"/>
      <c r="L22" s="379"/>
      <c r="M22" s="379"/>
      <c r="N22" s="445">
        <f t="shared" si="0"/>
        <v>1850</v>
      </c>
    </row>
    <row r="23" spans="1:20" ht="32.1" customHeight="1" x14ac:dyDescent="0.4">
      <c r="A23" s="379">
        <v>6</v>
      </c>
      <c r="B23" s="379" t="s">
        <v>5342</v>
      </c>
      <c r="C23" s="536">
        <v>2281</v>
      </c>
      <c r="D23" s="445">
        <v>1000</v>
      </c>
      <c r="E23" s="445">
        <v>350</v>
      </c>
      <c r="F23" s="539"/>
      <c r="G23" s="787"/>
      <c r="H23" s="787"/>
      <c r="I23" s="787"/>
      <c r="J23" s="787"/>
      <c r="K23" s="787"/>
      <c r="L23" s="740">
        <v>3440</v>
      </c>
      <c r="M23" s="787"/>
      <c r="N23" s="445">
        <f t="shared" si="0"/>
        <v>4790</v>
      </c>
      <c r="O23" s="2079"/>
      <c r="P23" s="2079"/>
      <c r="Q23" s="2079"/>
      <c r="R23" s="2079"/>
      <c r="S23" s="259"/>
      <c r="T23" s="209"/>
    </row>
    <row r="24" spans="1:20" ht="30" customHeight="1" x14ac:dyDescent="0.4">
      <c r="A24" s="379">
        <v>7</v>
      </c>
      <c r="B24" s="379" t="s">
        <v>5343</v>
      </c>
      <c r="C24" s="536">
        <v>8995</v>
      </c>
      <c r="D24" s="445">
        <v>1000</v>
      </c>
      <c r="E24" s="445">
        <v>350</v>
      </c>
      <c r="F24" s="539"/>
      <c r="G24" s="787"/>
      <c r="H24" s="787"/>
      <c r="I24" s="787"/>
      <c r="J24" s="740">
        <v>3515</v>
      </c>
      <c r="K24" s="740">
        <v>1266</v>
      </c>
      <c r="L24" s="740"/>
      <c r="M24" s="787"/>
      <c r="N24" s="445">
        <f t="shared" si="0"/>
        <v>6131</v>
      </c>
      <c r="O24" s="2079"/>
      <c r="P24" s="2079"/>
      <c r="Q24" s="2079"/>
      <c r="R24" s="2079"/>
      <c r="S24" s="259"/>
      <c r="T24" s="209"/>
    </row>
    <row r="25" spans="1:20" ht="32.1" customHeight="1" x14ac:dyDescent="0.4">
      <c r="A25" s="379">
        <v>8</v>
      </c>
      <c r="B25" s="379" t="s">
        <v>5344</v>
      </c>
      <c r="C25" s="536">
        <v>8998</v>
      </c>
      <c r="D25" s="445">
        <v>1000</v>
      </c>
      <c r="E25" s="445">
        <v>350</v>
      </c>
      <c r="F25" s="539"/>
      <c r="G25" s="787"/>
      <c r="H25" s="787"/>
      <c r="I25" s="787"/>
      <c r="J25" s="787"/>
      <c r="K25" s="787"/>
      <c r="L25" s="740">
        <v>1445</v>
      </c>
      <c r="M25" s="787"/>
      <c r="N25" s="445">
        <f t="shared" si="0"/>
        <v>2795</v>
      </c>
      <c r="O25" s="2079"/>
      <c r="P25" s="2079"/>
      <c r="Q25" s="2079"/>
      <c r="R25" s="2079"/>
      <c r="S25" s="259"/>
      <c r="T25" s="209"/>
    </row>
    <row r="26" spans="1:20" ht="32.1" customHeight="1" x14ac:dyDescent="0.4">
      <c r="A26" s="379">
        <v>9</v>
      </c>
      <c r="B26" s="379" t="s">
        <v>5345</v>
      </c>
      <c r="C26" s="536">
        <v>1299</v>
      </c>
      <c r="D26" s="445">
        <v>1000</v>
      </c>
      <c r="E26" s="445">
        <v>350</v>
      </c>
      <c r="F26" s="539"/>
      <c r="G26" s="787"/>
      <c r="H26" s="787"/>
      <c r="I26" s="787"/>
      <c r="J26" s="787"/>
      <c r="K26" s="787"/>
      <c r="L26" s="740">
        <v>1830</v>
      </c>
      <c r="M26" s="787"/>
      <c r="N26" s="445">
        <f t="shared" si="0"/>
        <v>3180</v>
      </c>
      <c r="O26" s="2079"/>
      <c r="P26" s="2079"/>
      <c r="Q26" s="2079"/>
      <c r="R26" s="2079"/>
      <c r="S26" s="259"/>
      <c r="T26" s="209"/>
    </row>
    <row r="27" spans="1:20" ht="32.1" customHeight="1" x14ac:dyDescent="0.4">
      <c r="A27" s="379"/>
      <c r="B27" s="379"/>
      <c r="C27" s="536"/>
      <c r="D27" s="445"/>
      <c r="E27" s="445"/>
      <c r="F27" s="539"/>
      <c r="G27" s="787"/>
      <c r="H27" s="787"/>
      <c r="I27" s="787"/>
      <c r="J27" s="787"/>
      <c r="K27" s="787"/>
      <c r="L27" s="787"/>
      <c r="M27" s="787"/>
      <c r="N27" s="445">
        <f t="shared" si="0"/>
        <v>0</v>
      </c>
      <c r="O27" s="2079"/>
      <c r="P27" s="2079"/>
      <c r="Q27" s="2079"/>
      <c r="R27" s="2079"/>
      <c r="S27" s="259"/>
      <c r="T27" s="209"/>
    </row>
    <row r="28" spans="1:20" ht="32.1" customHeight="1" x14ac:dyDescent="0.4">
      <c r="A28" s="379"/>
      <c r="B28" s="443" t="s">
        <v>306</v>
      </c>
      <c r="C28" s="541"/>
      <c r="D28" s="539">
        <f t="shared" ref="D28:L28" si="1">SUM(D18:D27)</f>
        <v>13000</v>
      </c>
      <c r="E28" s="539">
        <f t="shared" si="1"/>
        <v>3150</v>
      </c>
      <c r="F28" s="539">
        <f t="shared" si="1"/>
        <v>11810</v>
      </c>
      <c r="G28" s="539">
        <f t="shared" si="1"/>
        <v>4146</v>
      </c>
      <c r="H28" s="539">
        <f t="shared" si="1"/>
        <v>5625</v>
      </c>
      <c r="I28" s="539">
        <f t="shared" si="1"/>
        <v>980</v>
      </c>
      <c r="J28" s="539">
        <f t="shared" si="1"/>
        <v>3515</v>
      </c>
      <c r="K28" s="539">
        <f t="shared" si="1"/>
        <v>1266</v>
      </c>
      <c r="L28" s="539">
        <f t="shared" si="1"/>
        <v>6715</v>
      </c>
      <c r="M28" s="539">
        <f>SUM(M18:M23)</f>
        <v>0</v>
      </c>
      <c r="N28" s="539">
        <f>SUM(N18:N27)</f>
        <v>50207</v>
      </c>
      <c r="O28" s="2080"/>
      <c r="P28" s="2079"/>
      <c r="Q28" s="2079"/>
      <c r="R28" s="2079"/>
      <c r="S28" s="259"/>
      <c r="T28" s="209"/>
    </row>
    <row r="29" spans="1:20" ht="32.1" customHeight="1" x14ac:dyDescent="0.4">
      <c r="A29" s="379"/>
      <c r="B29" s="379"/>
      <c r="C29" s="541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2079"/>
      <c r="P29" s="2079"/>
      <c r="Q29" s="2079"/>
      <c r="R29" s="2079"/>
      <c r="S29" s="259"/>
      <c r="T29" s="209"/>
    </row>
    <row r="30" spans="1:20" ht="32.1" customHeight="1" x14ac:dyDescent="0.4">
      <c r="A30" s="379"/>
      <c r="B30" s="379"/>
      <c r="C30" s="541"/>
      <c r="D30" s="397"/>
      <c r="E30" s="397"/>
      <c r="F30" s="787"/>
      <c r="G30" s="787"/>
      <c r="H30" s="787"/>
      <c r="I30" s="787"/>
      <c r="J30" s="787"/>
      <c r="K30" s="787"/>
      <c r="L30" s="787"/>
      <c r="M30" s="787"/>
      <c r="N30" s="539"/>
      <c r="O30" s="2079"/>
      <c r="P30" s="2079"/>
      <c r="Q30" s="2079"/>
      <c r="R30" s="2079"/>
      <c r="S30" s="259"/>
      <c r="T30" s="209"/>
    </row>
    <row r="31" spans="1:20" ht="32.1" customHeight="1" x14ac:dyDescent="0.4">
      <c r="A31" s="379"/>
      <c r="B31" s="379"/>
      <c r="C31" s="541"/>
      <c r="D31" s="397"/>
      <c r="E31" s="397"/>
      <c r="F31" s="787"/>
      <c r="G31" s="787"/>
      <c r="H31" s="787"/>
      <c r="I31" s="787"/>
      <c r="J31" s="787"/>
      <c r="K31" s="787"/>
      <c r="L31" s="787"/>
      <c r="M31" s="787"/>
      <c r="N31" s="539"/>
      <c r="O31" s="2079"/>
      <c r="P31" s="2079"/>
      <c r="Q31" s="2079"/>
      <c r="R31" s="2079"/>
      <c r="S31" s="259"/>
      <c r="T31" s="209"/>
    </row>
    <row r="32" spans="1:20" ht="32.1" customHeight="1" x14ac:dyDescent="0.4">
      <c r="A32" s="379"/>
      <c r="B32" s="379" t="s">
        <v>5346</v>
      </c>
      <c r="C32" s="536"/>
      <c r="D32" s="403"/>
      <c r="E32" s="403"/>
      <c r="F32" s="740"/>
      <c r="G32" s="1097"/>
      <c r="H32" s="740"/>
      <c r="I32" s="740"/>
      <c r="J32" s="740"/>
      <c r="K32" s="740"/>
      <c r="L32" s="740"/>
      <c r="M32" s="740"/>
      <c r="N32" s="445"/>
      <c r="O32" s="2079"/>
      <c r="P32" s="2079"/>
      <c r="Q32" s="2079"/>
      <c r="R32" s="2079"/>
      <c r="S32" s="2079"/>
      <c r="T32" s="209"/>
    </row>
    <row r="33" spans="1:20" ht="32.1" customHeight="1" x14ac:dyDescent="0.4">
      <c r="A33" s="379"/>
      <c r="B33" s="379"/>
      <c r="C33" s="536"/>
      <c r="D33" s="403"/>
      <c r="E33" s="403"/>
      <c r="F33" s="740"/>
      <c r="G33" s="740"/>
      <c r="H33" s="740"/>
      <c r="I33" s="740"/>
      <c r="J33" s="740"/>
      <c r="K33" s="740"/>
      <c r="L33" s="740"/>
      <c r="M33" s="740"/>
      <c r="N33" s="403"/>
      <c r="O33" s="2079"/>
      <c r="P33" s="2079"/>
      <c r="Q33" s="2079"/>
      <c r="R33" s="2079"/>
      <c r="S33" s="2079"/>
      <c r="T33" s="209"/>
    </row>
    <row r="34" spans="1:20" ht="32.1" customHeight="1" x14ac:dyDescent="0.4">
      <c r="A34" s="379"/>
      <c r="B34" s="379"/>
      <c r="C34" s="536"/>
      <c r="D34" s="403"/>
      <c r="E34" s="403"/>
      <c r="F34" s="740"/>
      <c r="G34" s="740"/>
      <c r="H34" s="740"/>
      <c r="I34" s="740"/>
      <c r="J34" s="740"/>
      <c r="K34" s="740"/>
      <c r="L34" s="740"/>
      <c r="M34" s="740"/>
      <c r="N34" s="403"/>
      <c r="O34" s="2079"/>
      <c r="P34" s="2079"/>
      <c r="Q34" s="2079"/>
      <c r="R34" s="2079"/>
      <c r="S34" s="2079"/>
      <c r="T34" s="209"/>
    </row>
    <row r="35" spans="1:20" ht="32.1" customHeight="1" x14ac:dyDescent="0.4">
      <c r="A35" s="379"/>
      <c r="B35" s="379" t="s">
        <v>240</v>
      </c>
      <c r="C35" s="536"/>
      <c r="D35" s="403"/>
      <c r="E35" s="403"/>
      <c r="F35" s="740"/>
      <c r="G35" s="740"/>
      <c r="H35" s="740"/>
      <c r="I35" s="740"/>
      <c r="J35" s="740"/>
      <c r="K35" s="740"/>
      <c r="L35" s="740"/>
      <c r="M35" s="740"/>
      <c r="N35" s="403"/>
      <c r="O35" s="2079"/>
      <c r="P35" s="2079"/>
      <c r="Q35" s="2079"/>
      <c r="R35" s="2079"/>
      <c r="S35" s="2079" t="s">
        <v>4029</v>
      </c>
      <c r="T35" s="209"/>
    </row>
    <row r="36" spans="1:20" s="33" customFormat="1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  <row r="37" spans="1:20" s="33" customFormat="1" ht="26.25" x14ac:dyDescent="0.4">
      <c r="A37" s="366"/>
      <c r="B37" s="276"/>
      <c r="C37" s="365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</row>
    <row r="38" spans="1:20" s="33" customFormat="1" ht="26.25" x14ac:dyDescent="0.4">
      <c r="A38" s="365"/>
      <c r="B38" s="366" t="s">
        <v>5789</v>
      </c>
      <c r="C38" s="228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20" ht="32.1" customHeight="1" x14ac:dyDescent="0.4">
      <c r="A39" s="379"/>
      <c r="B39" s="379"/>
      <c r="C39" s="536"/>
      <c r="D39" s="403"/>
      <c r="E39" s="403"/>
      <c r="F39" s="379"/>
      <c r="G39" s="379"/>
      <c r="H39" s="379"/>
      <c r="I39" s="379"/>
      <c r="J39" s="379"/>
      <c r="K39" s="379"/>
      <c r="L39" s="379"/>
      <c r="M39" s="379"/>
      <c r="N39" s="403"/>
      <c r="O39" s="210"/>
      <c r="P39" s="210"/>
      <c r="Q39" s="210"/>
      <c r="R39" s="210"/>
      <c r="S39" s="210"/>
      <c r="T39" s="209"/>
    </row>
    <row r="40" spans="1:20" ht="32.1" customHeight="1" x14ac:dyDescent="0.4">
      <c r="B40" s="210"/>
      <c r="C40" s="2081"/>
      <c r="D40" s="183"/>
      <c r="E40" s="183"/>
      <c r="M40" s="210"/>
      <c r="N40" s="183"/>
      <c r="O40" s="210"/>
      <c r="P40" s="210"/>
      <c r="Q40" s="210"/>
      <c r="R40" s="210"/>
      <c r="S40" s="210"/>
      <c r="T40" s="209"/>
    </row>
    <row r="41" spans="1:20" ht="32.1" customHeight="1" x14ac:dyDescent="0.4">
      <c r="B41" s="233"/>
      <c r="C41" s="2081"/>
      <c r="D41" s="183"/>
      <c r="E41" s="183"/>
      <c r="M41" s="210"/>
      <c r="N41" s="183"/>
      <c r="O41" s="210"/>
      <c r="P41" s="210"/>
      <c r="Q41" s="210"/>
      <c r="R41" s="210"/>
      <c r="S41" s="210"/>
      <c r="T41" s="209"/>
    </row>
    <row r="42" spans="1:20" ht="32.1" customHeight="1" x14ac:dyDescent="0.4">
      <c r="B42" s="210"/>
      <c r="C42" s="2081"/>
      <c r="D42" s="183"/>
      <c r="E42" s="183"/>
      <c r="M42" s="210" t="s">
        <v>50</v>
      </c>
      <c r="N42" s="183"/>
      <c r="O42" s="210"/>
      <c r="P42" s="210"/>
      <c r="Q42" s="210"/>
      <c r="R42" s="210"/>
      <c r="S42" s="210"/>
      <c r="T42" s="209"/>
    </row>
    <row r="43" spans="1:20" ht="32.1" customHeight="1" x14ac:dyDescent="0.4">
      <c r="B43" s="210"/>
      <c r="C43" s="2081"/>
      <c r="D43" s="183"/>
      <c r="E43" s="183"/>
      <c r="M43" s="210"/>
      <c r="N43" s="183"/>
      <c r="O43" s="210"/>
      <c r="P43" s="210"/>
      <c r="Q43" s="210"/>
      <c r="R43" s="210"/>
      <c r="S43" s="210"/>
      <c r="T43" s="209"/>
    </row>
    <row r="44" spans="1:20" ht="32.1" customHeight="1" x14ac:dyDescent="0.4">
      <c r="B44" s="210"/>
      <c r="C44" s="2081"/>
      <c r="D44" s="183"/>
      <c r="E44" s="183"/>
      <c r="M44" s="210"/>
      <c r="N44" s="183"/>
      <c r="O44" s="210"/>
      <c r="P44" s="210"/>
      <c r="Q44" s="210"/>
      <c r="R44" s="210"/>
      <c r="S44" s="210"/>
      <c r="T44" s="209"/>
    </row>
    <row r="45" spans="1:20" ht="32.1" customHeight="1" x14ac:dyDescent="0.4">
      <c r="P45" s="210"/>
      <c r="Q45" s="210"/>
      <c r="R45" s="210"/>
      <c r="S45" s="210"/>
    </row>
  </sheetData>
  <phoneticPr fontId="0" type="noConversion"/>
  <hyperlinks>
    <hyperlink ref="B12" r:id="rId1" xr:uid="{00000000-0004-0000-0401-000000000000}"/>
  </hyperlinks>
  <printOptions gridLines="1"/>
  <pageMargins left="0.7" right="0.7" top="0.75" bottom="0.75" header="0.3" footer="0.3"/>
  <pageSetup scale="35" orientation="landscape" r:id="rId2"/>
  <drawing r:id="rId3"/>
  <legacyDrawing r:id="rId4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186">
    <tabColor rgb="FFFF0000"/>
  </sheetPr>
  <dimension ref="A2:O38"/>
  <sheetViews>
    <sheetView view="pageBreakPreview" topLeftCell="A3" zoomScale="60" zoomScaleNormal="100" workbookViewId="0">
      <selection activeCell="B10" sqref="B10"/>
    </sheetView>
  </sheetViews>
  <sheetFormatPr defaultColWidth="9.140625" defaultRowHeight="23.25" x14ac:dyDescent="0.35"/>
  <cols>
    <col min="1" max="1" width="9.140625" style="15"/>
    <col min="2" max="2" width="69" style="15" customWidth="1"/>
    <col min="3" max="3" width="14.5703125" style="15" customWidth="1"/>
    <col min="4" max="4" width="19.85546875" style="29" customWidth="1"/>
    <col min="5" max="5" width="21.28515625" style="29" customWidth="1"/>
    <col min="6" max="6" width="12.42578125" style="15" customWidth="1"/>
    <col min="7" max="7" width="9.140625" style="15"/>
    <col min="8" max="8" width="27.28515625" style="15" customWidth="1"/>
    <col min="9" max="9" width="15.42578125" style="15" customWidth="1"/>
    <col min="10" max="10" width="17.5703125" style="15" bestFit="1" customWidth="1"/>
    <col min="11" max="11" width="14.42578125" style="15" bestFit="1" customWidth="1"/>
    <col min="12" max="12" width="14.42578125" style="15" customWidth="1"/>
    <col min="13" max="13" width="15" style="15" customWidth="1"/>
    <col min="14" max="14" width="27.85546875" style="29" customWidth="1"/>
    <col min="15" max="15" width="14.5703125" style="15" customWidth="1"/>
    <col min="16" max="16" width="20.28515625" style="15" customWidth="1"/>
    <col min="17" max="16384" width="9.140625" style="15"/>
  </cols>
  <sheetData>
    <row r="2" spans="1:15" x14ac:dyDescent="0.35">
      <c r="A2" s="425"/>
      <c r="B2" s="48"/>
      <c r="C2" s="48"/>
      <c r="D2" s="303"/>
      <c r="E2" s="303"/>
      <c r="F2" s="48"/>
      <c r="G2" s="48"/>
      <c r="H2" s="48"/>
      <c r="I2" s="48"/>
      <c r="J2" s="48"/>
      <c r="K2" s="48"/>
      <c r="L2" s="48"/>
      <c r="M2" s="48"/>
      <c r="N2" s="303"/>
      <c r="O2" s="24"/>
    </row>
    <row r="3" spans="1:15" x14ac:dyDescent="0.35">
      <c r="A3" s="425"/>
      <c r="B3" s="414" t="s">
        <v>19</v>
      </c>
      <c r="C3" s="415"/>
      <c r="D3" s="896"/>
      <c r="E3" s="970"/>
      <c r="F3" s="425"/>
      <c r="G3" s="425"/>
      <c r="H3" s="425"/>
      <c r="I3" s="425"/>
      <c r="J3" s="425"/>
      <c r="K3" s="425"/>
      <c r="L3" s="425"/>
      <c r="M3" s="425"/>
      <c r="N3" s="705"/>
    </row>
    <row r="4" spans="1:15" s="73" customFormat="1" ht="28.5" customHeight="1" x14ac:dyDescent="0.35">
      <c r="A4" s="414"/>
      <c r="B4" s="415" t="s">
        <v>20</v>
      </c>
      <c r="C4" s="415"/>
      <c r="D4" s="896"/>
      <c r="E4" s="971"/>
      <c r="F4" s="450"/>
      <c r="G4" s="450"/>
      <c r="H4" s="452"/>
      <c r="I4" s="452"/>
      <c r="J4" s="420"/>
      <c r="K4" s="420"/>
      <c r="L4" s="420"/>
      <c r="M4" s="420"/>
      <c r="N4" s="898"/>
    </row>
    <row r="5" spans="1:15" s="73" customFormat="1" ht="25.5" customHeight="1" x14ac:dyDescent="0.35">
      <c r="A5" s="415"/>
      <c r="B5" s="415" t="s">
        <v>21</v>
      </c>
      <c r="C5" s="415"/>
      <c r="D5" s="896"/>
      <c r="E5" s="971"/>
      <c r="F5" s="450"/>
      <c r="G5" s="450"/>
      <c r="H5" s="452"/>
      <c r="I5" s="452"/>
      <c r="J5" s="420"/>
      <c r="K5" s="420"/>
      <c r="L5" s="420"/>
      <c r="M5" s="420"/>
      <c r="N5" s="898"/>
    </row>
    <row r="6" spans="1:15" s="73" customFormat="1" x14ac:dyDescent="0.35">
      <c r="A6" s="415"/>
      <c r="B6" s="415" t="s">
        <v>22</v>
      </c>
      <c r="C6" s="415"/>
      <c r="D6" s="896"/>
      <c r="E6" s="971"/>
      <c r="F6" s="450"/>
      <c r="G6" s="450"/>
      <c r="H6" s="452"/>
      <c r="I6" s="452"/>
      <c r="J6" s="420"/>
      <c r="K6" s="420"/>
      <c r="L6" s="420"/>
      <c r="M6" s="420"/>
      <c r="N6" s="898"/>
    </row>
    <row r="7" spans="1:15" s="73" customFormat="1" x14ac:dyDescent="0.35">
      <c r="A7" s="415"/>
      <c r="B7" s="415" t="s">
        <v>23</v>
      </c>
      <c r="C7" s="415"/>
      <c r="D7" s="896"/>
      <c r="E7" s="971"/>
      <c r="F7" s="450"/>
      <c r="G7" s="450"/>
      <c r="H7" s="452"/>
      <c r="I7" s="452"/>
      <c r="J7" s="420"/>
      <c r="K7" s="420"/>
      <c r="L7" s="420"/>
      <c r="M7" s="420"/>
      <c r="N7" s="898"/>
    </row>
    <row r="8" spans="1:15" s="73" customFormat="1" x14ac:dyDescent="0.35">
      <c r="A8" s="415"/>
      <c r="B8" s="415" t="s">
        <v>24</v>
      </c>
      <c r="C8" s="415"/>
      <c r="D8" s="896"/>
      <c r="E8" s="971"/>
      <c r="F8" s="450"/>
      <c r="G8" s="450"/>
      <c r="H8" s="452"/>
      <c r="I8" s="452"/>
      <c r="J8" s="420"/>
      <c r="K8" s="420"/>
      <c r="L8" s="420"/>
      <c r="M8" s="420"/>
      <c r="N8" s="898"/>
    </row>
    <row r="9" spans="1:15" s="73" customFormat="1" x14ac:dyDescent="0.35">
      <c r="A9" s="415"/>
      <c r="B9" s="415"/>
      <c r="C9" s="415"/>
      <c r="D9" s="896"/>
      <c r="E9" s="971"/>
      <c r="F9" s="450"/>
      <c r="G9" s="450"/>
      <c r="H9" s="452"/>
      <c r="I9" s="452"/>
      <c r="J9" s="420"/>
      <c r="K9" s="420"/>
      <c r="L9" s="420"/>
      <c r="M9" s="420"/>
      <c r="N9" s="898"/>
    </row>
    <row r="10" spans="1:15" s="73" customFormat="1" x14ac:dyDescent="0.35">
      <c r="A10" s="415"/>
      <c r="B10" s="48" t="s">
        <v>5347</v>
      </c>
      <c r="C10" s="415"/>
      <c r="D10" s="896"/>
      <c r="E10" s="971"/>
      <c r="F10" s="450"/>
      <c r="G10" s="450"/>
      <c r="H10" s="452"/>
      <c r="I10" s="452"/>
      <c r="J10" s="420"/>
      <c r="K10" s="420"/>
      <c r="L10" s="420"/>
      <c r="M10" s="420"/>
      <c r="N10" s="898"/>
    </row>
    <row r="11" spans="1:15" s="73" customFormat="1" x14ac:dyDescent="0.35">
      <c r="A11" s="415"/>
      <c r="B11" s="48" t="s">
        <v>5348</v>
      </c>
      <c r="C11" s="415"/>
      <c r="D11" s="896"/>
      <c r="E11" s="971"/>
      <c r="F11" s="450"/>
      <c r="G11" s="450"/>
      <c r="H11" s="452"/>
      <c r="I11" s="452"/>
      <c r="J11" s="420"/>
      <c r="K11" s="420"/>
      <c r="L11" s="420"/>
      <c r="M11" s="420"/>
      <c r="N11" s="898"/>
    </row>
    <row r="12" spans="1:15" x14ac:dyDescent="0.35">
      <c r="A12" s="425"/>
      <c r="B12" s="988" t="s">
        <v>5349</v>
      </c>
      <c r="C12" s="301"/>
      <c r="D12" s="972"/>
      <c r="E12" s="303"/>
      <c r="F12" s="48"/>
      <c r="G12" s="48"/>
      <c r="H12" s="48" t="s">
        <v>234</v>
      </c>
      <c r="I12" s="48"/>
      <c r="J12" s="48"/>
      <c r="K12" s="48"/>
      <c r="L12" s="48"/>
      <c r="M12" s="48"/>
      <c r="N12" s="303"/>
      <c r="O12" s="24"/>
    </row>
    <row r="13" spans="1:15" x14ac:dyDescent="0.35">
      <c r="A13" s="425"/>
      <c r="B13" s="301" t="s">
        <v>5350</v>
      </c>
      <c r="C13" s="301"/>
      <c r="D13" s="972"/>
      <c r="E13" s="303"/>
      <c r="F13" s="48"/>
      <c r="G13" s="48"/>
      <c r="H13" s="48"/>
      <c r="I13" s="48"/>
      <c r="J13" s="48"/>
      <c r="K13" s="48"/>
      <c r="L13" s="48"/>
      <c r="M13" s="48"/>
      <c r="N13" s="303"/>
      <c r="O13" s="24"/>
    </row>
    <row r="14" spans="1:15" x14ac:dyDescent="0.35">
      <c r="A14" s="425"/>
      <c r="B14" s="301"/>
      <c r="C14" s="301"/>
      <c r="D14" s="972"/>
      <c r="E14" s="303"/>
      <c r="F14" s="48"/>
      <c r="G14" s="48"/>
      <c r="H14" s="48"/>
      <c r="I14" s="48"/>
      <c r="J14" s="48"/>
      <c r="K14" s="48"/>
      <c r="L14" s="48"/>
      <c r="M14" s="48"/>
      <c r="N14" s="303"/>
      <c r="O14" s="24"/>
    </row>
    <row r="15" spans="1:15" x14ac:dyDescent="0.35">
      <c r="A15" s="425"/>
      <c r="B15" s="2952" t="s">
        <v>5760</v>
      </c>
      <c r="C15" s="2952"/>
      <c r="D15" s="2952"/>
      <c r="E15" s="303"/>
      <c r="F15" s="48"/>
      <c r="G15" s="48"/>
      <c r="H15" s="48"/>
      <c r="I15" s="48"/>
      <c r="J15" s="48"/>
      <c r="K15" s="48"/>
      <c r="L15" s="48"/>
      <c r="M15" s="48"/>
      <c r="N15" s="303"/>
      <c r="O15" s="24"/>
    </row>
    <row r="16" spans="1:15" x14ac:dyDescent="0.35">
      <c r="A16" s="425"/>
      <c r="B16" s="425"/>
      <c r="C16" s="425"/>
      <c r="D16" s="705"/>
      <c r="E16" s="705"/>
      <c r="F16" s="425"/>
      <c r="G16" s="425"/>
      <c r="H16" s="48"/>
      <c r="I16" s="48"/>
      <c r="J16" s="48"/>
      <c r="K16" s="425"/>
      <c r="L16" s="425"/>
      <c r="M16" s="425"/>
      <c r="N16" s="705"/>
    </row>
    <row r="17" spans="1:15" s="137" customFormat="1" x14ac:dyDescent="0.35">
      <c r="A17" s="427"/>
      <c r="B17" s="428" t="s">
        <v>235</v>
      </c>
      <c r="C17" s="428" t="s">
        <v>1565</v>
      </c>
      <c r="D17" s="454" t="s">
        <v>94</v>
      </c>
      <c r="E17" s="454" t="s">
        <v>215</v>
      </c>
      <c r="F17" s="428" t="s">
        <v>129</v>
      </c>
      <c r="G17" s="428" t="s">
        <v>33</v>
      </c>
      <c r="H17" s="428" t="s">
        <v>130</v>
      </c>
      <c r="I17" s="428" t="s">
        <v>33</v>
      </c>
      <c r="J17" s="645" t="s">
        <v>1624</v>
      </c>
      <c r="K17" s="428" t="s">
        <v>35</v>
      </c>
      <c r="L17" s="428" t="s">
        <v>5351</v>
      </c>
      <c r="M17" s="428" t="s">
        <v>1820</v>
      </c>
      <c r="N17" s="454" t="s">
        <v>13</v>
      </c>
      <c r="O17" s="135"/>
    </row>
    <row r="18" spans="1:15" s="24" customFormat="1" x14ac:dyDescent="0.35">
      <c r="A18" s="48">
        <v>1</v>
      </c>
      <c r="B18" s="48" t="s">
        <v>5352</v>
      </c>
      <c r="C18" s="48">
        <v>6708</v>
      </c>
      <c r="D18" s="455">
        <v>1000</v>
      </c>
      <c r="E18" s="455">
        <v>350</v>
      </c>
      <c r="F18" s="455"/>
      <c r="G18" s="455"/>
      <c r="H18" s="455"/>
      <c r="I18" s="455"/>
      <c r="J18" s="455"/>
      <c r="K18" s="455"/>
      <c r="L18" s="455"/>
      <c r="M18" s="455"/>
      <c r="N18" s="455">
        <f>SUM(D18:M18)</f>
        <v>1350</v>
      </c>
      <c r="O18" s="12"/>
    </row>
    <row r="19" spans="1:15" s="24" customFormat="1" x14ac:dyDescent="0.35">
      <c r="A19" s="48">
        <v>2</v>
      </c>
      <c r="B19" s="48" t="s">
        <v>962</v>
      </c>
      <c r="C19" s="48">
        <v>6704</v>
      </c>
      <c r="D19" s="455">
        <v>1000</v>
      </c>
      <c r="E19" s="455">
        <v>350</v>
      </c>
      <c r="F19" s="455"/>
      <c r="G19" s="455"/>
      <c r="H19" s="455"/>
      <c r="I19" s="455"/>
      <c r="J19" s="455"/>
      <c r="K19" s="455"/>
      <c r="L19" s="455"/>
      <c r="M19" s="455"/>
      <c r="N19" s="455">
        <f>SUM(D19:M19)</f>
        <v>1350</v>
      </c>
      <c r="O19" s="12"/>
    </row>
    <row r="20" spans="1:15" s="24" customFormat="1" x14ac:dyDescent="0.35">
      <c r="A20" s="48">
        <v>3</v>
      </c>
      <c r="B20" s="48" t="s">
        <v>5353</v>
      </c>
      <c r="C20" s="48">
        <v>6705</v>
      </c>
      <c r="D20" s="455">
        <v>1000</v>
      </c>
      <c r="E20" s="455">
        <v>350</v>
      </c>
      <c r="F20" s="455"/>
      <c r="G20" s="455"/>
      <c r="H20" s="455"/>
      <c r="I20" s="455"/>
      <c r="J20" s="455"/>
      <c r="K20" s="455"/>
      <c r="L20" s="455"/>
      <c r="M20" s="455"/>
      <c r="N20" s="455">
        <f>SUM(D20:M20)</f>
        <v>1350</v>
      </c>
      <c r="O20" s="12"/>
    </row>
    <row r="21" spans="1:15" s="24" customFormat="1" x14ac:dyDescent="0.35">
      <c r="A21" s="48"/>
      <c r="B21" s="765"/>
      <c r="C21" s="765"/>
      <c r="D21" s="303"/>
      <c r="E21" s="303"/>
      <c r="F21" s="765"/>
      <c r="G21" s="765"/>
      <c r="H21" s="765"/>
      <c r="I21" s="765"/>
      <c r="J21" s="765"/>
      <c r="K21" s="765"/>
      <c r="L21" s="765"/>
      <c r="M21" s="765" t="s">
        <v>242</v>
      </c>
      <c r="N21" s="973"/>
      <c r="O21" s="12"/>
    </row>
    <row r="22" spans="1:15" s="28" customFormat="1" x14ac:dyDescent="0.35">
      <c r="A22" s="465"/>
      <c r="B22" s="465" t="s">
        <v>483</v>
      </c>
      <c r="C22" s="465"/>
      <c r="D22" s="458">
        <f t="shared" ref="D22:N22" si="0">SUM(D18:D21)</f>
        <v>3000</v>
      </c>
      <c r="E22" s="458">
        <f t="shared" si="0"/>
        <v>1050</v>
      </c>
      <c r="F22" s="458">
        <f t="shared" si="0"/>
        <v>0</v>
      </c>
      <c r="G22" s="458">
        <f t="shared" si="0"/>
        <v>0</v>
      </c>
      <c r="H22" s="458">
        <f t="shared" si="0"/>
        <v>0</v>
      </c>
      <c r="I22" s="458">
        <f t="shared" si="0"/>
        <v>0</v>
      </c>
      <c r="J22" s="458">
        <f t="shared" si="0"/>
        <v>0</v>
      </c>
      <c r="K22" s="458">
        <f t="shared" si="0"/>
        <v>0</v>
      </c>
      <c r="L22" s="458">
        <f t="shared" si="0"/>
        <v>0</v>
      </c>
      <c r="M22" s="458">
        <f t="shared" si="0"/>
        <v>0</v>
      </c>
      <c r="N22" s="458">
        <f t="shared" si="0"/>
        <v>4050</v>
      </c>
    </row>
    <row r="23" spans="1:15" x14ac:dyDescent="0.35">
      <c r="A23" s="425"/>
      <c r="B23" s="425"/>
      <c r="C23" s="425"/>
      <c r="D23" s="705"/>
      <c r="E23" s="705"/>
      <c r="F23" s="425"/>
      <c r="G23" s="425"/>
      <c r="H23" s="425"/>
      <c r="I23" s="425"/>
      <c r="J23" s="425"/>
      <c r="K23" s="425"/>
      <c r="L23" s="425"/>
      <c r="M23" s="425"/>
      <c r="N23" s="705"/>
    </row>
    <row r="24" spans="1:15" x14ac:dyDescent="0.35">
      <c r="A24" s="425"/>
      <c r="B24" s="425"/>
      <c r="C24" s="425"/>
      <c r="D24" s="705"/>
      <c r="E24" s="705"/>
      <c r="F24" s="425"/>
      <c r="G24" s="425"/>
      <c r="H24" s="425"/>
      <c r="I24" s="425"/>
      <c r="J24" s="425"/>
      <c r="K24" s="425"/>
      <c r="L24" s="425"/>
      <c r="M24" s="425"/>
      <c r="N24" s="705"/>
    </row>
    <row r="25" spans="1:15" x14ac:dyDescent="0.35">
      <c r="A25" s="425"/>
      <c r="B25" s="48" t="s">
        <v>2332</v>
      </c>
      <c r="C25" s="425"/>
      <c r="D25" s="705"/>
      <c r="E25" s="705"/>
      <c r="F25" s="425"/>
      <c r="G25" s="425"/>
      <c r="H25" s="425"/>
      <c r="I25" s="425"/>
      <c r="J25" s="425"/>
      <c r="K25" s="425"/>
      <c r="L25" s="425"/>
      <c r="M25" s="425"/>
      <c r="N25" s="705"/>
    </row>
    <row r="26" spans="1:15" x14ac:dyDescent="0.35">
      <c r="A26" s="425"/>
      <c r="B26" s="425"/>
      <c r="C26" s="425"/>
      <c r="D26" s="705"/>
      <c r="E26" s="705"/>
      <c r="F26" s="425"/>
      <c r="G26" s="425"/>
      <c r="H26" s="425"/>
      <c r="I26" s="425"/>
      <c r="J26" s="425"/>
      <c r="K26" s="425"/>
      <c r="L26" s="425"/>
      <c r="M26" s="425"/>
      <c r="N26" s="705"/>
    </row>
    <row r="27" spans="1:15" x14ac:dyDescent="0.35">
      <c r="A27" s="425"/>
      <c r="B27" s="425"/>
      <c r="C27" s="425"/>
      <c r="D27" s="705"/>
      <c r="E27" s="705"/>
      <c r="F27" s="425"/>
      <c r="G27" s="425"/>
      <c r="H27" s="425"/>
      <c r="I27" s="425"/>
      <c r="J27" s="425"/>
      <c r="K27" s="425"/>
      <c r="L27" s="425"/>
      <c r="M27" s="425"/>
      <c r="N27" s="705"/>
    </row>
    <row r="28" spans="1:15" x14ac:dyDescent="0.35">
      <c r="A28" s="425"/>
      <c r="B28" s="48" t="s">
        <v>240</v>
      </c>
      <c r="C28" s="425"/>
      <c r="D28" s="705"/>
      <c r="E28" s="705"/>
      <c r="F28" s="425"/>
      <c r="G28" s="425"/>
      <c r="H28" s="425"/>
      <c r="I28" s="425"/>
      <c r="J28" s="425"/>
      <c r="K28" s="425"/>
      <c r="L28" s="425"/>
      <c r="M28" s="425"/>
      <c r="N28" s="705"/>
    </row>
    <row r="29" spans="1:15" s="33" customFormat="1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33" customFormat="1" ht="26.25" x14ac:dyDescent="0.4">
      <c r="A31" s="365"/>
      <c r="B31" s="366" t="s">
        <v>5789</v>
      </c>
      <c r="C31" s="228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x14ac:dyDescent="0.35">
      <c r="A32" s="425"/>
      <c r="B32" s="425"/>
      <c r="C32" s="425"/>
      <c r="D32" s="705"/>
      <c r="E32" s="705"/>
      <c r="F32" s="425"/>
      <c r="G32" s="425"/>
      <c r="H32" s="425"/>
      <c r="I32" s="425"/>
      <c r="J32" s="425"/>
      <c r="K32" s="425"/>
      <c r="L32" s="425"/>
      <c r="M32" s="425"/>
      <c r="N32" s="705"/>
    </row>
    <row r="33" spans="1:15" x14ac:dyDescent="0.35">
      <c r="A33" s="48">
        <v>1</v>
      </c>
      <c r="B33" s="48" t="s">
        <v>5354</v>
      </c>
      <c r="C33" s="48">
        <v>6703</v>
      </c>
      <c r="D33" s="455">
        <v>1000</v>
      </c>
      <c r="E33" s="455">
        <v>350</v>
      </c>
      <c r="F33" s="455"/>
      <c r="G33" s="455"/>
      <c r="H33" s="455" t="s">
        <v>1333</v>
      </c>
      <c r="I33" s="455"/>
      <c r="J33" s="455"/>
      <c r="K33" s="455"/>
      <c r="L33" s="455"/>
      <c r="M33" s="455"/>
      <c r="N33" s="455">
        <f>SUM(D33:M33)</f>
        <v>1350</v>
      </c>
      <c r="O33" s="44"/>
    </row>
    <row r="34" spans="1:15" x14ac:dyDescent="0.35">
      <c r="A34" s="48">
        <v>2</v>
      </c>
      <c r="O34" s="44"/>
    </row>
    <row r="35" spans="1:15" s="24" customFormat="1" x14ac:dyDescent="0.35">
      <c r="A35" s="48">
        <v>3</v>
      </c>
    </row>
    <row r="36" spans="1:15" s="24" customFormat="1" x14ac:dyDescent="0.35">
      <c r="A36" s="48">
        <v>4</v>
      </c>
      <c r="B36" s="48" t="s">
        <v>5355</v>
      </c>
      <c r="C36" s="48">
        <v>6707</v>
      </c>
      <c r="D36" s="302">
        <v>1000</v>
      </c>
      <c r="E36" s="455">
        <v>350</v>
      </c>
      <c r="F36" s="302"/>
      <c r="G36" s="302"/>
      <c r="H36" s="302" t="s">
        <v>1333</v>
      </c>
      <c r="I36" s="302"/>
      <c r="J36" s="302"/>
      <c r="K36" s="302"/>
      <c r="L36" s="302"/>
      <c r="M36" s="302"/>
      <c r="N36" s="302">
        <f>SUM(D36:M36)</f>
        <v>1350</v>
      </c>
    </row>
    <row r="37" spans="1:15" s="24" customFormat="1" x14ac:dyDescent="0.35">
      <c r="A37" s="48">
        <v>6</v>
      </c>
      <c r="B37" s="48" t="s">
        <v>5356</v>
      </c>
      <c r="C37" s="48">
        <v>7307</v>
      </c>
      <c r="D37" s="302">
        <v>1000</v>
      </c>
      <c r="E37" s="455">
        <v>350</v>
      </c>
      <c r="F37" s="423"/>
      <c r="G37" s="302"/>
      <c r="H37" s="302" t="s">
        <v>1333</v>
      </c>
      <c r="I37" s="302"/>
      <c r="J37" s="302"/>
      <c r="K37" s="302"/>
      <c r="L37" s="302">
        <v>970</v>
      </c>
      <c r="M37" s="302"/>
      <c r="N37" s="302">
        <f>SUM(D37:M37)</f>
        <v>2320</v>
      </c>
      <c r="O37" s="12"/>
    </row>
    <row r="38" spans="1:15" s="24" customFormat="1" x14ac:dyDescent="0.35">
      <c r="A38" s="48">
        <v>2</v>
      </c>
      <c r="B38" s="48" t="s">
        <v>5357</v>
      </c>
      <c r="C38" s="48">
        <v>7490</v>
      </c>
      <c r="D38" s="455">
        <v>1000</v>
      </c>
      <c r="E38" s="455">
        <v>350</v>
      </c>
      <c r="F38" s="765"/>
      <c r="G38" s="765"/>
      <c r="H38" s="302" t="s">
        <v>1333</v>
      </c>
      <c r="I38" s="765"/>
      <c r="J38" s="765"/>
      <c r="K38" s="765"/>
      <c r="L38" s="765"/>
      <c r="M38" s="765"/>
      <c r="N38" s="455">
        <f>SUM(D38:M38)</f>
        <v>1350</v>
      </c>
      <c r="O38" s="12"/>
    </row>
  </sheetData>
  <mergeCells count="1">
    <mergeCell ref="B15:D15"/>
  </mergeCells>
  <hyperlinks>
    <hyperlink ref="B12" r:id="rId1" xr:uid="{00000000-0004-0000-05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04">
    <tabColor rgb="FFFF0000"/>
  </sheetPr>
  <dimension ref="A2:S40"/>
  <sheetViews>
    <sheetView view="pageBreakPreview" topLeftCell="A7" zoomScale="60" zoomScaleNormal="100" workbookViewId="0">
      <selection activeCell="J27" sqref="J27"/>
    </sheetView>
  </sheetViews>
  <sheetFormatPr defaultColWidth="9.140625" defaultRowHeight="23.25" x14ac:dyDescent="0.35"/>
  <cols>
    <col min="1" max="1" width="7.28515625" style="15" customWidth="1"/>
    <col min="2" max="2" width="62.7109375" style="15" customWidth="1"/>
    <col min="3" max="3" width="19.5703125" style="1164" customWidth="1"/>
    <col min="4" max="4" width="25.140625" style="15" customWidth="1"/>
    <col min="5" max="6" width="17.5703125" style="15" bestFit="1" customWidth="1"/>
    <col min="7" max="7" width="17.5703125" style="1164" bestFit="1" customWidth="1"/>
    <col min="8" max="8" width="16.85546875" style="15" customWidth="1"/>
    <col min="9" max="9" width="15.5703125" style="15" customWidth="1"/>
    <col min="10" max="11" width="20.5703125" style="15" customWidth="1"/>
    <col min="12" max="12" width="23.42578125" style="15" customWidth="1"/>
    <col min="13" max="13" width="20" style="15" customWidth="1"/>
    <col min="14" max="14" width="23.28515625" style="15" customWidth="1"/>
    <col min="15" max="16" width="9.140625" style="15" hidden="1" customWidth="1"/>
    <col min="17" max="17" width="9.42578125" style="15" customWidth="1"/>
    <col min="18" max="18" width="3.28515625" style="15" customWidth="1"/>
    <col min="19" max="16384" width="9.140625" style="15"/>
  </cols>
  <sheetData>
    <row r="2" spans="1:19" x14ac:dyDescent="0.35">
      <c r="A2" s="425" t="s">
        <v>50</v>
      </c>
      <c r="B2" s="453"/>
      <c r="C2" s="1418"/>
      <c r="D2" s="453"/>
      <c r="E2" s="453"/>
      <c r="F2" s="453"/>
      <c r="G2" s="1418"/>
      <c r="H2" s="453"/>
      <c r="I2" s="453"/>
      <c r="J2" s="453"/>
      <c r="K2" s="453"/>
      <c r="L2" s="453"/>
      <c r="M2" s="453"/>
      <c r="N2" s="453"/>
      <c r="O2" s="36"/>
      <c r="P2" s="36"/>
      <c r="Q2" s="36"/>
      <c r="R2" s="36"/>
      <c r="S2" s="1419"/>
    </row>
    <row r="3" spans="1:19" x14ac:dyDescent="0.35">
      <c r="A3" s="425"/>
      <c r="B3" s="414" t="s">
        <v>19</v>
      </c>
      <c r="C3" s="1420"/>
      <c r="D3" s="415"/>
      <c r="E3" s="416"/>
      <c r="F3" s="421"/>
      <c r="G3" s="48"/>
      <c r="H3" s="48"/>
      <c r="I3" s="48"/>
      <c r="J3" s="48"/>
      <c r="K3" s="48"/>
      <c r="L3" s="48"/>
      <c r="M3" s="425"/>
      <c r="N3" s="425"/>
    </row>
    <row r="4" spans="1:19" s="73" customFormat="1" ht="28.5" customHeight="1" x14ac:dyDescent="0.35">
      <c r="A4" s="414"/>
      <c r="B4" s="415" t="s">
        <v>20</v>
      </c>
      <c r="C4" s="1420"/>
      <c r="D4" s="415"/>
      <c r="E4" s="421"/>
      <c r="F4" s="421"/>
      <c r="G4" s="421"/>
      <c r="H4" s="524"/>
      <c r="I4" s="524"/>
      <c r="J4" s="420"/>
      <c r="K4" s="420"/>
      <c r="L4" s="420"/>
      <c r="M4" s="420"/>
      <c r="N4" s="420"/>
    </row>
    <row r="5" spans="1:19" s="73" customFormat="1" ht="25.5" customHeight="1" x14ac:dyDescent="0.35">
      <c r="A5" s="415"/>
      <c r="B5" s="415" t="s">
        <v>21</v>
      </c>
      <c r="C5" s="1420"/>
      <c r="D5" s="415"/>
      <c r="E5" s="421"/>
      <c r="F5" s="421"/>
      <c r="G5" s="421"/>
      <c r="H5" s="524"/>
      <c r="I5" s="524"/>
      <c r="J5" s="420"/>
      <c r="K5" s="420"/>
      <c r="L5" s="420"/>
      <c r="M5" s="420"/>
      <c r="N5" s="420"/>
    </row>
    <row r="6" spans="1:19" s="73" customFormat="1" x14ac:dyDescent="0.35">
      <c r="A6" s="415"/>
      <c r="B6" s="415" t="s">
        <v>22</v>
      </c>
      <c r="C6" s="1420"/>
      <c r="D6" s="415"/>
      <c r="E6" s="421"/>
      <c r="F6" s="421"/>
      <c r="G6" s="421"/>
      <c r="H6" s="524"/>
      <c r="I6" s="524"/>
      <c r="J6" s="420"/>
      <c r="K6" s="420"/>
      <c r="L6" s="420"/>
      <c r="M6" s="420"/>
      <c r="N6" s="420"/>
    </row>
    <row r="7" spans="1:19" s="73" customFormat="1" x14ac:dyDescent="0.35">
      <c r="A7" s="415"/>
      <c r="B7" s="415" t="s">
        <v>23</v>
      </c>
      <c r="C7" s="1420"/>
      <c r="D7" s="415"/>
      <c r="E7" s="421"/>
      <c r="F7" s="421"/>
      <c r="G7" s="421"/>
      <c r="H7" s="524"/>
      <c r="I7" s="524"/>
      <c r="J7" s="420"/>
      <c r="K7" s="420"/>
      <c r="L7" s="420"/>
      <c r="M7" s="420"/>
      <c r="N7" s="420"/>
    </row>
    <row r="8" spans="1:19" s="73" customFormat="1" x14ac:dyDescent="0.35">
      <c r="A8" s="415"/>
      <c r="B8" s="415" t="s">
        <v>24</v>
      </c>
      <c r="C8" s="1420"/>
      <c r="D8" s="415"/>
      <c r="E8" s="421"/>
      <c r="F8" s="48"/>
      <c r="G8" s="421"/>
      <c r="H8" s="524"/>
      <c r="I8" s="524"/>
      <c r="J8" s="420"/>
      <c r="K8" s="420"/>
      <c r="L8" s="420"/>
      <c r="M8" s="420"/>
      <c r="N8" s="420"/>
    </row>
    <row r="9" spans="1:19" s="73" customFormat="1" x14ac:dyDescent="0.35">
      <c r="A9" s="415"/>
      <c r="B9" s="415"/>
      <c r="C9" s="1420"/>
      <c r="D9" s="415"/>
      <c r="E9" s="421"/>
      <c r="F9" s="48"/>
      <c r="G9" s="421"/>
      <c r="H9" s="524"/>
      <c r="I9" s="524"/>
      <c r="J9" s="420"/>
      <c r="K9" s="420"/>
      <c r="L9" s="420"/>
      <c r="M9" s="420"/>
      <c r="N9" s="420"/>
    </row>
    <row r="10" spans="1:19" s="73" customFormat="1" x14ac:dyDescent="0.35">
      <c r="A10" s="415"/>
      <c r="B10" s="453" t="s">
        <v>5358</v>
      </c>
      <c r="C10" s="1420"/>
      <c r="D10" s="415"/>
      <c r="E10" s="421"/>
      <c r="F10" s="48"/>
      <c r="G10" s="421"/>
      <c r="H10" s="524"/>
      <c r="I10" s="524"/>
      <c r="J10" s="420"/>
      <c r="K10" s="420"/>
      <c r="L10" s="420"/>
      <c r="M10" s="420"/>
      <c r="N10" s="420"/>
    </row>
    <row r="11" spans="1:19" s="73" customFormat="1" x14ac:dyDescent="0.35">
      <c r="A11" s="415"/>
      <c r="B11" s="453" t="s">
        <v>5359</v>
      </c>
      <c r="C11" s="1420"/>
      <c r="D11" s="415"/>
      <c r="E11" s="421"/>
      <c r="F11" s="48"/>
      <c r="G11" s="421"/>
      <c r="H11" s="524"/>
      <c r="I11" s="524"/>
      <c r="J11" s="420"/>
      <c r="K11" s="420"/>
      <c r="L11" s="420"/>
      <c r="M11" s="420"/>
      <c r="N11" s="420"/>
    </row>
    <row r="12" spans="1:19" x14ac:dyDescent="0.35">
      <c r="A12" s="425"/>
      <c r="B12" s="876" t="s">
        <v>5360</v>
      </c>
      <c r="C12" s="1418"/>
      <c r="D12" s="453"/>
      <c r="E12" s="453"/>
      <c r="F12" s="453"/>
      <c r="G12" s="1418"/>
      <c r="H12" s="453"/>
      <c r="I12" s="453"/>
      <c r="J12" s="453"/>
      <c r="K12" s="453"/>
      <c r="L12" s="453"/>
      <c r="M12" s="453"/>
      <c r="N12" s="453"/>
      <c r="O12" s="36"/>
      <c r="P12" s="36"/>
      <c r="Q12" s="36"/>
      <c r="R12" s="36"/>
      <c r="S12" s="1419"/>
    </row>
    <row r="13" spans="1:19" x14ac:dyDescent="0.35">
      <c r="A13" s="425"/>
      <c r="B13" s="453"/>
      <c r="C13" s="1418"/>
      <c r="D13" s="453"/>
      <c r="E13" s="453"/>
      <c r="F13" s="453"/>
      <c r="G13" s="1418"/>
      <c r="H13" s="453"/>
      <c r="I13" s="453"/>
      <c r="J13" s="453"/>
      <c r="K13" s="453"/>
      <c r="L13" s="453"/>
      <c r="M13" s="453"/>
      <c r="N13" s="453"/>
      <c r="O13" s="36"/>
      <c r="P13" s="36"/>
      <c r="Q13" s="36"/>
      <c r="R13" s="36"/>
      <c r="S13" s="1419"/>
    </row>
    <row r="14" spans="1:19" x14ac:dyDescent="0.35">
      <c r="A14" s="425"/>
      <c r="B14" s="48" t="s">
        <v>5739</v>
      </c>
      <c r="C14" s="1418"/>
      <c r="D14" s="453"/>
      <c r="E14" s="453"/>
      <c r="F14" s="453"/>
      <c r="G14" s="1418"/>
      <c r="H14" s="453"/>
      <c r="I14" s="453"/>
      <c r="J14" s="453"/>
      <c r="K14" s="739"/>
      <c r="L14" s="739"/>
      <c r="M14" s="739"/>
      <c r="N14" s="739"/>
      <c r="O14" s="45"/>
      <c r="P14" s="45"/>
      <c r="Q14" s="45"/>
      <c r="R14" s="36"/>
      <c r="S14" s="42"/>
    </row>
    <row r="15" spans="1:19" x14ac:dyDescent="0.35">
      <c r="A15" s="425"/>
      <c r="B15" s="453"/>
      <c r="C15" s="1418"/>
      <c r="D15" s="453"/>
      <c r="E15" s="453"/>
      <c r="F15" s="453"/>
      <c r="G15" s="1418"/>
      <c r="H15" s="453"/>
      <c r="I15" s="453"/>
      <c r="J15" s="453"/>
      <c r="K15" s="739"/>
      <c r="L15" s="739"/>
      <c r="M15" s="739"/>
      <c r="N15" s="739"/>
      <c r="O15" s="45"/>
      <c r="P15" s="45"/>
      <c r="Q15" s="45"/>
      <c r="R15" s="1421"/>
      <c r="S15" s="42"/>
    </row>
    <row r="16" spans="1:19" s="30" customFormat="1" x14ac:dyDescent="0.35">
      <c r="A16" s="457"/>
      <c r="B16" s="739" t="s">
        <v>29</v>
      </c>
      <c r="C16" s="1422" t="s">
        <v>451</v>
      </c>
      <c r="D16" s="739" t="s">
        <v>128</v>
      </c>
      <c r="E16" s="739" t="s">
        <v>31</v>
      </c>
      <c r="F16" s="739" t="s">
        <v>3019</v>
      </c>
      <c r="G16" s="739" t="s">
        <v>131</v>
      </c>
      <c r="H16" s="739" t="s">
        <v>1925</v>
      </c>
      <c r="I16" s="739" t="s">
        <v>33</v>
      </c>
      <c r="J16" s="739" t="s">
        <v>36</v>
      </c>
      <c r="K16" s="739" t="s">
        <v>33</v>
      </c>
      <c r="L16" s="739" t="s">
        <v>1704</v>
      </c>
      <c r="M16" s="739" t="s">
        <v>106</v>
      </c>
      <c r="N16" s="739" t="s">
        <v>1675</v>
      </c>
      <c r="O16" s="1423"/>
      <c r="P16" s="1423"/>
      <c r="Q16" s="1423"/>
      <c r="R16" s="45"/>
      <c r="S16" s="1424"/>
    </row>
    <row r="17" spans="1:19" x14ac:dyDescent="0.35">
      <c r="A17" s="453">
        <v>1</v>
      </c>
      <c r="B17" s="453" t="s">
        <v>5361</v>
      </c>
      <c r="C17" s="1418">
        <v>1321</v>
      </c>
      <c r="D17" s="789">
        <v>1000</v>
      </c>
      <c r="E17" s="302">
        <v>350</v>
      </c>
      <c r="F17" s="789"/>
      <c r="G17" s="1425"/>
      <c r="H17" s="302"/>
      <c r="I17" s="789"/>
      <c r="J17" s="789"/>
      <c r="K17" s="1426"/>
      <c r="L17" s="1426"/>
      <c r="M17" s="789">
        <v>9960</v>
      </c>
      <c r="N17" s="1427">
        <f t="shared" ref="N17:N24" si="0">SUM(D17:M17)</f>
        <v>11310</v>
      </c>
      <c r="O17" s="1428">
        <f>SUM(D17:N17)</f>
        <v>22620</v>
      </c>
      <c r="P17" s="1428"/>
      <c r="Q17" s="1428"/>
      <c r="R17" s="200"/>
      <c r="S17" s="42"/>
    </row>
    <row r="18" spans="1:19" x14ac:dyDescent="0.35">
      <c r="A18" s="453">
        <v>2</v>
      </c>
      <c r="B18" s="453" t="s">
        <v>5362</v>
      </c>
      <c r="C18" s="1418">
        <v>1470</v>
      </c>
      <c r="D18" s="789">
        <v>2000</v>
      </c>
      <c r="E18" s="302">
        <v>350</v>
      </c>
      <c r="F18" s="789"/>
      <c r="G18" s="1425"/>
      <c r="H18" s="302"/>
      <c r="I18" s="302"/>
      <c r="J18" s="789">
        <v>2940</v>
      </c>
      <c r="K18" s="789">
        <v>476</v>
      </c>
      <c r="L18" s="789"/>
      <c r="M18" s="789">
        <v>6580</v>
      </c>
      <c r="N18" s="1427">
        <f t="shared" si="0"/>
        <v>12346</v>
      </c>
      <c r="O18" s="1428"/>
      <c r="P18" s="1428"/>
      <c r="Q18" s="1428"/>
      <c r="R18" s="200"/>
      <c r="S18" s="42"/>
    </row>
    <row r="19" spans="1:19" x14ac:dyDescent="0.35">
      <c r="A19" s="453">
        <v>3</v>
      </c>
      <c r="B19" s="453" t="s">
        <v>5363</v>
      </c>
      <c r="C19" s="1418">
        <v>2129</v>
      </c>
      <c r="D19" s="789">
        <v>1000</v>
      </c>
      <c r="E19" s="302">
        <v>350</v>
      </c>
      <c r="F19" s="789"/>
      <c r="G19" s="1425"/>
      <c r="H19" s="789"/>
      <c r="I19" s="1426"/>
      <c r="J19" s="789"/>
      <c r="K19" s="1426"/>
      <c r="L19" s="1426"/>
      <c r="M19" s="789">
        <v>3310</v>
      </c>
      <c r="N19" s="1427">
        <f t="shared" si="0"/>
        <v>4660</v>
      </c>
      <c r="O19" s="1428"/>
      <c r="P19" s="1428"/>
      <c r="Q19" s="1428"/>
      <c r="R19" s="200"/>
      <c r="S19" s="42"/>
    </row>
    <row r="20" spans="1:19" x14ac:dyDescent="0.35">
      <c r="A20" s="453">
        <v>4</v>
      </c>
      <c r="B20" s="453" t="s">
        <v>5364</v>
      </c>
      <c r="C20" s="1418">
        <v>3054</v>
      </c>
      <c r="D20" s="789">
        <v>1000</v>
      </c>
      <c r="E20" s="302">
        <v>350</v>
      </c>
      <c r="F20" s="789"/>
      <c r="G20" s="1425"/>
      <c r="H20" s="789"/>
      <c r="I20" s="1426"/>
      <c r="J20" s="789"/>
      <c r="K20" s="1426"/>
      <c r="L20" s="1426"/>
      <c r="M20" s="789">
        <v>2085</v>
      </c>
      <c r="N20" s="1427">
        <f t="shared" si="0"/>
        <v>3435</v>
      </c>
      <c r="O20" s="1428"/>
      <c r="P20" s="1428"/>
      <c r="Q20" s="1428"/>
      <c r="R20" s="200"/>
      <c r="S20" s="42"/>
    </row>
    <row r="21" spans="1:19" x14ac:dyDescent="0.35">
      <c r="A21" s="453">
        <v>5</v>
      </c>
      <c r="B21" s="453" t="s">
        <v>5365</v>
      </c>
      <c r="C21" s="1418">
        <v>3226</v>
      </c>
      <c r="D21" s="789">
        <v>1500</v>
      </c>
      <c r="E21" s="302">
        <v>350</v>
      </c>
      <c r="F21" s="789"/>
      <c r="G21" s="1425"/>
      <c r="H21" s="789"/>
      <c r="I21" s="1426"/>
      <c r="J21" s="789"/>
      <c r="K21" s="2940"/>
      <c r="L21" s="789">
        <v>2240</v>
      </c>
      <c r="M21" s="789"/>
      <c r="N21" s="1427">
        <f t="shared" si="0"/>
        <v>4090</v>
      </c>
      <c r="O21" s="1428"/>
      <c r="P21" s="1428"/>
      <c r="Q21" s="1428"/>
      <c r="R21" s="200"/>
      <c r="S21" s="42"/>
    </row>
    <row r="22" spans="1:19" x14ac:dyDescent="0.35">
      <c r="A22" s="453">
        <v>6</v>
      </c>
      <c r="B22" s="453" t="s">
        <v>5366</v>
      </c>
      <c r="C22" s="1418">
        <v>3875</v>
      </c>
      <c r="D22" s="789">
        <v>1000</v>
      </c>
      <c r="E22" s="302">
        <v>350</v>
      </c>
      <c r="F22" s="789"/>
      <c r="G22" s="1425"/>
      <c r="H22" s="789"/>
      <c r="I22" s="1426"/>
      <c r="J22" s="789">
        <v>1685</v>
      </c>
      <c r="K22" s="789">
        <v>219</v>
      </c>
      <c r="L22" s="789"/>
      <c r="M22" s="789"/>
      <c r="N22" s="1427">
        <f t="shared" si="0"/>
        <v>3254</v>
      </c>
      <c r="O22" s="1428"/>
      <c r="P22" s="1428"/>
      <c r="Q22" s="1428"/>
      <c r="R22" s="200"/>
      <c r="S22" s="42"/>
    </row>
    <row r="23" spans="1:19" x14ac:dyDescent="0.35">
      <c r="A23" s="453">
        <v>7</v>
      </c>
      <c r="B23" s="453" t="s">
        <v>5367</v>
      </c>
      <c r="C23" s="1418">
        <v>5929</v>
      </c>
      <c r="D23" s="789">
        <v>1000</v>
      </c>
      <c r="E23" s="302">
        <v>350</v>
      </c>
      <c r="F23" s="789"/>
      <c r="G23" s="1425"/>
      <c r="H23" s="302">
        <v>3055</v>
      </c>
      <c r="I23" s="302">
        <v>110</v>
      </c>
      <c r="J23" s="789">
        <v>2020</v>
      </c>
      <c r="K23" s="789">
        <v>365</v>
      </c>
      <c r="L23" s="1426"/>
      <c r="M23" s="1426"/>
      <c r="N23" s="1427">
        <f t="shared" si="0"/>
        <v>6900</v>
      </c>
      <c r="O23" s="1428"/>
      <c r="P23" s="1428"/>
      <c r="Q23" s="1428"/>
      <c r="R23" s="200"/>
      <c r="S23" s="42"/>
    </row>
    <row r="24" spans="1:19" x14ac:dyDescent="0.35">
      <c r="A24" s="453">
        <v>8</v>
      </c>
      <c r="B24" s="453" t="s">
        <v>5368</v>
      </c>
      <c r="C24" s="1418">
        <v>8325</v>
      </c>
      <c r="D24" s="789">
        <v>1000</v>
      </c>
      <c r="E24" s="302">
        <v>350</v>
      </c>
      <c r="F24" s="789"/>
      <c r="G24" s="1425"/>
      <c r="H24" s="302"/>
      <c r="I24" s="302"/>
      <c r="J24" s="789"/>
      <c r="K24" s="1426"/>
      <c r="L24" s="1426"/>
      <c r="M24" s="1426"/>
      <c r="N24" s="1427">
        <f t="shared" si="0"/>
        <v>1350</v>
      </c>
      <c r="O24" s="1428"/>
      <c r="P24" s="1428"/>
      <c r="Q24" s="1428"/>
      <c r="R24" s="200"/>
      <c r="S24" s="42"/>
    </row>
    <row r="25" spans="1:19" x14ac:dyDescent="0.35">
      <c r="A25" s="425"/>
      <c r="B25" s="425"/>
      <c r="C25" s="1163"/>
      <c r="D25" s="425"/>
      <c r="E25" s="425"/>
      <c r="F25" s="425"/>
      <c r="G25" s="1163"/>
      <c r="H25" s="425"/>
      <c r="I25" s="425"/>
      <c r="J25" s="425"/>
      <c r="K25" s="425"/>
      <c r="L25" s="425"/>
      <c r="M25" s="425"/>
      <c r="N25" s="425"/>
      <c r="O25" s="1428"/>
      <c r="P25" s="1428"/>
      <c r="Q25" s="1428"/>
      <c r="R25" s="200"/>
      <c r="S25" s="42"/>
    </row>
    <row r="26" spans="1:19" x14ac:dyDescent="0.35">
      <c r="A26" s="453"/>
      <c r="B26" s="453"/>
      <c r="C26" s="1418"/>
      <c r="D26" s="1427"/>
      <c r="E26" s="1427"/>
      <c r="F26" s="1427"/>
      <c r="G26" s="1429"/>
      <c r="H26" s="865"/>
      <c r="I26" s="1430"/>
      <c r="J26" s="1427"/>
      <c r="K26" s="1431"/>
      <c r="L26" s="1431"/>
      <c r="M26" s="1431"/>
      <c r="N26" s="1427"/>
      <c r="O26" s="1428"/>
      <c r="P26" s="1428"/>
      <c r="Q26" s="1428"/>
      <c r="R26" s="200"/>
      <c r="S26" s="42"/>
    </row>
    <row r="27" spans="1:19" s="30" customFormat="1" ht="30" x14ac:dyDescent="0.8">
      <c r="A27" s="453"/>
      <c r="B27" s="859" t="s">
        <v>3174</v>
      </c>
      <c r="C27" s="1422"/>
      <c r="D27" s="1432">
        <f t="shared" ref="D27:P27" si="1">SUM(D17:D26)</f>
        <v>9500</v>
      </c>
      <c r="E27" s="1432">
        <f t="shared" si="1"/>
        <v>2800</v>
      </c>
      <c r="F27" s="1432">
        <f t="shared" si="1"/>
        <v>0</v>
      </c>
      <c r="G27" s="1432">
        <f t="shared" si="1"/>
        <v>0</v>
      </c>
      <c r="H27" s="1432">
        <f t="shared" si="1"/>
        <v>3055</v>
      </c>
      <c r="I27" s="1432">
        <f t="shared" si="1"/>
        <v>110</v>
      </c>
      <c r="J27" s="1432">
        <f t="shared" si="1"/>
        <v>6645</v>
      </c>
      <c r="K27" s="1432">
        <f t="shared" si="1"/>
        <v>1060</v>
      </c>
      <c r="L27" s="1432">
        <f t="shared" si="1"/>
        <v>2240</v>
      </c>
      <c r="M27" s="1432">
        <f t="shared" si="1"/>
        <v>21935</v>
      </c>
      <c r="N27" s="1432">
        <f t="shared" si="1"/>
        <v>47345</v>
      </c>
      <c r="O27" s="1433">
        <f t="shared" si="1"/>
        <v>22620</v>
      </c>
      <c r="P27" s="1433">
        <f t="shared" si="1"/>
        <v>0</v>
      </c>
      <c r="Q27" s="1434"/>
      <c r="R27" s="272"/>
      <c r="S27" s="1424"/>
    </row>
    <row r="28" spans="1:19" s="30" customFormat="1" ht="30" x14ac:dyDescent="0.8">
      <c r="A28" s="453"/>
      <c r="B28" s="859"/>
      <c r="C28" s="1422"/>
      <c r="D28" s="1432"/>
      <c r="E28" s="1432"/>
      <c r="F28" s="1432"/>
      <c r="G28" s="1435"/>
      <c r="H28" s="974"/>
      <c r="I28" s="974"/>
      <c r="J28" s="1432"/>
      <c r="K28" s="1436"/>
      <c r="L28" s="1436"/>
      <c r="M28" s="1432"/>
      <c r="N28" s="1432"/>
      <c r="O28" s="1434"/>
      <c r="P28" s="1434"/>
      <c r="Q28" s="1434"/>
      <c r="R28" s="272"/>
      <c r="S28" s="1424"/>
    </row>
    <row r="29" spans="1:19" x14ac:dyDescent="0.35">
      <c r="A29" s="453"/>
      <c r="B29" s="425"/>
      <c r="C29" s="1418"/>
      <c r="D29" s="1427"/>
      <c r="E29" s="1427"/>
      <c r="F29" s="1427"/>
      <c r="G29" s="1429"/>
      <c r="H29" s="1427"/>
      <c r="I29" s="1431"/>
      <c r="J29" s="1427"/>
      <c r="K29" s="1431"/>
      <c r="L29" s="1431"/>
      <c r="M29" s="1431"/>
      <c r="N29" s="1427"/>
      <c r="O29" s="1428"/>
      <c r="P29" s="1428"/>
      <c r="Q29" s="1428"/>
      <c r="R29" s="200"/>
      <c r="S29" s="42"/>
    </row>
    <row r="30" spans="1:19" x14ac:dyDescent="0.35">
      <c r="A30" s="453"/>
      <c r="B30" s="453" t="s">
        <v>5346</v>
      </c>
      <c r="C30" s="1418"/>
      <c r="D30" s="1427"/>
      <c r="E30" s="1427"/>
      <c r="F30" s="1427"/>
      <c r="G30" s="1429"/>
      <c r="H30" s="1427"/>
      <c r="I30" s="1431"/>
      <c r="J30" s="1427"/>
      <c r="K30" s="1431"/>
      <c r="L30" s="1431"/>
      <c r="M30" s="1427"/>
      <c r="N30" s="1427"/>
      <c r="O30" s="1428"/>
      <c r="P30" s="1428"/>
      <c r="Q30" s="1428"/>
      <c r="R30" s="200"/>
      <c r="S30" s="42"/>
    </row>
    <row r="31" spans="1:19" x14ac:dyDescent="0.35">
      <c r="A31" s="453"/>
      <c r="B31" s="453"/>
      <c r="C31" s="1418"/>
      <c r="D31" s="1427"/>
      <c r="E31" s="1427"/>
      <c r="F31" s="1437"/>
      <c r="G31" s="1438"/>
      <c r="H31" s="1437"/>
      <c r="I31" s="1439"/>
      <c r="J31" s="1437"/>
      <c r="K31" s="1439"/>
      <c r="L31" s="1439"/>
      <c r="M31" s="1439"/>
      <c r="N31" s="1427"/>
      <c r="O31" s="1428"/>
      <c r="P31" s="1428"/>
      <c r="Q31" s="1428"/>
      <c r="R31" s="200"/>
      <c r="S31" s="42"/>
    </row>
    <row r="32" spans="1:19" x14ac:dyDescent="0.35">
      <c r="A32" s="425"/>
      <c r="B32" s="425"/>
      <c r="C32" s="1418"/>
      <c r="D32" s="1427"/>
      <c r="E32" s="1427"/>
      <c r="F32" s="1427"/>
      <c r="G32" s="1429"/>
      <c r="H32" s="1427"/>
      <c r="I32" s="1427"/>
      <c r="J32" s="1427"/>
      <c r="K32" s="1427"/>
      <c r="L32" s="1427"/>
      <c r="M32" s="1427"/>
      <c r="N32" s="1427"/>
      <c r="O32" s="1428"/>
      <c r="P32" s="1428"/>
      <c r="Q32" s="1428"/>
      <c r="R32" s="1428" t="s">
        <v>4029</v>
      </c>
      <c r="S32" s="1419"/>
    </row>
    <row r="33" spans="1:19" x14ac:dyDescent="0.35">
      <c r="A33" s="425"/>
      <c r="B33" s="453" t="s">
        <v>2006</v>
      </c>
      <c r="C33" s="1418"/>
      <c r="D33" s="453"/>
      <c r="E33" s="453"/>
      <c r="F33" s="453"/>
      <c r="G33" s="1418"/>
      <c r="H33" s="453"/>
      <c r="I33" s="453"/>
      <c r="J33" s="1427"/>
      <c r="K33" s="453"/>
      <c r="L33" s="453"/>
      <c r="M33" s="453"/>
      <c r="N33" s="453"/>
      <c r="O33" s="1428"/>
      <c r="P33" s="1428"/>
      <c r="Q33" s="1428"/>
      <c r="R33" s="1428"/>
      <c r="S33" s="42"/>
    </row>
    <row r="34" spans="1:19" s="33" customFormat="1" ht="26.25" x14ac:dyDescent="0.4">
      <c r="A34" s="366"/>
      <c r="B34" s="276"/>
      <c r="C34" s="365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  <c r="O34" s="1440"/>
    </row>
    <row r="35" spans="1:19" s="33" customFormat="1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  <c r="O35" s="1440"/>
    </row>
    <row r="36" spans="1:19" s="33" customFormat="1" ht="26.25" x14ac:dyDescent="0.4">
      <c r="A36" s="365"/>
      <c r="B36" s="366" t="s">
        <v>5789</v>
      </c>
      <c r="C36" s="228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  <c r="O36" s="1440"/>
    </row>
    <row r="37" spans="1:19" x14ac:dyDescent="0.35">
      <c r="A37" s="425"/>
      <c r="B37" s="453"/>
      <c r="C37" s="1418"/>
      <c r="D37" s="453"/>
      <c r="E37" s="453"/>
      <c r="F37" s="453"/>
      <c r="G37" s="1418"/>
      <c r="H37" s="453"/>
      <c r="I37" s="453"/>
      <c r="J37" s="1427"/>
      <c r="K37" s="453"/>
      <c r="L37" s="453"/>
      <c r="M37" s="453"/>
      <c r="N37" s="453"/>
      <c r="O37" s="1428"/>
      <c r="P37" s="1428"/>
      <c r="Q37" s="1428"/>
      <c r="R37" s="1428"/>
      <c r="S37" s="42"/>
    </row>
    <row r="38" spans="1:19" s="178" customFormat="1" x14ac:dyDescent="0.35">
      <c r="A38" s="141">
        <v>3</v>
      </c>
      <c r="B38" s="141" t="s">
        <v>5370</v>
      </c>
      <c r="C38" s="1093">
        <v>1583</v>
      </c>
      <c r="D38" s="1441">
        <v>1000</v>
      </c>
      <c r="E38" s="191">
        <v>200</v>
      </c>
      <c r="F38" s="1441">
        <v>2900</v>
      </c>
      <c r="G38" s="1442">
        <v>1457</v>
      </c>
      <c r="H38" s="1162"/>
      <c r="I38" s="1443" t="s">
        <v>5371</v>
      </c>
      <c r="J38" s="1441"/>
      <c r="K38" s="1444"/>
      <c r="L38" s="1444"/>
      <c r="M38" s="1441"/>
      <c r="N38" s="1441">
        <f>SUM(D38:M38)</f>
        <v>5557</v>
      </c>
      <c r="O38" s="1441"/>
      <c r="P38" s="1441"/>
      <c r="Q38" s="1441"/>
      <c r="R38" s="191"/>
    </row>
    <row r="39" spans="1:19" s="178" customFormat="1" x14ac:dyDescent="0.35">
      <c r="A39" s="706">
        <v>9</v>
      </c>
      <c r="B39" s="706" t="s">
        <v>5372</v>
      </c>
      <c r="C39" s="1382">
        <v>8706</v>
      </c>
      <c r="D39" s="1594">
        <v>1000</v>
      </c>
      <c r="E39" s="762">
        <v>350</v>
      </c>
      <c r="F39" s="1594"/>
      <c r="G39" s="1778"/>
      <c r="H39" s="762"/>
      <c r="I39" s="762"/>
      <c r="J39" s="1594"/>
      <c r="K39" s="1779"/>
      <c r="L39" s="1779"/>
      <c r="M39" s="1779"/>
      <c r="N39" s="1594">
        <f>SUM(D39:M39)</f>
        <v>1350</v>
      </c>
      <c r="O39" s="1441"/>
      <c r="P39" s="1441"/>
      <c r="Q39" s="1441"/>
      <c r="R39" s="191"/>
    </row>
    <row r="40" spans="1:19" x14ac:dyDescent="0.35">
      <c r="A40" s="453">
        <v>9</v>
      </c>
      <c r="B40" s="453" t="s">
        <v>5369</v>
      </c>
      <c r="C40" s="1418">
        <v>816670</v>
      </c>
      <c r="D40" s="789">
        <v>1000</v>
      </c>
      <c r="E40" s="789">
        <v>350</v>
      </c>
      <c r="G40" s="1425"/>
      <c r="H40" s="302"/>
      <c r="I40" s="302"/>
      <c r="J40" s="789"/>
      <c r="K40" s="1426"/>
      <c r="L40" s="1426"/>
      <c r="M40" s="1426"/>
      <c r="N40" s="1427">
        <f>SUM(D40:M40)</f>
        <v>1350</v>
      </c>
    </row>
  </sheetData>
  <hyperlinks>
    <hyperlink ref="B12" r:id="rId1" xr:uid="{00000000-0004-0000-0601-000000000000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18">
    <tabColor rgb="FF00B050"/>
  </sheetPr>
  <dimension ref="A2:Q73"/>
  <sheetViews>
    <sheetView view="pageBreakPreview" topLeftCell="A11" zoomScale="45" zoomScaleNormal="100" zoomScaleSheetLayoutView="45" workbookViewId="0">
      <selection activeCell="K35" sqref="K35"/>
    </sheetView>
  </sheetViews>
  <sheetFormatPr defaultColWidth="22.7109375" defaultRowHeight="27" x14ac:dyDescent="0.35"/>
  <cols>
    <col min="1" max="1" width="6.42578125" style="1325" bestFit="1" customWidth="1"/>
    <col min="2" max="2" width="84.7109375" style="1325" customWidth="1"/>
    <col min="3" max="3" width="20.42578125" style="1325" bestFit="1" customWidth="1"/>
    <col min="4" max="4" width="23.5703125" style="1325" bestFit="1" customWidth="1"/>
    <col min="5" max="5" width="21.28515625" style="1325" bestFit="1" customWidth="1"/>
    <col min="6" max="6" width="23.28515625" style="1325" customWidth="1"/>
    <col min="7" max="7" width="25.28515625" style="1325" customWidth="1"/>
    <col min="8" max="8" width="24.140625" style="1325" customWidth="1"/>
    <col min="9" max="9" width="22" style="1325" customWidth="1"/>
    <col min="10" max="10" width="27.85546875" style="1325" customWidth="1"/>
    <col min="11" max="11" width="23.5703125" style="1325" customWidth="1"/>
    <col min="12" max="12" width="34.42578125" style="1325" customWidth="1"/>
    <col min="13" max="13" width="27.28515625" style="1325" customWidth="1"/>
    <col min="14" max="14" width="35.85546875" style="1325" customWidth="1"/>
    <col min="15" max="15" width="22.7109375" style="1468" customWidth="1"/>
    <col min="16" max="20" width="22.7109375" style="1325"/>
    <col min="21" max="21" width="3.28515625" style="1325" bestFit="1" customWidth="1"/>
    <col min="22" max="16384" width="22.7109375" style="1325"/>
  </cols>
  <sheetData>
    <row r="2" spans="1:17" ht="27.75" x14ac:dyDescent="0.4">
      <c r="A2" s="1324"/>
      <c r="B2" s="1169" t="s">
        <v>19</v>
      </c>
      <c r="C2" s="2635"/>
      <c r="D2" s="1170"/>
      <c r="E2" s="507"/>
      <c r="F2" s="908"/>
      <c r="G2" s="510"/>
      <c r="H2" s="510"/>
      <c r="I2" s="510"/>
      <c r="J2" s="510"/>
      <c r="K2" s="1324"/>
      <c r="L2" s="1324"/>
      <c r="M2" s="1324"/>
      <c r="N2" s="1324"/>
      <c r="O2" s="1325"/>
    </row>
    <row r="3" spans="1:17" s="83" customFormat="1" ht="28.5" customHeight="1" x14ac:dyDescent="0.45">
      <c r="A3" s="1169"/>
      <c r="B3" s="1170" t="s">
        <v>20</v>
      </c>
      <c r="C3" s="2635"/>
      <c r="D3" s="1170"/>
      <c r="E3" s="908"/>
      <c r="F3" s="908"/>
      <c r="G3" s="909"/>
      <c r="H3" s="909"/>
      <c r="I3" s="389"/>
      <c r="J3" s="389"/>
      <c r="K3" s="389"/>
      <c r="L3" s="389"/>
      <c r="M3" s="389"/>
      <c r="N3" s="389"/>
    </row>
    <row r="4" spans="1:17" s="83" customFormat="1" ht="25.5" customHeight="1" x14ac:dyDescent="0.45">
      <c r="A4" s="1170"/>
      <c r="B4" s="1170" t="s">
        <v>21</v>
      </c>
      <c r="C4" s="2635"/>
      <c r="D4" s="1170"/>
      <c r="E4" s="908"/>
      <c r="F4" s="908"/>
      <c r="G4" s="909"/>
      <c r="H4" s="909"/>
      <c r="I4" s="389"/>
      <c r="J4" s="389"/>
      <c r="K4" s="389"/>
      <c r="L4" s="389"/>
      <c r="M4" s="389"/>
      <c r="N4" s="389"/>
    </row>
    <row r="5" spans="1:17" s="83" customFormat="1" ht="28.5" x14ac:dyDescent="0.45">
      <c r="A5" s="1170"/>
      <c r="B5" s="1170" t="s">
        <v>22</v>
      </c>
      <c r="C5" s="2635"/>
      <c r="D5" s="1170"/>
      <c r="E5" s="908"/>
      <c r="F5" s="908"/>
      <c r="G5" s="909"/>
      <c r="H5" s="909"/>
      <c r="I5" s="389"/>
      <c r="J5" s="389"/>
      <c r="K5" s="389"/>
      <c r="L5" s="389"/>
      <c r="M5" s="389"/>
      <c r="N5" s="389"/>
    </row>
    <row r="6" spans="1:17" s="83" customFormat="1" ht="28.5" x14ac:dyDescent="0.45">
      <c r="A6" s="1170"/>
      <c r="B6" s="1170" t="s">
        <v>23</v>
      </c>
      <c r="C6" s="2635"/>
      <c r="D6" s="1170"/>
      <c r="E6" s="908"/>
      <c r="F6" s="908"/>
      <c r="G6" s="909"/>
      <c r="H6" s="909"/>
      <c r="I6" s="389"/>
      <c r="J6" s="389"/>
      <c r="K6" s="389"/>
      <c r="L6" s="389"/>
      <c r="M6" s="389"/>
      <c r="N6" s="389"/>
    </row>
    <row r="7" spans="1:17" s="83" customFormat="1" ht="28.5" x14ac:dyDescent="0.45">
      <c r="A7" s="1170"/>
      <c r="B7" s="1170" t="s">
        <v>24</v>
      </c>
      <c r="C7" s="2635"/>
      <c r="D7" s="1170"/>
      <c r="E7" s="908"/>
      <c r="F7" s="510"/>
      <c r="G7" s="909"/>
      <c r="H7" s="909"/>
      <c r="I7" s="389"/>
      <c r="J7" s="389"/>
      <c r="K7" s="389"/>
      <c r="L7" s="389"/>
      <c r="M7" s="389"/>
      <c r="N7" s="389"/>
    </row>
    <row r="8" spans="1:17" s="83" customFormat="1" ht="28.5" x14ac:dyDescent="0.45">
      <c r="A8" s="1170"/>
      <c r="B8" s="1170"/>
      <c r="C8" s="2635"/>
      <c r="D8" s="1170"/>
      <c r="E8" s="908"/>
      <c r="F8" s="510"/>
      <c r="G8" s="909"/>
      <c r="H8" s="909"/>
      <c r="I8" s="389"/>
      <c r="J8" s="389"/>
      <c r="K8" s="389"/>
      <c r="L8" s="389"/>
      <c r="M8" s="389"/>
      <c r="N8" s="389"/>
    </row>
    <row r="9" spans="1:17" s="83" customFormat="1" ht="28.5" x14ac:dyDescent="0.45">
      <c r="A9" s="1170"/>
      <c r="B9" s="453" t="s">
        <v>5373</v>
      </c>
      <c r="C9" s="510"/>
      <c r="D9" s="510"/>
      <c r="E9" s="510"/>
      <c r="F9" s="510"/>
      <c r="G9" s="909"/>
      <c r="H9" s="909"/>
      <c r="I9" s="389"/>
      <c r="J9" s="389"/>
      <c r="K9" s="389"/>
      <c r="L9" s="389"/>
      <c r="M9" s="389"/>
      <c r="N9" s="389"/>
    </row>
    <row r="10" spans="1:17" s="83" customFormat="1" ht="28.5" x14ac:dyDescent="0.45">
      <c r="A10" s="1170"/>
      <c r="B10" s="3018" t="s">
        <v>5374</v>
      </c>
      <c r="C10" s="3018"/>
      <c r="D10" s="3018"/>
      <c r="E10" s="3018"/>
      <c r="F10" s="3018"/>
      <c r="G10" s="909"/>
      <c r="H10" s="909"/>
      <c r="I10" s="389"/>
      <c r="J10" s="389"/>
      <c r="K10" s="389"/>
      <c r="L10" s="389"/>
      <c r="M10" s="389"/>
      <c r="N10" s="389"/>
    </row>
    <row r="11" spans="1:17" s="83" customFormat="1" ht="28.5" x14ac:dyDescent="0.45">
      <c r="A11" s="1170"/>
      <c r="B11" s="1070" t="s">
        <v>5375</v>
      </c>
      <c r="C11" s="510"/>
      <c r="D11" s="384"/>
      <c r="E11" s="384"/>
      <c r="F11" s="384"/>
      <c r="G11" s="909"/>
      <c r="H11" s="909"/>
      <c r="I11" s="389"/>
      <c r="J11" s="389"/>
      <c r="K11" s="389"/>
      <c r="L11" s="389"/>
      <c r="M11" s="389"/>
      <c r="N11" s="389"/>
    </row>
    <row r="12" spans="1:17" s="83" customFormat="1" ht="28.5" x14ac:dyDescent="0.45">
      <c r="A12" s="1170"/>
      <c r="B12" s="384" t="s">
        <v>5376</v>
      </c>
      <c r="C12" s="510"/>
      <c r="D12" s="384"/>
      <c r="E12" s="384"/>
      <c r="F12" s="384"/>
      <c r="G12" s="909"/>
      <c r="H12" s="909"/>
      <c r="I12" s="389"/>
      <c r="J12" s="389"/>
      <c r="K12" s="389"/>
      <c r="L12" s="389"/>
      <c r="M12" s="389"/>
      <c r="N12" s="389"/>
    </row>
    <row r="13" spans="1:17" s="83" customFormat="1" ht="28.5" x14ac:dyDescent="0.45">
      <c r="A13" s="1170"/>
      <c r="B13" s="384"/>
      <c r="C13" s="510"/>
      <c r="D13" s="384"/>
      <c r="E13" s="384"/>
      <c r="F13" s="384"/>
      <c r="G13" s="909"/>
      <c r="H13" s="909"/>
      <c r="I13" s="389"/>
      <c r="J13" s="389"/>
      <c r="K13" s="389"/>
      <c r="L13" s="389"/>
      <c r="M13" s="389"/>
      <c r="N13" s="389"/>
    </row>
    <row r="14" spans="1:17" ht="32.25" customHeight="1" x14ac:dyDescent="0.4">
      <c r="A14" s="1324"/>
      <c r="B14" s="510" t="s">
        <v>5739</v>
      </c>
      <c r="C14" s="510"/>
      <c r="D14" s="2636"/>
      <c r="E14" s="2636" t="s">
        <v>2464</v>
      </c>
      <c r="F14" s="2636"/>
      <c r="G14" s="2636"/>
      <c r="H14" s="2636"/>
      <c r="I14" s="2636"/>
      <c r="J14" s="2636"/>
      <c r="K14" s="2636"/>
      <c r="L14" s="2636"/>
      <c r="M14" s="2636"/>
      <c r="N14" s="510"/>
      <c r="O14" s="255"/>
      <c r="P14" s="180"/>
      <c r="Q14" s="180"/>
    </row>
    <row r="15" spans="1:17" ht="27.75" x14ac:dyDescent="0.4">
      <c r="A15" s="1324"/>
      <c r="B15" s="510"/>
      <c r="C15" s="510"/>
      <c r="D15" s="510"/>
      <c r="E15" s="510"/>
      <c r="F15" s="510"/>
      <c r="G15" s="510"/>
      <c r="H15" s="510"/>
      <c r="I15" s="510"/>
      <c r="J15" s="510"/>
      <c r="K15" s="510"/>
      <c r="L15" s="510"/>
      <c r="M15" s="510"/>
      <c r="N15" s="510"/>
      <c r="O15" s="255"/>
      <c r="P15" s="180"/>
      <c r="Q15" s="180"/>
    </row>
    <row r="16" spans="1:17" s="2639" customFormat="1" ht="27.75" x14ac:dyDescent="0.4">
      <c r="A16" s="2637"/>
      <c r="B16" s="1321" t="s">
        <v>1358</v>
      </c>
      <c r="C16" s="1321" t="s">
        <v>127</v>
      </c>
      <c r="D16" s="1321" t="s">
        <v>94</v>
      </c>
      <c r="E16" s="1321" t="s">
        <v>215</v>
      </c>
      <c r="F16" s="1321" t="s">
        <v>3019</v>
      </c>
      <c r="G16" s="1321" t="s">
        <v>9</v>
      </c>
      <c r="H16" s="1321" t="s">
        <v>1925</v>
      </c>
      <c r="I16" s="1321" t="s">
        <v>33</v>
      </c>
      <c r="J16" s="1321" t="s">
        <v>11</v>
      </c>
      <c r="K16" s="1321" t="s">
        <v>131</v>
      </c>
      <c r="L16" s="1321" t="s">
        <v>97</v>
      </c>
      <c r="M16" s="1321" t="s">
        <v>389</v>
      </c>
      <c r="N16" s="2638" t="s">
        <v>252</v>
      </c>
      <c r="O16" s="256"/>
      <c r="P16" s="1323"/>
      <c r="Q16" s="1323"/>
    </row>
    <row r="17" spans="1:17" ht="27.75" x14ac:dyDescent="0.4">
      <c r="A17" s="510">
        <v>1</v>
      </c>
      <c r="B17" s="510" t="s">
        <v>5377</v>
      </c>
      <c r="C17" s="510">
        <v>234</v>
      </c>
      <c r="D17" s="2640">
        <v>1000</v>
      </c>
      <c r="E17" s="2640">
        <v>350</v>
      </c>
      <c r="F17" s="2640">
        <v>45830</v>
      </c>
      <c r="G17" s="600">
        <v>47208</v>
      </c>
      <c r="H17" s="2640"/>
      <c r="I17" s="2640"/>
      <c r="J17" s="2641"/>
      <c r="K17" s="2641"/>
      <c r="L17" s="2640">
        <v>23150</v>
      </c>
      <c r="M17" s="2640"/>
      <c r="N17" s="2640">
        <f t="shared" ref="N17:N41" si="0">SUM(D17:M17)</f>
        <v>117538</v>
      </c>
      <c r="O17" s="255"/>
      <c r="P17" s="180"/>
      <c r="Q17" s="180"/>
    </row>
    <row r="18" spans="1:17" ht="27.75" x14ac:dyDescent="0.4">
      <c r="A18" s="510">
        <v>2</v>
      </c>
      <c r="B18" s="510" t="s">
        <v>5378</v>
      </c>
      <c r="C18" s="510">
        <v>593</v>
      </c>
      <c r="D18" s="2640">
        <v>5000</v>
      </c>
      <c r="E18" s="2640">
        <v>350</v>
      </c>
      <c r="F18" s="2640"/>
      <c r="G18" s="600">
        <v>0</v>
      </c>
      <c r="H18" s="2640"/>
      <c r="I18" s="2640"/>
      <c r="J18" s="2641"/>
      <c r="K18" s="2641"/>
      <c r="L18" s="2641"/>
      <c r="M18" s="2640"/>
      <c r="N18" s="2640">
        <f t="shared" si="0"/>
        <v>5350</v>
      </c>
      <c r="O18" s="255"/>
      <c r="P18" s="180"/>
      <c r="Q18" s="180"/>
    </row>
    <row r="19" spans="1:17" ht="27.75" x14ac:dyDescent="0.4">
      <c r="A19" s="510">
        <v>3</v>
      </c>
      <c r="B19" s="510" t="s">
        <v>5379</v>
      </c>
      <c r="C19" s="510">
        <v>1275</v>
      </c>
      <c r="D19" s="2640">
        <v>2000</v>
      </c>
      <c r="E19" s="2640">
        <v>350</v>
      </c>
      <c r="F19" s="2640"/>
      <c r="G19" s="600">
        <v>0</v>
      </c>
      <c r="H19" s="2640">
        <v>2270</v>
      </c>
      <c r="I19" s="600">
        <v>124</v>
      </c>
      <c r="J19" s="2641"/>
      <c r="K19" s="2641"/>
      <c r="L19" s="2641"/>
      <c r="M19" s="2640"/>
      <c r="N19" s="2640">
        <f t="shared" si="0"/>
        <v>4744</v>
      </c>
      <c r="O19" s="255"/>
      <c r="P19" s="180"/>
      <c r="Q19" s="180"/>
    </row>
    <row r="20" spans="1:17" ht="27.75" x14ac:dyDescent="0.4">
      <c r="A20" s="510">
        <v>4</v>
      </c>
      <c r="B20" s="510" t="s">
        <v>5380</v>
      </c>
      <c r="C20" s="510">
        <v>1497</v>
      </c>
      <c r="D20" s="2640">
        <v>1000</v>
      </c>
      <c r="E20" s="2640">
        <v>350</v>
      </c>
      <c r="F20" s="2640">
        <v>1970</v>
      </c>
      <c r="G20" s="600">
        <v>2287</v>
      </c>
      <c r="H20" s="2640"/>
      <c r="I20" s="600">
        <v>0</v>
      </c>
      <c r="J20" s="2641"/>
      <c r="K20" s="2641"/>
      <c r="L20" s="2640">
        <v>2990</v>
      </c>
      <c r="M20" s="2640">
        <v>3680</v>
      </c>
      <c r="N20" s="2640">
        <f t="shared" si="0"/>
        <v>12277</v>
      </c>
      <c r="O20" s="255"/>
      <c r="P20" s="180"/>
      <c r="Q20" s="180"/>
    </row>
    <row r="21" spans="1:17" ht="27.75" x14ac:dyDescent="0.4">
      <c r="A21" s="510">
        <v>5</v>
      </c>
      <c r="B21" s="510" t="s">
        <v>5381</v>
      </c>
      <c r="C21" s="510">
        <v>2061</v>
      </c>
      <c r="D21" s="2640">
        <v>1000</v>
      </c>
      <c r="E21" s="2640">
        <v>350</v>
      </c>
      <c r="F21" s="2640"/>
      <c r="G21" s="600">
        <v>0</v>
      </c>
      <c r="H21" s="2640"/>
      <c r="I21" s="600">
        <v>0</v>
      </c>
      <c r="J21" s="2640">
        <v>3515</v>
      </c>
      <c r="K21" s="600">
        <v>1125</v>
      </c>
      <c r="L21" s="510"/>
      <c r="M21" s="2640"/>
      <c r="N21" s="2640">
        <f t="shared" si="0"/>
        <v>5990</v>
      </c>
      <c r="O21" s="255"/>
      <c r="P21" s="180"/>
      <c r="Q21" s="180"/>
    </row>
    <row r="22" spans="1:17" ht="27.75" x14ac:dyDescent="0.4">
      <c r="A22" s="510">
        <v>6</v>
      </c>
      <c r="B22" s="510" t="s">
        <v>5382</v>
      </c>
      <c r="C22" s="510">
        <v>2062</v>
      </c>
      <c r="D22" s="2640">
        <v>1000</v>
      </c>
      <c r="E22" s="2640">
        <v>350</v>
      </c>
      <c r="F22" s="2640">
        <v>3750</v>
      </c>
      <c r="G22" s="600">
        <v>2254</v>
      </c>
      <c r="H22" s="2640"/>
      <c r="I22" s="600">
        <v>0</v>
      </c>
      <c r="J22" s="2641"/>
      <c r="K22" s="600">
        <v>0</v>
      </c>
      <c r="L22" s="2640">
        <v>3060</v>
      </c>
      <c r="M22" s="2640"/>
      <c r="N22" s="2640">
        <f t="shared" si="0"/>
        <v>10414</v>
      </c>
      <c r="O22" s="255"/>
      <c r="P22" s="180"/>
      <c r="Q22" s="180"/>
    </row>
    <row r="23" spans="1:17" ht="27.75" x14ac:dyDescent="0.4">
      <c r="A23" s="510">
        <v>7</v>
      </c>
      <c r="B23" s="510" t="s">
        <v>5383</v>
      </c>
      <c r="C23" s="510">
        <v>7422</v>
      </c>
      <c r="D23" s="2640">
        <v>3000</v>
      </c>
      <c r="E23" s="2640">
        <v>350</v>
      </c>
      <c r="F23" s="2640"/>
      <c r="G23" s="600">
        <v>0</v>
      </c>
      <c r="H23" s="2640"/>
      <c r="I23" s="600">
        <v>0</v>
      </c>
      <c r="J23" s="2641"/>
      <c r="K23" s="600">
        <v>0</v>
      </c>
      <c r="L23" s="2641"/>
      <c r="M23" s="2640">
        <v>5215</v>
      </c>
      <c r="N23" s="2640">
        <f t="shared" si="0"/>
        <v>8565</v>
      </c>
      <c r="O23" s="255"/>
      <c r="P23" s="180"/>
      <c r="Q23" s="180"/>
    </row>
    <row r="24" spans="1:17" ht="27.75" x14ac:dyDescent="0.4">
      <c r="A24" s="510">
        <v>8</v>
      </c>
      <c r="B24" s="510" t="s">
        <v>5384</v>
      </c>
      <c r="C24" s="510">
        <v>8542</v>
      </c>
      <c r="D24" s="2640">
        <v>1000</v>
      </c>
      <c r="E24" s="2640">
        <v>350</v>
      </c>
      <c r="F24" s="2640"/>
      <c r="G24" s="600"/>
      <c r="H24" s="2640">
        <v>1245</v>
      </c>
      <c r="I24" s="600">
        <v>179</v>
      </c>
      <c r="J24" s="2641"/>
      <c r="K24" s="600">
        <v>0</v>
      </c>
      <c r="L24" s="2641"/>
      <c r="M24" s="2640">
        <v>1250</v>
      </c>
      <c r="N24" s="2640">
        <f t="shared" si="0"/>
        <v>4024</v>
      </c>
      <c r="O24" s="255"/>
      <c r="P24" s="180"/>
      <c r="Q24" s="180"/>
    </row>
    <row r="25" spans="1:17" ht="27.75" x14ac:dyDescent="0.4">
      <c r="A25" s="510">
        <v>9</v>
      </c>
      <c r="B25" s="510" t="s">
        <v>5385</v>
      </c>
      <c r="C25" s="510">
        <v>9481</v>
      </c>
      <c r="D25" s="2640">
        <v>1000</v>
      </c>
      <c r="E25" s="2640">
        <v>350</v>
      </c>
      <c r="F25" s="2640"/>
      <c r="G25" s="600"/>
      <c r="H25" s="2640"/>
      <c r="I25" s="600">
        <v>0</v>
      </c>
      <c r="J25" s="2641"/>
      <c r="K25" s="600">
        <v>0</v>
      </c>
      <c r="L25" s="2640">
        <v>2130</v>
      </c>
      <c r="M25" s="2640"/>
      <c r="N25" s="2640">
        <f t="shared" si="0"/>
        <v>3480</v>
      </c>
      <c r="O25" s="255"/>
      <c r="P25" s="180"/>
      <c r="Q25" s="180"/>
    </row>
    <row r="26" spans="1:17" ht="27.75" x14ac:dyDescent="0.4">
      <c r="A26" s="510">
        <v>10</v>
      </c>
      <c r="B26" s="510" t="s">
        <v>5386</v>
      </c>
      <c r="C26" s="510">
        <v>460864</v>
      </c>
      <c r="D26" s="2640">
        <v>5000</v>
      </c>
      <c r="E26" s="2640">
        <v>350</v>
      </c>
      <c r="F26" s="2640"/>
      <c r="G26" s="600"/>
      <c r="H26" s="2640"/>
      <c r="I26" s="600">
        <v>0</v>
      </c>
      <c r="J26" s="2640">
        <v>4210</v>
      </c>
      <c r="K26" s="600">
        <v>632</v>
      </c>
      <c r="L26" s="2641"/>
      <c r="M26" s="2640"/>
      <c r="N26" s="2640">
        <f t="shared" si="0"/>
        <v>10192</v>
      </c>
      <c r="O26" s="255"/>
      <c r="P26" s="180"/>
      <c r="Q26" s="180"/>
    </row>
    <row r="27" spans="1:17" ht="27.75" x14ac:dyDescent="0.4">
      <c r="A27" s="510">
        <v>11</v>
      </c>
      <c r="B27" s="510" t="s">
        <v>5387</v>
      </c>
      <c r="C27" s="510">
        <v>556609</v>
      </c>
      <c r="D27" s="2642">
        <v>1000</v>
      </c>
      <c r="E27" s="2640">
        <v>350</v>
      </c>
      <c r="F27" s="2640"/>
      <c r="G27" s="600"/>
      <c r="H27" s="2640"/>
      <c r="I27" s="600">
        <v>0</v>
      </c>
      <c r="J27" s="2641"/>
      <c r="K27" s="600">
        <v>0</v>
      </c>
      <c r="L27" s="2640">
        <v>19465</v>
      </c>
      <c r="M27" s="2640"/>
      <c r="N27" s="2640">
        <f t="shared" si="0"/>
        <v>20815</v>
      </c>
      <c r="O27" s="255"/>
      <c r="P27" s="180"/>
      <c r="Q27" s="180"/>
    </row>
    <row r="28" spans="1:17" ht="27.75" x14ac:dyDescent="0.4">
      <c r="A28" s="510">
        <v>12</v>
      </c>
      <c r="B28" s="510" t="s">
        <v>5388</v>
      </c>
      <c r="C28" s="510">
        <v>611312</v>
      </c>
      <c r="D28" s="2642">
        <v>1000</v>
      </c>
      <c r="E28" s="2640">
        <v>350</v>
      </c>
      <c r="F28" s="2640"/>
      <c r="G28" s="600"/>
      <c r="H28" s="2640"/>
      <c r="I28" s="600">
        <v>0</v>
      </c>
      <c r="J28" s="2640"/>
      <c r="K28" s="600">
        <v>0</v>
      </c>
      <c r="L28" s="2640">
        <v>5670</v>
      </c>
      <c r="M28" s="2640"/>
      <c r="N28" s="2640">
        <f t="shared" si="0"/>
        <v>7020</v>
      </c>
      <c r="O28" s="255"/>
      <c r="P28" s="180"/>
      <c r="Q28" s="180"/>
    </row>
    <row r="29" spans="1:17" ht="27.75" x14ac:dyDescent="0.4">
      <c r="A29" s="510">
        <v>13</v>
      </c>
      <c r="B29" s="510" t="s">
        <v>5389</v>
      </c>
      <c r="C29" s="510">
        <v>716373</v>
      </c>
      <c r="D29" s="1175">
        <v>2000</v>
      </c>
      <c r="E29" s="2643">
        <v>350</v>
      </c>
      <c r="F29" s="2643"/>
      <c r="G29" s="2644"/>
      <c r="H29" s="2643"/>
      <c r="I29" s="600">
        <v>0</v>
      </c>
      <c r="J29" s="2643">
        <v>1680</v>
      </c>
      <c r="K29" s="600">
        <v>307</v>
      </c>
      <c r="L29" s="2645"/>
      <c r="M29" s="2643"/>
      <c r="N29" s="2640">
        <f t="shared" si="0"/>
        <v>4337</v>
      </c>
      <c r="O29" s="255"/>
      <c r="P29" s="180"/>
      <c r="Q29" s="180"/>
    </row>
    <row r="30" spans="1:17" ht="27.75" x14ac:dyDescent="0.4">
      <c r="A30" s="510">
        <v>14</v>
      </c>
      <c r="B30" s="510" t="s">
        <v>5390</v>
      </c>
      <c r="C30" s="510">
        <v>848547</v>
      </c>
      <c r="D30" s="2642">
        <v>1000</v>
      </c>
      <c r="E30" s="2640">
        <v>350</v>
      </c>
      <c r="F30" s="2640"/>
      <c r="G30" s="600"/>
      <c r="H30" s="2640">
        <v>1685</v>
      </c>
      <c r="I30" s="600">
        <v>259</v>
      </c>
      <c r="J30" s="2640">
        <v>1010</v>
      </c>
      <c r="K30" s="600">
        <v>213</v>
      </c>
      <c r="L30" s="2641"/>
      <c r="M30" s="2640"/>
      <c r="N30" s="2640">
        <f t="shared" si="0"/>
        <v>4517</v>
      </c>
      <c r="O30" s="255"/>
      <c r="P30" s="180"/>
      <c r="Q30" s="180"/>
    </row>
    <row r="31" spans="1:17" s="1324" customFormat="1" ht="27.75" x14ac:dyDescent="0.4">
      <c r="A31" s="510">
        <v>15</v>
      </c>
      <c r="B31" s="510" t="s">
        <v>5391</v>
      </c>
      <c r="C31" s="510">
        <v>907513</v>
      </c>
      <c r="D31" s="2640">
        <v>1000</v>
      </c>
      <c r="E31" s="2640">
        <v>350</v>
      </c>
      <c r="F31" s="2640"/>
      <c r="G31" s="600"/>
      <c r="H31" s="2640"/>
      <c r="I31" s="600">
        <v>0</v>
      </c>
      <c r="J31" s="2641"/>
      <c r="K31" s="2641"/>
      <c r="L31" s="2641"/>
      <c r="M31" s="2640"/>
      <c r="N31" s="2640">
        <f t="shared" si="0"/>
        <v>1350</v>
      </c>
      <c r="O31" s="600"/>
      <c r="P31" s="510"/>
      <c r="Q31" s="510"/>
    </row>
    <row r="32" spans="1:17" s="510" customFormat="1" ht="27.75" x14ac:dyDescent="0.4">
      <c r="A32" s="510">
        <v>16</v>
      </c>
      <c r="B32" s="510" t="s">
        <v>5392</v>
      </c>
      <c r="C32" s="510">
        <v>11174</v>
      </c>
      <c r="D32" s="2646">
        <v>1000</v>
      </c>
      <c r="E32" s="2646">
        <v>350</v>
      </c>
      <c r="L32" s="510">
        <v>2775</v>
      </c>
      <c r="N32" s="2646">
        <f t="shared" si="0"/>
        <v>4125</v>
      </c>
      <c r="O32" s="600"/>
    </row>
    <row r="33" spans="1:17" s="1324" customFormat="1" ht="27.75" x14ac:dyDescent="0.4">
      <c r="A33" s="510">
        <v>17</v>
      </c>
      <c r="B33" s="510" t="s">
        <v>5393</v>
      </c>
      <c r="C33" s="510">
        <v>11185</v>
      </c>
      <c r="D33" s="600">
        <v>1000</v>
      </c>
      <c r="E33" s="600">
        <v>350</v>
      </c>
      <c r="F33" s="600"/>
      <c r="G33" s="600"/>
      <c r="H33" s="600"/>
      <c r="I33" s="600"/>
      <c r="J33" s="600"/>
      <c r="K33" s="600"/>
      <c r="L33" s="600"/>
      <c r="M33" s="600"/>
      <c r="N33" s="600">
        <f t="shared" si="0"/>
        <v>1350</v>
      </c>
      <c r="O33" s="600"/>
      <c r="P33" s="510"/>
      <c r="Q33" s="510"/>
    </row>
    <row r="34" spans="1:17" s="1324" customFormat="1" ht="27.75" x14ac:dyDescent="0.4">
      <c r="A34" s="510">
        <v>18</v>
      </c>
      <c r="B34" s="565" t="s">
        <v>5394</v>
      </c>
      <c r="C34" s="379">
        <v>11184</v>
      </c>
      <c r="D34" s="538">
        <v>1000</v>
      </c>
      <c r="E34" s="538">
        <v>350</v>
      </c>
      <c r="F34" s="600"/>
      <c r="G34" s="600"/>
      <c r="H34" s="600"/>
      <c r="I34" s="600"/>
      <c r="J34" s="600"/>
      <c r="K34" s="600"/>
      <c r="L34" s="600"/>
      <c r="M34" s="600"/>
      <c r="N34" s="600">
        <f t="shared" si="0"/>
        <v>1350</v>
      </c>
      <c r="O34" s="600"/>
      <c r="P34" s="510"/>
      <c r="Q34" s="510"/>
    </row>
    <row r="35" spans="1:17" s="1324" customFormat="1" ht="27.75" x14ac:dyDescent="0.4">
      <c r="A35" s="510">
        <v>19</v>
      </c>
      <c r="B35" s="379" t="s">
        <v>5395</v>
      </c>
      <c r="C35" s="379">
        <v>11347</v>
      </c>
      <c r="D35" s="538">
        <v>1000</v>
      </c>
      <c r="E35" s="538">
        <v>350</v>
      </c>
      <c r="F35" s="600"/>
      <c r="G35" s="600"/>
      <c r="H35" s="600"/>
      <c r="I35" s="600"/>
      <c r="J35" s="600"/>
      <c r="K35" s="600"/>
      <c r="L35" s="600"/>
      <c r="M35" s="600"/>
      <c r="N35" s="600">
        <f t="shared" si="0"/>
        <v>1350</v>
      </c>
      <c r="O35" s="600"/>
      <c r="P35" s="510"/>
      <c r="Q35" s="510"/>
    </row>
    <row r="36" spans="1:17" s="1324" customFormat="1" ht="27.75" x14ac:dyDescent="0.4">
      <c r="A36" s="510">
        <v>20</v>
      </c>
      <c r="B36" s="379" t="s">
        <v>5396</v>
      </c>
      <c r="C36" s="379">
        <v>1051407</v>
      </c>
      <c r="D36" s="538">
        <v>1000</v>
      </c>
      <c r="E36" s="538">
        <v>350</v>
      </c>
      <c r="F36" s="600"/>
      <c r="G36" s="600"/>
      <c r="H36" s="600"/>
      <c r="I36" s="600"/>
      <c r="J36" s="600"/>
      <c r="K36" s="600"/>
      <c r="L36" s="600"/>
      <c r="M36" s="600"/>
      <c r="N36" s="600">
        <f t="shared" si="0"/>
        <v>1350</v>
      </c>
      <c r="O36" s="600"/>
      <c r="P36" s="510"/>
      <c r="Q36" s="510"/>
    </row>
    <row r="37" spans="1:17" s="1324" customFormat="1" ht="27.75" x14ac:dyDescent="0.4">
      <c r="A37" s="510">
        <v>21</v>
      </c>
      <c r="B37" s="379" t="s">
        <v>5397</v>
      </c>
      <c r="C37" s="379">
        <v>11183</v>
      </c>
      <c r="D37" s="538">
        <v>1000</v>
      </c>
      <c r="E37" s="538">
        <v>350</v>
      </c>
      <c r="F37" s="600"/>
      <c r="G37" s="600"/>
      <c r="H37" s="600"/>
      <c r="I37" s="600"/>
      <c r="J37" s="600"/>
      <c r="K37" s="600"/>
      <c r="L37" s="600"/>
      <c r="M37" s="600"/>
      <c r="N37" s="600">
        <f t="shared" si="0"/>
        <v>1350</v>
      </c>
      <c r="O37" s="600"/>
      <c r="P37" s="510"/>
      <c r="Q37" s="510"/>
    </row>
    <row r="38" spans="1:17" s="1324" customFormat="1" ht="27.75" x14ac:dyDescent="0.4">
      <c r="A38" s="510">
        <v>22</v>
      </c>
      <c r="B38" s="379" t="s">
        <v>5398</v>
      </c>
      <c r="C38" s="379">
        <v>11176</v>
      </c>
      <c r="D38" s="538">
        <v>1000</v>
      </c>
      <c r="E38" s="538">
        <v>350</v>
      </c>
      <c r="F38" s="600"/>
      <c r="G38" s="600"/>
      <c r="H38" s="600"/>
      <c r="I38" s="600"/>
      <c r="J38" s="600"/>
      <c r="K38" s="600"/>
      <c r="L38" s="600"/>
      <c r="M38" s="600"/>
      <c r="N38" s="600">
        <f t="shared" si="0"/>
        <v>1350</v>
      </c>
      <c r="O38" s="600"/>
      <c r="P38" s="510"/>
      <c r="Q38" s="510"/>
    </row>
    <row r="39" spans="1:17" s="1324" customFormat="1" ht="27.75" x14ac:dyDescent="0.4">
      <c r="A39" s="510">
        <v>23</v>
      </c>
      <c r="B39" s="379" t="s">
        <v>5676</v>
      </c>
      <c r="C39" s="379">
        <v>992972</v>
      </c>
      <c r="D39" s="538">
        <v>1000</v>
      </c>
      <c r="E39" s="538">
        <v>350</v>
      </c>
      <c r="F39" s="600"/>
      <c r="G39" s="600"/>
      <c r="H39" s="600"/>
      <c r="I39" s="600"/>
      <c r="J39" s="600"/>
      <c r="K39" s="600"/>
      <c r="L39" s="600"/>
      <c r="M39" s="600"/>
      <c r="N39" s="600">
        <f t="shared" si="0"/>
        <v>1350</v>
      </c>
      <c r="O39" s="600"/>
      <c r="P39" s="510"/>
      <c r="Q39" s="510"/>
    </row>
    <row r="40" spans="1:17" s="1324" customFormat="1" ht="27.75" x14ac:dyDescent="0.4">
      <c r="A40" s="510">
        <v>24</v>
      </c>
      <c r="B40" s="379" t="s">
        <v>5399</v>
      </c>
      <c r="C40" s="379">
        <v>11181</v>
      </c>
      <c r="D40" s="538">
        <v>1000</v>
      </c>
      <c r="E40" s="538">
        <v>350</v>
      </c>
      <c r="F40" s="600"/>
      <c r="G40" s="600"/>
      <c r="H40" s="600"/>
      <c r="I40" s="600"/>
      <c r="J40" s="600"/>
      <c r="K40" s="600"/>
      <c r="L40" s="600"/>
      <c r="M40" s="600"/>
      <c r="N40" s="600">
        <f t="shared" si="0"/>
        <v>1350</v>
      </c>
      <c r="O40" s="600"/>
      <c r="P40" s="510"/>
      <c r="Q40" s="510"/>
    </row>
    <row r="41" spans="1:17" s="1324" customFormat="1" ht="27.75" x14ac:dyDescent="0.4">
      <c r="A41" s="510">
        <v>25</v>
      </c>
      <c r="B41" s="510" t="s">
        <v>5400</v>
      </c>
      <c r="C41" s="510">
        <v>11177</v>
      </c>
      <c r="D41" s="2640">
        <v>1000</v>
      </c>
      <c r="E41" s="2640">
        <v>350</v>
      </c>
      <c r="F41" s="2640"/>
      <c r="G41" s="600"/>
      <c r="H41" s="2640"/>
      <c r="I41" s="2640"/>
      <c r="J41" s="2641"/>
      <c r="K41" s="2641"/>
      <c r="L41" s="2641"/>
      <c r="M41" s="2640"/>
      <c r="N41" s="2640">
        <f t="shared" si="0"/>
        <v>1350</v>
      </c>
      <c r="O41" s="600"/>
      <c r="P41" s="510"/>
      <c r="Q41" s="510"/>
    </row>
    <row r="42" spans="1:17" s="510" customFormat="1" ht="27.75" x14ac:dyDescent="0.4">
      <c r="A42" s="510">
        <v>26</v>
      </c>
      <c r="B42" s="366" t="s">
        <v>5401</v>
      </c>
      <c r="C42" s="401">
        <v>11595</v>
      </c>
      <c r="D42" s="538">
        <v>1200</v>
      </c>
      <c r="E42" s="538">
        <v>350</v>
      </c>
      <c r="G42" s="445">
        <v>0</v>
      </c>
      <c r="H42" s="445">
        <v>0</v>
      </c>
      <c r="I42" s="445">
        <v>0</v>
      </c>
      <c r="J42" s="445">
        <v>0</v>
      </c>
      <c r="K42" s="445">
        <v>0</v>
      </c>
      <c r="L42" s="445">
        <v>0</v>
      </c>
      <c r="M42" s="445">
        <v>0</v>
      </c>
      <c r="N42" s="445">
        <f ca="1">SUM(D42:N42)</f>
        <v>1550</v>
      </c>
    </row>
    <row r="43" spans="1:17" s="510" customFormat="1" ht="27.75" x14ac:dyDescent="0.4">
      <c r="B43" s="366"/>
      <c r="C43" s="401"/>
      <c r="D43" s="538"/>
      <c r="E43" s="538"/>
      <c r="G43" s="445"/>
      <c r="H43" s="445"/>
      <c r="I43" s="445"/>
      <c r="J43" s="445"/>
      <c r="K43" s="445"/>
      <c r="L43" s="445"/>
      <c r="M43" s="445"/>
      <c r="N43" s="445"/>
    </row>
    <row r="44" spans="1:17" s="1324" customFormat="1" ht="27.75" x14ac:dyDescent="0.4">
      <c r="A44" s="510"/>
      <c r="B44" s="510"/>
      <c r="C44" s="510"/>
      <c r="D44" s="2640"/>
      <c r="E44" s="2640"/>
      <c r="F44" s="2640"/>
      <c r="G44" s="600"/>
      <c r="H44" s="2640"/>
      <c r="I44" s="2640"/>
      <c r="J44" s="2641"/>
      <c r="K44" s="2641"/>
      <c r="L44" s="2641"/>
      <c r="M44" s="2640"/>
      <c r="N44" s="2640"/>
      <c r="O44" s="600"/>
      <c r="P44" s="510"/>
      <c r="Q44" s="510"/>
    </row>
    <row r="45" spans="1:17" ht="27.75" x14ac:dyDescent="0.4">
      <c r="A45" s="2885"/>
      <c r="B45" s="2885"/>
      <c r="C45" s="2885"/>
      <c r="D45" s="2886"/>
      <c r="E45" s="2886"/>
      <c r="F45" s="2886"/>
      <c r="G45" s="2887"/>
      <c r="H45" s="2886"/>
      <c r="I45" s="2886"/>
      <c r="J45" s="2888"/>
      <c r="K45" s="2888"/>
      <c r="L45" s="2888"/>
      <c r="M45" s="2886"/>
      <c r="N45" s="2886"/>
      <c r="O45" s="2889"/>
      <c r="P45" s="180"/>
      <c r="Q45" s="180"/>
    </row>
    <row r="46" spans="1:17" s="2639" customFormat="1" ht="34.5" x14ac:dyDescent="0.85">
      <c r="A46" s="2647"/>
      <c r="B46" s="2647" t="s">
        <v>306</v>
      </c>
      <c r="C46" s="2647"/>
      <c r="D46" s="1465">
        <f t="shared" ref="D46:M46" si="1">SUM(D17:D44)</f>
        <v>38200</v>
      </c>
      <c r="E46" s="1465">
        <f t="shared" si="1"/>
        <v>9100</v>
      </c>
      <c r="F46" s="1465">
        <f t="shared" si="1"/>
        <v>51550</v>
      </c>
      <c r="G46" s="1465">
        <f>SUM(G17:G44)</f>
        <v>51749</v>
      </c>
      <c r="H46" s="1465">
        <f t="shared" si="1"/>
        <v>5200</v>
      </c>
      <c r="I46" s="1465">
        <f t="shared" si="1"/>
        <v>562</v>
      </c>
      <c r="J46" s="1465">
        <f t="shared" si="1"/>
        <v>10415</v>
      </c>
      <c r="K46" s="1465">
        <f t="shared" si="1"/>
        <v>2277</v>
      </c>
      <c r="L46" s="1465">
        <f t="shared" si="1"/>
        <v>59240</v>
      </c>
      <c r="M46" s="1465">
        <f t="shared" si="1"/>
        <v>10145</v>
      </c>
      <c r="N46" s="1465">
        <f>SUM(D46:M46)</f>
        <v>238438</v>
      </c>
      <c r="O46" s="256"/>
      <c r="P46" s="1323"/>
      <c r="Q46" s="1323"/>
    </row>
    <row r="47" spans="1:17" ht="34.5" x14ac:dyDescent="0.85">
      <c r="A47" s="510"/>
      <c r="B47" s="510"/>
      <c r="C47" s="510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255"/>
      <c r="P47" s="180"/>
      <c r="Q47" s="180"/>
    </row>
    <row r="48" spans="1:17" s="2639" customFormat="1" ht="27.75" x14ac:dyDescent="0.4">
      <c r="A48" s="2637"/>
      <c r="B48" s="2637"/>
      <c r="C48" s="1321"/>
      <c r="D48" s="2648"/>
      <c r="E48" s="2640"/>
      <c r="F48" s="2648"/>
      <c r="G48" s="2648"/>
      <c r="H48" s="2648"/>
      <c r="I48" s="2648"/>
      <c r="J48" s="2648"/>
      <c r="K48" s="2648"/>
      <c r="L48" s="2648"/>
      <c r="M48" s="2648"/>
      <c r="N48" s="2648"/>
      <c r="O48" s="256"/>
      <c r="P48" s="1323"/>
      <c r="Q48" s="1323"/>
    </row>
    <row r="49" spans="1:17" s="2639" customFormat="1" ht="27.75" x14ac:dyDescent="0.4">
      <c r="A49" s="2637"/>
      <c r="B49" s="2637"/>
      <c r="C49" s="1321"/>
      <c r="D49" s="2648"/>
      <c r="E49" s="2640"/>
      <c r="F49" s="2648"/>
      <c r="G49" s="2648"/>
      <c r="H49" s="2648"/>
      <c r="I49" s="2648"/>
      <c r="J49" s="2648"/>
      <c r="K49" s="2648"/>
      <c r="L49" s="2648"/>
      <c r="M49" s="2648"/>
      <c r="N49" s="2648"/>
      <c r="O49" s="256"/>
      <c r="P49" s="1323"/>
      <c r="Q49" s="1323"/>
    </row>
    <row r="50" spans="1:17" ht="27.75" x14ac:dyDescent="0.4">
      <c r="A50" s="1324"/>
      <c r="B50" s="1324"/>
      <c r="C50" s="510"/>
      <c r="D50" s="2640"/>
      <c r="E50" s="2640"/>
      <c r="F50" s="2640"/>
      <c r="G50" s="2649"/>
      <c r="H50" s="2640"/>
      <c r="I50" s="2640"/>
      <c r="J50" s="2640"/>
      <c r="K50" s="2640"/>
      <c r="L50" s="2640"/>
      <c r="M50" s="2640"/>
      <c r="N50" s="2640"/>
      <c r="O50" s="1467"/>
      <c r="P50" s="180"/>
      <c r="Q50" s="180"/>
    </row>
    <row r="51" spans="1:17" ht="27.75" x14ac:dyDescent="0.4">
      <c r="A51" s="1324"/>
      <c r="B51" s="2640" t="s">
        <v>2332</v>
      </c>
      <c r="C51" s="2640"/>
      <c r="D51" s="2640"/>
      <c r="E51" s="2640"/>
      <c r="F51" s="2640"/>
      <c r="G51" s="2640"/>
      <c r="H51" s="2640"/>
      <c r="I51" s="2640"/>
      <c r="J51" s="2640"/>
      <c r="K51" s="2640"/>
      <c r="L51" s="2640"/>
      <c r="M51" s="2640"/>
      <c r="N51" s="2640"/>
      <c r="O51" s="255"/>
      <c r="P51" s="180"/>
      <c r="Q51" s="180"/>
    </row>
    <row r="52" spans="1:17" ht="27.75" x14ac:dyDescent="0.4">
      <c r="A52" s="1324"/>
      <c r="B52" s="2648"/>
      <c r="C52" s="2648"/>
      <c r="D52" s="2640"/>
      <c r="E52" s="2640"/>
      <c r="F52" s="2640"/>
      <c r="G52" s="2640"/>
      <c r="H52" s="2640"/>
      <c r="I52" s="2640"/>
      <c r="J52" s="2640"/>
      <c r="K52" s="2640"/>
      <c r="L52" s="2640"/>
      <c r="M52" s="2640"/>
      <c r="N52" s="2640"/>
      <c r="O52" s="255"/>
      <c r="P52" s="180"/>
      <c r="Q52" s="180"/>
    </row>
    <row r="53" spans="1:17" ht="27.75" x14ac:dyDescent="0.4">
      <c r="A53" s="1324"/>
      <c r="B53" s="1324"/>
      <c r="C53" s="2640"/>
      <c r="D53" s="2640"/>
      <c r="E53" s="2640"/>
      <c r="F53" s="2640"/>
      <c r="G53" s="2640"/>
      <c r="H53" s="2640" t="s">
        <v>5402</v>
      </c>
      <c r="I53" s="2640"/>
      <c r="J53" s="2640"/>
      <c r="K53" s="2640"/>
      <c r="L53" s="2640"/>
      <c r="M53" s="2640"/>
      <c r="N53" s="2640"/>
      <c r="O53" s="255"/>
      <c r="P53" s="180"/>
      <c r="Q53" s="180"/>
    </row>
    <row r="54" spans="1:17" ht="27.75" x14ac:dyDescent="0.4">
      <c r="A54" s="1324"/>
      <c r="B54" s="2640" t="s">
        <v>64</v>
      </c>
      <c r="C54" s="510"/>
      <c r="D54" s="2640"/>
      <c r="E54" s="2640"/>
      <c r="F54" s="2640"/>
      <c r="G54" s="2640"/>
      <c r="H54" s="2640"/>
      <c r="I54" s="2640"/>
      <c r="J54" s="2640"/>
      <c r="K54" s="2640"/>
      <c r="L54" s="2640"/>
      <c r="M54" s="2640"/>
      <c r="N54" s="2640"/>
      <c r="O54" s="255"/>
      <c r="P54" s="180"/>
      <c r="Q54" s="180"/>
    </row>
    <row r="55" spans="1:17" s="33" customFormat="1" ht="26.25" x14ac:dyDescent="0.4">
      <c r="A55" s="366"/>
      <c r="B55" s="276"/>
      <c r="C55" s="365"/>
      <c r="D55" s="365"/>
      <c r="E55" s="365"/>
      <c r="F55" s="365"/>
      <c r="G55" s="365"/>
      <c r="H55" s="365"/>
      <c r="I55" s="365"/>
      <c r="J55" s="365"/>
      <c r="K55" s="365"/>
      <c r="L55" s="365"/>
      <c r="M55" s="365"/>
      <c r="N55" s="365"/>
    </row>
    <row r="56" spans="1:17" s="33" customFormat="1" ht="26.25" x14ac:dyDescent="0.4">
      <c r="A56" s="366"/>
      <c r="B56" s="276"/>
      <c r="C56" s="365"/>
      <c r="D56" s="365"/>
      <c r="E56" s="365"/>
      <c r="F56" s="365"/>
      <c r="G56" s="365"/>
      <c r="H56" s="365"/>
      <c r="I56" s="365"/>
      <c r="J56" s="365"/>
      <c r="K56" s="365"/>
      <c r="L56" s="365"/>
      <c r="M56" s="365"/>
      <c r="N56" s="365"/>
    </row>
    <row r="57" spans="1:17" s="33" customFormat="1" ht="26.25" x14ac:dyDescent="0.4">
      <c r="A57" s="365"/>
      <c r="B57" s="366" t="s">
        <v>5789</v>
      </c>
      <c r="C57" s="228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</row>
    <row r="58" spans="1:17" ht="27.75" x14ac:dyDescent="0.4">
      <c r="A58" s="1324"/>
      <c r="B58" s="510"/>
      <c r="C58" s="1324"/>
      <c r="D58" s="2648"/>
      <c r="E58" s="2648"/>
      <c r="F58" s="2640"/>
      <c r="G58" s="2640"/>
      <c r="H58" s="2640"/>
      <c r="I58" s="2640"/>
      <c r="J58" s="2640"/>
      <c r="K58" s="2640"/>
      <c r="L58" s="2640"/>
      <c r="M58" s="2640"/>
      <c r="N58" s="2640" t="s">
        <v>50</v>
      </c>
      <c r="O58" s="255"/>
      <c r="P58" s="180"/>
      <c r="Q58" s="180"/>
    </row>
    <row r="59" spans="1:17" s="290" customFormat="1" ht="27.75" x14ac:dyDescent="0.4">
      <c r="A59" s="261">
        <v>13</v>
      </c>
      <c r="B59" s="261" t="s">
        <v>5403</v>
      </c>
      <c r="C59" s="261">
        <v>7872</v>
      </c>
      <c r="D59" s="1177">
        <v>1000</v>
      </c>
      <c r="E59" s="1177">
        <v>200</v>
      </c>
      <c r="F59" s="1177" t="s">
        <v>5404</v>
      </c>
      <c r="G59" s="175"/>
      <c r="H59" s="1177"/>
      <c r="I59" s="1177"/>
      <c r="J59" s="2650"/>
      <c r="K59" s="2650"/>
      <c r="L59" s="2650"/>
      <c r="M59" s="1177"/>
      <c r="N59" s="1177">
        <f t="shared" ref="N59:N69" si="2">SUM(D59:M59)</f>
        <v>1200</v>
      </c>
      <c r="O59" s="175"/>
      <c r="P59" s="261"/>
      <c r="Q59" s="261"/>
    </row>
    <row r="60" spans="1:17" s="290" customFormat="1" ht="27.75" x14ac:dyDescent="0.4">
      <c r="A60" s="261">
        <v>14</v>
      </c>
      <c r="B60" s="261" t="s">
        <v>5405</v>
      </c>
      <c r="C60" s="261">
        <v>7873</v>
      </c>
      <c r="D60" s="1177">
        <v>1000</v>
      </c>
      <c r="E60" s="1177">
        <v>200</v>
      </c>
      <c r="F60" s="1177" t="s">
        <v>5404</v>
      </c>
      <c r="G60" s="175"/>
      <c r="H60" s="1177"/>
      <c r="I60" s="1177"/>
      <c r="J60" s="2650"/>
      <c r="K60" s="2650"/>
      <c r="L60" s="2650"/>
      <c r="M60" s="1177"/>
      <c r="N60" s="1177">
        <f t="shared" si="2"/>
        <v>1200</v>
      </c>
      <c r="O60" s="175"/>
      <c r="P60" s="261"/>
      <c r="Q60" s="261"/>
    </row>
    <row r="61" spans="1:17" ht="27.75" x14ac:dyDescent="0.4">
      <c r="A61" s="180">
        <v>2</v>
      </c>
      <c r="B61" s="180" t="s">
        <v>5406</v>
      </c>
      <c r="C61" s="180">
        <v>2060</v>
      </c>
      <c r="D61" s="1175">
        <v>1000</v>
      </c>
      <c r="E61" s="1175">
        <v>200</v>
      </c>
      <c r="F61" s="1177" t="s">
        <v>5407</v>
      </c>
      <c r="G61" s="175"/>
      <c r="H61" s="1177"/>
      <c r="I61" s="1177"/>
      <c r="J61" s="2651"/>
      <c r="K61" s="2651"/>
      <c r="L61" s="1175">
        <v>2430</v>
      </c>
      <c r="M61" s="1175">
        <v>3070</v>
      </c>
      <c r="N61" s="1175">
        <f t="shared" si="2"/>
        <v>6700</v>
      </c>
      <c r="O61" s="255"/>
      <c r="P61" s="180"/>
      <c r="Q61" s="180"/>
    </row>
    <row r="62" spans="1:17" ht="27.75" x14ac:dyDescent="0.4">
      <c r="A62" s="180">
        <v>18</v>
      </c>
      <c r="B62" s="180" t="s">
        <v>5403</v>
      </c>
      <c r="C62" s="180">
        <v>7872</v>
      </c>
      <c r="D62" s="1175">
        <v>1000</v>
      </c>
      <c r="E62" s="1175">
        <v>200</v>
      </c>
      <c r="F62" s="1177" t="s">
        <v>5408</v>
      </c>
      <c r="G62" s="175"/>
      <c r="H62" s="1177"/>
      <c r="I62" s="1177"/>
      <c r="J62" s="2651"/>
      <c r="K62" s="2651"/>
      <c r="L62" s="2651"/>
      <c r="M62" s="1175"/>
      <c r="N62" s="1175">
        <f t="shared" si="2"/>
        <v>1200</v>
      </c>
      <c r="O62" s="255"/>
      <c r="P62" s="180"/>
      <c r="Q62" s="180"/>
    </row>
    <row r="63" spans="1:17" ht="27.75" x14ac:dyDescent="0.4">
      <c r="A63" s="180">
        <v>19</v>
      </c>
      <c r="B63" s="180" t="s">
        <v>5405</v>
      </c>
      <c r="C63" s="180">
        <v>7873</v>
      </c>
      <c r="D63" s="1175">
        <v>1000</v>
      </c>
      <c r="E63" s="1175">
        <v>200</v>
      </c>
      <c r="F63" s="1177" t="s">
        <v>5409</v>
      </c>
      <c r="G63" s="175"/>
      <c r="H63" s="1177"/>
      <c r="I63" s="1177"/>
      <c r="J63" s="2651"/>
      <c r="K63" s="2651"/>
      <c r="L63" s="2651"/>
      <c r="M63" s="1175"/>
      <c r="N63" s="1175">
        <f t="shared" si="2"/>
        <v>1200</v>
      </c>
      <c r="O63" s="255"/>
      <c r="P63" s="180"/>
      <c r="Q63" s="180"/>
    </row>
    <row r="64" spans="1:17" ht="27.75" x14ac:dyDescent="0.4">
      <c r="A64" s="510">
        <v>6</v>
      </c>
      <c r="B64" s="510" t="s">
        <v>5410</v>
      </c>
      <c r="C64" s="510">
        <v>6785</v>
      </c>
      <c r="D64" s="2640">
        <v>1000</v>
      </c>
      <c r="E64" s="2640">
        <v>350</v>
      </c>
      <c r="F64" s="2640"/>
      <c r="G64" s="600"/>
      <c r="H64" s="2640">
        <v>5660</v>
      </c>
      <c r="I64" s="2640">
        <v>427</v>
      </c>
      <c r="J64" s="2641"/>
      <c r="K64" s="2641"/>
      <c r="L64" s="2641"/>
      <c r="M64" s="2640"/>
      <c r="N64" s="2640">
        <f t="shared" si="2"/>
        <v>7437</v>
      </c>
      <c r="O64" s="255"/>
      <c r="P64" s="180"/>
      <c r="Q64" s="180"/>
    </row>
    <row r="65" spans="1:17" s="290" customFormat="1" ht="27.75" x14ac:dyDescent="0.4">
      <c r="A65" s="383">
        <v>8</v>
      </c>
      <c r="B65" s="383" t="s">
        <v>5411</v>
      </c>
      <c r="C65" s="383">
        <v>7181</v>
      </c>
      <c r="D65" s="1578">
        <v>1000</v>
      </c>
      <c r="E65" s="1578">
        <v>350</v>
      </c>
      <c r="F65" s="1177" t="s">
        <v>5412</v>
      </c>
      <c r="G65" s="599"/>
      <c r="H65" s="1578"/>
      <c r="I65" s="1578"/>
      <c r="J65" s="1578">
        <v>3030</v>
      </c>
      <c r="K65" s="1578">
        <v>182</v>
      </c>
      <c r="L65" s="1578"/>
      <c r="M65" s="1578"/>
      <c r="N65" s="1578">
        <f t="shared" si="2"/>
        <v>4562</v>
      </c>
      <c r="O65" s="175"/>
      <c r="P65" s="261"/>
      <c r="Q65" s="261"/>
    </row>
    <row r="66" spans="1:17" s="290" customFormat="1" ht="27.75" x14ac:dyDescent="0.4">
      <c r="A66" s="383">
        <v>7</v>
      </c>
      <c r="B66" s="383" t="s">
        <v>5413</v>
      </c>
      <c r="C66" s="383">
        <v>3738</v>
      </c>
      <c r="D66" s="1578">
        <v>1000</v>
      </c>
      <c r="E66" s="1578">
        <v>350</v>
      </c>
      <c r="F66" s="1177" t="s">
        <v>5412</v>
      </c>
      <c r="G66" s="599"/>
      <c r="H66" s="1578"/>
      <c r="I66" s="1578"/>
      <c r="J66" s="2652"/>
      <c r="K66" s="2652"/>
      <c r="L66" s="1578">
        <v>1805</v>
      </c>
      <c r="M66" s="1578">
        <v>1705</v>
      </c>
      <c r="N66" s="1578">
        <f t="shared" si="2"/>
        <v>4860</v>
      </c>
      <c r="O66" s="175"/>
      <c r="P66" s="261"/>
      <c r="Q66" s="261"/>
    </row>
    <row r="67" spans="1:17" s="290" customFormat="1" ht="27.75" x14ac:dyDescent="0.4">
      <c r="A67" s="383">
        <v>13</v>
      </c>
      <c r="B67" s="383" t="s">
        <v>5414</v>
      </c>
      <c r="C67" s="383">
        <v>9807</v>
      </c>
      <c r="D67" s="1578">
        <v>3000</v>
      </c>
      <c r="E67" s="1578">
        <v>350</v>
      </c>
      <c r="F67" s="1177" t="s">
        <v>5412</v>
      </c>
      <c r="G67" s="599"/>
      <c r="H67" s="1578"/>
      <c r="I67" s="1578"/>
      <c r="J67" s="2652"/>
      <c r="K67" s="2652"/>
      <c r="L67" s="1578">
        <v>2665</v>
      </c>
      <c r="M67" s="1578"/>
      <c r="N67" s="1578">
        <f t="shared" si="2"/>
        <v>6015</v>
      </c>
      <c r="O67" s="175"/>
      <c r="P67" s="261"/>
      <c r="Q67" s="261"/>
    </row>
    <row r="68" spans="1:17" s="290" customFormat="1" ht="27.75" x14ac:dyDescent="0.4">
      <c r="A68" s="383">
        <v>14</v>
      </c>
      <c r="B68" s="383" t="s">
        <v>5415</v>
      </c>
      <c r="C68" s="383">
        <v>280892</v>
      </c>
      <c r="D68" s="1578">
        <v>1000</v>
      </c>
      <c r="E68" s="1578">
        <v>350</v>
      </c>
      <c r="F68" s="1177" t="s">
        <v>5412</v>
      </c>
      <c r="G68" s="599"/>
      <c r="H68" s="1578"/>
      <c r="I68" s="1578"/>
      <c r="J68" s="2652"/>
      <c r="K68" s="2652"/>
      <c r="L68" s="2652"/>
      <c r="M68" s="1578"/>
      <c r="N68" s="1578">
        <f t="shared" si="2"/>
        <v>1350</v>
      </c>
      <c r="O68" s="175"/>
      <c r="P68" s="261"/>
      <c r="Q68" s="261"/>
    </row>
    <row r="69" spans="1:17" s="290" customFormat="1" ht="27.75" x14ac:dyDescent="0.4">
      <c r="A69" s="383">
        <v>8</v>
      </c>
      <c r="B69" s="383" t="s">
        <v>5416</v>
      </c>
      <c r="C69" s="383">
        <v>7874</v>
      </c>
      <c r="D69" s="1578">
        <v>1000</v>
      </c>
      <c r="E69" s="1578">
        <v>350</v>
      </c>
      <c r="F69" s="1578"/>
      <c r="G69" s="599"/>
      <c r="H69" s="1578"/>
      <c r="I69" s="1578"/>
      <c r="J69" s="2652"/>
      <c r="K69" s="2652"/>
      <c r="L69" s="2652"/>
      <c r="M69" s="1578"/>
      <c r="N69" s="1578">
        <f t="shared" si="2"/>
        <v>1350</v>
      </c>
      <c r="O69" s="175"/>
      <c r="P69" s="261"/>
      <c r="Q69" s="261"/>
    </row>
    <row r="70" spans="1:17" ht="27.75" x14ac:dyDescent="0.4">
      <c r="P70" s="180"/>
      <c r="Q70" s="180"/>
    </row>
    <row r="71" spans="1:17" ht="27.75" x14ac:dyDescent="0.4">
      <c r="H71" s="1325" t="s">
        <v>50</v>
      </c>
      <c r="P71" s="180"/>
      <c r="Q71" s="180"/>
    </row>
    <row r="72" spans="1:17" ht="27.75" x14ac:dyDescent="0.4">
      <c r="P72" s="180"/>
      <c r="Q72" s="180"/>
    </row>
    <row r="73" spans="1:17" ht="27.75" x14ac:dyDescent="0.4">
      <c r="P73" s="180"/>
      <c r="Q73" s="180"/>
    </row>
  </sheetData>
  <sortState xmlns:xlrd2="http://schemas.microsoft.com/office/spreadsheetml/2017/richdata2" ref="A17:N31">
    <sortCondition ref="C17:C31"/>
  </sortState>
  <mergeCells count="1">
    <mergeCell ref="B10:F10"/>
  </mergeCells>
  <phoneticPr fontId="0" type="noConversion"/>
  <hyperlinks>
    <hyperlink ref="B11" r:id="rId1" xr:uid="{00000000-0004-0000-0701-000000000000}"/>
  </hyperlinks>
  <printOptions horizontalCentered="1" gridLines="1"/>
  <pageMargins left="0.7" right="0.7" top="0.75" bottom="0.75" header="0.3" footer="0.3"/>
  <pageSetup scale="30" orientation="landscape" r:id="rId2"/>
  <drawing r:id="rId3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159">
    <tabColor rgb="FFFF0000"/>
  </sheetPr>
  <dimension ref="A2:N42"/>
  <sheetViews>
    <sheetView view="pageBreakPreview" topLeftCell="A19" zoomScale="60" zoomScaleNormal="100" workbookViewId="0">
      <selection activeCell="J35" sqref="J35"/>
    </sheetView>
  </sheetViews>
  <sheetFormatPr defaultColWidth="9.140625" defaultRowHeight="25.5" x14ac:dyDescent="0.35"/>
  <cols>
    <col min="1" max="1" width="4.140625" style="33" bestFit="1" customWidth="1"/>
    <col min="2" max="2" width="71.5703125" style="33" customWidth="1"/>
    <col min="3" max="3" width="24.28515625" style="33" bestFit="1" customWidth="1"/>
    <col min="4" max="4" width="24.28515625" style="33" customWidth="1"/>
    <col min="5" max="8" width="19.5703125" style="33" bestFit="1" customWidth="1"/>
    <col min="9" max="9" width="16.140625" style="33" bestFit="1" customWidth="1"/>
    <col min="10" max="10" width="19.5703125" style="33" bestFit="1" customWidth="1"/>
    <col min="11" max="11" width="16.140625" style="33" bestFit="1" customWidth="1"/>
    <col min="12" max="14" width="21.85546875" style="33" bestFit="1" customWidth="1"/>
    <col min="15" max="16384" width="9.140625" style="33"/>
  </cols>
  <sheetData>
    <row r="2" spans="1:14" ht="26.25" x14ac:dyDescent="0.4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228"/>
      <c r="B3" s="228" t="s">
        <v>19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8"/>
    </row>
    <row r="4" spans="1:14" ht="26.25" x14ac:dyDescent="0.4">
      <c r="A4" s="228"/>
      <c r="B4" s="228" t="s">
        <v>20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6.25" x14ac:dyDescent="0.4">
      <c r="A5" s="228"/>
      <c r="B5" s="228" t="s">
        <v>21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6.25" x14ac:dyDescent="0.4">
      <c r="A6" s="228"/>
      <c r="B6" s="228" t="s">
        <v>22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6.25" x14ac:dyDescent="0.4">
      <c r="A7" s="228"/>
      <c r="B7" s="228" t="s">
        <v>23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6.25" x14ac:dyDescent="0.4">
      <c r="A8" s="228"/>
      <c r="B8" s="228" t="s">
        <v>24</v>
      </c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6.25" x14ac:dyDescent="0.4">
      <c r="A9" s="228"/>
      <c r="B9" s="228"/>
      <c r="C9" s="228"/>
      <c r="D9" s="228"/>
      <c r="E9" s="228"/>
      <c r="F9" s="228"/>
      <c r="G9" s="228"/>
      <c r="H9" s="228"/>
      <c r="I9" s="228"/>
      <c r="J9" s="228"/>
      <c r="K9" s="228" t="s">
        <v>50</v>
      </c>
      <c r="L9" s="228"/>
      <c r="M9" s="228"/>
      <c r="N9" s="228"/>
    </row>
    <row r="10" spans="1:14" ht="26.25" x14ac:dyDescent="0.4">
      <c r="A10" s="228"/>
      <c r="B10" s="228" t="s">
        <v>5417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6.25" x14ac:dyDescent="0.4">
      <c r="A11" s="228"/>
      <c r="B11" s="228" t="s">
        <v>5418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6.25" x14ac:dyDescent="0.4">
      <c r="A12" s="228"/>
      <c r="B12" s="504" t="s">
        <v>5419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 t="s">
        <v>5768</v>
      </c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ht="26.25" x14ac:dyDescent="0.4">
      <c r="A15" s="228"/>
      <c r="B15" s="228"/>
      <c r="C15" s="228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</row>
    <row r="16" spans="1:14" s="41" customFormat="1" ht="26.25" x14ac:dyDescent="0.4">
      <c r="A16" s="367"/>
      <c r="B16" s="367" t="s">
        <v>4</v>
      </c>
      <c r="C16" s="229" t="s">
        <v>5420</v>
      </c>
      <c r="D16" s="229" t="s">
        <v>94</v>
      </c>
      <c r="E16" s="229" t="s">
        <v>7</v>
      </c>
      <c r="F16" s="229" t="s">
        <v>32</v>
      </c>
      <c r="G16" s="229" t="s">
        <v>131</v>
      </c>
      <c r="H16" s="229" t="s">
        <v>150</v>
      </c>
      <c r="I16" s="229" t="s">
        <v>131</v>
      </c>
      <c r="J16" s="229" t="s">
        <v>11</v>
      </c>
      <c r="K16" s="229" t="s">
        <v>131</v>
      </c>
      <c r="L16" s="229" t="s">
        <v>73</v>
      </c>
      <c r="M16" s="229" t="s">
        <v>74</v>
      </c>
      <c r="N16" s="229" t="s">
        <v>39</v>
      </c>
    </row>
    <row r="17" spans="1:14" ht="26.25" x14ac:dyDescent="0.4">
      <c r="A17" s="228">
        <v>1</v>
      </c>
      <c r="B17" s="228" t="s">
        <v>5421</v>
      </c>
      <c r="C17" s="321">
        <v>7482</v>
      </c>
      <c r="D17" s="501">
        <v>1000</v>
      </c>
      <c r="E17" s="501">
        <v>350</v>
      </c>
      <c r="F17" s="501"/>
      <c r="G17" s="501"/>
      <c r="H17" s="501">
        <v>3765</v>
      </c>
      <c r="I17" s="501">
        <v>644</v>
      </c>
      <c r="J17" s="501">
        <v>3105</v>
      </c>
      <c r="K17" s="501">
        <v>417</v>
      </c>
      <c r="L17" s="501"/>
      <c r="M17" s="501">
        <v>1785</v>
      </c>
      <c r="N17" s="501">
        <f t="shared" ref="N17:N24" si="0">SUM(D17:M17)</f>
        <v>11066</v>
      </c>
    </row>
    <row r="18" spans="1:14" ht="26.25" x14ac:dyDescent="0.4">
      <c r="A18" s="228">
        <v>2</v>
      </c>
      <c r="B18" s="228" t="s">
        <v>5422</v>
      </c>
      <c r="C18" s="321">
        <v>7562</v>
      </c>
      <c r="D18" s="501">
        <v>1000</v>
      </c>
      <c r="E18" s="501">
        <v>350</v>
      </c>
      <c r="F18" s="501">
        <v>2375</v>
      </c>
      <c r="G18" s="501">
        <v>624</v>
      </c>
      <c r="H18" s="501"/>
      <c r="I18" s="501"/>
      <c r="J18" s="501"/>
      <c r="K18" s="501"/>
      <c r="L18" s="501"/>
      <c r="M18" s="501"/>
      <c r="N18" s="501">
        <f t="shared" si="0"/>
        <v>4349</v>
      </c>
    </row>
    <row r="19" spans="1:14" ht="26.25" x14ac:dyDescent="0.4">
      <c r="A19" s="228">
        <v>3</v>
      </c>
      <c r="B19" s="228" t="s">
        <v>5423</v>
      </c>
      <c r="C19" s="321">
        <v>7775</v>
      </c>
      <c r="D19" s="501">
        <v>1000</v>
      </c>
      <c r="E19" s="501">
        <v>350</v>
      </c>
      <c r="F19" s="501"/>
      <c r="G19" s="501"/>
      <c r="H19" s="501"/>
      <c r="I19" s="501"/>
      <c r="J19" s="501"/>
      <c r="K19" s="501"/>
      <c r="L19" s="501"/>
      <c r="M19" s="501"/>
      <c r="N19" s="501">
        <f t="shared" si="0"/>
        <v>1350</v>
      </c>
    </row>
    <row r="20" spans="1:14" ht="26.25" x14ac:dyDescent="0.4">
      <c r="A20" s="228">
        <v>4</v>
      </c>
      <c r="B20" s="228" t="s">
        <v>5424</v>
      </c>
      <c r="C20" s="321">
        <v>7776</v>
      </c>
      <c r="D20" s="501">
        <v>1000</v>
      </c>
      <c r="E20" s="501">
        <v>350</v>
      </c>
      <c r="F20" s="501"/>
      <c r="G20" s="501"/>
      <c r="H20" s="501"/>
      <c r="I20" s="501"/>
      <c r="J20" s="501"/>
      <c r="K20" s="501"/>
      <c r="L20" s="501"/>
      <c r="M20" s="501"/>
      <c r="N20" s="501">
        <f t="shared" si="0"/>
        <v>1350</v>
      </c>
    </row>
    <row r="21" spans="1:14" ht="26.25" x14ac:dyDescent="0.4">
      <c r="A21" s="228">
        <v>5</v>
      </c>
      <c r="B21" s="228" t="s">
        <v>5425</v>
      </c>
      <c r="C21" s="321">
        <v>9847</v>
      </c>
      <c r="D21" s="501">
        <v>1000</v>
      </c>
      <c r="E21" s="501">
        <v>350</v>
      </c>
      <c r="F21" s="501"/>
      <c r="G21" s="501"/>
      <c r="H21" s="501"/>
      <c r="I21" s="501"/>
      <c r="J21" s="501"/>
      <c r="K21" s="501"/>
      <c r="L21" s="501"/>
      <c r="M21" s="501"/>
      <c r="N21" s="501">
        <f t="shared" si="0"/>
        <v>1350</v>
      </c>
    </row>
    <row r="22" spans="1:14" ht="26.25" x14ac:dyDescent="0.4">
      <c r="A22" s="228">
        <v>6</v>
      </c>
      <c r="B22" s="228" t="s">
        <v>5426</v>
      </c>
      <c r="C22" s="321">
        <v>8168</v>
      </c>
      <c r="D22" s="501">
        <v>1000</v>
      </c>
      <c r="E22" s="501">
        <v>350</v>
      </c>
      <c r="F22" s="501"/>
      <c r="G22" s="501"/>
      <c r="H22" s="501"/>
      <c r="I22" s="501"/>
      <c r="J22" s="501"/>
      <c r="K22" s="501"/>
      <c r="L22" s="501"/>
      <c r="M22" s="501"/>
      <c r="N22" s="501">
        <f t="shared" si="0"/>
        <v>1350</v>
      </c>
    </row>
    <row r="23" spans="1:14" ht="26.25" x14ac:dyDescent="0.4">
      <c r="A23" s="228">
        <v>7</v>
      </c>
      <c r="B23" s="228" t="s">
        <v>5427</v>
      </c>
      <c r="C23" s="321">
        <v>10731</v>
      </c>
      <c r="D23" s="501">
        <v>1000</v>
      </c>
      <c r="E23" s="501">
        <v>350</v>
      </c>
      <c r="F23" s="501">
        <v>1100</v>
      </c>
      <c r="G23" s="501">
        <v>1320</v>
      </c>
      <c r="H23" s="501"/>
      <c r="I23" s="501"/>
      <c r="J23" s="501"/>
      <c r="K23" s="501"/>
      <c r="L23" s="501"/>
      <c r="M23" s="501">
        <v>8460</v>
      </c>
      <c r="N23" s="501">
        <f t="shared" si="0"/>
        <v>12230</v>
      </c>
    </row>
    <row r="24" spans="1:14" ht="26.25" x14ac:dyDescent="0.4">
      <c r="A24" s="228">
        <v>8</v>
      </c>
      <c r="B24" s="228" t="s">
        <v>5428</v>
      </c>
      <c r="C24" s="321">
        <v>10732</v>
      </c>
      <c r="D24" s="501">
        <v>1000</v>
      </c>
      <c r="E24" s="501">
        <v>350</v>
      </c>
      <c r="F24" s="501"/>
      <c r="G24" s="501"/>
      <c r="H24" s="501"/>
      <c r="I24" s="501"/>
      <c r="J24" s="501"/>
      <c r="K24" s="501"/>
      <c r="L24" s="501"/>
      <c r="M24" s="501">
        <v>7035</v>
      </c>
      <c r="N24" s="501">
        <f t="shared" si="0"/>
        <v>8385</v>
      </c>
    </row>
    <row r="25" spans="1:14" ht="26.25" x14ac:dyDescent="0.4">
      <c r="A25" s="228"/>
      <c r="B25" s="228"/>
      <c r="C25" s="321"/>
      <c r="D25" s="501"/>
      <c r="E25" s="501"/>
      <c r="F25" s="501"/>
      <c r="G25" s="501"/>
      <c r="H25" s="501"/>
      <c r="I25" s="501"/>
      <c r="J25" s="501"/>
      <c r="K25" s="501"/>
      <c r="L25" s="501"/>
      <c r="M25" s="501"/>
      <c r="N25" s="501"/>
    </row>
    <row r="26" spans="1:14" ht="26.25" x14ac:dyDescent="0.4">
      <c r="A26" s="228"/>
      <c r="B26" s="228"/>
      <c r="C26" s="321"/>
      <c r="D26" s="501"/>
      <c r="E26" s="501"/>
      <c r="F26" s="501"/>
      <c r="G26" s="501"/>
      <c r="H26" s="501"/>
      <c r="I26" s="501"/>
      <c r="J26" s="501"/>
      <c r="K26" s="501"/>
      <c r="L26" s="501"/>
      <c r="M26" s="501"/>
      <c r="N26" s="501"/>
    </row>
    <row r="27" spans="1:14" ht="26.25" x14ac:dyDescent="0.4">
      <c r="A27" s="228"/>
      <c r="B27" s="228"/>
      <c r="C27" s="321"/>
      <c r="D27" s="501"/>
      <c r="E27" s="501"/>
      <c r="F27" s="501"/>
      <c r="G27" s="501"/>
      <c r="H27" s="501"/>
      <c r="I27" s="501"/>
      <c r="J27" s="501"/>
      <c r="K27" s="501"/>
      <c r="L27" s="501"/>
      <c r="M27" s="501"/>
      <c r="N27" s="501"/>
    </row>
    <row r="28" spans="1:14" s="41" customFormat="1" ht="26.25" x14ac:dyDescent="0.4">
      <c r="A28" s="367"/>
      <c r="B28" s="367" t="s">
        <v>13</v>
      </c>
      <c r="C28" s="229"/>
      <c r="D28" s="671">
        <f t="shared" ref="D28:I28" si="1">SUM(D17:D27)</f>
        <v>8000</v>
      </c>
      <c r="E28" s="671">
        <f t="shared" si="1"/>
        <v>2800</v>
      </c>
      <c r="F28" s="671">
        <f t="shared" si="1"/>
        <v>3475</v>
      </c>
      <c r="G28" s="671">
        <f t="shared" si="1"/>
        <v>1944</v>
      </c>
      <c r="H28" s="671">
        <f t="shared" si="1"/>
        <v>3765</v>
      </c>
      <c r="I28" s="671">
        <f t="shared" si="1"/>
        <v>644</v>
      </c>
      <c r="J28" s="671">
        <f>SUM(J17:J27)</f>
        <v>3105</v>
      </c>
      <c r="K28" s="671">
        <f>SUM(K17:K27)</f>
        <v>417</v>
      </c>
      <c r="L28" s="671">
        <f>SUM(L17:L27)</f>
        <v>0</v>
      </c>
      <c r="M28" s="671">
        <f>SUM(M17:M27)</f>
        <v>17280</v>
      </c>
      <c r="N28" s="671">
        <f>SUM(D28:M28)</f>
        <v>41430</v>
      </c>
    </row>
    <row r="29" spans="1:14" ht="26.25" x14ac:dyDescent="0.4">
      <c r="A29" s="228"/>
      <c r="B29" s="228"/>
      <c r="C29" s="321"/>
      <c r="D29" s="321"/>
      <c r="E29" s="321"/>
      <c r="F29" s="321"/>
      <c r="G29" s="321"/>
      <c r="H29" s="321"/>
      <c r="I29" s="321"/>
      <c r="J29" s="321"/>
      <c r="K29" s="321"/>
      <c r="L29" s="321"/>
      <c r="M29" s="321"/>
      <c r="N29" s="321"/>
    </row>
    <row r="30" spans="1:14" ht="26.25" x14ac:dyDescent="0.4">
      <c r="A30" s="228"/>
      <c r="B30" s="228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6.25" x14ac:dyDescent="0.4">
      <c r="A31" s="228"/>
      <c r="B31" s="228" t="s">
        <v>47</v>
      </c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ht="26.25" x14ac:dyDescent="0.4">
      <c r="A32" s="228"/>
      <c r="B32" s="365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26.25" x14ac:dyDescent="0.4">
      <c r="A33" s="228"/>
      <c r="B33" s="228"/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4" ht="26.25" x14ac:dyDescent="0.4">
      <c r="A34" s="228"/>
      <c r="B34" s="228" t="s">
        <v>455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1:14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4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  <row r="37" spans="1:14" ht="26.25" x14ac:dyDescent="0.4">
      <c r="A37" s="365"/>
      <c r="B37" s="366" t="s">
        <v>5789</v>
      </c>
      <c r="C37" s="228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</row>
    <row r="38" spans="1:14" ht="26.25" x14ac:dyDescent="0.4">
      <c r="B38" s="1140"/>
      <c r="C38" s="23"/>
    </row>
    <row r="39" spans="1:14" ht="26.25" x14ac:dyDescent="0.4">
      <c r="B39" s="1140"/>
      <c r="C39" s="23"/>
    </row>
    <row r="40" spans="1:14" s="23" customFormat="1" ht="26.25" x14ac:dyDescent="0.4">
      <c r="A40" s="23">
        <v>6</v>
      </c>
      <c r="B40" s="23" t="s">
        <v>5426</v>
      </c>
      <c r="C40" s="23">
        <v>8168</v>
      </c>
      <c r="D40" s="23">
        <v>2000</v>
      </c>
      <c r="E40" s="23">
        <v>200</v>
      </c>
      <c r="G40" s="23" t="s">
        <v>5429</v>
      </c>
      <c r="N40" s="140">
        <f>SUM(D40:M40)</f>
        <v>2200</v>
      </c>
    </row>
    <row r="41" spans="1:14" ht="26.25" x14ac:dyDescent="0.4">
      <c r="A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</row>
    <row r="42" spans="1:14" ht="26.25" x14ac:dyDescent="0.4">
      <c r="A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</row>
  </sheetData>
  <hyperlinks>
    <hyperlink ref="B12" r:id="rId1" xr:uid="{00000000-0004-0000-0801-000000000000}"/>
  </hyperlinks>
  <printOptions gridLines="1"/>
  <pageMargins left="0.7" right="0.7" top="0.75" bottom="0.75" header="0.3" footer="0.3"/>
  <pageSetup scale="39" orientation="landscape" r:id="rId2"/>
  <drawing r:id="rId3"/>
  <legacyDrawing r:id="rId4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5">
    <tabColor rgb="FF0070C0"/>
  </sheetPr>
  <dimension ref="A2:XFB50"/>
  <sheetViews>
    <sheetView view="pageBreakPreview" topLeftCell="A32" zoomScale="50" zoomScaleNormal="100" zoomScaleSheetLayoutView="50" workbookViewId="0">
      <selection activeCell="B26" sqref="B26"/>
    </sheetView>
  </sheetViews>
  <sheetFormatPr defaultColWidth="18.5703125" defaultRowHeight="32.1" customHeight="1" x14ac:dyDescent="0.4"/>
  <cols>
    <col min="1" max="1" width="5.85546875" style="23" bestFit="1" customWidth="1"/>
    <col min="2" max="2" width="92.5703125" style="23" customWidth="1"/>
    <col min="3" max="3" width="18.85546875" style="23" bestFit="1" customWidth="1"/>
    <col min="4" max="4" width="21.7109375" style="23" bestFit="1" customWidth="1"/>
    <col min="5" max="6" width="19.5703125" style="23" bestFit="1" customWidth="1"/>
    <col min="7" max="7" width="21.7109375" style="23" bestFit="1" customWidth="1"/>
    <col min="8" max="8" width="19.42578125" style="23" customWidth="1"/>
    <col min="9" max="11" width="19.5703125" style="23" bestFit="1" customWidth="1"/>
    <col min="12" max="12" width="26.140625" style="23" bestFit="1" customWidth="1"/>
    <col min="13" max="14" width="21.85546875" style="23" bestFit="1" customWidth="1"/>
    <col min="16383" max="16384" width="18.5703125" style="23"/>
  </cols>
  <sheetData>
    <row r="2" spans="1:14" s="23" customFormat="1" ht="32.1" customHeight="1" x14ac:dyDescent="0.4">
      <c r="A2" s="228"/>
      <c r="B2" s="228"/>
      <c r="C2" s="228"/>
      <c r="D2" s="228"/>
      <c r="E2" s="228"/>
      <c r="F2" s="228"/>
      <c r="G2" s="228"/>
      <c r="H2" s="228"/>
      <c r="I2" s="366"/>
      <c r="J2" s="228"/>
      <c r="K2" s="228"/>
      <c r="L2" s="228"/>
      <c r="M2" s="228"/>
      <c r="N2" s="228"/>
    </row>
    <row r="3" spans="1:14" s="23" customFormat="1" ht="32.1" customHeight="1" x14ac:dyDescent="0.4">
      <c r="A3" s="228"/>
      <c r="B3" s="432" t="s">
        <v>19</v>
      </c>
      <c r="C3" s="405"/>
      <c r="D3" s="405"/>
      <c r="E3" s="461"/>
      <c r="F3" s="406"/>
      <c r="G3" s="406"/>
      <c r="H3" s="406"/>
      <c r="I3" s="228"/>
      <c r="J3" s="228"/>
      <c r="K3" s="228"/>
      <c r="L3" s="228"/>
      <c r="M3" s="228"/>
      <c r="N3" s="228"/>
    </row>
    <row r="4" spans="1:14" s="71" customFormat="1" ht="32.1" customHeight="1" x14ac:dyDescent="0.4">
      <c r="A4" s="432"/>
      <c r="B4" s="405" t="s">
        <v>20</v>
      </c>
      <c r="C4" s="405"/>
      <c r="D4" s="405"/>
      <c r="E4" s="406"/>
      <c r="F4" s="406"/>
      <c r="G4" s="406"/>
      <c r="H4" s="406"/>
      <c r="I4" s="406"/>
      <c r="J4" s="408"/>
      <c r="K4" s="408"/>
      <c r="L4" s="409"/>
      <c r="M4" s="409"/>
      <c r="N4" s="409"/>
    </row>
    <row r="5" spans="1:14" s="71" customFormat="1" ht="32.1" customHeight="1" x14ac:dyDescent="0.4">
      <c r="A5" s="405"/>
      <c r="B5" s="405" t="s">
        <v>21</v>
      </c>
      <c r="C5" s="405"/>
      <c r="D5" s="405"/>
      <c r="E5" s="406"/>
      <c r="F5" s="406"/>
      <c r="G5" s="406"/>
      <c r="H5" s="406"/>
      <c r="I5" s="406"/>
      <c r="J5" s="408"/>
      <c r="K5" s="408"/>
      <c r="L5" s="409"/>
      <c r="M5" s="409"/>
      <c r="N5" s="409"/>
    </row>
    <row r="6" spans="1:14" s="71" customFormat="1" ht="32.1" customHeight="1" x14ac:dyDescent="0.4">
      <c r="A6" s="405"/>
      <c r="B6" s="405" t="s">
        <v>22</v>
      </c>
      <c r="C6" s="405"/>
      <c r="D6" s="405"/>
      <c r="E6" s="406"/>
      <c r="F6" s="406"/>
      <c r="G6" s="406"/>
      <c r="H6" s="406"/>
      <c r="I6" s="406"/>
      <c r="J6" s="408"/>
      <c r="K6" s="408"/>
      <c r="L6" s="409"/>
      <c r="M6" s="409"/>
      <c r="N6" s="409"/>
    </row>
    <row r="7" spans="1:14" s="71" customFormat="1" ht="32.1" customHeight="1" x14ac:dyDescent="0.4">
      <c r="A7" s="405"/>
      <c r="B7" s="405" t="s">
        <v>23</v>
      </c>
      <c r="C7" s="405"/>
      <c r="D7" s="405"/>
      <c r="E7" s="406"/>
      <c r="F7" s="406"/>
      <c r="G7" s="406"/>
      <c r="H7" s="406"/>
      <c r="I7" s="406"/>
      <c r="J7" s="408"/>
      <c r="K7" s="408"/>
      <c r="L7" s="409"/>
      <c r="M7" s="409"/>
      <c r="N7" s="409"/>
    </row>
    <row r="8" spans="1:14" s="71" customFormat="1" ht="32.1" customHeight="1" x14ac:dyDescent="0.4">
      <c r="A8" s="405"/>
      <c r="B8" s="405" t="s">
        <v>24</v>
      </c>
      <c r="C8" s="405"/>
      <c r="D8" s="405"/>
      <c r="E8" s="406"/>
      <c r="F8" s="228"/>
      <c r="G8" s="228"/>
      <c r="H8" s="228"/>
      <c r="I8" s="406"/>
      <c r="J8" s="408"/>
      <c r="K8" s="408"/>
      <c r="L8" s="409"/>
      <c r="M8" s="409"/>
      <c r="N8" s="409"/>
    </row>
    <row r="9" spans="1:14" s="71" customFormat="1" ht="32.1" customHeight="1" x14ac:dyDescent="0.4">
      <c r="A9" s="405"/>
      <c r="B9" s="405"/>
      <c r="C9" s="405"/>
      <c r="D9" s="405"/>
      <c r="E9" s="406"/>
      <c r="F9" s="228"/>
      <c r="G9" s="228"/>
      <c r="H9" s="228"/>
      <c r="I9" s="406"/>
      <c r="J9" s="408"/>
      <c r="K9" s="408"/>
      <c r="L9" s="409"/>
      <c r="M9" s="409"/>
      <c r="N9" s="409"/>
    </row>
    <row r="10" spans="1:14" s="71" customFormat="1" ht="32.1" customHeight="1" x14ac:dyDescent="0.4">
      <c r="A10" s="405"/>
      <c r="B10" s="228" t="s">
        <v>5430</v>
      </c>
      <c r="C10" s="405"/>
      <c r="D10" s="405"/>
      <c r="E10" s="406"/>
      <c r="F10" s="228"/>
      <c r="G10" s="228"/>
      <c r="H10" s="228"/>
      <c r="I10" s="406"/>
      <c r="J10" s="408"/>
      <c r="K10" s="408"/>
      <c r="L10" s="409"/>
      <c r="M10" s="409"/>
      <c r="N10" s="409"/>
    </row>
    <row r="11" spans="1:14" s="71" customFormat="1" ht="32.1" customHeight="1" x14ac:dyDescent="0.4">
      <c r="A11" s="405"/>
      <c r="B11" s="228" t="s">
        <v>5431</v>
      </c>
      <c r="C11" s="405"/>
      <c r="D11" s="405"/>
      <c r="E11" s="406"/>
      <c r="F11" s="228"/>
      <c r="G11" s="228"/>
      <c r="H11" s="228"/>
      <c r="I11" s="406"/>
      <c r="J11" s="408"/>
      <c r="K11" s="408"/>
      <c r="L11" s="409"/>
      <c r="M11" s="409"/>
      <c r="N11" s="409"/>
    </row>
    <row r="12" spans="1:14" s="23" customFormat="1" ht="32.1" customHeight="1" x14ac:dyDescent="0.4">
      <c r="A12" s="228"/>
      <c r="B12" s="975" t="s">
        <v>5432</v>
      </c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s="23" customFormat="1" ht="32.1" customHeight="1" x14ac:dyDescent="0.4">
      <c r="A13" s="228"/>
      <c r="B13" s="504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s="23" customFormat="1" ht="32.1" customHeight="1" x14ac:dyDescent="0.4">
      <c r="A14" s="228"/>
      <c r="B14" s="228" t="s">
        <v>5760</v>
      </c>
      <c r="C14" s="228"/>
      <c r="D14" s="228"/>
      <c r="E14" s="228"/>
      <c r="F14" s="228"/>
      <c r="G14" s="228"/>
      <c r="H14" s="228"/>
      <c r="I14" s="366"/>
      <c r="J14" s="228"/>
      <c r="K14" s="228"/>
      <c r="L14" s="228"/>
      <c r="M14" s="228"/>
      <c r="N14" s="228"/>
    </row>
    <row r="15" spans="1:14" s="23" customFormat="1" ht="32.1" customHeight="1" x14ac:dyDescent="0.4">
      <c r="A15" s="228"/>
      <c r="B15" s="228"/>
      <c r="C15" s="228"/>
      <c r="D15" s="228"/>
      <c r="E15" s="228"/>
      <c r="F15" s="228"/>
      <c r="G15" s="228"/>
      <c r="H15" s="228"/>
      <c r="I15" s="366"/>
      <c r="J15" s="228"/>
      <c r="K15" s="228"/>
      <c r="L15" s="228"/>
      <c r="M15" s="228"/>
      <c r="N15" s="228"/>
    </row>
    <row r="16" spans="1:14" s="32" customFormat="1" ht="32.1" customHeight="1" x14ac:dyDescent="0.4">
      <c r="A16" s="367"/>
      <c r="B16" s="367" t="s">
        <v>29</v>
      </c>
      <c r="C16" s="367" t="s">
        <v>387</v>
      </c>
      <c r="D16" s="230" t="s">
        <v>6</v>
      </c>
      <c r="E16" s="367" t="s">
        <v>95</v>
      </c>
      <c r="F16" s="1469" t="s">
        <v>3283</v>
      </c>
      <c r="G16" s="1469" t="s">
        <v>9</v>
      </c>
      <c r="H16" s="1469" t="s">
        <v>1069</v>
      </c>
      <c r="I16" s="1469" t="s">
        <v>33</v>
      </c>
      <c r="J16" s="367" t="s">
        <v>388</v>
      </c>
      <c r="K16" s="367" t="s">
        <v>33</v>
      </c>
      <c r="L16" s="367" t="s">
        <v>97</v>
      </c>
      <c r="M16" s="367" t="s">
        <v>74</v>
      </c>
      <c r="N16" s="367" t="s">
        <v>133</v>
      </c>
    </row>
    <row r="17" spans="1:14" s="23" customFormat="1" ht="31.9" customHeight="1" x14ac:dyDescent="0.4">
      <c r="A17" s="322">
        <v>1</v>
      </c>
      <c r="B17" s="228" t="s">
        <v>5433</v>
      </c>
      <c r="C17" s="228">
        <v>5621</v>
      </c>
      <c r="D17" s="411">
        <v>1000</v>
      </c>
      <c r="E17" s="411">
        <v>350</v>
      </c>
      <c r="F17" s="411">
        <v>1500</v>
      </c>
      <c r="G17" s="411">
        <v>1620</v>
      </c>
      <c r="H17" s="411"/>
      <c r="I17" s="411"/>
      <c r="J17" s="411"/>
      <c r="K17" s="411"/>
      <c r="L17" s="411">
        <v>1860</v>
      </c>
      <c r="M17" s="411">
        <v>7495</v>
      </c>
      <c r="N17" s="411">
        <f t="shared" ref="N17:N29" si="0">SUM(D17:M17)</f>
        <v>13825</v>
      </c>
    </row>
    <row r="18" spans="1:14" s="23" customFormat="1" ht="32.1" customHeight="1" x14ac:dyDescent="0.4">
      <c r="A18" s="322">
        <v>2</v>
      </c>
      <c r="B18" s="228" t="s">
        <v>5434</v>
      </c>
      <c r="C18" s="228">
        <v>7862</v>
      </c>
      <c r="D18" s="411">
        <v>1000</v>
      </c>
      <c r="E18" s="411">
        <v>350</v>
      </c>
      <c r="F18" s="411">
        <v>1440</v>
      </c>
      <c r="G18" s="411">
        <v>829</v>
      </c>
      <c r="H18" s="411"/>
      <c r="I18" s="411"/>
      <c r="J18" s="411"/>
      <c r="K18" s="411"/>
      <c r="L18" s="411">
        <v>695</v>
      </c>
      <c r="M18" s="411">
        <v>6355</v>
      </c>
      <c r="N18" s="411">
        <f t="shared" si="0"/>
        <v>10669</v>
      </c>
    </row>
    <row r="19" spans="1:14" s="23" customFormat="1" ht="32.1" customHeight="1" x14ac:dyDescent="0.4">
      <c r="A19" s="322">
        <v>3</v>
      </c>
      <c r="B19" s="228" t="s">
        <v>5435</v>
      </c>
      <c r="C19" s="228">
        <v>7854</v>
      </c>
      <c r="D19" s="411">
        <v>1000</v>
      </c>
      <c r="E19" s="411">
        <v>350</v>
      </c>
      <c r="F19" s="411">
        <v>2590</v>
      </c>
      <c r="G19" s="411">
        <v>2951</v>
      </c>
      <c r="H19" s="411"/>
      <c r="I19" s="411"/>
      <c r="J19" s="411"/>
      <c r="K19" s="411"/>
      <c r="L19" s="411">
        <v>6370</v>
      </c>
      <c r="M19" s="411">
        <v>2640</v>
      </c>
      <c r="N19" s="411">
        <f t="shared" si="0"/>
        <v>15901</v>
      </c>
    </row>
    <row r="20" spans="1:14" s="23" customFormat="1" ht="32.1" customHeight="1" x14ac:dyDescent="0.4">
      <c r="A20" s="322">
        <v>4</v>
      </c>
      <c r="B20" s="228" t="s">
        <v>5743</v>
      </c>
      <c r="C20" s="228">
        <v>8190</v>
      </c>
      <c r="D20" s="411">
        <v>1000</v>
      </c>
      <c r="E20" s="411">
        <v>350</v>
      </c>
      <c r="F20" s="411"/>
      <c r="G20" s="411">
        <v>0</v>
      </c>
      <c r="H20" s="411"/>
      <c r="I20" s="411"/>
      <c r="J20" s="411">
        <v>2940</v>
      </c>
      <c r="K20" s="411">
        <v>710</v>
      </c>
      <c r="L20" s="411"/>
      <c r="M20" s="411">
        <v>3495</v>
      </c>
      <c r="N20" s="411">
        <f t="shared" si="0"/>
        <v>8495</v>
      </c>
    </row>
    <row r="21" spans="1:14" s="1289" customFormat="1" ht="32.1" customHeight="1" x14ac:dyDescent="0.4">
      <c r="A21" s="1264">
        <v>5</v>
      </c>
      <c r="B21" s="1245" t="s">
        <v>5436</v>
      </c>
      <c r="C21" s="1245">
        <v>8152</v>
      </c>
      <c r="D21" s="1272">
        <v>1000</v>
      </c>
      <c r="E21" s="1272">
        <v>350</v>
      </c>
      <c r="F21" s="1272">
        <v>1135</v>
      </c>
      <c r="G21" s="411">
        <v>760</v>
      </c>
      <c r="H21" s="411"/>
      <c r="I21" s="411"/>
      <c r="J21" s="1272"/>
      <c r="K21" s="1272"/>
      <c r="L21" s="1272"/>
      <c r="M21" s="1272">
        <v>4020</v>
      </c>
      <c r="N21" s="411">
        <f t="shared" si="0"/>
        <v>7265</v>
      </c>
    </row>
    <row r="22" spans="1:14" s="99" customFormat="1" ht="32.1" customHeight="1" x14ac:dyDescent="0.4">
      <c r="A22" s="322">
        <v>6</v>
      </c>
      <c r="B22" s="579" t="s">
        <v>5437</v>
      </c>
      <c r="C22" s="579">
        <v>8565</v>
      </c>
      <c r="D22" s="783">
        <v>1000</v>
      </c>
      <c r="E22" s="411">
        <v>350</v>
      </c>
      <c r="F22" s="783">
        <v>875</v>
      </c>
      <c r="G22" s="411">
        <v>669</v>
      </c>
      <c r="H22" s="411"/>
      <c r="I22" s="411"/>
      <c r="J22" s="783"/>
      <c r="K22" s="783"/>
      <c r="L22" s="783">
        <v>2780</v>
      </c>
      <c r="M22" s="783">
        <v>2670</v>
      </c>
      <c r="N22" s="411">
        <f t="shared" si="0"/>
        <v>8344</v>
      </c>
    </row>
    <row r="23" spans="1:14" s="99" customFormat="1" ht="32.1" customHeight="1" x14ac:dyDescent="0.4">
      <c r="A23" s="579">
        <v>7</v>
      </c>
      <c r="B23" s="579" t="s">
        <v>5438</v>
      </c>
      <c r="C23" s="579">
        <v>8604</v>
      </c>
      <c r="D23" s="783">
        <v>1500</v>
      </c>
      <c r="E23" s="411">
        <v>350</v>
      </c>
      <c r="F23" s="783"/>
      <c r="G23" s="411">
        <v>0</v>
      </c>
      <c r="H23" s="411"/>
      <c r="I23" s="411"/>
      <c r="J23" s="783"/>
      <c r="K23" s="783"/>
      <c r="L23" s="783"/>
      <c r="M23" s="783">
        <v>4895</v>
      </c>
      <c r="N23" s="411">
        <f t="shared" si="0"/>
        <v>6745</v>
      </c>
    </row>
    <row r="24" spans="1:14" s="99" customFormat="1" ht="32.1" customHeight="1" x14ac:dyDescent="0.4">
      <c r="A24" s="579">
        <v>8</v>
      </c>
      <c r="B24" s="579" t="s">
        <v>5439</v>
      </c>
      <c r="C24" s="579">
        <v>9404</v>
      </c>
      <c r="D24" s="783">
        <v>1000</v>
      </c>
      <c r="E24" s="411">
        <v>350</v>
      </c>
      <c r="F24" s="783">
        <v>910</v>
      </c>
      <c r="G24" s="411">
        <v>664</v>
      </c>
      <c r="H24" s="411"/>
      <c r="I24" s="411"/>
      <c r="J24" s="783"/>
      <c r="K24" s="783"/>
      <c r="L24" s="783">
        <v>5565</v>
      </c>
      <c r="M24" s="783"/>
      <c r="N24" s="411">
        <f t="shared" si="0"/>
        <v>8489</v>
      </c>
    </row>
    <row r="25" spans="1:14" s="23" customFormat="1" ht="32.1" customHeight="1" x14ac:dyDescent="0.4">
      <c r="A25" s="322">
        <v>9</v>
      </c>
      <c r="B25" s="228" t="s">
        <v>5440</v>
      </c>
      <c r="C25" s="228">
        <v>9864</v>
      </c>
      <c r="D25" s="411">
        <v>1000</v>
      </c>
      <c r="E25" s="411">
        <v>350</v>
      </c>
      <c r="F25" s="411"/>
      <c r="G25" s="411">
        <v>0</v>
      </c>
      <c r="H25" s="411"/>
      <c r="I25" s="411"/>
      <c r="J25" s="411"/>
      <c r="K25" s="411"/>
      <c r="L25" s="411">
        <v>4115</v>
      </c>
      <c r="M25" s="411"/>
      <c r="N25" s="411">
        <f t="shared" si="0"/>
        <v>5465</v>
      </c>
    </row>
    <row r="26" spans="1:14" s="23" customFormat="1" ht="32.1" customHeight="1" x14ac:dyDescent="0.4">
      <c r="A26" s="322">
        <v>10</v>
      </c>
      <c r="B26" s="228" t="s">
        <v>5441</v>
      </c>
      <c r="C26" s="228">
        <v>10473</v>
      </c>
      <c r="D26" s="411">
        <v>1000</v>
      </c>
      <c r="E26" s="411">
        <v>350</v>
      </c>
      <c r="F26" s="411"/>
      <c r="G26" s="411">
        <v>0</v>
      </c>
      <c r="H26" s="411"/>
      <c r="I26" s="411"/>
      <c r="J26" s="411"/>
      <c r="K26" s="411"/>
      <c r="L26" s="411">
        <v>5930</v>
      </c>
      <c r="M26" s="411"/>
      <c r="N26" s="411">
        <f t="shared" si="0"/>
        <v>7280</v>
      </c>
    </row>
    <row r="27" spans="1:14" s="23" customFormat="1" ht="32.1" customHeight="1" x14ac:dyDescent="0.4">
      <c r="A27" s="322">
        <v>11</v>
      </c>
      <c r="B27" s="228" t="s">
        <v>5442</v>
      </c>
      <c r="C27" s="228">
        <v>10474</v>
      </c>
      <c r="D27" s="411">
        <v>1000</v>
      </c>
      <c r="E27" s="411">
        <v>350</v>
      </c>
      <c r="F27" s="411"/>
      <c r="G27" s="411">
        <v>0</v>
      </c>
      <c r="H27" s="411"/>
      <c r="I27" s="411"/>
      <c r="J27" s="411"/>
      <c r="K27" s="411"/>
      <c r="L27" s="411">
        <v>2740</v>
      </c>
      <c r="M27" s="411"/>
      <c r="N27" s="411">
        <f t="shared" si="0"/>
        <v>4090</v>
      </c>
    </row>
    <row r="28" spans="1:14" s="23" customFormat="1" ht="32.1" customHeight="1" x14ac:dyDescent="0.4">
      <c r="A28" s="322">
        <v>12</v>
      </c>
      <c r="B28" s="228" t="s">
        <v>5443</v>
      </c>
      <c r="C28" s="228">
        <v>11338</v>
      </c>
      <c r="D28" s="411">
        <v>1000</v>
      </c>
      <c r="E28" s="411">
        <v>350</v>
      </c>
      <c r="F28" s="411"/>
      <c r="G28" s="411">
        <v>0</v>
      </c>
      <c r="H28" s="411"/>
      <c r="I28" s="411"/>
      <c r="J28" s="411"/>
      <c r="K28" s="411"/>
      <c r="L28" s="411"/>
      <c r="M28" s="411"/>
      <c r="N28" s="411">
        <f t="shared" si="0"/>
        <v>1350</v>
      </c>
    </row>
    <row r="29" spans="1:14" s="23" customFormat="1" ht="32.1" customHeight="1" x14ac:dyDescent="0.4">
      <c r="A29" s="322">
        <v>13</v>
      </c>
      <c r="B29" s="228" t="s">
        <v>5444</v>
      </c>
      <c r="C29" s="228">
        <v>11339</v>
      </c>
      <c r="D29" s="411">
        <v>1000</v>
      </c>
      <c r="E29" s="411">
        <v>350</v>
      </c>
      <c r="F29" s="411"/>
      <c r="G29" s="411">
        <v>0</v>
      </c>
      <c r="H29" s="411"/>
      <c r="I29" s="411"/>
      <c r="J29" s="411"/>
      <c r="K29" s="411"/>
      <c r="L29" s="411"/>
      <c r="M29" s="411"/>
      <c r="N29" s="411">
        <f t="shared" si="0"/>
        <v>1350</v>
      </c>
    </row>
    <row r="30" spans="1:14" s="23" customFormat="1" ht="32.1" customHeight="1" x14ac:dyDescent="0.4">
      <c r="A30" s="322"/>
      <c r="B30" s="228"/>
      <c r="C30" s="228"/>
      <c r="D30" s="411"/>
      <c r="E30" s="411"/>
      <c r="F30" s="411"/>
      <c r="G30" s="411"/>
      <c r="H30" s="411"/>
      <c r="I30" s="411"/>
      <c r="J30" s="411"/>
      <c r="K30" s="411"/>
      <c r="L30" s="411"/>
      <c r="M30" s="411"/>
      <c r="N30" s="411"/>
    </row>
    <row r="31" spans="1:14" s="23" customFormat="1" ht="32.1" customHeight="1" x14ac:dyDescent="0.4">
      <c r="A31" s="322"/>
      <c r="B31" s="228"/>
      <c r="C31" s="228"/>
      <c r="D31" s="411"/>
      <c r="E31" s="411"/>
      <c r="F31" s="411"/>
      <c r="G31" s="411"/>
      <c r="H31" s="411"/>
      <c r="I31" s="411"/>
      <c r="J31" s="411"/>
      <c r="K31" s="411"/>
      <c r="L31" s="411"/>
      <c r="M31" s="411"/>
      <c r="N31" s="411"/>
    </row>
    <row r="32" spans="1:14" s="23" customFormat="1" ht="32.1" customHeight="1" x14ac:dyDescent="0.4">
      <c r="A32" s="228"/>
      <c r="B32" s="228" t="s">
        <v>137</v>
      </c>
      <c r="C32" s="228"/>
      <c r="D32" s="412">
        <f>SUM(D17:D29)</f>
        <v>13500</v>
      </c>
      <c r="E32" s="412">
        <f t="shared" ref="E32:N32" si="1">SUM(E17:E29)</f>
        <v>4550</v>
      </c>
      <c r="F32" s="412">
        <f t="shared" si="1"/>
        <v>8450</v>
      </c>
      <c r="G32" s="412">
        <f>SUM(G17:G31)</f>
        <v>7493</v>
      </c>
      <c r="H32" s="412">
        <f t="shared" si="1"/>
        <v>0</v>
      </c>
      <c r="I32" s="412">
        <f t="shared" si="1"/>
        <v>0</v>
      </c>
      <c r="J32" s="412">
        <f t="shared" si="1"/>
        <v>2940</v>
      </c>
      <c r="K32" s="412">
        <f t="shared" si="1"/>
        <v>710</v>
      </c>
      <c r="L32" s="412">
        <f t="shared" si="1"/>
        <v>30055</v>
      </c>
      <c r="M32" s="412">
        <f t="shared" si="1"/>
        <v>31570</v>
      </c>
      <c r="N32" s="412">
        <f t="shared" si="1"/>
        <v>99268</v>
      </c>
    </row>
    <row r="33" spans="1:14" s="23" customFormat="1" ht="32.1" customHeight="1" x14ac:dyDescent="0.4">
      <c r="A33" s="228"/>
      <c r="B33" s="228"/>
      <c r="C33" s="228"/>
      <c r="D33" s="276"/>
      <c r="E33" s="276"/>
      <c r="F33" s="276"/>
      <c r="G33" s="276"/>
      <c r="H33" s="276"/>
      <c r="I33" s="1470"/>
      <c r="J33" s="276"/>
      <c r="K33" s="276"/>
      <c r="L33" s="276"/>
      <c r="M33" s="276"/>
      <c r="N33" s="276"/>
    </row>
    <row r="34" spans="1:14" s="23" customFormat="1" ht="32.1" customHeight="1" x14ac:dyDescent="0.4">
      <c r="A34" s="228"/>
      <c r="B34" s="228"/>
      <c r="C34" s="228"/>
      <c r="D34" s="276"/>
      <c r="E34" s="276"/>
      <c r="F34" s="276"/>
      <c r="G34" s="276"/>
      <c r="H34" s="276"/>
      <c r="I34" s="1470"/>
      <c r="J34" s="276"/>
      <c r="K34" s="276"/>
      <c r="L34" s="276"/>
      <c r="M34" s="276"/>
      <c r="N34" s="276"/>
    </row>
    <row r="35" spans="1:14" s="23" customFormat="1" ht="32.1" customHeight="1" x14ac:dyDescent="0.4">
      <c r="A35" s="228"/>
      <c r="B35" s="228"/>
      <c r="C35" s="228"/>
      <c r="D35" s="276"/>
      <c r="E35" s="276"/>
      <c r="F35" s="276"/>
      <c r="G35" s="276"/>
      <c r="H35" s="276"/>
      <c r="I35" s="1470"/>
      <c r="J35" s="276"/>
      <c r="K35" s="276"/>
      <c r="L35" s="276"/>
      <c r="M35" s="276"/>
      <c r="N35" s="276"/>
    </row>
    <row r="36" spans="1:14" s="23" customFormat="1" ht="32.1" customHeight="1" x14ac:dyDescent="0.4">
      <c r="A36" s="228"/>
      <c r="B36" s="228"/>
      <c r="C36" s="228"/>
      <c r="D36" s="276"/>
      <c r="E36" s="276"/>
      <c r="F36" s="276"/>
      <c r="G36" s="276"/>
      <c r="H36" s="276"/>
      <c r="I36" s="1470"/>
      <c r="J36" s="276"/>
      <c r="K36" s="276"/>
      <c r="L36" s="276"/>
      <c r="M36" s="276"/>
      <c r="N36" s="276"/>
    </row>
    <row r="37" spans="1:14" s="23" customFormat="1" ht="32.1" customHeight="1" x14ac:dyDescent="0.4">
      <c r="A37" s="228"/>
      <c r="B37" s="228" t="s">
        <v>1542</v>
      </c>
      <c r="C37" s="228"/>
      <c r="D37" s="276"/>
      <c r="E37" s="276"/>
      <c r="F37" s="276"/>
      <c r="G37" s="276"/>
      <c r="H37" s="276"/>
      <c r="I37" s="1470"/>
      <c r="J37" s="276"/>
      <c r="K37" s="276"/>
      <c r="L37" s="276"/>
      <c r="M37" s="276"/>
      <c r="N37" s="276"/>
    </row>
    <row r="38" spans="1:14" s="23" customFormat="1" ht="32.1" customHeight="1" x14ac:dyDescent="0.4">
      <c r="A38" s="228"/>
      <c r="B38" s="228"/>
      <c r="C38" s="228"/>
      <c r="D38" s="228"/>
      <c r="E38" s="228"/>
      <c r="F38" s="228"/>
      <c r="G38" s="228"/>
      <c r="H38" s="228"/>
      <c r="I38" s="1471"/>
      <c r="J38" s="228"/>
      <c r="K38" s="228"/>
      <c r="L38" s="228"/>
      <c r="M38" s="228"/>
      <c r="N38" s="228"/>
    </row>
    <row r="39" spans="1:14" s="23" customFormat="1" ht="32.1" customHeight="1" x14ac:dyDescent="0.4">
      <c r="A39" s="228"/>
      <c r="B39" s="228" t="s">
        <v>50</v>
      </c>
      <c r="C39" s="228"/>
      <c r="D39" s="228"/>
      <c r="E39" s="228"/>
      <c r="F39" s="228"/>
      <c r="G39" s="228"/>
      <c r="H39" s="228"/>
      <c r="I39" s="366"/>
      <c r="J39" s="228"/>
      <c r="K39" s="228"/>
      <c r="L39" s="228" t="s">
        <v>50</v>
      </c>
      <c r="M39" s="228"/>
      <c r="N39" s="228"/>
    </row>
    <row r="40" spans="1:14" s="23" customFormat="1" ht="32.1" customHeight="1" x14ac:dyDescent="0.4">
      <c r="A40" s="228"/>
      <c r="B40" s="228" t="s">
        <v>1397</v>
      </c>
      <c r="C40" s="228"/>
      <c r="D40" s="228"/>
      <c r="E40" s="228"/>
      <c r="F40" s="228"/>
      <c r="G40" s="228"/>
      <c r="H40" s="228"/>
      <c r="I40" s="366"/>
      <c r="J40" s="228"/>
      <c r="K40" s="228"/>
      <c r="L40" s="228" t="s">
        <v>168</v>
      </c>
      <c r="M40" s="228"/>
      <c r="N40" s="228"/>
    </row>
    <row r="41" spans="1:14" s="33" customFormat="1" ht="26.25" x14ac:dyDescent="0.4">
      <c r="A41" s="366"/>
      <c r="B41" s="276"/>
      <c r="C41" s="365"/>
      <c r="D41" s="365"/>
      <c r="E41" s="365"/>
      <c r="F41" s="365"/>
      <c r="G41" s="365"/>
      <c r="H41" s="365"/>
      <c r="I41" s="365"/>
      <c r="J41" s="365"/>
      <c r="K41" s="365"/>
      <c r="L41" s="365"/>
      <c r="M41" s="365"/>
      <c r="N41" s="365"/>
    </row>
    <row r="42" spans="1:14" s="33" customFormat="1" ht="26.25" x14ac:dyDescent="0.4">
      <c r="A42" s="366"/>
      <c r="B42" s="276"/>
      <c r="C42" s="365"/>
      <c r="D42" s="365"/>
      <c r="E42" s="365"/>
      <c r="F42" s="365"/>
      <c r="G42" s="365"/>
      <c r="H42" s="365"/>
      <c r="I42" s="365"/>
      <c r="J42" s="365"/>
      <c r="K42" s="365"/>
      <c r="L42" s="365"/>
      <c r="M42" s="365"/>
      <c r="N42" s="365"/>
    </row>
    <row r="43" spans="1:14" s="33" customFormat="1" ht="26.25" x14ac:dyDescent="0.4">
      <c r="A43" s="365"/>
      <c r="B43" s="366" t="s">
        <v>5789</v>
      </c>
      <c r="C43" s="228"/>
      <c r="D43" s="365"/>
      <c r="E43" s="365"/>
      <c r="F43" s="365"/>
      <c r="G43" s="365"/>
      <c r="H43" s="365"/>
      <c r="I43" s="365"/>
      <c r="J43" s="365"/>
      <c r="K43" s="365"/>
      <c r="L43" s="365"/>
      <c r="M43" s="365"/>
      <c r="N43" s="365"/>
    </row>
    <row r="44" spans="1:14" s="23" customFormat="1" ht="32.1" customHeight="1" x14ac:dyDescent="0.4">
      <c r="A44" s="228"/>
      <c r="B44" s="228"/>
      <c r="C44" s="228"/>
      <c r="D44" s="228"/>
      <c r="E44" s="228"/>
      <c r="F44" s="228"/>
      <c r="G44" s="228"/>
      <c r="H44" s="228"/>
      <c r="I44" s="366"/>
      <c r="J44" s="228"/>
      <c r="K44" s="228"/>
      <c r="L44" s="228"/>
      <c r="M44" s="228"/>
      <c r="N44" s="228"/>
    </row>
    <row r="45" spans="1:14" s="67" customFormat="1" ht="32.1" customHeight="1" x14ac:dyDescent="0.4">
      <c r="A45" s="67">
        <v>8</v>
      </c>
      <c r="B45" s="67" t="s">
        <v>5445</v>
      </c>
      <c r="C45" s="67">
        <v>3002</v>
      </c>
      <c r="D45" s="219">
        <v>1000</v>
      </c>
      <c r="E45" s="219">
        <v>200</v>
      </c>
      <c r="F45" s="219">
        <v>1985</v>
      </c>
      <c r="G45" s="219">
        <v>1000</v>
      </c>
      <c r="H45" s="219"/>
      <c r="I45" s="219"/>
      <c r="J45" s="219"/>
      <c r="K45" s="219"/>
      <c r="L45" s="219">
        <v>1545</v>
      </c>
      <c r="M45" s="219">
        <v>6450</v>
      </c>
      <c r="N45" s="219">
        <f>SUM(D45:M45)</f>
        <v>12180</v>
      </c>
    </row>
    <row r="46" spans="1:14" s="23" customFormat="1" ht="32.1" customHeight="1" x14ac:dyDescent="0.4">
      <c r="B46" s="37"/>
      <c r="C46" s="37"/>
      <c r="D46" s="37"/>
      <c r="E46" s="37"/>
      <c r="F46" s="37"/>
      <c r="G46" s="37"/>
      <c r="H46" s="37"/>
      <c r="I46" s="1472"/>
      <c r="J46" s="37"/>
      <c r="K46" s="37"/>
      <c r="L46" s="37"/>
      <c r="M46" s="37"/>
      <c r="N46" s="37"/>
    </row>
    <row r="47" spans="1:14" s="23" customFormat="1" ht="32.1" customHeight="1" x14ac:dyDescent="0.4">
      <c r="B47" s="1473"/>
      <c r="C47" s="37"/>
      <c r="D47" s="37"/>
      <c r="E47" s="37"/>
      <c r="F47" s="37"/>
      <c r="G47" s="37"/>
      <c r="H47" s="37"/>
      <c r="I47" s="1472"/>
      <c r="J47" s="37"/>
      <c r="K47" s="37"/>
      <c r="L47" s="37"/>
      <c r="M47" s="37"/>
      <c r="N47" s="37"/>
    </row>
    <row r="48" spans="1:14" s="23" customFormat="1" ht="32.1" customHeight="1" x14ac:dyDescent="0.4">
      <c r="B48" s="37" t="s">
        <v>242</v>
      </c>
      <c r="C48" s="37"/>
      <c r="D48" s="37"/>
      <c r="E48" s="37"/>
      <c r="F48" s="37"/>
      <c r="G48" s="37"/>
      <c r="H48" s="37"/>
      <c r="I48" s="1472"/>
      <c r="J48" s="37"/>
      <c r="K48" s="37"/>
      <c r="L48" s="37"/>
      <c r="M48" s="37"/>
      <c r="N48" s="37"/>
    </row>
    <row r="49" spans="2:14" s="23" customFormat="1" ht="32.1" customHeight="1" x14ac:dyDescent="0.4">
      <c r="B49" s="254"/>
      <c r="C49" s="254"/>
      <c r="D49" s="254"/>
      <c r="E49" s="254"/>
      <c r="F49" s="254"/>
      <c r="G49" s="254"/>
      <c r="H49" s="254" t="s">
        <v>1810</v>
      </c>
      <c r="I49" s="1474"/>
      <c r="J49" s="254"/>
      <c r="K49" s="254"/>
      <c r="L49" s="254"/>
      <c r="M49" s="254"/>
      <c r="N49" s="254"/>
    </row>
    <row r="50" spans="2:14" s="23" customFormat="1" ht="32.1" customHeight="1" x14ac:dyDescent="0.4">
      <c r="B50" s="227"/>
      <c r="C50" s="227"/>
      <c r="D50" s="227"/>
      <c r="E50" s="227"/>
      <c r="F50" s="227"/>
      <c r="G50" s="227"/>
      <c r="H50" s="227"/>
      <c r="I50" s="1475"/>
      <c r="J50" s="227"/>
      <c r="K50" s="227"/>
      <c r="L50" s="227"/>
      <c r="M50" s="227"/>
      <c r="N50" s="227"/>
    </row>
  </sheetData>
  <hyperlinks>
    <hyperlink ref="B12" r:id="rId1" xr:uid="{00000000-0004-0000-0B01-000000000000}"/>
  </hyperlinks>
  <printOptions gridLines="1"/>
  <pageMargins left="0.7" right="0.7" top="0.75" bottom="0.75" header="0.3" footer="0.3"/>
  <pageSetup paperSize="9" scale="36" orientation="landscape" r:id="rId2"/>
  <drawing r:id="rId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164">
    <tabColor rgb="FF0070C0"/>
  </sheetPr>
  <dimension ref="A1:N36"/>
  <sheetViews>
    <sheetView view="pageBreakPreview" topLeftCell="A19" zoomScale="50" zoomScaleNormal="100" zoomScaleSheetLayoutView="50" workbookViewId="0">
      <selection activeCell="K21" sqref="K21"/>
    </sheetView>
  </sheetViews>
  <sheetFormatPr defaultRowHeight="12.75" x14ac:dyDescent="0.2"/>
  <cols>
    <col min="1" max="1" width="7.85546875" customWidth="1"/>
    <col min="2" max="2" width="105.5703125" customWidth="1"/>
    <col min="3" max="3" width="13.42578125" style="65" bestFit="1" customWidth="1"/>
    <col min="4" max="4" width="25.85546875" customWidth="1"/>
    <col min="5" max="5" width="23" bestFit="1" customWidth="1"/>
    <col min="6" max="6" width="23.5703125" bestFit="1" customWidth="1"/>
    <col min="7" max="7" width="22.42578125" customWidth="1"/>
    <col min="8" max="8" width="13.5703125" customWidth="1"/>
    <col min="9" max="9" width="13.7109375" customWidth="1"/>
    <col min="10" max="11" width="21.28515625" bestFit="1" customWidth="1"/>
    <col min="12" max="12" width="26.28515625" customWidth="1"/>
    <col min="13" max="14" width="28.42578125" bestFit="1" customWidth="1"/>
  </cols>
  <sheetData>
    <row r="1" spans="1:14" x14ac:dyDescent="0.2">
      <c r="A1" s="404"/>
      <c r="B1" s="404"/>
      <c r="C1" s="1113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</row>
    <row r="2" spans="1:14" ht="27.75" x14ac:dyDescent="0.4">
      <c r="A2" s="377"/>
      <c r="B2" s="379"/>
      <c r="C2" s="536"/>
      <c r="D2" s="379"/>
      <c r="E2" s="379"/>
      <c r="F2" s="379"/>
      <c r="G2" s="398"/>
      <c r="H2" s="379"/>
      <c r="I2" s="377"/>
      <c r="J2" s="377"/>
      <c r="K2" s="377"/>
      <c r="L2" s="377"/>
      <c r="M2" s="377"/>
      <c r="N2" s="377"/>
    </row>
    <row r="3" spans="1:14" ht="27.75" x14ac:dyDescent="0.4">
      <c r="A3" s="377"/>
      <c r="B3" s="385" t="s">
        <v>19</v>
      </c>
      <c r="C3" s="531"/>
      <c r="D3" s="386"/>
      <c r="E3" s="387"/>
      <c r="F3" s="390"/>
      <c r="G3" s="379"/>
      <c r="H3" s="379"/>
      <c r="I3" s="379"/>
      <c r="J3" s="379"/>
      <c r="K3" s="379"/>
      <c r="L3" s="379"/>
      <c r="M3" s="377"/>
      <c r="N3" s="377"/>
    </row>
    <row r="4" spans="1:14" ht="28.5" x14ac:dyDescent="0.45">
      <c r="A4" s="385"/>
      <c r="B4" s="386" t="s">
        <v>20</v>
      </c>
      <c r="C4" s="531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ht="28.5" x14ac:dyDescent="0.45">
      <c r="A5" s="386"/>
      <c r="B5" s="386" t="s">
        <v>21</v>
      </c>
      <c r="C5" s="531"/>
      <c r="D5" s="386"/>
      <c r="E5" s="390"/>
      <c r="F5" s="390"/>
      <c r="G5" s="390"/>
      <c r="H5" s="392"/>
      <c r="I5" s="392"/>
      <c r="J5" s="389"/>
      <c r="K5" s="389"/>
      <c r="L5" s="389"/>
      <c r="M5" s="389"/>
      <c r="N5" s="389"/>
    </row>
    <row r="6" spans="1:14" ht="28.5" x14ac:dyDescent="0.45">
      <c r="A6" s="386"/>
      <c r="B6" s="386" t="s">
        <v>22</v>
      </c>
      <c r="C6" s="531"/>
      <c r="D6" s="386"/>
      <c r="E6" s="390"/>
      <c r="F6" s="390"/>
      <c r="G6" s="390"/>
      <c r="H6" s="392"/>
      <c r="I6" s="392"/>
      <c r="J6" s="389"/>
      <c r="K6" s="389"/>
      <c r="L6" s="389"/>
      <c r="M6" s="389"/>
      <c r="N6" s="389"/>
    </row>
    <row r="7" spans="1:14" ht="28.5" x14ac:dyDescent="0.45">
      <c r="A7" s="386"/>
      <c r="B7" s="386" t="s">
        <v>23</v>
      </c>
      <c r="C7" s="531"/>
      <c r="D7" s="386"/>
      <c r="E7" s="390"/>
      <c r="F7" s="390"/>
      <c r="G7" s="390"/>
      <c r="H7" s="392"/>
      <c r="I7" s="392"/>
      <c r="J7" s="389"/>
      <c r="K7" s="389"/>
      <c r="L7" s="389"/>
      <c r="M7" s="389"/>
      <c r="N7" s="389"/>
    </row>
    <row r="8" spans="1:14" ht="28.5" x14ac:dyDescent="0.45">
      <c r="A8" s="386"/>
      <c r="B8" s="386" t="s">
        <v>24</v>
      </c>
      <c r="C8" s="531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ht="27.75" x14ac:dyDescent="0.4">
      <c r="A9" s="377"/>
      <c r="B9" s="379"/>
      <c r="C9" s="536"/>
      <c r="D9" s="379"/>
      <c r="E9" s="379"/>
      <c r="F9" s="379"/>
      <c r="G9" s="398"/>
      <c r="H9" s="379"/>
      <c r="I9" s="377"/>
      <c r="J9" s="377"/>
      <c r="K9" s="377"/>
      <c r="L9" s="377"/>
      <c r="M9" s="377"/>
      <c r="N9" s="377"/>
    </row>
    <row r="10" spans="1:14" ht="27.75" x14ac:dyDescent="0.4">
      <c r="A10" s="377"/>
      <c r="B10" s="379"/>
      <c r="C10" s="536"/>
      <c r="D10" s="379"/>
      <c r="E10" s="379"/>
      <c r="F10" s="379"/>
      <c r="G10" s="398"/>
      <c r="H10" s="379"/>
      <c r="I10" s="377"/>
      <c r="J10" s="377"/>
      <c r="K10" s="377"/>
      <c r="L10" s="377"/>
      <c r="M10" s="377"/>
      <c r="N10" s="377"/>
    </row>
    <row r="11" spans="1:14" ht="27.75" x14ac:dyDescent="0.4">
      <c r="A11" s="377"/>
      <c r="B11" s="379" t="s">
        <v>5446</v>
      </c>
      <c r="C11" s="536"/>
      <c r="D11" s="379"/>
      <c r="E11" s="379"/>
      <c r="F11" s="379"/>
      <c r="G11" s="398"/>
      <c r="H11" s="377"/>
      <c r="I11" s="377"/>
      <c r="J11" s="377"/>
      <c r="K11" s="377"/>
      <c r="L11" s="377"/>
      <c r="M11" s="377"/>
      <c r="N11" s="377"/>
    </row>
    <row r="12" spans="1:14" ht="27.75" x14ac:dyDescent="0.4">
      <c r="A12" s="377"/>
      <c r="B12" s="379" t="s">
        <v>5447</v>
      </c>
      <c r="C12" s="536"/>
      <c r="D12" s="379"/>
      <c r="E12" s="379"/>
      <c r="F12" s="379"/>
      <c r="G12" s="398"/>
      <c r="H12" s="377"/>
      <c r="I12" s="377"/>
      <c r="J12" s="377"/>
      <c r="K12" s="377"/>
      <c r="L12" s="377"/>
      <c r="M12" s="377"/>
      <c r="N12" s="377"/>
    </row>
    <row r="13" spans="1:14" ht="27.75" x14ac:dyDescent="0.4">
      <c r="A13" s="377"/>
      <c r="B13" s="993" t="s">
        <v>5448</v>
      </c>
      <c r="C13" s="536"/>
      <c r="D13" s="379"/>
      <c r="E13" s="379"/>
      <c r="F13" s="379"/>
      <c r="G13" s="398"/>
      <c r="H13" s="377"/>
      <c r="I13" s="377"/>
      <c r="J13" s="377"/>
      <c r="K13" s="377"/>
      <c r="L13" s="377"/>
      <c r="M13" s="377"/>
      <c r="N13" s="377"/>
    </row>
    <row r="14" spans="1:14" ht="27.75" x14ac:dyDescent="0.4">
      <c r="A14" s="377"/>
      <c r="B14" s="379"/>
      <c r="C14" s="536"/>
      <c r="D14" s="379"/>
      <c r="E14" s="379"/>
      <c r="F14" s="379"/>
      <c r="G14" s="398"/>
      <c r="H14" s="377"/>
      <c r="I14" s="377" t="s">
        <v>50</v>
      </c>
      <c r="J14" s="377"/>
      <c r="K14" s="377"/>
      <c r="L14" s="377"/>
      <c r="M14" s="377"/>
      <c r="N14" s="377"/>
    </row>
    <row r="15" spans="1:14" ht="27.75" x14ac:dyDescent="0.4">
      <c r="A15" s="377"/>
      <c r="B15" s="2951" t="s">
        <v>5739</v>
      </c>
      <c r="C15" s="2951"/>
      <c r="D15" s="2951"/>
      <c r="E15" s="379"/>
      <c r="F15" s="377"/>
      <c r="G15" s="400"/>
      <c r="H15" s="377"/>
      <c r="I15" s="377"/>
      <c r="J15" s="377" t="s">
        <v>50</v>
      </c>
      <c r="K15" s="377"/>
      <c r="L15" s="377"/>
      <c r="M15" s="377"/>
      <c r="N15" s="377"/>
    </row>
    <row r="16" spans="1:14" ht="27" x14ac:dyDescent="0.35">
      <c r="A16" s="377"/>
      <c r="B16" s="377"/>
      <c r="C16" s="530"/>
      <c r="D16" s="377"/>
      <c r="E16" s="377"/>
      <c r="F16" s="377"/>
      <c r="G16" s="400"/>
      <c r="H16" s="377"/>
      <c r="I16" s="377"/>
      <c r="J16" s="377"/>
      <c r="K16" s="377"/>
      <c r="L16" s="377"/>
      <c r="M16" s="377"/>
      <c r="N16" s="377"/>
    </row>
    <row r="17" spans="1:14" s="5" customFormat="1" ht="27.75" x14ac:dyDescent="0.4">
      <c r="A17" s="380"/>
      <c r="B17" s="396" t="s">
        <v>92</v>
      </c>
      <c r="C17" s="541" t="s">
        <v>30</v>
      </c>
      <c r="D17" s="396" t="s">
        <v>6</v>
      </c>
      <c r="E17" s="396" t="s">
        <v>95</v>
      </c>
      <c r="F17" s="396" t="s">
        <v>96</v>
      </c>
      <c r="G17" s="402" t="s">
        <v>33</v>
      </c>
      <c r="H17" s="396" t="s">
        <v>150</v>
      </c>
      <c r="I17" s="396" t="s">
        <v>33</v>
      </c>
      <c r="J17" s="396" t="s">
        <v>36</v>
      </c>
      <c r="K17" s="396" t="s">
        <v>33</v>
      </c>
      <c r="L17" s="396" t="s">
        <v>351</v>
      </c>
      <c r="M17" s="396" t="s">
        <v>3312</v>
      </c>
      <c r="N17" s="396" t="s">
        <v>133</v>
      </c>
    </row>
    <row r="18" spans="1:14" ht="27.75" x14ac:dyDescent="0.4">
      <c r="A18" s="379">
        <v>1</v>
      </c>
      <c r="B18" s="379" t="s">
        <v>5449</v>
      </c>
      <c r="C18" s="536">
        <v>3721</v>
      </c>
      <c r="D18" s="398">
        <v>1000</v>
      </c>
      <c r="E18" s="398">
        <v>350</v>
      </c>
      <c r="F18" s="398"/>
      <c r="G18" s="398"/>
      <c r="H18" s="398"/>
      <c r="I18" s="398"/>
      <c r="J18" s="398">
        <v>6700</v>
      </c>
      <c r="K18" s="398">
        <v>1631</v>
      </c>
      <c r="L18" s="398"/>
      <c r="M18" s="398">
        <v>93665</v>
      </c>
      <c r="N18" s="398">
        <f t="shared" ref="N18:N23" si="0">SUM(D18:M18)</f>
        <v>103346</v>
      </c>
    </row>
    <row r="19" spans="1:14" ht="27.75" x14ac:dyDescent="0.4">
      <c r="A19" s="379">
        <v>2</v>
      </c>
      <c r="B19" s="379" t="s">
        <v>5450</v>
      </c>
      <c r="C19" s="536">
        <v>7687</v>
      </c>
      <c r="D19" s="445">
        <v>3000</v>
      </c>
      <c r="E19" s="445">
        <v>350</v>
      </c>
      <c r="F19" s="445">
        <v>10860</v>
      </c>
      <c r="G19" s="445">
        <v>12812</v>
      </c>
      <c r="H19" s="445"/>
      <c r="I19" s="445"/>
      <c r="J19" s="445"/>
      <c r="K19" s="445"/>
      <c r="L19" s="445"/>
      <c r="M19" s="445"/>
      <c r="N19" s="445">
        <f t="shared" si="0"/>
        <v>27022</v>
      </c>
    </row>
    <row r="20" spans="1:14" ht="27.75" x14ac:dyDescent="0.4">
      <c r="A20" s="379">
        <v>3</v>
      </c>
      <c r="B20" s="379" t="s">
        <v>5451</v>
      </c>
      <c r="C20" s="536">
        <v>2937</v>
      </c>
      <c r="D20" s="445">
        <v>1000</v>
      </c>
      <c r="E20" s="398">
        <v>350</v>
      </c>
      <c r="F20" s="445"/>
      <c r="G20" s="445"/>
      <c r="H20" s="445"/>
      <c r="I20" s="445"/>
      <c r="J20" s="445"/>
      <c r="K20" s="445"/>
      <c r="L20" s="445"/>
      <c r="M20" s="445">
        <v>11445</v>
      </c>
      <c r="N20" s="445">
        <f t="shared" si="0"/>
        <v>12795</v>
      </c>
    </row>
    <row r="21" spans="1:14" ht="27.75" x14ac:dyDescent="0.4">
      <c r="A21" s="379">
        <v>4</v>
      </c>
      <c r="B21" s="379" t="s">
        <v>5452</v>
      </c>
      <c r="C21" s="536">
        <v>11221</v>
      </c>
      <c r="D21" s="398">
        <v>1500</v>
      </c>
      <c r="E21" s="398">
        <v>350</v>
      </c>
      <c r="F21" s="398"/>
      <c r="G21" s="398"/>
      <c r="H21" s="398"/>
      <c r="I21" s="398"/>
      <c r="J21" s="398"/>
      <c r="K21" s="398"/>
      <c r="L21" s="398"/>
      <c r="M21" s="398"/>
      <c r="N21" s="445">
        <f t="shared" si="0"/>
        <v>1850</v>
      </c>
    </row>
    <row r="22" spans="1:14" ht="27.75" x14ac:dyDescent="0.4">
      <c r="A22" s="379">
        <v>5</v>
      </c>
      <c r="B22" s="379" t="s">
        <v>5453</v>
      </c>
      <c r="C22" s="536">
        <v>11080</v>
      </c>
      <c r="D22" s="398">
        <v>2000</v>
      </c>
      <c r="E22" s="398">
        <v>350</v>
      </c>
      <c r="F22" s="398"/>
      <c r="G22" s="398"/>
      <c r="H22" s="398"/>
      <c r="I22" s="398"/>
      <c r="J22" s="398"/>
      <c r="K22" s="398"/>
      <c r="L22" s="398"/>
      <c r="M22" s="398"/>
      <c r="N22" s="445">
        <f t="shared" si="0"/>
        <v>2350</v>
      </c>
    </row>
    <row r="23" spans="1:14" ht="27.75" x14ac:dyDescent="0.4">
      <c r="A23" s="379">
        <v>6</v>
      </c>
      <c r="B23" s="379" t="s">
        <v>5454</v>
      </c>
      <c r="C23" s="536">
        <v>11701</v>
      </c>
      <c r="D23" s="398">
        <v>4000</v>
      </c>
      <c r="E23" s="398">
        <v>350</v>
      </c>
      <c r="F23" s="398"/>
      <c r="G23" s="398"/>
      <c r="H23" s="398"/>
      <c r="I23" s="398"/>
      <c r="J23" s="398"/>
      <c r="K23" s="398"/>
      <c r="L23" s="398"/>
      <c r="M23" s="398"/>
      <c r="N23" s="445">
        <f t="shared" si="0"/>
        <v>4350</v>
      </c>
    </row>
    <row r="24" spans="1:14" ht="27.75" x14ac:dyDescent="0.4">
      <c r="A24" s="379"/>
      <c r="B24" s="379"/>
      <c r="C24" s="536"/>
      <c r="D24" s="398"/>
      <c r="E24" s="398"/>
      <c r="F24" s="976"/>
      <c r="G24" s="976"/>
      <c r="H24" s="976"/>
      <c r="I24" s="976"/>
      <c r="J24" s="976"/>
      <c r="K24" s="976"/>
      <c r="L24" s="976" t="s">
        <v>50</v>
      </c>
      <c r="M24" s="402"/>
      <c r="N24" s="398"/>
    </row>
    <row r="25" spans="1:14" ht="27.75" x14ac:dyDescent="0.4">
      <c r="A25" s="379"/>
      <c r="B25" s="379" t="s">
        <v>306</v>
      </c>
      <c r="C25" s="536"/>
      <c r="D25" s="402">
        <f>SUM(D18:D24)</f>
        <v>12500</v>
      </c>
      <c r="E25" s="402">
        <f t="shared" ref="E25:M25" si="1">SUM(E18:E24)</f>
        <v>2100</v>
      </c>
      <c r="F25" s="402">
        <f t="shared" si="1"/>
        <v>10860</v>
      </c>
      <c r="G25" s="402">
        <f t="shared" si="1"/>
        <v>12812</v>
      </c>
      <c r="H25" s="402">
        <f t="shared" si="1"/>
        <v>0</v>
      </c>
      <c r="I25" s="402">
        <f t="shared" si="1"/>
        <v>0</v>
      </c>
      <c r="J25" s="402">
        <f t="shared" si="1"/>
        <v>6700</v>
      </c>
      <c r="K25" s="402">
        <f t="shared" si="1"/>
        <v>1631</v>
      </c>
      <c r="L25" s="402">
        <f t="shared" si="1"/>
        <v>0</v>
      </c>
      <c r="M25" s="402">
        <f t="shared" si="1"/>
        <v>105110</v>
      </c>
      <c r="N25" s="402">
        <f>SUM(N18:N24)</f>
        <v>151713</v>
      </c>
    </row>
    <row r="26" spans="1:14" ht="27.75" x14ac:dyDescent="0.4">
      <c r="A26" s="379"/>
      <c r="B26" s="379"/>
      <c r="C26" s="536"/>
      <c r="D26" s="402"/>
      <c r="E26" s="402"/>
      <c r="F26" s="402"/>
      <c r="G26" s="402"/>
      <c r="H26" s="402"/>
      <c r="I26" s="402"/>
      <c r="J26" s="402"/>
      <c r="K26" s="402"/>
      <c r="L26" s="402"/>
      <c r="M26" s="402"/>
      <c r="N26" s="402"/>
    </row>
    <row r="27" spans="1:14" ht="27.75" x14ac:dyDescent="0.4">
      <c r="A27" s="379"/>
      <c r="B27" s="379"/>
      <c r="C27" s="536"/>
      <c r="D27" s="402"/>
      <c r="E27" s="402"/>
      <c r="F27" s="402"/>
      <c r="G27" s="402"/>
      <c r="H27" s="402"/>
      <c r="I27" s="402"/>
      <c r="J27" s="402"/>
      <c r="K27" s="402"/>
      <c r="L27" s="402"/>
      <c r="M27" s="402"/>
      <c r="N27" s="402"/>
    </row>
    <row r="28" spans="1:14" ht="27.75" x14ac:dyDescent="0.4">
      <c r="A28" s="379"/>
      <c r="B28" s="379"/>
      <c r="C28" s="536"/>
      <c r="D28" s="402"/>
      <c r="E28" s="402"/>
      <c r="F28" s="402"/>
      <c r="G28" s="402"/>
      <c r="H28" s="402"/>
      <c r="I28" s="402"/>
      <c r="J28" s="402"/>
      <c r="K28" s="402"/>
      <c r="L28" s="402"/>
      <c r="M28" s="402"/>
      <c r="N28" s="402"/>
    </row>
    <row r="29" spans="1:14" ht="27.75" x14ac:dyDescent="0.4">
      <c r="A29" s="379"/>
      <c r="B29" s="379" t="s">
        <v>5455</v>
      </c>
      <c r="C29" s="536"/>
      <c r="D29" s="403"/>
      <c r="E29" s="403"/>
      <c r="F29" s="380"/>
      <c r="G29" s="976"/>
      <c r="H29" s="977"/>
      <c r="I29" s="977"/>
      <c r="J29" s="380"/>
      <c r="K29" s="380"/>
      <c r="L29" s="380"/>
      <c r="M29" s="397"/>
      <c r="N29" s="403"/>
    </row>
    <row r="30" spans="1:14" ht="27.75" x14ac:dyDescent="0.4">
      <c r="A30" s="380"/>
      <c r="B30" s="379"/>
      <c r="C30" s="2213"/>
      <c r="D30" s="397"/>
      <c r="E30" s="397"/>
      <c r="F30" s="397"/>
      <c r="G30" s="397"/>
      <c r="H30" s="397"/>
      <c r="I30" s="397"/>
      <c r="J30" s="397"/>
      <c r="K30" s="397"/>
      <c r="L30" s="397"/>
      <c r="M30" s="397"/>
      <c r="N30" s="397"/>
    </row>
    <row r="31" spans="1:14" ht="27.75" x14ac:dyDescent="0.4">
      <c r="A31" s="380"/>
      <c r="B31" s="404"/>
      <c r="C31" s="536"/>
      <c r="D31" s="377"/>
      <c r="E31" s="377"/>
      <c r="F31" s="377"/>
      <c r="G31" s="398"/>
      <c r="H31" s="379"/>
      <c r="I31" s="379"/>
      <c r="J31" s="379"/>
      <c r="K31" s="377"/>
      <c r="L31" s="377"/>
      <c r="M31" s="377"/>
      <c r="N31" s="377"/>
    </row>
    <row r="32" spans="1:14" ht="27.75" x14ac:dyDescent="0.4">
      <c r="A32" s="377"/>
      <c r="B32" s="379" t="s">
        <v>2238</v>
      </c>
      <c r="C32" s="530"/>
      <c r="D32" s="379"/>
      <c r="E32" s="379"/>
      <c r="F32" s="379"/>
      <c r="G32" s="398"/>
      <c r="H32" s="379"/>
      <c r="I32" s="379"/>
      <c r="J32" s="379"/>
      <c r="K32" s="377"/>
      <c r="L32" s="377"/>
      <c r="M32" s="377"/>
      <c r="N32" s="377"/>
    </row>
    <row r="33" spans="1:14" s="33" customFormat="1" ht="26.25" x14ac:dyDescent="0.4">
      <c r="A33" s="366"/>
      <c r="B33" s="276"/>
      <c r="C33" s="668"/>
      <c r="D33" s="365"/>
      <c r="E33" s="365"/>
      <c r="F33" s="365"/>
      <c r="G33" s="365"/>
      <c r="H33" s="365"/>
      <c r="I33" s="365"/>
      <c r="J33" s="365"/>
      <c r="K33" s="365"/>
      <c r="L33" s="365"/>
      <c r="M33" s="365"/>
      <c r="N33" s="365"/>
    </row>
    <row r="34" spans="1:14" s="33" customFormat="1" ht="26.25" x14ac:dyDescent="0.4">
      <c r="A34" s="366"/>
      <c r="B34" s="276"/>
      <c r="C34" s="668"/>
      <c r="D34" s="365"/>
      <c r="E34" s="365"/>
      <c r="F34" s="365"/>
      <c r="G34" s="365"/>
      <c r="H34" s="365"/>
      <c r="I34" s="365"/>
      <c r="J34" s="365"/>
      <c r="K34" s="365"/>
      <c r="L34" s="365"/>
      <c r="M34" s="365"/>
      <c r="N34" s="365"/>
    </row>
    <row r="35" spans="1:14" s="33" customFormat="1" ht="26.25" x14ac:dyDescent="0.4">
      <c r="A35" s="365"/>
      <c r="B35" s="366" t="s">
        <v>5789</v>
      </c>
      <c r="C35" s="321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4" s="119" customFormat="1" ht="27.75" x14ac:dyDescent="0.4">
      <c r="A36" s="383">
        <v>2</v>
      </c>
      <c r="B36" s="383" t="s">
        <v>5456</v>
      </c>
      <c r="C36" s="2146">
        <v>7486</v>
      </c>
      <c r="D36" s="1625">
        <v>2000</v>
      </c>
      <c r="E36" s="1625">
        <v>350</v>
      </c>
      <c r="F36" s="1625"/>
      <c r="G36" s="1625"/>
      <c r="H36" s="1625"/>
      <c r="I36" s="1625"/>
      <c r="J36" s="1625"/>
      <c r="K36" s="1625"/>
      <c r="L36" s="1625"/>
      <c r="M36" s="1625"/>
      <c r="N36" s="1625">
        <f>SUM(D36:M36)</f>
        <v>2350</v>
      </c>
    </row>
  </sheetData>
  <mergeCells count="1">
    <mergeCell ref="B15:D15"/>
  </mergeCells>
  <hyperlinks>
    <hyperlink ref="B13" r:id="rId1" xr:uid="{00000000-0004-0000-0C01-000000000000}"/>
  </hyperlinks>
  <printOptions gridLines="1"/>
  <pageMargins left="0.7" right="0.7" top="0.75" bottom="0.75" header="0.3" footer="0.3"/>
  <pageSetup scale="32" orientation="landscape" r:id="rId2"/>
  <drawing r:id="rId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41">
    <tabColor rgb="FFFF0000"/>
  </sheetPr>
  <dimension ref="A2:O35"/>
  <sheetViews>
    <sheetView view="pageBreakPreview" zoomScale="37" zoomScaleNormal="100" zoomScaleSheetLayoutView="37" workbookViewId="0">
      <selection activeCell="C17" sqref="C17:E17"/>
    </sheetView>
  </sheetViews>
  <sheetFormatPr defaultColWidth="9.140625" defaultRowHeight="27.75" x14ac:dyDescent="0.4"/>
  <cols>
    <col min="1" max="1" width="4.42578125" style="34" bestFit="1" customWidth="1"/>
    <col min="2" max="2" width="100.5703125" style="34" customWidth="1"/>
    <col min="3" max="3" width="20.42578125" style="34" bestFit="1" customWidth="1"/>
    <col min="4" max="4" width="22" style="34" bestFit="1" customWidth="1"/>
    <col min="5" max="5" width="18.28515625" style="34" bestFit="1" customWidth="1"/>
    <col min="6" max="6" width="16.5703125" style="34" bestFit="1" customWidth="1"/>
    <col min="7" max="7" width="11.28515625" style="34" bestFit="1" customWidth="1"/>
    <col min="8" max="8" width="15.42578125" style="34" bestFit="1" customWidth="1"/>
    <col min="9" max="9" width="12.5703125" style="34" bestFit="1" customWidth="1"/>
    <col min="10" max="10" width="13.28515625" style="34" bestFit="1" customWidth="1"/>
    <col min="11" max="11" width="11.28515625" style="34" bestFit="1" customWidth="1"/>
    <col min="12" max="12" width="26.140625" style="34" bestFit="1" customWidth="1"/>
    <col min="13" max="13" width="14.85546875" style="34" bestFit="1" customWidth="1"/>
    <col min="14" max="14" width="22" style="34" bestFit="1" customWidth="1"/>
    <col min="15" max="15" width="20.42578125" style="34" bestFit="1" customWidth="1"/>
    <col min="16" max="16384" width="9.140625" style="34"/>
  </cols>
  <sheetData>
    <row r="2" spans="1:14" x14ac:dyDescent="0.4">
      <c r="A2" s="379"/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1:14" x14ac:dyDescent="0.4">
      <c r="A3" s="379"/>
      <c r="B3" s="385" t="s">
        <v>19</v>
      </c>
      <c r="C3" s="386"/>
      <c r="D3" s="386"/>
      <c r="E3" s="387"/>
      <c r="F3" s="390"/>
      <c r="G3" s="379"/>
      <c r="H3" s="379"/>
      <c r="I3" s="379"/>
      <c r="J3" s="379"/>
      <c r="K3" s="379"/>
      <c r="L3" s="379"/>
      <c r="M3" s="379"/>
      <c r="N3" s="379"/>
    </row>
    <row r="4" spans="1:14" s="83" customFormat="1" ht="28.5" customHeight="1" x14ac:dyDescent="0.45">
      <c r="A4" s="385"/>
      <c r="B4" s="386" t="s">
        <v>20</v>
      </c>
      <c r="C4" s="386"/>
      <c r="D4" s="386"/>
      <c r="E4" s="390"/>
      <c r="F4" s="390"/>
      <c r="G4" s="390"/>
      <c r="H4" s="392"/>
      <c r="I4" s="392"/>
      <c r="J4" s="389"/>
      <c r="K4" s="389"/>
      <c r="L4" s="389"/>
      <c r="M4" s="389"/>
      <c r="N4" s="389"/>
    </row>
    <row r="5" spans="1:14" s="83" customFormat="1" ht="25.5" customHeight="1" x14ac:dyDescent="0.45">
      <c r="A5" s="386"/>
      <c r="B5" s="386" t="s">
        <v>21</v>
      </c>
      <c r="C5" s="386"/>
      <c r="D5" s="386"/>
      <c r="E5" s="390"/>
      <c r="F5" s="390"/>
      <c r="G5" s="390"/>
      <c r="H5" s="392"/>
      <c r="I5" s="392"/>
      <c r="J5" s="389"/>
      <c r="K5" s="389"/>
      <c r="L5" s="389"/>
      <c r="M5" s="389"/>
      <c r="N5" s="389"/>
    </row>
    <row r="6" spans="1:14" s="83" customFormat="1" ht="28.5" x14ac:dyDescent="0.45">
      <c r="A6" s="386"/>
      <c r="B6" s="386" t="s">
        <v>22</v>
      </c>
      <c r="C6" s="386"/>
      <c r="D6" s="386"/>
      <c r="E6" s="390"/>
      <c r="F6" s="390"/>
      <c r="G6" s="390"/>
      <c r="H6" s="392"/>
      <c r="I6" s="392"/>
      <c r="J6" s="389"/>
      <c r="K6" s="389"/>
      <c r="L6" s="389"/>
      <c r="M6" s="389"/>
      <c r="N6" s="389"/>
    </row>
    <row r="7" spans="1:14" s="83" customFormat="1" ht="28.5" x14ac:dyDescent="0.45">
      <c r="A7" s="386"/>
      <c r="B7" s="386" t="s">
        <v>23</v>
      </c>
      <c r="C7" s="386"/>
      <c r="D7" s="386"/>
      <c r="E7" s="390"/>
      <c r="F7" s="390"/>
      <c r="G7" s="390"/>
      <c r="H7" s="392"/>
      <c r="I7" s="392"/>
      <c r="J7" s="389"/>
      <c r="K7" s="389"/>
      <c r="L7" s="389"/>
      <c r="M7" s="389"/>
      <c r="N7" s="389"/>
    </row>
    <row r="8" spans="1:14" s="83" customFormat="1" ht="28.5" x14ac:dyDescent="0.45">
      <c r="A8" s="386"/>
      <c r="B8" s="386" t="s">
        <v>24</v>
      </c>
      <c r="C8" s="386"/>
      <c r="D8" s="386"/>
      <c r="E8" s="390"/>
      <c r="F8" s="379"/>
      <c r="G8" s="390"/>
      <c r="H8" s="392"/>
      <c r="I8" s="392"/>
      <c r="J8" s="389"/>
      <c r="K8" s="389"/>
      <c r="L8" s="389"/>
      <c r="M8" s="389"/>
      <c r="N8" s="389"/>
    </row>
    <row r="9" spans="1:14" s="83" customFormat="1" ht="28.5" x14ac:dyDescent="0.45">
      <c r="A9" s="386"/>
      <c r="B9" s="386"/>
      <c r="C9" s="386"/>
      <c r="D9" s="386"/>
      <c r="E9" s="390"/>
      <c r="F9" s="379"/>
      <c r="G9" s="390"/>
      <c r="H9" s="392"/>
      <c r="I9" s="392"/>
      <c r="J9" s="389"/>
      <c r="K9" s="389"/>
      <c r="L9" s="389"/>
      <c r="M9" s="389"/>
      <c r="N9" s="389"/>
    </row>
    <row r="10" spans="1:14" s="83" customFormat="1" ht="28.5" x14ac:dyDescent="0.45">
      <c r="A10" s="386"/>
      <c r="B10" s="379" t="s">
        <v>5457</v>
      </c>
      <c r="C10" s="386"/>
      <c r="D10" s="386"/>
      <c r="E10" s="390"/>
      <c r="F10" s="379"/>
      <c r="G10" s="390"/>
      <c r="H10" s="392"/>
      <c r="I10" s="392"/>
      <c r="J10" s="389"/>
      <c r="K10" s="389"/>
      <c r="L10" s="389"/>
      <c r="M10" s="389"/>
      <c r="N10" s="389"/>
    </row>
    <row r="11" spans="1:14" s="83" customFormat="1" ht="28.5" x14ac:dyDescent="0.45">
      <c r="A11" s="386"/>
      <c r="B11" s="379" t="s">
        <v>5458</v>
      </c>
      <c r="C11" s="386"/>
      <c r="D11" s="386"/>
      <c r="E11" s="390"/>
      <c r="F11" s="379"/>
      <c r="G11" s="390"/>
      <c r="H11" s="392"/>
      <c r="I11" s="392"/>
      <c r="J11" s="389"/>
      <c r="K11" s="389"/>
      <c r="L11" s="389"/>
      <c r="M11" s="389"/>
      <c r="N11" s="389"/>
    </row>
    <row r="12" spans="1:14" x14ac:dyDescent="0.4">
      <c r="A12" s="379"/>
      <c r="B12" s="2022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</row>
    <row r="13" spans="1:14" x14ac:dyDescent="0.4">
      <c r="A13" s="379"/>
      <c r="B13" s="3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</row>
    <row r="14" spans="1:14" x14ac:dyDescent="0.4">
      <c r="A14" s="379"/>
      <c r="B14" s="2951" t="s">
        <v>5739</v>
      </c>
      <c r="C14" s="2951"/>
      <c r="D14" s="2951"/>
      <c r="E14" s="379"/>
      <c r="F14" s="379"/>
      <c r="G14" s="379"/>
      <c r="H14" s="379"/>
      <c r="I14" s="379"/>
      <c r="J14" s="379"/>
      <c r="K14" s="379"/>
      <c r="L14" s="379"/>
      <c r="M14" s="379"/>
      <c r="N14" s="379"/>
    </row>
    <row r="15" spans="1:14" x14ac:dyDescent="0.4">
      <c r="A15" s="379"/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</row>
    <row r="16" spans="1:14" s="86" customFormat="1" x14ac:dyDescent="0.4">
      <c r="A16" s="396"/>
      <c r="B16" s="396" t="s">
        <v>1800</v>
      </c>
      <c r="C16" s="396" t="s">
        <v>451</v>
      </c>
      <c r="D16" s="396" t="s">
        <v>94</v>
      </c>
      <c r="E16" s="396" t="s">
        <v>31</v>
      </c>
      <c r="F16" s="396" t="s">
        <v>32</v>
      </c>
      <c r="G16" s="396" t="s">
        <v>2307</v>
      </c>
      <c r="H16" s="396" t="s">
        <v>130</v>
      </c>
      <c r="I16" s="396" t="s">
        <v>2976</v>
      </c>
      <c r="J16" s="396" t="s">
        <v>132</v>
      </c>
      <c r="K16" s="396" t="s">
        <v>33</v>
      </c>
      <c r="L16" s="396" t="s">
        <v>351</v>
      </c>
      <c r="M16" s="396" t="s">
        <v>74</v>
      </c>
      <c r="N16" s="396" t="s">
        <v>133</v>
      </c>
    </row>
    <row r="17" spans="1:15" x14ac:dyDescent="0.4">
      <c r="A17" s="379">
        <v>1</v>
      </c>
      <c r="B17" s="379" t="s">
        <v>5459</v>
      </c>
      <c r="C17" s="379">
        <v>396</v>
      </c>
      <c r="D17" s="398">
        <v>3000</v>
      </c>
      <c r="E17" s="398">
        <v>350</v>
      </c>
      <c r="F17" s="398"/>
      <c r="G17" s="398"/>
      <c r="H17" s="398"/>
      <c r="I17" s="398"/>
      <c r="J17" s="398"/>
      <c r="K17" s="398"/>
      <c r="L17" s="398"/>
      <c r="M17" s="398"/>
      <c r="N17" s="398">
        <f>SUM(D17:M17)</f>
        <v>3350</v>
      </c>
      <c r="O17" s="60"/>
    </row>
    <row r="18" spans="1:15" x14ac:dyDescent="0.4">
      <c r="A18" s="379"/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</row>
    <row r="19" spans="1:15" s="86" customFormat="1" x14ac:dyDescent="0.4">
      <c r="A19" s="396"/>
      <c r="B19" s="379" t="s">
        <v>432</v>
      </c>
      <c r="C19" s="396"/>
      <c r="D19" s="402">
        <f t="shared" ref="D19:N19" si="0">SUM(D17:D18)</f>
        <v>3000</v>
      </c>
      <c r="E19" s="402">
        <f t="shared" si="0"/>
        <v>350</v>
      </c>
      <c r="F19" s="402">
        <f t="shared" si="0"/>
        <v>0</v>
      </c>
      <c r="G19" s="402">
        <f t="shared" si="0"/>
        <v>0</v>
      </c>
      <c r="H19" s="402">
        <f t="shared" si="0"/>
        <v>0</v>
      </c>
      <c r="I19" s="402">
        <f t="shared" si="0"/>
        <v>0</v>
      </c>
      <c r="J19" s="402">
        <f t="shared" si="0"/>
        <v>0</v>
      </c>
      <c r="K19" s="402">
        <f t="shared" si="0"/>
        <v>0</v>
      </c>
      <c r="L19" s="402">
        <f t="shared" si="0"/>
        <v>0</v>
      </c>
      <c r="M19" s="402">
        <f t="shared" si="0"/>
        <v>0</v>
      </c>
      <c r="N19" s="402">
        <f t="shared" si="0"/>
        <v>3350</v>
      </c>
      <c r="O19" s="90"/>
    </row>
    <row r="20" spans="1:15" s="86" customFormat="1" x14ac:dyDescent="0.4">
      <c r="A20" s="396"/>
      <c r="B20" s="379"/>
      <c r="C20" s="396"/>
      <c r="D20" s="402"/>
      <c r="E20" s="402"/>
      <c r="F20" s="402"/>
      <c r="G20" s="402"/>
      <c r="H20" s="402"/>
      <c r="I20" s="402"/>
      <c r="J20" s="402"/>
      <c r="K20" s="402"/>
      <c r="L20" s="402"/>
      <c r="M20" s="402"/>
      <c r="N20" s="402"/>
      <c r="O20" s="90"/>
    </row>
    <row r="21" spans="1:15" s="86" customFormat="1" x14ac:dyDescent="0.4">
      <c r="A21" s="396"/>
      <c r="B21" s="379"/>
      <c r="C21" s="396"/>
      <c r="D21" s="402"/>
      <c r="E21" s="402"/>
      <c r="F21" s="402"/>
      <c r="G21" s="402"/>
      <c r="H21" s="402"/>
      <c r="I21" s="402"/>
      <c r="J21" s="402"/>
      <c r="K21" s="402"/>
      <c r="L21" s="402"/>
      <c r="M21" s="402"/>
      <c r="N21" s="402"/>
      <c r="O21" s="90"/>
    </row>
    <row r="22" spans="1:15" s="86" customFormat="1" x14ac:dyDescent="0.4">
      <c r="A22" s="396"/>
      <c r="B22" s="379"/>
      <c r="C22" s="396"/>
      <c r="D22" s="402"/>
      <c r="E22" s="402"/>
      <c r="F22" s="402"/>
      <c r="G22" s="402"/>
      <c r="H22" s="402"/>
      <c r="I22" s="402"/>
      <c r="J22" s="402"/>
      <c r="K22" s="402"/>
      <c r="L22" s="402"/>
      <c r="M22" s="402"/>
      <c r="N22" s="402"/>
      <c r="O22" s="90"/>
    </row>
    <row r="23" spans="1:15" s="86" customFormat="1" x14ac:dyDescent="0.4">
      <c r="A23" s="396"/>
      <c r="B23" s="396"/>
      <c r="C23" s="396"/>
      <c r="D23" s="402"/>
      <c r="E23" s="402"/>
      <c r="F23" s="402"/>
      <c r="G23" s="402"/>
      <c r="H23" s="402"/>
      <c r="I23" s="402"/>
      <c r="J23" s="402"/>
      <c r="K23" s="402"/>
      <c r="L23" s="402"/>
      <c r="M23" s="402"/>
      <c r="N23" s="402"/>
      <c r="O23" s="90"/>
    </row>
    <row r="24" spans="1:15" s="86" customFormat="1" x14ac:dyDescent="0.4">
      <c r="A24" s="396"/>
      <c r="B24" s="379" t="s">
        <v>5460</v>
      </c>
      <c r="C24" s="396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  <c r="O24" s="90"/>
    </row>
    <row r="25" spans="1:15" s="86" customFormat="1" x14ac:dyDescent="0.4">
      <c r="A25" s="396"/>
      <c r="B25" s="379"/>
      <c r="C25" s="396"/>
      <c r="D25" s="397"/>
      <c r="E25" s="397"/>
      <c r="F25" s="397"/>
      <c r="G25" s="397"/>
      <c r="H25" s="397"/>
      <c r="I25" s="397"/>
      <c r="J25" s="397"/>
      <c r="K25" s="397"/>
      <c r="L25" s="397"/>
      <c r="M25" s="397"/>
      <c r="N25" s="397"/>
      <c r="O25" s="91"/>
    </row>
    <row r="26" spans="1:15" s="86" customFormat="1" x14ac:dyDescent="0.4">
      <c r="A26" s="396"/>
      <c r="B26" s="396"/>
      <c r="C26" s="379"/>
      <c r="D26" s="379"/>
      <c r="E26" s="379"/>
      <c r="F26" s="397"/>
      <c r="G26" s="397"/>
      <c r="H26" s="397"/>
      <c r="I26" s="397"/>
      <c r="J26" s="397"/>
      <c r="K26" s="397"/>
      <c r="L26" s="397"/>
      <c r="M26" s="397"/>
      <c r="N26" s="397"/>
      <c r="O26" s="91"/>
    </row>
    <row r="27" spans="1:15" s="86" customFormat="1" x14ac:dyDescent="0.4">
      <c r="A27" s="396"/>
      <c r="B27" s="379" t="s">
        <v>5461</v>
      </c>
      <c r="C27" s="379"/>
      <c r="D27" s="379"/>
      <c r="E27" s="379"/>
      <c r="F27" s="397"/>
      <c r="G27" s="397"/>
      <c r="H27" s="397"/>
      <c r="I27" s="397"/>
      <c r="J27" s="397"/>
      <c r="K27" s="397"/>
      <c r="L27" s="397"/>
      <c r="M27" s="397"/>
      <c r="N27" s="397"/>
      <c r="O27" s="91"/>
    </row>
    <row r="28" spans="1:15" s="33" customFormat="1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5" s="33" customFormat="1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5" s="33" customFormat="1" ht="26.25" x14ac:dyDescent="0.4">
      <c r="A30" s="365"/>
      <c r="B30" s="366" t="s">
        <v>5789</v>
      </c>
      <c r="C30" s="228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ht="27.75" customHeight="1" x14ac:dyDescent="0.4">
      <c r="A31" s="379"/>
      <c r="B31" s="330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</row>
    <row r="32" spans="1:15" x14ac:dyDescent="0.4">
      <c r="A32" s="379">
        <v>1</v>
      </c>
      <c r="B32" s="379" t="s">
        <v>5462</v>
      </c>
      <c r="C32" s="379">
        <v>396</v>
      </c>
      <c r="D32" s="398">
        <v>3000</v>
      </c>
      <c r="E32" s="398">
        <v>350</v>
      </c>
      <c r="F32" s="398" t="s">
        <v>4549</v>
      </c>
      <c r="G32" s="398"/>
      <c r="H32" s="398"/>
      <c r="I32" s="398"/>
      <c r="J32" s="398"/>
      <c r="K32" s="398"/>
      <c r="L32" s="398"/>
      <c r="M32" s="398"/>
      <c r="N32" s="398">
        <f>SUM(D32:M32)</f>
        <v>3350</v>
      </c>
      <c r="O32" s="60"/>
    </row>
    <row r="33" spans="1:15" s="261" customFormat="1" x14ac:dyDescent="0.4">
      <c r="A33" s="383">
        <v>1</v>
      </c>
      <c r="B33" s="383" t="s">
        <v>5463</v>
      </c>
      <c r="C33" s="383">
        <v>3999</v>
      </c>
      <c r="D33" s="1625">
        <v>2000</v>
      </c>
      <c r="E33" s="1625">
        <v>350</v>
      </c>
      <c r="F33" s="1625"/>
      <c r="G33" s="1625"/>
      <c r="H33" s="1625"/>
      <c r="I33" s="1625"/>
      <c r="J33" s="1625"/>
      <c r="K33" s="1625"/>
      <c r="L33" s="1625"/>
      <c r="M33" s="1625"/>
      <c r="N33" s="1625">
        <f>SUM(D33:M33)</f>
        <v>2350</v>
      </c>
      <c r="O33" s="1626"/>
    </row>
    <row r="34" spans="1:15" ht="15" customHeight="1" x14ac:dyDescent="0.4"/>
    <row r="35" spans="1:15" ht="21" customHeight="1" x14ac:dyDescent="0.4"/>
  </sheetData>
  <mergeCells count="1">
    <mergeCell ref="B14:D14"/>
  </mergeCells>
  <phoneticPr fontId="0" type="noConversion"/>
  <printOptions gridLines="1"/>
  <pageMargins left="0.7" right="0.7" top="0.75" bottom="0.75" header="0.3" footer="0.3"/>
  <pageSetup scale="40" orientation="landscape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51">
    <tabColor rgb="FFFF33CC"/>
  </sheetPr>
  <dimension ref="A2:R40"/>
  <sheetViews>
    <sheetView view="pageBreakPreview" topLeftCell="A4" zoomScale="60" zoomScaleNormal="100" workbookViewId="0">
      <selection activeCell="H21" sqref="H21"/>
    </sheetView>
  </sheetViews>
  <sheetFormatPr defaultColWidth="9.140625" defaultRowHeight="23.25" x14ac:dyDescent="0.35"/>
  <cols>
    <col min="1" max="1" width="7" style="1227" customWidth="1"/>
    <col min="2" max="2" width="53.85546875" style="1227" customWidth="1"/>
    <col min="3" max="3" width="19.28515625" style="1308" customWidth="1"/>
    <col min="4" max="4" width="17" style="1227" customWidth="1"/>
    <col min="5" max="5" width="18.140625" style="1308" bestFit="1" customWidth="1"/>
    <col min="6" max="6" width="18.140625" style="1227" customWidth="1"/>
    <col min="7" max="7" width="23.85546875" style="1227" customWidth="1"/>
    <col min="8" max="8" width="20.7109375" style="1227" bestFit="1" customWidth="1"/>
    <col min="9" max="9" width="15.7109375" style="1227" customWidth="1"/>
    <col min="10" max="10" width="19" style="1227" customWidth="1"/>
    <col min="11" max="11" width="17" style="1227" customWidth="1"/>
    <col min="12" max="12" width="17.7109375" style="1227" bestFit="1" customWidth="1"/>
    <col min="13" max="13" width="17.140625" style="1227" bestFit="1" customWidth="1"/>
    <col min="14" max="14" width="23" style="1227" customWidth="1"/>
    <col min="15" max="15" width="16.7109375" style="1227" hidden="1" customWidth="1"/>
    <col min="16" max="16" width="28.42578125" style="1227" customWidth="1"/>
    <col min="17" max="16384" width="9.140625" style="1227"/>
  </cols>
  <sheetData>
    <row r="2" spans="1:18" x14ac:dyDescent="0.35">
      <c r="A2" s="1235"/>
      <c r="B2" s="1225"/>
      <c r="C2" s="1290"/>
      <c r="D2" s="1225"/>
      <c r="E2" s="1290"/>
      <c r="F2" s="1225"/>
      <c r="G2" s="1225"/>
      <c r="H2" s="1225"/>
      <c r="I2" s="1225"/>
      <c r="J2" s="1225"/>
      <c r="K2" s="1225"/>
      <c r="L2" s="1225"/>
      <c r="M2" s="1225"/>
      <c r="N2" s="1225"/>
      <c r="O2" s="1230"/>
      <c r="P2" s="1291"/>
      <c r="Q2" s="1291"/>
      <c r="R2" s="1291"/>
    </row>
    <row r="3" spans="1:18" x14ac:dyDescent="0.35">
      <c r="A3" s="1235"/>
      <c r="B3" s="1238" t="s">
        <v>19</v>
      </c>
      <c r="C3" s="1239"/>
      <c r="D3" s="1239"/>
      <c r="E3" s="1287"/>
      <c r="F3" s="1240"/>
      <c r="G3" s="1225"/>
      <c r="H3" s="1225"/>
      <c r="I3" s="1225"/>
      <c r="J3" s="1225"/>
      <c r="K3" s="1225"/>
      <c r="L3" s="1225"/>
      <c r="M3" s="1235"/>
      <c r="N3" s="1235"/>
    </row>
    <row r="4" spans="1:18" s="1243" customFormat="1" x14ac:dyDescent="0.35">
      <c r="A4" s="1238"/>
      <c r="B4" s="1239" t="s">
        <v>20</v>
      </c>
      <c r="C4" s="1239"/>
      <c r="D4" s="1239"/>
      <c r="E4" s="1240"/>
      <c r="F4" s="1240"/>
      <c r="G4" s="1240"/>
      <c r="H4" s="1241"/>
      <c r="I4" s="1241"/>
      <c r="J4" s="1288"/>
      <c r="K4" s="1288"/>
      <c r="L4" s="1288"/>
      <c r="M4" s="1288"/>
      <c r="N4" s="1288"/>
    </row>
    <row r="5" spans="1:18" s="1243" customFormat="1" x14ac:dyDescent="0.35">
      <c r="A5" s="1239"/>
      <c r="B5" s="1239" t="s">
        <v>21</v>
      </c>
      <c r="C5" s="1239"/>
      <c r="D5" s="1239"/>
      <c r="E5" s="1240"/>
      <c r="F5" s="1240"/>
      <c r="G5" s="1240"/>
      <c r="H5" s="1241"/>
      <c r="I5" s="1241"/>
      <c r="J5" s="1288"/>
      <c r="K5" s="1288"/>
      <c r="L5" s="1288"/>
      <c r="M5" s="1288"/>
      <c r="N5" s="1288"/>
    </row>
    <row r="6" spans="1:18" s="1243" customFormat="1" x14ac:dyDescent="0.35">
      <c r="A6" s="1239"/>
      <c r="B6" s="1239" t="s">
        <v>22</v>
      </c>
      <c r="C6" s="1239"/>
      <c r="D6" s="1239"/>
      <c r="E6" s="1240"/>
      <c r="F6" s="1240"/>
      <c r="G6" s="1240"/>
      <c r="H6" s="1241"/>
      <c r="I6" s="1241"/>
      <c r="J6" s="1288"/>
      <c r="K6" s="1288"/>
      <c r="L6" s="1288"/>
      <c r="M6" s="1288"/>
      <c r="N6" s="1288"/>
    </row>
    <row r="7" spans="1:18" s="1243" customFormat="1" x14ac:dyDescent="0.35">
      <c r="A7" s="1239"/>
      <c r="B7" s="1239" t="s">
        <v>23</v>
      </c>
      <c r="C7" s="1239"/>
      <c r="D7" s="1239"/>
      <c r="E7" s="1240"/>
      <c r="F7" s="1240"/>
      <c r="G7" s="1240"/>
      <c r="H7" s="1241"/>
      <c r="I7" s="1241"/>
      <c r="J7" s="1288"/>
      <c r="K7" s="1288"/>
      <c r="L7" s="1288"/>
      <c r="M7" s="1288"/>
      <c r="N7" s="1288"/>
    </row>
    <row r="8" spans="1:18" s="1243" customFormat="1" x14ac:dyDescent="0.35">
      <c r="A8" s="1239"/>
      <c r="B8" s="1239" t="s">
        <v>24</v>
      </c>
      <c r="C8" s="1239"/>
      <c r="D8" s="1239"/>
      <c r="E8" s="1240"/>
      <c r="F8" s="1225"/>
      <c r="G8" s="1240"/>
      <c r="H8" s="1241"/>
      <c r="I8" s="1241"/>
      <c r="J8" s="1288"/>
      <c r="K8" s="1288"/>
      <c r="L8" s="1288"/>
      <c r="M8" s="1288"/>
      <c r="N8" s="1288"/>
    </row>
    <row r="9" spans="1:18" s="1243" customFormat="1" x14ac:dyDescent="0.35">
      <c r="A9" s="1239"/>
      <c r="B9" s="1239"/>
      <c r="C9" s="1239"/>
      <c r="D9" s="1239"/>
      <c r="E9" s="1240"/>
      <c r="F9" s="1225"/>
      <c r="G9" s="1240"/>
      <c r="H9" s="1241"/>
      <c r="I9" s="1241"/>
      <c r="J9" s="1288"/>
      <c r="K9" s="1288"/>
      <c r="L9" s="1288"/>
      <c r="M9" s="1288"/>
      <c r="N9" s="1288"/>
    </row>
    <row r="10" spans="1:18" s="1243" customFormat="1" x14ac:dyDescent="0.35">
      <c r="A10" s="1239"/>
      <c r="B10" s="1225" t="s">
        <v>5464</v>
      </c>
      <c r="C10" s="1239"/>
      <c r="D10" s="1239"/>
      <c r="E10" s="1240"/>
      <c r="F10" s="1225"/>
      <c r="G10" s="1240"/>
      <c r="H10" s="1241"/>
      <c r="I10" s="1241"/>
      <c r="J10" s="1288"/>
      <c r="K10" s="1288"/>
      <c r="L10" s="1288"/>
      <c r="M10" s="1288"/>
      <c r="N10" s="1288"/>
    </row>
    <row r="11" spans="1:18" s="1243" customFormat="1" x14ac:dyDescent="0.35">
      <c r="A11" s="1239"/>
      <c r="B11" s="1225" t="s">
        <v>5465</v>
      </c>
      <c r="C11" s="1239"/>
      <c r="D11" s="1239"/>
      <c r="E11" s="1240"/>
      <c r="F11" s="1225"/>
      <c r="G11" s="1240"/>
      <c r="H11" s="1241"/>
      <c r="I11" s="1241"/>
      <c r="J11" s="1288"/>
      <c r="K11" s="1288"/>
      <c r="L11" s="1288"/>
      <c r="M11" s="1288"/>
      <c r="N11" s="1288"/>
    </row>
    <row r="12" spans="1:18" x14ac:dyDescent="0.35">
      <c r="A12" s="1235"/>
      <c r="B12" s="1250" t="s">
        <v>5466</v>
      </c>
      <c r="C12" s="1290"/>
      <c r="D12" s="1225"/>
      <c r="E12" s="1290"/>
      <c r="F12" s="1225"/>
      <c r="G12" s="1225"/>
      <c r="H12" s="1225"/>
      <c r="I12" s="1225"/>
      <c r="J12" s="1225" t="s">
        <v>5467</v>
      </c>
      <c r="K12" s="1225"/>
      <c r="L12" s="1225"/>
      <c r="M12" s="1225"/>
      <c r="N12" s="1225"/>
      <c r="O12" s="1230"/>
      <c r="P12" s="1292"/>
      <c r="Q12" s="1291"/>
      <c r="R12" s="1291"/>
    </row>
    <row r="13" spans="1:18" x14ac:dyDescent="0.35">
      <c r="A13" s="1235"/>
      <c r="B13" s="2026" t="s">
        <v>5468</v>
      </c>
      <c r="C13" s="1290"/>
      <c r="D13" s="1225"/>
      <c r="E13" s="1290"/>
      <c r="F13" s="1225"/>
      <c r="G13" s="1225"/>
      <c r="H13" s="1225"/>
      <c r="I13" s="1225"/>
      <c r="J13" s="1225"/>
      <c r="K13" s="1225"/>
      <c r="L13" s="1225"/>
      <c r="M13" s="1225"/>
      <c r="N13" s="1225"/>
      <c r="O13" s="1230"/>
      <c r="P13" s="1292"/>
      <c r="Q13" s="1291"/>
      <c r="R13" s="1291"/>
    </row>
    <row r="14" spans="1:18" x14ac:dyDescent="0.35">
      <c r="A14" s="1235"/>
      <c r="B14" s="1225"/>
      <c r="C14" s="1290"/>
      <c r="D14" s="1225"/>
      <c r="E14" s="1290"/>
      <c r="F14" s="1225"/>
      <c r="G14" s="1225"/>
      <c r="H14" s="1225"/>
      <c r="I14" s="1225"/>
      <c r="J14" s="1225"/>
      <c r="K14" s="1225"/>
      <c r="L14" s="1225"/>
      <c r="M14" s="1225"/>
      <c r="N14" s="1225"/>
      <c r="O14" s="1230"/>
      <c r="P14" s="1292"/>
      <c r="Q14" s="1291"/>
      <c r="R14" s="1291"/>
    </row>
    <row r="15" spans="1:18" x14ac:dyDescent="0.35">
      <c r="A15" s="1235"/>
      <c r="B15" s="3019" t="s">
        <v>5772</v>
      </c>
      <c r="C15" s="3019"/>
      <c r="D15" s="3019"/>
      <c r="E15" s="1293"/>
      <c r="F15" s="1294"/>
      <c r="G15" s="1294"/>
      <c r="H15" s="1294"/>
      <c r="I15" s="1294"/>
      <c r="J15" s="1295"/>
      <c r="K15" s="1295"/>
      <c r="L15" s="1295"/>
      <c r="M15" s="1295"/>
      <c r="N15" s="1295"/>
      <c r="O15" s="1230"/>
      <c r="P15" s="1292"/>
      <c r="Q15" s="1291"/>
      <c r="R15" s="1291"/>
    </row>
    <row r="16" spans="1:18" x14ac:dyDescent="0.35">
      <c r="A16" s="1235"/>
      <c r="B16" s="1225"/>
      <c r="C16" s="1290"/>
      <c r="D16" s="1225"/>
      <c r="E16" s="1290"/>
      <c r="F16" s="1225"/>
      <c r="G16" s="1225"/>
      <c r="H16" s="1225"/>
      <c r="I16" s="1225"/>
      <c r="J16" s="1225"/>
      <c r="K16" s="1225"/>
      <c r="L16" s="1225"/>
      <c r="M16" s="1225"/>
      <c r="N16" s="1296"/>
      <c r="O16" s="1230"/>
      <c r="P16" s="1292"/>
      <c r="Q16" s="1291"/>
      <c r="R16" s="1291"/>
    </row>
    <row r="17" spans="1:18" s="1251" customFormat="1" x14ac:dyDescent="0.35">
      <c r="A17" s="1228"/>
      <c r="B17" s="1228" t="s">
        <v>1944</v>
      </c>
      <c r="C17" s="1297" t="s">
        <v>451</v>
      </c>
      <c r="D17" s="1228" t="s">
        <v>128</v>
      </c>
      <c r="E17" s="1297" t="s">
        <v>95</v>
      </c>
      <c r="F17" s="1228" t="s">
        <v>3019</v>
      </c>
      <c r="G17" s="1228" t="s">
        <v>149</v>
      </c>
      <c r="H17" s="1228" t="s">
        <v>2984</v>
      </c>
      <c r="I17" s="1228" t="s">
        <v>149</v>
      </c>
      <c r="J17" s="1228" t="s">
        <v>11</v>
      </c>
      <c r="K17" s="1228" t="s">
        <v>33</v>
      </c>
      <c r="L17" s="1228" t="s">
        <v>97</v>
      </c>
      <c r="M17" s="1228" t="s">
        <v>74</v>
      </c>
      <c r="N17" s="1228" t="s">
        <v>133</v>
      </c>
      <c r="O17" s="1229"/>
      <c r="P17" s="1298"/>
      <c r="Q17" s="1299"/>
      <c r="R17" s="1299"/>
    </row>
    <row r="18" spans="1:18" x14ac:dyDescent="0.35">
      <c r="A18" s="1225">
        <v>1</v>
      </c>
      <c r="B18" s="1225" t="s">
        <v>5469</v>
      </c>
      <c r="C18" s="1290">
        <v>813</v>
      </c>
      <c r="D18" s="1300">
        <v>1000</v>
      </c>
      <c r="E18" s="1300">
        <v>350</v>
      </c>
      <c r="F18" s="1226"/>
      <c r="G18" s="1226"/>
      <c r="H18" s="1300"/>
      <c r="I18" s="1226"/>
      <c r="J18" s="1226"/>
      <c r="K18" s="1301"/>
      <c r="L18" s="1301"/>
      <c r="M18" s="1226"/>
      <c r="N18" s="1226">
        <f>SUM(D18:M18)</f>
        <v>1350</v>
      </c>
      <c r="O18" s="1246"/>
      <c r="P18" s="1292"/>
      <c r="Q18" s="1291"/>
      <c r="R18" s="1291"/>
    </row>
    <row r="19" spans="1:18" s="15" customFormat="1" x14ac:dyDescent="0.35">
      <c r="A19" s="48">
        <v>2</v>
      </c>
      <c r="B19" s="48" t="s">
        <v>5470</v>
      </c>
      <c r="C19" s="644">
        <v>1185</v>
      </c>
      <c r="D19" s="423">
        <v>1000</v>
      </c>
      <c r="E19" s="423">
        <v>350</v>
      </c>
      <c r="F19" s="302">
        <v>6170</v>
      </c>
      <c r="G19" s="302">
        <v>7278</v>
      </c>
      <c r="H19" s="423"/>
      <c r="I19" s="302"/>
      <c r="J19" s="302"/>
      <c r="K19" s="302"/>
      <c r="L19" s="302"/>
      <c r="M19" s="302">
        <v>7520</v>
      </c>
      <c r="N19" s="1226">
        <f>SUM(D19:M19)</f>
        <v>22318</v>
      </c>
      <c r="O19" s="27"/>
      <c r="P19" s="12"/>
      <c r="Q19" s="47"/>
      <c r="R19" s="47"/>
    </row>
    <row r="20" spans="1:18" x14ac:dyDescent="0.35">
      <c r="A20" s="1225"/>
      <c r="B20" s="1225"/>
      <c r="C20" s="1290"/>
      <c r="D20" s="1300"/>
      <c r="E20" s="1300"/>
      <c r="F20" s="1226"/>
      <c r="G20" s="1226"/>
      <c r="H20" s="1300"/>
      <c r="I20" s="1226"/>
      <c r="J20" s="1226"/>
      <c r="K20" s="1301"/>
      <c r="L20" s="1301"/>
      <c r="M20" s="1226"/>
      <c r="N20" s="1226"/>
      <c r="O20" s="1246"/>
      <c r="P20" s="1292"/>
      <c r="Q20" s="1291"/>
      <c r="R20" s="1291"/>
    </row>
    <row r="21" spans="1:18" x14ac:dyDescent="0.35">
      <c r="A21" s="1225"/>
      <c r="B21" s="1225"/>
      <c r="C21" s="1290"/>
      <c r="D21" s="1300"/>
      <c r="E21" s="1300"/>
      <c r="F21" s="1226"/>
      <c r="G21" s="1226"/>
      <c r="H21" s="1300"/>
      <c r="I21" s="1226"/>
      <c r="J21" s="1226"/>
      <c r="K21" s="1301"/>
      <c r="L21" s="1301"/>
      <c r="M21" s="1226"/>
      <c r="N21" s="1226"/>
      <c r="O21" s="1246"/>
      <c r="P21" s="1292"/>
      <c r="Q21" s="1291"/>
      <c r="R21" s="1291"/>
    </row>
    <row r="22" spans="1:18" ht="30" x14ac:dyDescent="0.8">
      <c r="A22" s="1225"/>
      <c r="B22" s="1225" t="s">
        <v>167</v>
      </c>
      <c r="C22" s="1290"/>
      <c r="D22" s="1302">
        <f t="shared" ref="D22:M22" si="0">SUM(D18:D20)</f>
        <v>2000</v>
      </c>
      <c r="E22" s="1302">
        <f t="shared" si="0"/>
        <v>700</v>
      </c>
      <c r="F22" s="1302">
        <f t="shared" si="0"/>
        <v>6170</v>
      </c>
      <c r="G22" s="1302">
        <f t="shared" si="0"/>
        <v>7278</v>
      </c>
      <c r="H22" s="1302">
        <f t="shared" si="0"/>
        <v>0</v>
      </c>
      <c r="I22" s="1302">
        <f t="shared" si="0"/>
        <v>0</v>
      </c>
      <c r="J22" s="1302">
        <f t="shared" si="0"/>
        <v>0</v>
      </c>
      <c r="K22" s="1302">
        <f t="shared" si="0"/>
        <v>0</v>
      </c>
      <c r="L22" s="1302">
        <f t="shared" si="0"/>
        <v>0</v>
      </c>
      <c r="M22" s="1302">
        <f t="shared" si="0"/>
        <v>7520</v>
      </c>
      <c r="N22" s="1302">
        <f>SUM(N18:N21)</f>
        <v>23668</v>
      </c>
      <c r="O22" s="1303">
        <f>SUM(O18:O20)</f>
        <v>0</v>
      </c>
      <c r="P22" s="1292"/>
      <c r="Q22" s="1291"/>
      <c r="R22" s="1291"/>
    </row>
    <row r="23" spans="1:18" x14ac:dyDescent="0.35">
      <c r="A23" s="1235"/>
      <c r="B23" s="1225"/>
      <c r="C23" s="1290"/>
      <c r="D23" s="1237"/>
      <c r="E23" s="1304"/>
      <c r="F23" s="1237"/>
      <c r="G23" s="1244"/>
      <c r="H23" s="1244"/>
      <c r="I23" s="1305"/>
      <c r="J23" s="1244"/>
      <c r="K23" s="1305"/>
      <c r="L23" s="1305"/>
      <c r="M23" s="1244"/>
      <c r="N23" s="1305"/>
      <c r="O23" s="1246"/>
      <c r="P23" s="1292"/>
      <c r="Q23" s="1291"/>
      <c r="R23" s="1291"/>
    </row>
    <row r="24" spans="1:18" x14ac:dyDescent="0.35">
      <c r="A24" s="1235"/>
      <c r="B24" s="1225"/>
      <c r="C24" s="1290"/>
      <c r="D24" s="1225"/>
      <c r="E24" s="1290"/>
      <c r="F24" s="1225"/>
      <c r="G24" s="1225"/>
      <c r="H24" s="1225"/>
      <c r="I24" s="1225"/>
      <c r="J24" s="1225"/>
      <c r="K24" s="1225"/>
      <c r="L24" s="1225"/>
      <c r="M24" s="1225"/>
      <c r="N24" s="1225" t="s">
        <v>50</v>
      </c>
      <c r="O24" s="1230"/>
      <c r="P24" s="1292"/>
      <c r="Q24" s="1291"/>
      <c r="R24" s="1291"/>
    </row>
    <row r="25" spans="1:18" x14ac:dyDescent="0.35">
      <c r="A25" s="1235"/>
      <c r="B25" s="1225"/>
      <c r="C25" s="1290"/>
      <c r="D25" s="1225"/>
      <c r="E25" s="1290"/>
      <c r="F25" s="1225"/>
      <c r="G25" s="1225"/>
      <c r="H25" s="1225"/>
      <c r="I25" s="1225"/>
      <c r="J25" s="1225"/>
      <c r="K25" s="1225"/>
      <c r="L25" s="1225"/>
      <c r="M25" s="1225"/>
      <c r="N25" s="1225"/>
      <c r="O25" s="1230"/>
      <c r="P25" s="1292"/>
      <c r="Q25" s="1291"/>
      <c r="R25" s="1291"/>
    </row>
    <row r="26" spans="1:18" x14ac:dyDescent="0.35">
      <c r="A26" s="1235"/>
      <c r="B26" s="1235"/>
      <c r="C26" s="1290"/>
      <c r="D26" s="1225"/>
      <c r="E26" s="1290"/>
      <c r="F26" s="1225" t="s">
        <v>1518</v>
      </c>
      <c r="G26" s="1225"/>
      <c r="H26" s="1225"/>
      <c r="I26" s="1225"/>
      <c r="J26" s="1225"/>
      <c r="K26" s="1225"/>
      <c r="L26" s="1225"/>
      <c r="M26" s="1225"/>
      <c r="N26" s="1225"/>
      <c r="O26" s="1230"/>
      <c r="P26" s="1292"/>
      <c r="Q26" s="1291"/>
      <c r="R26" s="1291"/>
    </row>
    <row r="27" spans="1:18" x14ac:dyDescent="0.35">
      <c r="A27" s="1235"/>
      <c r="B27" s="1225" t="s">
        <v>952</v>
      </c>
      <c r="C27" s="1290"/>
      <c r="D27" s="1225"/>
      <c r="E27" s="1290"/>
      <c r="F27" s="1225"/>
      <c r="G27" s="1225"/>
      <c r="H27" s="1225"/>
      <c r="I27" s="1225"/>
      <c r="J27" s="1225"/>
      <c r="K27" s="1225"/>
      <c r="L27" s="1225"/>
      <c r="M27" s="1225"/>
      <c r="N27" s="1225"/>
      <c r="O27" s="1230"/>
      <c r="P27" s="1292"/>
      <c r="Q27" s="1291"/>
      <c r="R27" s="1291"/>
    </row>
    <row r="28" spans="1:18" x14ac:dyDescent="0.35">
      <c r="A28" s="1235"/>
      <c r="B28" s="1225"/>
      <c r="C28" s="1290"/>
      <c r="D28" s="1225"/>
      <c r="E28" s="1290"/>
      <c r="F28" s="1225"/>
      <c r="G28" s="1225"/>
      <c r="H28" s="1225"/>
      <c r="I28" s="1225"/>
      <c r="J28" s="1225"/>
      <c r="K28" s="1225"/>
      <c r="L28" s="1225"/>
      <c r="M28" s="1225"/>
      <c r="N28" s="1225"/>
      <c r="O28" s="1230"/>
      <c r="P28" s="1292"/>
      <c r="Q28" s="1291"/>
      <c r="R28" s="1291"/>
    </row>
    <row r="29" spans="1:18" x14ac:dyDescent="0.35">
      <c r="A29" s="1235"/>
      <c r="B29" s="1235"/>
      <c r="C29" s="1290"/>
      <c r="D29" s="1225"/>
      <c r="E29" s="1290"/>
      <c r="F29" s="1225"/>
      <c r="G29" s="1225"/>
      <c r="H29" s="1225"/>
      <c r="I29" s="1225"/>
      <c r="J29" s="1225"/>
      <c r="K29" s="1225"/>
      <c r="L29" s="1225"/>
      <c r="M29" s="1225"/>
      <c r="N29" s="1225"/>
      <c r="O29" s="1230"/>
      <c r="P29" s="1291"/>
      <c r="Q29" s="1291"/>
      <c r="R29" s="1291"/>
    </row>
    <row r="30" spans="1:18" x14ac:dyDescent="0.35">
      <c r="A30" s="1235"/>
      <c r="B30" s="1225" t="s">
        <v>240</v>
      </c>
      <c r="C30" s="1290"/>
      <c r="D30" s="1225"/>
      <c r="E30" s="1290"/>
      <c r="F30" s="1225"/>
      <c r="G30" s="1225"/>
      <c r="H30" s="1225"/>
      <c r="I30" s="1225" t="s">
        <v>4029</v>
      </c>
      <c r="J30" s="1225"/>
      <c r="K30" s="1225"/>
      <c r="L30" s="1225"/>
      <c r="M30" s="1225"/>
      <c r="N30" s="1225"/>
      <c r="O30" s="1230"/>
      <c r="P30" s="1291"/>
      <c r="Q30" s="1291"/>
      <c r="R30" s="1291"/>
    </row>
    <row r="31" spans="1:18" s="1256" customFormat="1" ht="26.25" x14ac:dyDescent="0.4">
      <c r="A31" s="1253"/>
      <c r="B31" s="1254"/>
      <c r="C31" s="1255"/>
      <c r="D31" s="1255"/>
      <c r="E31" s="1255"/>
      <c r="F31" s="1255"/>
      <c r="G31" s="1255"/>
      <c r="H31" s="1255"/>
      <c r="I31" s="1255"/>
      <c r="J31" s="1255"/>
      <c r="K31" s="1255"/>
      <c r="L31" s="1255"/>
      <c r="M31" s="1255"/>
      <c r="N31" s="1255"/>
    </row>
    <row r="32" spans="1:18" s="1256" customFormat="1" ht="26.25" x14ac:dyDescent="0.4">
      <c r="A32" s="1253"/>
      <c r="B32" s="1254"/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5"/>
    </row>
    <row r="33" spans="1:18" s="1256" customFormat="1" ht="26.25" x14ac:dyDescent="0.4">
      <c r="A33" s="1255"/>
      <c r="B33" s="1253" t="s">
        <v>5789</v>
      </c>
      <c r="C33" s="1245"/>
      <c r="D33" s="1255"/>
      <c r="E33" s="1255"/>
      <c r="F33" s="1255"/>
      <c r="G33" s="1255"/>
      <c r="H33" s="1255"/>
      <c r="I33" s="1255"/>
      <c r="J33" s="1255"/>
      <c r="K33" s="1255"/>
      <c r="L33" s="1255"/>
      <c r="M33" s="1255"/>
      <c r="N33" s="1255"/>
    </row>
    <row r="34" spans="1:18" x14ac:dyDescent="0.35">
      <c r="A34" s="1235"/>
      <c r="B34" s="1235"/>
      <c r="C34" s="1290"/>
      <c r="D34" s="3019"/>
      <c r="E34" s="3019"/>
      <c r="F34" s="3019"/>
      <c r="G34" s="1225"/>
      <c r="H34" s="1225" t="s">
        <v>2165</v>
      </c>
      <c r="I34" s="1225"/>
      <c r="J34" s="1225"/>
      <c r="K34" s="1225"/>
      <c r="L34" s="1225"/>
      <c r="M34" s="1225"/>
      <c r="N34" s="1225"/>
      <c r="O34" s="1230"/>
      <c r="P34" s="1291"/>
      <c r="Q34" s="1291"/>
      <c r="R34" s="1291"/>
    </row>
    <row r="35" spans="1:18" s="1233" customFormat="1" x14ac:dyDescent="0.35">
      <c r="A35" s="1231">
        <v>4</v>
      </c>
      <c r="B35" s="1231" t="s">
        <v>5471</v>
      </c>
      <c r="C35" s="1556">
        <v>9964</v>
      </c>
      <c r="D35" s="1557">
        <v>1000</v>
      </c>
      <c r="E35" s="1557">
        <v>350</v>
      </c>
      <c r="F35" s="1232" t="s">
        <v>5472</v>
      </c>
      <c r="G35" s="1232"/>
      <c r="H35" s="1557"/>
      <c r="I35" s="1232"/>
      <c r="J35" s="1232"/>
      <c r="K35" s="1558"/>
      <c r="L35" s="1232"/>
      <c r="M35" s="1232"/>
      <c r="N35" s="1232">
        <f>SUM(D35:M35)</f>
        <v>1350</v>
      </c>
      <c r="O35" s="1559"/>
      <c r="P35" s="1258"/>
    </row>
    <row r="36" spans="1:18" s="1233" customFormat="1" x14ac:dyDescent="0.35">
      <c r="A36" s="1231">
        <v>3</v>
      </c>
      <c r="B36" s="1231" t="s">
        <v>5473</v>
      </c>
      <c r="C36" s="1556">
        <v>9963</v>
      </c>
      <c r="D36" s="1557">
        <v>2000</v>
      </c>
      <c r="E36" s="1557">
        <v>350</v>
      </c>
      <c r="F36" s="1232" t="s">
        <v>5474</v>
      </c>
      <c r="G36" s="1232"/>
      <c r="H36" s="1557"/>
      <c r="I36" s="1232"/>
      <c r="J36" s="1232"/>
      <c r="K36" s="1558"/>
      <c r="L36" s="1232"/>
      <c r="M36" s="1232"/>
      <c r="N36" s="1232">
        <f>SUM(D36:M36)</f>
        <v>2350</v>
      </c>
      <c r="O36" s="1559"/>
      <c r="P36" s="1258"/>
    </row>
    <row r="37" spans="1:18" x14ac:dyDescent="0.35">
      <c r="B37" s="1230"/>
      <c r="C37" s="1306"/>
      <c r="D37" s="1307"/>
      <c r="E37" s="1306"/>
      <c r="F37" s="1230"/>
      <c r="G37" s="1230"/>
      <c r="H37" s="1230"/>
      <c r="I37" s="1230"/>
      <c r="J37" s="1230"/>
      <c r="K37" s="1230"/>
      <c r="L37" s="1230"/>
      <c r="M37" s="1230"/>
      <c r="N37" s="1230"/>
      <c r="O37" s="1230"/>
      <c r="P37" s="1291"/>
      <c r="Q37" s="1291"/>
      <c r="R37" s="1291"/>
    </row>
    <row r="38" spans="1:18" x14ac:dyDescent="0.35">
      <c r="B38" s="1230"/>
      <c r="C38" s="1306"/>
      <c r="D38" s="1230"/>
      <c r="E38" s="1306"/>
      <c r="F38" s="1230"/>
      <c r="G38" s="1230"/>
      <c r="H38" s="1230"/>
      <c r="I38" s="1230"/>
      <c r="J38" s="1230"/>
      <c r="K38" s="1230"/>
      <c r="L38" s="1230"/>
      <c r="M38" s="1230"/>
      <c r="N38" s="1230"/>
      <c r="O38" s="1230"/>
      <c r="P38" s="1291"/>
      <c r="Q38" s="1291"/>
      <c r="R38" s="1291"/>
    </row>
    <row r="39" spans="1:18" x14ac:dyDescent="0.35">
      <c r="B39" s="1230"/>
      <c r="C39" s="1306"/>
      <c r="D39" s="1230"/>
      <c r="E39" s="1306"/>
      <c r="F39" s="1230"/>
      <c r="G39" s="1230"/>
      <c r="H39" s="1230"/>
      <c r="I39" s="1230"/>
      <c r="J39" s="1230"/>
      <c r="K39" s="1230"/>
      <c r="L39" s="1230"/>
      <c r="M39" s="1230"/>
      <c r="N39" s="1230"/>
      <c r="O39" s="1230"/>
      <c r="P39" s="1291"/>
      <c r="Q39" s="1291"/>
      <c r="R39" s="1291"/>
    </row>
    <row r="40" spans="1:18" x14ac:dyDescent="0.35">
      <c r="B40" s="1230"/>
      <c r="C40" s="1306"/>
      <c r="D40" s="1230"/>
      <c r="E40" s="1306"/>
      <c r="F40" s="1230"/>
      <c r="G40" s="1230"/>
      <c r="H40" s="1230"/>
      <c r="I40" s="1230"/>
      <c r="J40" s="1230"/>
      <c r="K40" s="1230"/>
      <c r="L40" s="1230"/>
      <c r="M40" s="1230"/>
      <c r="N40" s="1230"/>
      <c r="O40" s="1230"/>
    </row>
  </sheetData>
  <mergeCells count="2">
    <mergeCell ref="B15:D15"/>
    <mergeCell ref="D34:F34"/>
  </mergeCells>
  <phoneticPr fontId="0" type="noConversion"/>
  <hyperlinks>
    <hyperlink ref="B12" r:id="rId1" xr:uid="{00000000-0004-0000-0E01-000000000000}"/>
    <hyperlink ref="B13" r:id="rId2" xr:uid="{EFE676D7-A38E-4C24-B16A-610E8710E97B}"/>
  </hyperlinks>
  <printOptions gridLines="1"/>
  <pageMargins left="0.7" right="0.7" top="0.75" bottom="0.75" header="0.3" footer="0.3"/>
  <pageSetup scale="38" orientation="landscape" r:id="rId3"/>
  <drawing r:id="rId4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169">
    <tabColor rgb="FFFF00FF"/>
  </sheetPr>
  <dimension ref="A2:M37"/>
  <sheetViews>
    <sheetView view="pageBreakPreview" topLeftCell="A11" zoomScale="60" zoomScaleNormal="100" workbookViewId="0">
      <selection activeCell="K19" sqref="K19"/>
    </sheetView>
  </sheetViews>
  <sheetFormatPr defaultColWidth="9.140625" defaultRowHeight="23.25" x14ac:dyDescent="0.35"/>
  <cols>
    <col min="1" max="1" width="7.5703125" style="15" customWidth="1"/>
    <col min="2" max="2" width="63.42578125" style="15" customWidth="1"/>
    <col min="3" max="3" width="17.85546875" style="15" customWidth="1"/>
    <col min="4" max="5" width="19.42578125" style="15" bestFit="1" customWidth="1"/>
    <col min="6" max="6" width="17.85546875" style="15" customWidth="1"/>
    <col min="7" max="7" width="17.5703125" style="15" bestFit="1" customWidth="1"/>
    <col min="8" max="8" width="14.85546875" style="15" customWidth="1"/>
    <col min="9" max="9" width="11.7109375" style="15" bestFit="1" customWidth="1"/>
    <col min="10" max="10" width="17.5703125" style="15" bestFit="1" customWidth="1"/>
    <col min="11" max="11" width="14.42578125" style="15" bestFit="1" customWidth="1"/>
    <col min="12" max="12" width="14.140625" style="15" bestFit="1" customWidth="1"/>
    <col min="13" max="13" width="27" style="15" customWidth="1"/>
    <col min="14" max="16384" width="9.140625" style="15"/>
  </cols>
  <sheetData>
    <row r="2" spans="1:13" x14ac:dyDescent="0.3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1:13" x14ac:dyDescent="0.35">
      <c r="A3" s="48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8"/>
    </row>
    <row r="4" spans="1:13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2"/>
      <c r="K4" s="522"/>
      <c r="L4" s="522"/>
      <c r="M4" s="522"/>
    </row>
    <row r="5" spans="1:13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2"/>
      <c r="K5" s="522"/>
      <c r="L5" s="522"/>
      <c r="M5" s="522"/>
    </row>
    <row r="6" spans="1:13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2"/>
      <c r="K6" s="522"/>
      <c r="L6" s="522"/>
      <c r="M6" s="522"/>
    </row>
    <row r="7" spans="1:13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2"/>
      <c r="K7" s="522"/>
      <c r="L7" s="522"/>
      <c r="M7" s="522"/>
    </row>
    <row r="8" spans="1:13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2"/>
      <c r="K8" s="522"/>
      <c r="L8" s="522"/>
      <c r="M8" s="522"/>
    </row>
    <row r="9" spans="1:13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2"/>
      <c r="K9" s="522"/>
      <c r="L9" s="522"/>
      <c r="M9" s="522"/>
    </row>
    <row r="10" spans="1:13" x14ac:dyDescent="0.35">
      <c r="A10" s="415"/>
      <c r="B10" s="48" t="s">
        <v>5475</v>
      </c>
      <c r="C10" s="415"/>
      <c r="D10" s="415"/>
      <c r="E10" s="421"/>
      <c r="F10" s="48"/>
      <c r="G10" s="421"/>
      <c r="H10" s="524"/>
      <c r="I10" s="524"/>
      <c r="J10" s="522"/>
      <c r="K10" s="522"/>
      <c r="L10" s="522"/>
      <c r="M10" s="522"/>
    </row>
    <row r="11" spans="1:13" x14ac:dyDescent="0.35">
      <c r="A11" s="415"/>
      <c r="B11" s="48" t="s">
        <v>5476</v>
      </c>
      <c r="C11" s="415"/>
      <c r="D11" s="415"/>
      <c r="E11" s="421"/>
      <c r="F11" s="48"/>
      <c r="G11" s="421"/>
      <c r="H11" s="524"/>
      <c r="I11" s="524"/>
      <c r="J11" s="522"/>
      <c r="K11" s="522"/>
      <c r="L11" s="522"/>
      <c r="M11" s="522"/>
    </row>
    <row r="12" spans="1:13" x14ac:dyDescent="0.35">
      <c r="A12" s="415"/>
      <c r="B12" s="1367" t="s">
        <v>5477</v>
      </c>
      <c r="C12" s="415"/>
      <c r="D12" s="415"/>
      <c r="E12" s="421"/>
      <c r="F12" s="48"/>
      <c r="G12" s="421"/>
      <c r="H12" s="524"/>
      <c r="I12" s="524"/>
      <c r="J12" s="522"/>
      <c r="K12" s="522"/>
      <c r="L12" s="522"/>
      <c r="M12" s="522"/>
    </row>
    <row r="13" spans="1:13" x14ac:dyDescent="0.3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</row>
    <row r="14" spans="1:13" x14ac:dyDescent="0.35">
      <c r="A14" s="48"/>
      <c r="B14" s="2952" t="s">
        <v>5739</v>
      </c>
      <c r="C14" s="2952"/>
      <c r="D14" s="2952"/>
      <c r="E14" s="48"/>
      <c r="F14" s="48"/>
      <c r="G14" s="48"/>
      <c r="H14" s="48"/>
      <c r="I14" s="48"/>
      <c r="J14" s="48"/>
      <c r="K14" s="48"/>
      <c r="L14" s="48"/>
      <c r="M14" s="48"/>
    </row>
    <row r="15" spans="1:13" x14ac:dyDescent="0.3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</row>
    <row r="16" spans="1:13" s="30" customFormat="1" x14ac:dyDescent="0.35">
      <c r="A16" s="465"/>
      <c r="B16" s="465" t="s">
        <v>5478</v>
      </c>
      <c r="C16" s="465" t="s">
        <v>30</v>
      </c>
      <c r="D16" s="465" t="s">
        <v>251</v>
      </c>
      <c r="E16" s="465" t="s">
        <v>3053</v>
      </c>
      <c r="F16" s="465" t="s">
        <v>32</v>
      </c>
      <c r="G16" s="465" t="s">
        <v>131</v>
      </c>
      <c r="H16" s="465" t="s">
        <v>150</v>
      </c>
      <c r="I16" s="465" t="s">
        <v>33</v>
      </c>
      <c r="J16" s="465" t="s">
        <v>11</v>
      </c>
      <c r="K16" s="465" t="s">
        <v>33</v>
      </c>
      <c r="L16" s="465" t="s">
        <v>1070</v>
      </c>
      <c r="M16" s="465" t="s">
        <v>13</v>
      </c>
    </row>
    <row r="17" spans="1:13" x14ac:dyDescent="0.35">
      <c r="A17" s="48">
        <v>1</v>
      </c>
      <c r="B17" s="48" t="s">
        <v>5479</v>
      </c>
      <c r="C17" s="48">
        <v>3772</v>
      </c>
      <c r="D17" s="424">
        <v>1000</v>
      </c>
      <c r="E17" s="302">
        <v>350</v>
      </c>
      <c r="F17" s="302">
        <v>4600</v>
      </c>
      <c r="G17" s="302">
        <v>1268</v>
      </c>
      <c r="H17" s="762"/>
      <c r="I17" s="302"/>
      <c r="J17" s="302">
        <v>2850</v>
      </c>
      <c r="K17" s="302">
        <v>720</v>
      </c>
      <c r="L17" s="302"/>
      <c r="M17" s="302">
        <f t="shared" ref="M17:M24" si="0">SUM(D17:L17)</f>
        <v>10788</v>
      </c>
    </row>
    <row r="18" spans="1:13" x14ac:dyDescent="0.35">
      <c r="A18" s="48">
        <v>2</v>
      </c>
      <c r="B18" s="48" t="s">
        <v>5480</v>
      </c>
      <c r="C18" s="48">
        <v>9273</v>
      </c>
      <c r="D18" s="302">
        <v>3000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f t="shared" si="0"/>
        <v>3350</v>
      </c>
    </row>
    <row r="19" spans="1:13" x14ac:dyDescent="0.35">
      <c r="A19" s="48">
        <v>3</v>
      </c>
      <c r="B19" s="48" t="s">
        <v>5481</v>
      </c>
      <c r="C19" s="48">
        <v>9372</v>
      </c>
      <c r="D19" s="302">
        <v>2300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f t="shared" si="0"/>
        <v>2650</v>
      </c>
    </row>
    <row r="20" spans="1:13" x14ac:dyDescent="0.35">
      <c r="A20" s="48">
        <v>4</v>
      </c>
      <c r="B20" s="48" t="s">
        <v>5482</v>
      </c>
      <c r="C20" s="48">
        <v>10227</v>
      </c>
      <c r="D20" s="302">
        <v>2500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>
        <f t="shared" si="0"/>
        <v>2850</v>
      </c>
    </row>
    <row r="21" spans="1:13" x14ac:dyDescent="0.35">
      <c r="A21" s="48">
        <v>5</v>
      </c>
      <c r="B21" s="48" t="s">
        <v>5483</v>
      </c>
      <c r="C21" s="48">
        <v>10228</v>
      </c>
      <c r="D21" s="302">
        <v>3000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>
        <f t="shared" si="0"/>
        <v>3350</v>
      </c>
    </row>
    <row r="22" spans="1:13" x14ac:dyDescent="0.35">
      <c r="A22" s="48">
        <v>6</v>
      </c>
      <c r="B22" s="48" t="s">
        <v>5484</v>
      </c>
      <c r="C22" s="48">
        <v>11717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302"/>
      <c r="L22" s="302"/>
      <c r="M22" s="302">
        <f t="shared" si="0"/>
        <v>1350</v>
      </c>
    </row>
    <row r="23" spans="1:13" x14ac:dyDescent="0.35">
      <c r="A23" s="48"/>
      <c r="B23" s="48"/>
      <c r="C23" s="48"/>
      <c r="D23" s="302"/>
      <c r="E23" s="302"/>
      <c r="F23" s="302"/>
      <c r="G23" s="302"/>
      <c r="H23" s="302"/>
      <c r="I23" s="302"/>
      <c r="J23" s="302"/>
      <c r="K23" s="302"/>
      <c r="L23" s="302"/>
      <c r="M23" s="302"/>
    </row>
    <row r="24" spans="1:13" x14ac:dyDescent="0.35">
      <c r="A24" s="465"/>
      <c r="B24" s="666" t="s">
        <v>13</v>
      </c>
      <c r="C24" s="465"/>
      <c r="D24" s="466">
        <f>SUM(D17:D22)</f>
        <v>12800</v>
      </c>
      <c r="E24" s="466">
        <f>SUM(E17:E22)</f>
        <v>2100</v>
      </c>
      <c r="F24" s="466">
        <f>SUM(F17:F22)</f>
        <v>4600</v>
      </c>
      <c r="G24" s="466">
        <f>SUM(G17:G22)</f>
        <v>1268</v>
      </c>
      <c r="H24" s="466"/>
      <c r="I24" s="466"/>
      <c r="J24" s="466">
        <f>SUM(J17:J22)</f>
        <v>2850</v>
      </c>
      <c r="K24" s="466">
        <f>SUM(K17:K22)</f>
        <v>720</v>
      </c>
      <c r="L24" s="466">
        <v>0</v>
      </c>
      <c r="M24" s="466">
        <f t="shared" si="0"/>
        <v>24338</v>
      </c>
    </row>
    <row r="25" spans="1:13" x14ac:dyDescent="0.35">
      <c r="A25" s="465"/>
      <c r="B25" s="666"/>
      <c r="C25" s="465"/>
      <c r="D25" s="466"/>
      <c r="E25" s="466"/>
      <c r="F25" s="466"/>
      <c r="G25" s="466"/>
      <c r="H25" s="466"/>
      <c r="I25" s="466"/>
      <c r="J25" s="466"/>
      <c r="K25" s="466"/>
      <c r="L25" s="466"/>
      <c r="M25" s="466"/>
    </row>
    <row r="26" spans="1:13" x14ac:dyDescent="0.35">
      <c r="A26" s="465"/>
      <c r="B26" s="666"/>
      <c r="C26" s="465"/>
      <c r="D26" s="466"/>
      <c r="E26" s="466"/>
      <c r="F26" s="466"/>
      <c r="G26" s="466"/>
      <c r="H26" s="466"/>
      <c r="I26" s="466"/>
      <c r="J26" s="466"/>
      <c r="K26" s="466"/>
      <c r="L26" s="466"/>
      <c r="M26" s="466"/>
    </row>
    <row r="27" spans="1:13" x14ac:dyDescent="0.35">
      <c r="A27" s="465"/>
      <c r="B27" s="666"/>
      <c r="C27" s="465"/>
      <c r="D27" s="466"/>
      <c r="E27" s="466"/>
      <c r="F27" s="466"/>
      <c r="G27" s="466"/>
      <c r="H27" s="466"/>
      <c r="I27" s="466"/>
      <c r="J27" s="466"/>
      <c r="K27" s="466"/>
      <c r="L27" s="466"/>
      <c r="M27" s="466"/>
    </row>
    <row r="28" spans="1:13" x14ac:dyDescent="0.35">
      <c r="A28" s="465"/>
      <c r="B28" s="425"/>
      <c r="C28" s="465"/>
      <c r="D28" s="466"/>
      <c r="E28" s="466"/>
      <c r="F28" s="466"/>
      <c r="G28" s="466"/>
      <c r="H28" s="466"/>
      <c r="I28" s="466"/>
      <c r="J28" s="466"/>
      <c r="K28" s="466"/>
      <c r="L28" s="466"/>
      <c r="M28" s="466"/>
    </row>
    <row r="29" spans="1:13" x14ac:dyDescent="0.35">
      <c r="A29" s="48"/>
      <c r="B29" s="48" t="s">
        <v>5485</v>
      </c>
      <c r="C29" s="48"/>
      <c r="D29" s="528"/>
      <c r="E29" s="528"/>
      <c r="F29" s="528"/>
      <c r="G29" s="528"/>
      <c r="H29" s="48"/>
      <c r="I29" s="48"/>
      <c r="J29" s="48"/>
      <c r="K29" s="48"/>
      <c r="L29" s="48"/>
      <c r="M29" s="528"/>
    </row>
    <row r="30" spans="1:13" x14ac:dyDescent="0.3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</row>
    <row r="31" spans="1:13" x14ac:dyDescent="0.35">
      <c r="A31" s="48"/>
      <c r="B31" s="425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</row>
    <row r="32" spans="1:13" x14ac:dyDescent="0.35">
      <c r="A32" s="48"/>
      <c r="B32" s="48" t="s">
        <v>5486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</row>
    <row r="33" spans="1:13" x14ac:dyDescent="0.35">
      <c r="A33" s="301"/>
      <c r="B33" s="303"/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</row>
    <row r="34" spans="1:13" x14ac:dyDescent="0.35">
      <c r="A34" s="301"/>
      <c r="B34" s="303"/>
      <c r="C34" s="425"/>
      <c r="D34" s="425"/>
      <c r="E34" s="425"/>
      <c r="F34" s="425"/>
      <c r="G34" s="425"/>
      <c r="H34" s="425"/>
      <c r="I34" s="425"/>
      <c r="J34" s="425"/>
      <c r="K34" s="425"/>
      <c r="L34" s="425"/>
      <c r="M34" s="425"/>
    </row>
    <row r="35" spans="1:13" x14ac:dyDescent="0.35">
      <c r="A35" s="425"/>
      <c r="B35" s="301" t="s">
        <v>5789</v>
      </c>
      <c r="C35" s="48"/>
      <c r="D35" s="425"/>
      <c r="E35" s="425"/>
      <c r="F35" s="425"/>
      <c r="G35" s="425"/>
      <c r="H35" s="425"/>
      <c r="I35" s="425"/>
      <c r="J35" s="425"/>
      <c r="K35" s="425"/>
      <c r="L35" s="425"/>
      <c r="M35" s="425"/>
    </row>
    <row r="36" spans="1:13" x14ac:dyDescent="0.35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</row>
    <row r="37" spans="1:13" s="178" customFormat="1" x14ac:dyDescent="0.35">
      <c r="A37" s="706">
        <v>2</v>
      </c>
      <c r="B37" s="706" t="s">
        <v>5487</v>
      </c>
      <c r="C37" s="706">
        <v>6310</v>
      </c>
      <c r="D37" s="762">
        <v>5000</v>
      </c>
      <c r="E37" s="762">
        <v>350</v>
      </c>
      <c r="F37" s="762"/>
      <c r="G37" s="762"/>
      <c r="H37" s="762"/>
      <c r="I37" s="762"/>
      <c r="J37" s="762"/>
      <c r="K37" s="762"/>
      <c r="L37" s="762"/>
      <c r="M37" s="762">
        <f>SUM(D37:L37)</f>
        <v>5350</v>
      </c>
    </row>
  </sheetData>
  <mergeCells count="1">
    <mergeCell ref="B14:D14"/>
  </mergeCells>
  <hyperlinks>
    <hyperlink ref="B12" r:id="rId1" xr:uid="{00000000-0004-0000-0F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14">
    <tabColor rgb="FF0070C0"/>
  </sheetPr>
  <dimension ref="A2:R45"/>
  <sheetViews>
    <sheetView view="pageBreakPreview" topLeftCell="A12" zoomScale="60" zoomScaleNormal="100" workbookViewId="0">
      <selection activeCell="K25" sqref="K25"/>
    </sheetView>
  </sheetViews>
  <sheetFormatPr defaultColWidth="9.140625" defaultRowHeight="23.25" x14ac:dyDescent="0.35"/>
  <cols>
    <col min="1" max="1" width="8" style="24" customWidth="1"/>
    <col min="2" max="2" width="64.5703125" style="15" customWidth="1"/>
    <col min="3" max="3" width="16.140625" style="15" customWidth="1"/>
    <col min="4" max="4" width="21.28515625" style="27" customWidth="1"/>
    <col min="5" max="5" width="20.5703125" style="27" customWidth="1"/>
    <col min="6" max="6" width="21" style="15" customWidth="1"/>
    <col min="7" max="7" width="20.28515625" style="15" customWidth="1"/>
    <col min="8" max="8" width="18.5703125" style="29" customWidth="1"/>
    <col min="9" max="9" width="17" style="29" bestFit="1" customWidth="1"/>
    <col min="10" max="10" width="18" style="15" customWidth="1"/>
    <col min="11" max="11" width="14.42578125" style="15" customWidth="1"/>
    <col min="12" max="12" width="19" style="15" bestFit="1" customWidth="1"/>
    <col min="13" max="13" width="19.42578125" style="15" bestFit="1" customWidth="1"/>
    <col min="14" max="14" width="19.42578125" style="27" customWidth="1"/>
    <col min="15" max="15" width="22.85546875" style="15" customWidth="1"/>
    <col min="16" max="16" width="3.42578125" style="15" customWidth="1"/>
    <col min="17" max="17" width="9" style="15" hidden="1" customWidth="1"/>
    <col min="18" max="18" width="9.140625" style="15" hidden="1" customWidth="1"/>
    <col min="19" max="16384" width="9.140625" style="15"/>
  </cols>
  <sheetData>
    <row r="2" spans="1:14" s="24" customFormat="1" x14ac:dyDescent="0.35">
      <c r="A2" s="48"/>
      <c r="B2" s="48"/>
      <c r="C2" s="48"/>
      <c r="D2" s="303"/>
      <c r="E2" s="303"/>
      <c r="F2" s="48"/>
      <c r="G2" s="48"/>
      <c r="H2" s="303"/>
      <c r="I2" s="303"/>
      <c r="J2" s="48"/>
      <c r="K2" s="48"/>
      <c r="L2" s="48"/>
      <c r="M2" s="48"/>
      <c r="N2" s="303"/>
    </row>
    <row r="3" spans="1:14" s="24" customFormat="1" x14ac:dyDescent="0.35">
      <c r="A3" s="48"/>
      <c r="B3" s="414" t="s">
        <v>19</v>
      </c>
      <c r="C3" s="1210"/>
      <c r="D3" s="415"/>
      <c r="E3" s="521"/>
      <c r="F3" s="421"/>
      <c r="G3" s="48"/>
      <c r="H3" s="48"/>
      <c r="I3" s="48"/>
      <c r="J3" s="48"/>
      <c r="K3" s="48"/>
      <c r="L3" s="48"/>
      <c r="M3" s="48"/>
      <c r="N3" s="48"/>
    </row>
    <row r="4" spans="1:14" s="118" customFormat="1" ht="28.5" customHeight="1" x14ac:dyDescent="0.35">
      <c r="A4" s="414"/>
      <c r="B4" s="415" t="s">
        <v>20</v>
      </c>
      <c r="C4" s="1210"/>
      <c r="D4" s="415"/>
      <c r="E4" s="421"/>
      <c r="F4" s="421"/>
      <c r="G4" s="421"/>
      <c r="H4" s="524"/>
      <c r="I4" s="524"/>
      <c r="J4" s="522"/>
      <c r="K4" s="522"/>
      <c r="L4" s="522"/>
      <c r="M4" s="522"/>
      <c r="N4" s="522"/>
    </row>
    <row r="5" spans="1:14" s="118" customFormat="1" ht="25.5" customHeight="1" x14ac:dyDescent="0.35">
      <c r="A5" s="415"/>
      <c r="B5" s="415" t="s">
        <v>21</v>
      </c>
      <c r="C5" s="1210"/>
      <c r="D5" s="415"/>
      <c r="E5" s="421"/>
      <c r="F5" s="421"/>
      <c r="G5" s="421"/>
      <c r="H5" s="524"/>
      <c r="I5" s="524"/>
      <c r="J5" s="522"/>
      <c r="K5" s="522"/>
      <c r="L5" s="522"/>
      <c r="M5" s="522"/>
      <c r="N5" s="522"/>
    </row>
    <row r="6" spans="1:14" s="118" customFormat="1" x14ac:dyDescent="0.35">
      <c r="A6" s="415"/>
      <c r="B6" s="415" t="s">
        <v>22</v>
      </c>
      <c r="C6" s="1210"/>
      <c r="D6" s="415"/>
      <c r="E6" s="421"/>
      <c r="F6" s="421"/>
      <c r="G6" s="421"/>
      <c r="H6" s="524"/>
      <c r="I6" s="524"/>
      <c r="J6" s="522"/>
      <c r="K6" s="522"/>
      <c r="L6" s="522"/>
      <c r="M6" s="522"/>
      <c r="N6" s="522"/>
    </row>
    <row r="7" spans="1:14" s="118" customFormat="1" x14ac:dyDescent="0.35">
      <c r="A7" s="415"/>
      <c r="B7" s="415" t="s">
        <v>23</v>
      </c>
      <c r="C7" s="1210"/>
      <c r="D7" s="415"/>
      <c r="E7" s="421"/>
      <c r="F7" s="421"/>
      <c r="G7" s="421"/>
      <c r="H7" s="524"/>
      <c r="I7" s="524"/>
      <c r="J7" s="522"/>
      <c r="K7" s="522"/>
      <c r="L7" s="522"/>
      <c r="M7" s="522"/>
      <c r="N7" s="522"/>
    </row>
    <row r="8" spans="1:14" s="118" customFormat="1" x14ac:dyDescent="0.35">
      <c r="A8" s="415"/>
      <c r="B8" s="415" t="s">
        <v>24</v>
      </c>
      <c r="C8" s="1210"/>
      <c r="D8" s="415"/>
      <c r="E8" s="421"/>
      <c r="F8" s="48"/>
      <c r="G8" s="421"/>
      <c r="H8" s="524"/>
      <c r="I8" s="524"/>
      <c r="J8" s="522"/>
      <c r="K8" s="522"/>
      <c r="L8" s="522"/>
      <c r="M8" s="522"/>
      <c r="N8" s="522"/>
    </row>
    <row r="9" spans="1:14" s="24" customFormat="1" x14ac:dyDescent="0.35">
      <c r="A9" s="48"/>
      <c r="B9" s="48"/>
      <c r="C9" s="48"/>
      <c r="D9" s="303"/>
      <c r="E9" s="303"/>
      <c r="F9" s="48"/>
      <c r="G9" s="48"/>
      <c r="H9" s="303"/>
      <c r="I9" s="303"/>
      <c r="J9" s="48"/>
      <c r="K9" s="48"/>
      <c r="L9" s="48"/>
      <c r="M9" s="48"/>
      <c r="N9" s="303"/>
    </row>
    <row r="10" spans="1:14" s="24" customFormat="1" x14ac:dyDescent="0.35">
      <c r="A10" s="48"/>
      <c r="B10" s="48" t="s">
        <v>5488</v>
      </c>
      <c r="C10" s="48"/>
      <c r="D10" s="303"/>
      <c r="E10" s="303"/>
      <c r="F10" s="644"/>
      <c r="G10" s="48"/>
      <c r="H10" s="303"/>
      <c r="I10" s="303"/>
      <c r="J10" s="48"/>
      <c r="K10" s="48"/>
      <c r="L10" s="48"/>
      <c r="M10" s="48"/>
      <c r="N10" s="303"/>
    </row>
    <row r="11" spans="1:14" s="24" customFormat="1" x14ac:dyDescent="0.35">
      <c r="A11" s="48"/>
      <c r="B11" s="48" t="s">
        <v>5489</v>
      </c>
      <c r="C11" s="48"/>
      <c r="D11" s="303"/>
      <c r="E11" s="303"/>
      <c r="F11" s="644"/>
      <c r="G11" s="48"/>
      <c r="H11" s="303"/>
      <c r="I11" s="303"/>
      <c r="J11" s="48"/>
      <c r="K11" s="48"/>
      <c r="L11" s="48"/>
      <c r="M11" s="48"/>
      <c r="N11" s="303"/>
    </row>
    <row r="12" spans="1:14" s="24" customFormat="1" x14ac:dyDescent="0.35">
      <c r="A12" s="48"/>
      <c r="B12" s="876" t="s">
        <v>5490</v>
      </c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48"/>
      <c r="N12" s="303"/>
    </row>
    <row r="13" spans="1:14" s="24" customFormat="1" x14ac:dyDescent="0.35">
      <c r="A13" s="48"/>
      <c r="B13" s="48" t="s">
        <v>5491</v>
      </c>
      <c r="C13" s="48"/>
      <c r="D13" s="303"/>
      <c r="E13" s="303"/>
      <c r="F13" s="48"/>
      <c r="G13" s="48"/>
      <c r="H13" s="303"/>
      <c r="I13" s="303"/>
      <c r="J13" s="48"/>
      <c r="K13" s="48"/>
      <c r="L13" s="48"/>
      <c r="M13" s="48"/>
      <c r="N13" s="303"/>
    </row>
    <row r="14" spans="1:14" s="24" customFormat="1" x14ac:dyDescent="0.35">
      <c r="A14" s="48"/>
      <c r="B14" s="48"/>
      <c r="C14" s="48"/>
      <c r="D14" s="303"/>
      <c r="E14" s="303"/>
      <c r="F14" s="48"/>
      <c r="G14" s="48"/>
      <c r="H14" s="303"/>
      <c r="I14" s="303"/>
      <c r="J14" s="48"/>
      <c r="K14" s="48"/>
      <c r="L14" s="48"/>
      <c r="M14" s="48"/>
      <c r="N14" s="303"/>
    </row>
    <row r="15" spans="1:14" s="24" customFormat="1" x14ac:dyDescent="0.35">
      <c r="A15" s="48"/>
      <c r="B15" s="2952" t="s">
        <v>5739</v>
      </c>
      <c r="C15" s="2952"/>
      <c r="D15" s="2952"/>
      <c r="E15" s="303"/>
      <c r="F15" s="48"/>
      <c r="G15" s="48"/>
      <c r="H15" s="303"/>
      <c r="I15" s="303"/>
      <c r="J15" s="48"/>
      <c r="K15" s="48"/>
      <c r="L15" s="48"/>
      <c r="M15" s="48"/>
      <c r="N15" s="303"/>
    </row>
    <row r="16" spans="1:14" s="24" customFormat="1" x14ac:dyDescent="0.35">
      <c r="A16" s="48"/>
      <c r="B16" s="48"/>
      <c r="C16" s="48"/>
      <c r="D16" s="303"/>
      <c r="E16" s="303"/>
      <c r="F16" s="48"/>
      <c r="G16" s="48"/>
      <c r="H16" s="303"/>
      <c r="I16" s="303"/>
      <c r="J16" s="48"/>
      <c r="K16" s="48"/>
      <c r="L16" s="48"/>
      <c r="M16" s="48"/>
      <c r="N16" s="303"/>
    </row>
    <row r="17" spans="1:15" s="28" customFormat="1" x14ac:dyDescent="0.35">
      <c r="A17" s="465"/>
      <c r="B17" s="465" t="s">
        <v>250</v>
      </c>
      <c r="C17" s="465" t="s">
        <v>387</v>
      </c>
      <c r="D17" s="528" t="s">
        <v>6</v>
      </c>
      <c r="E17" s="528" t="s">
        <v>95</v>
      </c>
      <c r="F17" s="465" t="s">
        <v>32</v>
      </c>
      <c r="G17" s="465" t="s">
        <v>33</v>
      </c>
      <c r="H17" s="528" t="s">
        <v>150</v>
      </c>
      <c r="I17" s="528" t="s">
        <v>33</v>
      </c>
      <c r="J17" s="465" t="s">
        <v>388</v>
      </c>
      <c r="K17" s="465" t="s">
        <v>33</v>
      </c>
      <c r="L17" s="465" t="s">
        <v>73</v>
      </c>
      <c r="M17" s="465" t="s">
        <v>389</v>
      </c>
      <c r="N17" s="528" t="s">
        <v>133</v>
      </c>
    </row>
    <row r="18" spans="1:15" x14ac:dyDescent="0.35">
      <c r="A18" s="48">
        <v>1</v>
      </c>
      <c r="B18" s="48" t="s">
        <v>5492</v>
      </c>
      <c r="C18" s="456">
        <v>552</v>
      </c>
      <c r="D18" s="302">
        <v>1000</v>
      </c>
      <c r="E18" s="302">
        <v>350</v>
      </c>
      <c r="F18" s="302">
        <v>13635</v>
      </c>
      <c r="G18" s="302">
        <v>6825</v>
      </c>
      <c r="H18" s="302"/>
      <c r="I18" s="302"/>
      <c r="J18" s="302"/>
      <c r="K18" s="302"/>
      <c r="L18" s="302"/>
      <c r="M18" s="302"/>
      <c r="N18" s="774">
        <f t="shared" ref="N18:N26" si="0">SUM(D18:M18)</f>
        <v>21810</v>
      </c>
      <c r="O18" s="49"/>
    </row>
    <row r="19" spans="1:15" x14ac:dyDescent="0.35">
      <c r="A19" s="48">
        <v>2</v>
      </c>
      <c r="B19" s="48" t="s">
        <v>5493</v>
      </c>
      <c r="C19" s="456">
        <v>1027</v>
      </c>
      <c r="D19" s="302">
        <v>4000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/>
      <c r="N19" s="774">
        <f t="shared" si="0"/>
        <v>4350</v>
      </c>
      <c r="O19" s="49"/>
    </row>
    <row r="20" spans="1:15" x14ac:dyDescent="0.35">
      <c r="A20" s="48">
        <v>3</v>
      </c>
      <c r="B20" s="48" t="s">
        <v>5494</v>
      </c>
      <c r="C20" s="456">
        <v>1243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302"/>
      <c r="L20" s="302"/>
      <c r="M20" s="302"/>
      <c r="N20" s="774">
        <f t="shared" si="0"/>
        <v>1350</v>
      </c>
      <c r="O20" s="49"/>
    </row>
    <row r="21" spans="1:15" x14ac:dyDescent="0.35">
      <c r="A21" s="48">
        <v>4</v>
      </c>
      <c r="B21" s="48" t="s">
        <v>5495</v>
      </c>
      <c r="C21" s="456">
        <v>5926</v>
      </c>
      <c r="D21" s="302">
        <v>2500</v>
      </c>
      <c r="E21" s="302">
        <v>350</v>
      </c>
      <c r="F21" s="302"/>
      <c r="G21" s="302"/>
      <c r="H21" s="302"/>
      <c r="I21" s="302"/>
      <c r="J21" s="302"/>
      <c r="K21" s="302"/>
      <c r="L21" s="302"/>
      <c r="M21" s="302"/>
      <c r="N21" s="774">
        <f t="shared" si="0"/>
        <v>2850</v>
      </c>
      <c r="O21" s="49"/>
    </row>
    <row r="22" spans="1:15" x14ac:dyDescent="0.35">
      <c r="A22" s="48">
        <v>5</v>
      </c>
      <c r="B22" s="48" t="s">
        <v>5496</v>
      </c>
      <c r="C22" s="456">
        <v>6675</v>
      </c>
      <c r="D22" s="302">
        <v>1500</v>
      </c>
      <c r="E22" s="302">
        <v>350</v>
      </c>
      <c r="F22" s="302"/>
      <c r="G22" s="302"/>
      <c r="H22" s="302">
        <v>2105</v>
      </c>
      <c r="I22" s="302">
        <v>400</v>
      </c>
      <c r="J22" s="302">
        <v>1420</v>
      </c>
      <c r="K22" s="302">
        <v>314</v>
      </c>
      <c r="L22" s="302">
        <v>2000</v>
      </c>
      <c r="M22" s="302">
        <v>2110</v>
      </c>
      <c r="N22" s="774">
        <f t="shared" si="0"/>
        <v>10199</v>
      </c>
      <c r="O22" s="24"/>
    </row>
    <row r="23" spans="1:15" x14ac:dyDescent="0.35">
      <c r="A23" s="48">
        <v>6</v>
      </c>
      <c r="B23" s="48" t="s">
        <v>5497</v>
      </c>
      <c r="C23" s="456">
        <v>550</v>
      </c>
      <c r="D23" s="302">
        <v>1000</v>
      </c>
      <c r="E23" s="302">
        <v>350</v>
      </c>
      <c r="F23" s="302"/>
      <c r="G23" s="302"/>
      <c r="H23" s="302"/>
      <c r="I23" s="302"/>
      <c r="J23" s="302"/>
      <c r="K23" s="302"/>
      <c r="L23" s="302"/>
      <c r="M23" s="302">
        <v>11495</v>
      </c>
      <c r="N23" s="774">
        <f t="shared" si="0"/>
        <v>12845</v>
      </c>
      <c r="O23" s="24"/>
    </row>
    <row r="24" spans="1:15" x14ac:dyDescent="0.35">
      <c r="A24" s="48">
        <v>7</v>
      </c>
      <c r="B24" s="48" t="s">
        <v>5498</v>
      </c>
      <c r="C24" s="456">
        <v>5245</v>
      </c>
      <c r="D24" s="302">
        <v>1000</v>
      </c>
      <c r="E24" s="302">
        <v>350</v>
      </c>
      <c r="F24" s="302"/>
      <c r="G24" s="302"/>
      <c r="H24" s="302">
        <v>2915</v>
      </c>
      <c r="I24" s="302">
        <v>468</v>
      </c>
      <c r="J24" s="302"/>
      <c r="K24" s="302"/>
      <c r="L24" s="302">
        <v>3450</v>
      </c>
      <c r="M24" s="302"/>
      <c r="N24" s="774">
        <f t="shared" si="0"/>
        <v>8183</v>
      </c>
      <c r="O24" s="24"/>
    </row>
    <row r="25" spans="1:15" x14ac:dyDescent="0.35">
      <c r="A25" s="48">
        <v>8</v>
      </c>
      <c r="B25" s="1122" t="s">
        <v>5499</v>
      </c>
      <c r="C25" s="1123">
        <v>10080</v>
      </c>
      <c r="D25" s="1124">
        <v>1000</v>
      </c>
      <c r="E25" s="1124">
        <v>350</v>
      </c>
      <c r="F25" s="1124"/>
      <c r="G25" s="1124"/>
      <c r="H25" s="1124"/>
      <c r="I25" s="1124"/>
      <c r="J25" s="1124"/>
      <c r="K25" s="1124"/>
      <c r="L25" s="1124"/>
      <c r="M25" s="1124"/>
      <c r="N25" s="774">
        <f t="shared" si="0"/>
        <v>1350</v>
      </c>
      <c r="O25" s="24"/>
    </row>
    <row r="26" spans="1:15" s="2084" customFormat="1" x14ac:dyDescent="0.35">
      <c r="A26" s="48">
        <v>9</v>
      </c>
      <c r="B26" s="2082" t="s">
        <v>5500</v>
      </c>
      <c r="C26" s="2083">
        <v>10867</v>
      </c>
      <c r="D26" s="1910">
        <v>3000</v>
      </c>
      <c r="E26" s="1910">
        <v>350</v>
      </c>
      <c r="F26" s="1910"/>
      <c r="G26" s="1912"/>
      <c r="H26" s="1910"/>
      <c r="I26" s="1910"/>
      <c r="J26" s="1910"/>
      <c r="K26" s="1910"/>
      <c r="L26" s="1910"/>
      <c r="M26" s="1910"/>
      <c r="N26" s="774">
        <f t="shared" si="0"/>
        <v>3350</v>
      </c>
      <c r="O26" s="2082"/>
    </row>
    <row r="27" spans="1:15" s="2088" customFormat="1" x14ac:dyDescent="0.2">
      <c r="A27" s="2085"/>
      <c r="B27" s="2082"/>
      <c r="C27" s="2083"/>
      <c r="D27" s="1910"/>
      <c r="E27" s="1910"/>
      <c r="F27" s="1910"/>
      <c r="G27" s="1913"/>
      <c r="H27" s="1911"/>
      <c r="I27" s="1911"/>
      <c r="J27" s="1911"/>
      <c r="K27" s="1911"/>
      <c r="L27" s="1911"/>
      <c r="M27" s="1911"/>
      <c r="N27" s="2086"/>
      <c r="O27" s="2087"/>
    </row>
    <row r="28" spans="1:15" s="2094" customFormat="1" ht="30" x14ac:dyDescent="0.8">
      <c r="A28" s="2089"/>
      <c r="B28" s="2090" t="s">
        <v>167</v>
      </c>
      <c r="C28" s="2090"/>
      <c r="D28" s="2091">
        <f t="shared" ref="D28:N28" si="1">SUM(D18:D26)</f>
        <v>16000</v>
      </c>
      <c r="E28" s="2091">
        <f t="shared" si="1"/>
        <v>3150</v>
      </c>
      <c r="F28" s="2091">
        <f t="shared" si="1"/>
        <v>13635</v>
      </c>
      <c r="G28" s="2092">
        <f t="shared" si="1"/>
        <v>6825</v>
      </c>
      <c r="H28" s="2092">
        <f t="shared" si="1"/>
        <v>5020</v>
      </c>
      <c r="I28" s="2092">
        <f t="shared" si="1"/>
        <v>868</v>
      </c>
      <c r="J28" s="2092">
        <f t="shared" si="1"/>
        <v>1420</v>
      </c>
      <c r="K28" s="2092">
        <f t="shared" si="1"/>
        <v>314</v>
      </c>
      <c r="L28" s="2092">
        <f t="shared" si="1"/>
        <v>5450</v>
      </c>
      <c r="M28" s="2092">
        <f t="shared" si="1"/>
        <v>13605</v>
      </c>
      <c r="N28" s="2092">
        <f t="shared" si="1"/>
        <v>66287</v>
      </c>
      <c r="O28" s="2093"/>
    </row>
    <row r="29" spans="1:15" s="2098" customFormat="1" x14ac:dyDescent="0.35">
      <c r="A29" s="2095"/>
      <c r="B29" s="2096"/>
      <c r="C29" s="2096"/>
      <c r="D29" s="2097"/>
      <c r="E29" s="2097"/>
      <c r="F29" s="2095"/>
      <c r="G29" s="2095"/>
      <c r="H29" s="2097"/>
      <c r="I29" s="2097"/>
      <c r="J29" s="2095"/>
      <c r="K29" s="2095"/>
      <c r="L29" s="2095"/>
      <c r="M29" s="2095"/>
      <c r="N29" s="2097"/>
      <c r="O29" s="1904"/>
    </row>
    <row r="30" spans="1:15" x14ac:dyDescent="0.35">
      <c r="A30" s="48"/>
      <c r="B30" s="425"/>
      <c r="C30" s="48"/>
      <c r="D30" s="303"/>
      <c r="E30" s="303"/>
      <c r="F30" s="48"/>
      <c r="G30" s="48"/>
      <c r="H30" s="303" t="s">
        <v>1481</v>
      </c>
      <c r="I30" s="303"/>
      <c r="J30" s="48"/>
      <c r="K30" s="48"/>
      <c r="L30" s="48"/>
      <c r="M30" s="48"/>
      <c r="N30" s="303" t="s">
        <v>50</v>
      </c>
      <c r="O30" s="24"/>
    </row>
    <row r="31" spans="1:15" x14ac:dyDescent="0.35">
      <c r="A31" s="48"/>
      <c r="B31" s="48" t="s">
        <v>952</v>
      </c>
      <c r="C31" s="48"/>
      <c r="D31" s="303"/>
      <c r="E31" s="303"/>
      <c r="F31" s="48"/>
      <c r="G31" s="48"/>
      <c r="H31" s="303"/>
      <c r="I31" s="303"/>
      <c r="J31" s="48"/>
      <c r="K31" s="48"/>
      <c r="L31" s="48"/>
      <c r="M31" s="48"/>
      <c r="N31" s="303"/>
      <c r="O31" s="24"/>
    </row>
    <row r="32" spans="1:15" x14ac:dyDescent="0.35">
      <c r="A32" s="48"/>
      <c r="B32" s="425"/>
      <c r="C32" s="48"/>
      <c r="D32" s="303"/>
      <c r="E32" s="303"/>
      <c r="F32" s="48"/>
      <c r="G32" s="48"/>
      <c r="H32" s="303"/>
      <c r="I32" s="303"/>
      <c r="J32" s="48"/>
      <c r="K32" s="48"/>
      <c r="L32" s="48"/>
      <c r="M32" s="48"/>
      <c r="N32" s="303"/>
      <c r="O32" s="24"/>
    </row>
    <row r="33" spans="1:15" x14ac:dyDescent="0.35">
      <c r="A33" s="48"/>
      <c r="B33" s="425"/>
      <c r="C33" s="425"/>
      <c r="D33" s="303"/>
      <c r="E33" s="303"/>
      <c r="F33" s="425"/>
      <c r="G33" s="425"/>
      <c r="H33" s="705"/>
      <c r="I33" s="705"/>
      <c r="J33" s="425"/>
      <c r="K33" s="425"/>
      <c r="L33" s="425"/>
      <c r="M33" s="425"/>
      <c r="N33" s="303"/>
    </row>
    <row r="34" spans="1:15" x14ac:dyDescent="0.35">
      <c r="A34" s="48"/>
      <c r="B34" s="48" t="s">
        <v>415</v>
      </c>
      <c r="C34" s="425"/>
      <c r="D34" s="303"/>
      <c r="E34" s="303"/>
      <c r="F34" s="425"/>
      <c r="G34" s="425"/>
      <c r="H34" s="705"/>
      <c r="I34" s="705"/>
      <c r="J34" s="425"/>
      <c r="K34" s="425"/>
      <c r="L34" s="425"/>
      <c r="M34" s="425"/>
      <c r="N34" s="303"/>
    </row>
    <row r="35" spans="1:15" s="33" customFormat="1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  <c r="N35" s="365"/>
    </row>
    <row r="36" spans="1:15" s="33" customFormat="1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  <c r="N36" s="365"/>
    </row>
    <row r="37" spans="1:15" s="33" customFormat="1" ht="26.25" x14ac:dyDescent="0.4">
      <c r="A37" s="366"/>
      <c r="B37" s="276"/>
      <c r="C37" s="365"/>
      <c r="D37" s="365"/>
      <c r="E37" s="365"/>
      <c r="F37" s="365"/>
      <c r="G37" s="365"/>
      <c r="H37" s="365"/>
      <c r="I37" s="365"/>
      <c r="J37" s="365"/>
      <c r="K37" s="365"/>
      <c r="L37" s="365"/>
      <c r="M37" s="365"/>
      <c r="N37" s="365"/>
    </row>
    <row r="38" spans="1:15" s="33" customFormat="1" ht="26.25" x14ac:dyDescent="0.4">
      <c r="A38" s="365"/>
      <c r="B38" s="366" t="s">
        <v>5789</v>
      </c>
      <c r="C38" s="228"/>
      <c r="D38" s="365"/>
      <c r="E38" s="365"/>
      <c r="F38" s="365"/>
      <c r="G38" s="365"/>
      <c r="H38" s="365"/>
      <c r="I38" s="365"/>
      <c r="J38" s="365"/>
      <c r="K38" s="365"/>
      <c r="L38" s="365"/>
      <c r="M38" s="365"/>
      <c r="N38" s="365"/>
    </row>
    <row r="39" spans="1:15" x14ac:dyDescent="0.35">
      <c r="A39" s="48"/>
      <c r="B39" s="425"/>
      <c r="C39" s="425"/>
      <c r="D39" s="303"/>
      <c r="E39" s="303"/>
      <c r="F39" s="425"/>
      <c r="G39" s="425"/>
      <c r="H39" s="705"/>
      <c r="I39" s="705"/>
      <c r="J39" s="425"/>
      <c r="K39" s="425"/>
      <c r="L39" s="425"/>
      <c r="M39" s="425"/>
      <c r="N39" s="303"/>
    </row>
    <row r="40" spans="1:15" s="178" customFormat="1" x14ac:dyDescent="0.35">
      <c r="A40" s="141">
        <v>12</v>
      </c>
      <c r="B40" s="141" t="s">
        <v>5501</v>
      </c>
      <c r="C40" s="253">
        <v>892032</v>
      </c>
      <c r="D40" s="172">
        <v>4000</v>
      </c>
      <c r="E40" s="172">
        <v>200</v>
      </c>
      <c r="F40" s="172"/>
      <c r="G40" s="172"/>
      <c r="H40" s="172" t="s">
        <v>5502</v>
      </c>
      <c r="I40" s="172"/>
      <c r="J40" s="172"/>
      <c r="K40" s="172"/>
      <c r="L40" s="172"/>
      <c r="M40" s="172"/>
      <c r="N40" s="1527">
        <f t="shared" ref="N40:N45" si="2">SUM(D40:M40)</f>
        <v>4200</v>
      </c>
      <c r="O40" s="141"/>
    </row>
    <row r="41" spans="1:15" s="178" customFormat="1" x14ac:dyDescent="0.35">
      <c r="A41" s="141">
        <v>6</v>
      </c>
      <c r="B41" s="141" t="s">
        <v>5503</v>
      </c>
      <c r="C41" s="253">
        <v>804811</v>
      </c>
      <c r="D41" s="172">
        <v>2000</v>
      </c>
      <c r="E41" s="172">
        <v>200</v>
      </c>
      <c r="F41" s="172"/>
      <c r="G41" s="172"/>
      <c r="H41" s="172" t="s">
        <v>5502</v>
      </c>
      <c r="I41" s="172"/>
      <c r="J41" s="172"/>
      <c r="K41" s="172"/>
      <c r="L41" s="172">
        <v>4865</v>
      </c>
      <c r="M41" s="172"/>
      <c r="N41" s="1527">
        <f t="shared" si="2"/>
        <v>7065</v>
      </c>
      <c r="O41" s="141"/>
    </row>
    <row r="42" spans="1:15" s="141" customFormat="1" x14ac:dyDescent="0.35">
      <c r="A42" s="141">
        <v>7</v>
      </c>
      <c r="B42" s="141" t="s">
        <v>5504</v>
      </c>
      <c r="C42" s="253">
        <v>707667</v>
      </c>
      <c r="D42" s="172">
        <v>1000</v>
      </c>
      <c r="E42" s="172">
        <v>200</v>
      </c>
      <c r="F42" s="172">
        <v>1265</v>
      </c>
      <c r="G42" s="172">
        <v>558</v>
      </c>
      <c r="H42" s="172" t="s">
        <v>5505</v>
      </c>
      <c r="I42" s="172"/>
      <c r="J42" s="172"/>
      <c r="K42" s="172"/>
      <c r="L42" s="172"/>
      <c r="M42" s="172"/>
      <c r="N42" s="1527">
        <f t="shared" si="2"/>
        <v>3023</v>
      </c>
    </row>
    <row r="43" spans="1:15" x14ac:dyDescent="0.35">
      <c r="A43" s="48">
        <v>1</v>
      </c>
      <c r="B43" s="48" t="s">
        <v>5506</v>
      </c>
      <c r="C43" s="48">
        <v>833821</v>
      </c>
      <c r="D43" s="302">
        <v>2000</v>
      </c>
      <c r="E43" s="302">
        <v>350</v>
      </c>
      <c r="F43" s="302"/>
      <c r="G43" s="302"/>
      <c r="H43" s="302"/>
      <c r="I43" s="302"/>
      <c r="J43" s="302"/>
      <c r="K43" s="302"/>
      <c r="L43" s="302">
        <v>5215</v>
      </c>
      <c r="M43" s="302"/>
      <c r="N43" s="774">
        <f t="shared" si="2"/>
        <v>7565</v>
      </c>
      <c r="O43" s="49"/>
    </row>
    <row r="44" spans="1:15" s="178" customFormat="1" x14ac:dyDescent="0.35">
      <c r="A44" s="706">
        <v>9</v>
      </c>
      <c r="B44" s="706" t="s">
        <v>5507</v>
      </c>
      <c r="C44" s="1373">
        <v>10082</v>
      </c>
      <c r="D44" s="762">
        <v>1000</v>
      </c>
      <c r="E44" s="762">
        <v>350</v>
      </c>
      <c r="F44" s="762"/>
      <c r="G44" s="762"/>
      <c r="H44" s="762"/>
      <c r="I44" s="762"/>
      <c r="J44" s="762"/>
      <c r="K44" s="762"/>
      <c r="L44" s="762"/>
      <c r="M44" s="762"/>
      <c r="N44" s="1909">
        <f t="shared" si="2"/>
        <v>1350</v>
      </c>
      <c r="O44" s="141"/>
    </row>
    <row r="45" spans="1:15" s="178" customFormat="1" x14ac:dyDescent="0.35">
      <c r="A45" s="706">
        <v>8</v>
      </c>
      <c r="B45" s="706" t="s">
        <v>5508</v>
      </c>
      <c r="C45" s="1373">
        <v>898522</v>
      </c>
      <c r="D45" s="762">
        <v>4000</v>
      </c>
      <c r="E45" s="762">
        <v>350</v>
      </c>
      <c r="F45" s="762"/>
      <c r="G45" s="762"/>
      <c r="H45" s="762">
        <v>3800</v>
      </c>
      <c r="I45" s="762">
        <v>266</v>
      </c>
      <c r="J45" s="762"/>
      <c r="K45" s="762"/>
      <c r="L45" s="762"/>
      <c r="M45" s="762"/>
      <c r="N45" s="1909">
        <f t="shared" si="2"/>
        <v>8416</v>
      </c>
      <c r="O45" s="141"/>
    </row>
  </sheetData>
  <mergeCells count="1">
    <mergeCell ref="B15:D15"/>
  </mergeCells>
  <phoneticPr fontId="0" type="noConversion"/>
  <hyperlinks>
    <hyperlink ref="B12" r:id="rId1" xr:uid="{00000000-0004-0000-1001-000000000000}"/>
  </hyperlinks>
  <printOptions gridLines="1"/>
  <pageMargins left="0.7" right="0.7" top="0.75" bottom="0.75" header="0.3" footer="0.3"/>
  <pageSetup scale="42" orientation="landscape" r:id="rId2"/>
  <drawing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58D51-B3DE-4CC0-B957-7DFD9373EE28}">
  <sheetPr>
    <tabColor rgb="FF00B050"/>
    <pageSetUpPr fitToPage="1"/>
  </sheetPr>
  <dimension ref="A1:M38"/>
  <sheetViews>
    <sheetView view="pageBreakPreview" topLeftCell="A13" zoomScale="60" zoomScaleNormal="100" workbookViewId="0">
      <selection activeCell="B14" sqref="B14"/>
    </sheetView>
  </sheetViews>
  <sheetFormatPr defaultRowHeight="12.75" x14ac:dyDescent="0.2"/>
  <cols>
    <col min="1" max="1" width="6.7109375" customWidth="1"/>
    <col min="2" max="2" width="80.140625" customWidth="1"/>
    <col min="3" max="3" width="13.42578125" bestFit="1" customWidth="1"/>
    <col min="4" max="4" width="26.85546875" customWidth="1"/>
    <col min="5" max="5" width="17.5703125" bestFit="1" customWidth="1"/>
    <col min="6" max="7" width="19.42578125" bestFit="1" customWidth="1"/>
    <col min="12" max="13" width="19.42578125" bestFit="1" customWidth="1"/>
  </cols>
  <sheetData>
    <row r="1" spans="1:13" ht="23.25" x14ac:dyDescent="0.35">
      <c r="A1" s="425"/>
      <c r="B1" s="48"/>
      <c r="C1" s="48"/>
      <c r="D1" s="48"/>
      <c r="E1" s="48"/>
      <c r="F1" s="48"/>
      <c r="G1" s="301"/>
      <c r="H1" s="48"/>
      <c r="I1" s="48"/>
      <c r="J1" s="48"/>
      <c r="K1" s="48"/>
      <c r="L1" s="48"/>
      <c r="M1" s="48"/>
    </row>
    <row r="2" spans="1:13" ht="23.25" x14ac:dyDescent="0.35">
      <c r="A2" s="48"/>
      <c r="B2" s="414" t="s">
        <v>19</v>
      </c>
      <c r="C2" s="415"/>
      <c r="D2" s="415"/>
      <c r="E2" s="521"/>
      <c r="F2" s="421"/>
      <c r="G2" s="48"/>
      <c r="H2" s="48"/>
      <c r="I2" s="48"/>
      <c r="J2" s="48"/>
      <c r="K2" s="48"/>
      <c r="L2" s="48"/>
      <c r="M2" s="48"/>
    </row>
    <row r="3" spans="1:13" ht="23.25" x14ac:dyDescent="0.35">
      <c r="A3" s="414"/>
      <c r="B3" s="415" t="s">
        <v>20</v>
      </c>
      <c r="C3" s="415"/>
      <c r="D3" s="415"/>
      <c r="E3" s="421"/>
      <c r="F3" s="421"/>
      <c r="G3" s="421"/>
      <c r="H3" s="524"/>
      <c r="I3" s="524"/>
      <c r="J3" s="524"/>
      <c r="K3" s="524"/>
      <c r="L3" s="522"/>
      <c r="M3" s="522"/>
    </row>
    <row r="4" spans="1:13" ht="23.25" x14ac:dyDescent="0.35">
      <c r="A4" s="415"/>
      <c r="B4" s="415" t="s">
        <v>21</v>
      </c>
      <c r="C4" s="415"/>
      <c r="D4" s="415"/>
      <c r="E4" s="421"/>
      <c r="F4" s="421"/>
      <c r="G4" s="421"/>
      <c r="H4" s="524"/>
      <c r="I4" s="524"/>
      <c r="J4" s="524"/>
      <c r="K4" s="524"/>
      <c r="L4" s="522"/>
      <c r="M4" s="522"/>
    </row>
    <row r="5" spans="1:13" ht="23.25" x14ac:dyDescent="0.35">
      <c r="A5" s="415"/>
      <c r="B5" s="415" t="s">
        <v>22</v>
      </c>
      <c r="C5" s="415"/>
      <c r="D5" s="415"/>
      <c r="E5" s="421"/>
      <c r="F5" s="421"/>
      <c r="G5" s="421"/>
      <c r="H5" s="524"/>
      <c r="I5" s="524"/>
      <c r="J5" s="524"/>
      <c r="K5" s="524"/>
      <c r="L5" s="522"/>
      <c r="M5" s="522"/>
    </row>
    <row r="6" spans="1:13" ht="23.25" x14ac:dyDescent="0.35">
      <c r="A6" s="415"/>
      <c r="B6" s="415" t="s">
        <v>23</v>
      </c>
      <c r="C6" s="415"/>
      <c r="D6" s="415"/>
      <c r="E6" s="421"/>
      <c r="F6" s="421"/>
      <c r="G6" s="421"/>
      <c r="H6" s="524"/>
      <c r="I6" s="524"/>
      <c r="J6" s="524"/>
      <c r="K6" s="524"/>
      <c r="L6" s="522"/>
      <c r="M6" s="522"/>
    </row>
    <row r="7" spans="1:13" ht="23.25" x14ac:dyDescent="0.35">
      <c r="A7" s="415"/>
      <c r="B7" s="415" t="s">
        <v>24</v>
      </c>
      <c r="C7" s="415"/>
      <c r="D7" s="415"/>
      <c r="E7" s="421"/>
      <c r="F7" s="48"/>
      <c r="G7" s="421"/>
      <c r="H7" s="524"/>
      <c r="I7" s="524"/>
      <c r="J7" s="524"/>
      <c r="K7" s="524"/>
      <c r="L7" s="522"/>
      <c r="M7" s="522"/>
    </row>
    <row r="8" spans="1:13" ht="23.25" x14ac:dyDescent="0.35">
      <c r="A8" s="415"/>
      <c r="B8" s="415"/>
      <c r="C8" s="415"/>
      <c r="D8" s="415"/>
      <c r="E8" s="421"/>
      <c r="F8" s="48"/>
      <c r="G8" s="421"/>
      <c r="H8" s="524"/>
      <c r="I8" s="524"/>
      <c r="J8" s="524"/>
      <c r="K8" s="524"/>
      <c r="L8" s="522"/>
      <c r="M8" s="522"/>
    </row>
    <row r="9" spans="1:13" ht="23.25" x14ac:dyDescent="0.35">
      <c r="A9" s="415"/>
      <c r="B9" s="48" t="s">
        <v>5646</v>
      </c>
      <c r="C9" s="415"/>
      <c r="D9" s="415"/>
      <c r="E9" s="421"/>
      <c r="F9" s="48"/>
      <c r="G9" s="421"/>
      <c r="H9" s="524"/>
      <c r="I9" s="524"/>
      <c r="J9" s="524"/>
      <c r="K9" s="524"/>
      <c r="L9" s="522"/>
      <c r="M9" s="522"/>
    </row>
    <row r="10" spans="1:13" ht="25.5" x14ac:dyDescent="0.35">
      <c r="A10" s="415"/>
      <c r="B10" s="993" t="s">
        <v>5663</v>
      </c>
      <c r="C10" s="415"/>
      <c r="D10" s="415"/>
      <c r="E10" s="421"/>
      <c r="F10" s="48"/>
      <c r="G10" s="421"/>
      <c r="H10" s="524"/>
      <c r="I10" s="524"/>
      <c r="J10" s="524"/>
      <c r="K10" s="524"/>
      <c r="L10" s="522"/>
      <c r="M10" s="522"/>
    </row>
    <row r="11" spans="1:13" ht="23.25" x14ac:dyDescent="0.35">
      <c r="A11" s="415"/>
      <c r="B11" s="727" t="s">
        <v>5650</v>
      </c>
      <c r="C11" s="415"/>
      <c r="D11" s="415"/>
      <c r="E11" s="421"/>
      <c r="F11" s="48"/>
      <c r="G11" s="421"/>
      <c r="H11" s="524"/>
      <c r="I11" s="524"/>
      <c r="J11" s="524"/>
      <c r="K11" s="524"/>
      <c r="L11" s="522"/>
      <c r="M11" s="522"/>
    </row>
    <row r="12" spans="1:13" ht="23.25" x14ac:dyDescent="0.35">
      <c r="A12" s="425"/>
      <c r="C12" s="48"/>
      <c r="D12" s="48"/>
      <c r="E12" s="48"/>
      <c r="F12" s="48"/>
      <c r="G12" s="301"/>
      <c r="H12" s="48"/>
      <c r="I12" s="48"/>
      <c r="J12" s="48"/>
      <c r="K12" s="48"/>
      <c r="L12" s="48"/>
      <c r="M12" s="48"/>
    </row>
    <row r="13" spans="1:13" ht="23.25" x14ac:dyDescent="0.35">
      <c r="A13" s="425"/>
      <c r="B13" s="2952" t="s">
        <v>5760</v>
      </c>
      <c r="C13" s="2952"/>
      <c r="D13" s="2952"/>
      <c r="E13" s="48"/>
      <c r="F13" s="48"/>
      <c r="G13" s="301"/>
      <c r="H13" s="48"/>
      <c r="I13" s="48"/>
      <c r="J13" s="48"/>
      <c r="K13" s="48"/>
      <c r="L13" s="48"/>
      <c r="M13" s="48"/>
    </row>
    <row r="14" spans="1:13" ht="23.25" x14ac:dyDescent="0.35">
      <c r="A14" s="425"/>
      <c r="B14" s="48"/>
      <c r="C14" s="48"/>
      <c r="D14" s="48"/>
      <c r="E14" s="48"/>
      <c r="F14" s="48"/>
      <c r="G14" s="978"/>
      <c r="H14" s="48"/>
      <c r="I14" s="48"/>
      <c r="J14" s="48"/>
      <c r="K14" s="48"/>
      <c r="L14" s="48"/>
      <c r="M14" s="48"/>
    </row>
    <row r="15" spans="1:13" ht="23.25" x14ac:dyDescent="0.35">
      <c r="A15" s="457"/>
      <c r="B15" s="465" t="s">
        <v>29</v>
      </c>
      <c r="C15" s="465" t="s">
        <v>5512</v>
      </c>
      <c r="D15" s="468" t="s">
        <v>5513</v>
      </c>
      <c r="E15" s="465" t="s">
        <v>95</v>
      </c>
      <c r="F15" s="979" t="s">
        <v>3283</v>
      </c>
      <c r="G15" s="979" t="s">
        <v>33</v>
      </c>
      <c r="H15" s="465" t="s">
        <v>237</v>
      </c>
      <c r="I15" s="465" t="s">
        <v>9</v>
      </c>
      <c r="J15" s="465" t="s">
        <v>1069</v>
      </c>
      <c r="K15" s="465" t="s">
        <v>33</v>
      </c>
      <c r="L15" s="465" t="s">
        <v>1820</v>
      </c>
      <c r="M15" s="465" t="s">
        <v>133</v>
      </c>
    </row>
    <row r="16" spans="1:13" ht="23.25" x14ac:dyDescent="0.35">
      <c r="A16" s="48">
        <v>1</v>
      </c>
      <c r="B16" s="48" t="s">
        <v>5647</v>
      </c>
      <c r="C16" s="48">
        <v>11794</v>
      </c>
      <c r="D16" s="302">
        <v>3000</v>
      </c>
      <c r="E16" s="302">
        <v>350</v>
      </c>
      <c r="F16" s="302"/>
      <c r="G16" s="302"/>
      <c r="H16" s="302"/>
      <c r="I16" s="302"/>
      <c r="J16" s="302"/>
      <c r="K16" s="302"/>
      <c r="L16" s="302"/>
      <c r="M16" s="302">
        <f>SUM(D16:L16)</f>
        <v>3350</v>
      </c>
    </row>
    <row r="17" spans="1:13" ht="23.25" x14ac:dyDescent="0.35">
      <c r="A17" s="48">
        <v>2</v>
      </c>
      <c r="B17" s="48" t="s">
        <v>5648</v>
      </c>
      <c r="C17" s="48">
        <v>11799</v>
      </c>
      <c r="D17" s="302">
        <v>1000</v>
      </c>
      <c r="E17" s="302">
        <v>350</v>
      </c>
      <c r="F17" s="302"/>
      <c r="G17" s="302"/>
      <c r="H17" s="302"/>
      <c r="I17" s="302"/>
      <c r="J17" s="302"/>
      <c r="K17" s="302"/>
      <c r="L17" s="302"/>
      <c r="M17" s="302">
        <f>SUM(D17:L17)</f>
        <v>1350</v>
      </c>
    </row>
    <row r="18" spans="1:13" ht="23.25" x14ac:dyDescent="0.35">
      <c r="A18" s="48">
        <v>3</v>
      </c>
      <c r="B18" s="48" t="s">
        <v>5655</v>
      </c>
      <c r="C18" s="644">
        <v>12010</v>
      </c>
      <c r="D18" s="302">
        <v>2000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f t="shared" ref="M18:M25" si="0">SUM(D18:L18)</f>
        <v>2350</v>
      </c>
    </row>
    <row r="19" spans="1:13" ht="23.25" x14ac:dyDescent="0.35">
      <c r="A19" s="48">
        <v>4</v>
      </c>
      <c r="B19" s="48" t="s">
        <v>5656</v>
      </c>
      <c r="C19" s="644">
        <v>12008</v>
      </c>
      <c r="D19" s="302">
        <v>1500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f t="shared" si="0"/>
        <v>1850</v>
      </c>
    </row>
    <row r="20" spans="1:13" ht="23.25" x14ac:dyDescent="0.35">
      <c r="A20" s="48">
        <v>5</v>
      </c>
      <c r="B20" s="48" t="s">
        <v>5657</v>
      </c>
      <c r="C20" s="644">
        <v>12005</v>
      </c>
      <c r="D20" s="302">
        <v>1000</v>
      </c>
      <c r="E20" s="302">
        <v>350</v>
      </c>
      <c r="F20" s="302"/>
      <c r="G20" s="302"/>
      <c r="H20" s="302"/>
      <c r="I20" s="302"/>
      <c r="J20" s="302"/>
      <c r="K20" s="426"/>
      <c r="L20" s="426"/>
      <c r="M20" s="302">
        <f t="shared" si="0"/>
        <v>1350</v>
      </c>
    </row>
    <row r="21" spans="1:13" ht="23.25" x14ac:dyDescent="0.35">
      <c r="A21" s="48">
        <v>6</v>
      </c>
      <c r="B21" s="48" t="s">
        <v>5658</v>
      </c>
      <c r="C21" s="644">
        <v>12004</v>
      </c>
      <c r="D21" s="302">
        <v>1000</v>
      </c>
      <c r="E21" s="302">
        <v>350</v>
      </c>
      <c r="F21" s="302"/>
      <c r="G21" s="302"/>
      <c r="H21" s="302"/>
      <c r="I21" s="302"/>
      <c r="J21" s="302"/>
      <c r="K21" s="426"/>
      <c r="L21" s="426"/>
      <c r="M21" s="302">
        <f t="shared" si="0"/>
        <v>1350</v>
      </c>
    </row>
    <row r="22" spans="1:13" ht="23.25" x14ac:dyDescent="0.35">
      <c r="A22" s="48">
        <v>7</v>
      </c>
      <c r="B22" s="48" t="s">
        <v>5659</v>
      </c>
      <c r="C22" s="644">
        <v>12003</v>
      </c>
      <c r="D22" s="302">
        <v>1000</v>
      </c>
      <c r="E22" s="302">
        <v>350</v>
      </c>
      <c r="F22" s="302"/>
      <c r="G22" s="302"/>
      <c r="H22" s="302"/>
      <c r="I22" s="302"/>
      <c r="J22" s="302"/>
      <c r="K22" s="426"/>
      <c r="L22" s="426"/>
      <c r="M22" s="302">
        <f t="shared" si="0"/>
        <v>1350</v>
      </c>
    </row>
    <row r="23" spans="1:13" ht="23.25" x14ac:dyDescent="0.35">
      <c r="A23" s="48">
        <v>8</v>
      </c>
      <c r="B23" s="48" t="s">
        <v>5660</v>
      </c>
      <c r="C23" s="644">
        <v>12002</v>
      </c>
      <c r="D23" s="302">
        <v>2000</v>
      </c>
      <c r="E23" s="302">
        <v>350</v>
      </c>
      <c r="F23" s="302"/>
      <c r="G23" s="302"/>
      <c r="H23" s="302"/>
      <c r="I23" s="302"/>
      <c r="J23" s="302"/>
      <c r="K23" s="426"/>
      <c r="L23" s="426"/>
      <c r="M23" s="302">
        <f t="shared" si="0"/>
        <v>2350</v>
      </c>
    </row>
    <row r="24" spans="1:13" ht="23.25" x14ac:dyDescent="0.35">
      <c r="A24" s="48">
        <v>9</v>
      </c>
      <c r="B24" s="48" t="s">
        <v>5661</v>
      </c>
      <c r="C24" s="644">
        <v>5966</v>
      </c>
      <c r="D24" s="302">
        <v>1500</v>
      </c>
      <c r="E24" s="302">
        <v>350</v>
      </c>
      <c r="F24" s="302"/>
      <c r="G24" s="302"/>
      <c r="H24" s="302"/>
      <c r="I24" s="302"/>
      <c r="J24" s="302"/>
      <c r="K24" s="426"/>
      <c r="L24" s="426"/>
      <c r="M24" s="302">
        <f t="shared" si="0"/>
        <v>1850</v>
      </c>
    </row>
    <row r="25" spans="1:13" ht="23.25" x14ac:dyDescent="0.35">
      <c r="A25" s="48">
        <v>10</v>
      </c>
      <c r="B25" s="48" t="s">
        <v>5662</v>
      </c>
      <c r="C25" s="644">
        <v>12028</v>
      </c>
      <c r="D25" s="302">
        <v>1000</v>
      </c>
      <c r="E25" s="302">
        <v>350</v>
      </c>
      <c r="F25" s="302"/>
      <c r="G25" s="302"/>
      <c r="H25" s="302"/>
      <c r="I25" s="302"/>
      <c r="J25" s="302"/>
      <c r="K25" s="426"/>
      <c r="L25" s="426"/>
      <c r="M25" s="302">
        <f t="shared" si="0"/>
        <v>1350</v>
      </c>
    </row>
    <row r="26" spans="1:13" ht="23.25" x14ac:dyDescent="0.35">
      <c r="A26" s="48"/>
      <c r="B26" s="48"/>
      <c r="C26" s="644"/>
      <c r="D26" s="302"/>
      <c r="E26" s="302"/>
      <c r="F26" s="302"/>
      <c r="G26" s="302"/>
      <c r="H26" s="302"/>
      <c r="I26" s="302"/>
      <c r="J26" s="302"/>
      <c r="K26" s="426"/>
      <c r="L26" s="426"/>
      <c r="M26" s="302"/>
    </row>
    <row r="27" spans="1:13" ht="23.25" x14ac:dyDescent="0.35">
      <c r="A27" s="48"/>
      <c r="B27" s="48" t="s">
        <v>137</v>
      </c>
      <c r="C27" s="48"/>
      <c r="D27" s="466">
        <f t="shared" ref="D27:M27" si="1">SUM(D16:D25)</f>
        <v>15000</v>
      </c>
      <c r="E27" s="466">
        <f t="shared" si="1"/>
        <v>3500</v>
      </c>
      <c r="F27" s="466">
        <f t="shared" si="1"/>
        <v>0</v>
      </c>
      <c r="G27" s="466">
        <f t="shared" si="1"/>
        <v>0</v>
      </c>
      <c r="H27" s="466">
        <f t="shared" si="1"/>
        <v>0</v>
      </c>
      <c r="I27" s="466">
        <f t="shared" si="1"/>
        <v>0</v>
      </c>
      <c r="J27" s="466">
        <f t="shared" si="1"/>
        <v>0</v>
      </c>
      <c r="K27" s="466">
        <f t="shared" si="1"/>
        <v>0</v>
      </c>
      <c r="L27" s="466">
        <f t="shared" si="1"/>
        <v>0</v>
      </c>
      <c r="M27" s="466">
        <f t="shared" si="1"/>
        <v>18500</v>
      </c>
    </row>
    <row r="28" spans="1:13" ht="23.25" x14ac:dyDescent="0.35">
      <c r="A28" s="425"/>
      <c r="B28" s="48"/>
      <c r="C28" s="48"/>
      <c r="D28" s="302"/>
      <c r="E28" s="302"/>
      <c r="F28" s="302"/>
      <c r="G28" s="980"/>
      <c r="H28" s="302"/>
      <c r="I28" s="302"/>
      <c r="J28" s="302"/>
      <c r="K28" s="302"/>
      <c r="L28" s="302"/>
      <c r="M28" s="302"/>
    </row>
    <row r="29" spans="1:13" ht="23.25" x14ac:dyDescent="0.35">
      <c r="A29" s="425"/>
      <c r="B29" s="48"/>
      <c r="C29" s="48"/>
      <c r="D29" s="302"/>
      <c r="E29" s="302"/>
      <c r="F29" s="302"/>
      <c r="G29" s="980"/>
      <c r="H29" s="302"/>
      <c r="I29" s="302"/>
      <c r="J29" s="302"/>
      <c r="K29" s="302"/>
      <c r="L29" s="302"/>
      <c r="M29" s="302"/>
    </row>
    <row r="30" spans="1:13" ht="23.25" x14ac:dyDescent="0.35">
      <c r="A30" s="425"/>
      <c r="B30" s="425"/>
      <c r="C30" s="48"/>
      <c r="D30" s="302"/>
      <c r="E30" s="302"/>
      <c r="F30" s="302"/>
      <c r="G30" s="980"/>
      <c r="H30" s="302"/>
      <c r="I30" s="302"/>
      <c r="J30" s="302"/>
      <c r="K30" s="302"/>
      <c r="L30" s="302"/>
      <c r="M30" s="302"/>
    </row>
    <row r="31" spans="1:13" ht="23.25" x14ac:dyDescent="0.35">
      <c r="A31" s="425"/>
      <c r="B31" s="48" t="s">
        <v>1542</v>
      </c>
      <c r="C31" s="48"/>
      <c r="D31" s="302"/>
      <c r="E31" s="302"/>
      <c r="F31" s="302"/>
      <c r="G31" s="980"/>
      <c r="H31" s="302"/>
      <c r="I31" s="302"/>
      <c r="J31" s="302"/>
      <c r="K31" s="302"/>
      <c r="L31" s="302"/>
      <c r="M31" s="302"/>
    </row>
    <row r="32" spans="1:13" ht="23.25" x14ac:dyDescent="0.35">
      <c r="A32" s="425"/>
      <c r="B32" s="48"/>
      <c r="C32" s="48"/>
      <c r="D32" s="303"/>
      <c r="E32" s="303"/>
      <c r="F32" s="303"/>
      <c r="G32" s="981"/>
      <c r="H32" s="303"/>
      <c r="I32" s="303"/>
      <c r="J32" s="303"/>
      <c r="K32" s="303"/>
      <c r="L32" s="303"/>
      <c r="M32" s="303"/>
    </row>
    <row r="33" spans="1:13" ht="23.25" x14ac:dyDescent="0.35">
      <c r="A33" s="425"/>
      <c r="B33" s="48"/>
      <c r="C33" s="48"/>
      <c r="D33" s="48" t="s">
        <v>5518</v>
      </c>
      <c r="E33" s="48"/>
      <c r="F33" s="48"/>
      <c r="G33" s="978"/>
      <c r="H33" s="48"/>
      <c r="I33" s="48"/>
      <c r="J33" s="48"/>
      <c r="K33" s="731"/>
      <c r="L33" s="48"/>
      <c r="M33" s="48"/>
    </row>
    <row r="34" spans="1:13" ht="23.25" x14ac:dyDescent="0.35">
      <c r="A34" s="425"/>
      <c r="B34" s="48" t="s">
        <v>1650</v>
      </c>
      <c r="C34" s="48"/>
      <c r="D34" s="48"/>
      <c r="E34" s="48"/>
      <c r="F34" s="48"/>
      <c r="G34" s="628"/>
      <c r="H34" s="48"/>
      <c r="I34" s="48"/>
      <c r="J34" s="48"/>
      <c r="K34" s="48"/>
      <c r="L34" s="48" t="s">
        <v>50</v>
      </c>
      <c r="M34" s="48"/>
    </row>
    <row r="35" spans="1:13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</row>
    <row r="36" spans="1:13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</row>
    <row r="37" spans="1:13" ht="26.25" x14ac:dyDescent="0.4">
      <c r="A37" s="365"/>
      <c r="B37" s="366" t="s">
        <v>5649</v>
      </c>
      <c r="C37" s="228"/>
      <c r="D37" s="365"/>
      <c r="E37" s="365"/>
      <c r="F37" s="365"/>
      <c r="G37" s="365"/>
      <c r="H37" s="365"/>
      <c r="I37" s="365"/>
      <c r="J37" s="365"/>
      <c r="K37" s="365"/>
      <c r="L37" s="365"/>
      <c r="M37" s="365"/>
    </row>
    <row r="38" spans="1:13" ht="23.25" x14ac:dyDescent="0.35">
      <c r="A38" s="425"/>
      <c r="B38" s="425"/>
      <c r="C38" s="48"/>
      <c r="D38" s="48"/>
      <c r="E38" s="48"/>
      <c r="F38" s="48"/>
      <c r="G38" s="301"/>
      <c r="H38" s="48"/>
      <c r="I38" s="48"/>
      <c r="J38" s="48"/>
      <c r="K38" s="48"/>
      <c r="L38" s="48"/>
      <c r="M38" s="48"/>
    </row>
  </sheetData>
  <mergeCells count="1">
    <mergeCell ref="B13:D13"/>
  </mergeCells>
  <hyperlinks>
    <hyperlink ref="B10" r:id="rId1" xr:uid="{6E1D811A-82E0-4417-AC8E-E3C80416AC0F}"/>
  </hyperlinks>
  <pageMargins left="0.7" right="0.7" top="0.75" bottom="0.75" header="0.3" footer="0.3"/>
  <pageSetup scale="48" fitToHeight="0" orientation="landscape" r:id="rId2"/>
  <colBreaks count="1" manualBreakCount="1">
    <brk id="17" max="1048575" man="1"/>
  </colBreaks>
  <drawing r:id="rId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32">
    <tabColor rgb="FF0070C0"/>
  </sheetPr>
  <dimension ref="A2:O43"/>
  <sheetViews>
    <sheetView view="pageBreakPreview" topLeftCell="A9" zoomScale="60" zoomScaleNormal="100" workbookViewId="0">
      <selection activeCell="E21" sqref="E21"/>
    </sheetView>
  </sheetViews>
  <sheetFormatPr defaultColWidth="9.140625" defaultRowHeight="23.25" x14ac:dyDescent="0.35"/>
  <cols>
    <col min="1" max="1" width="7.42578125" style="15" customWidth="1"/>
    <col min="2" max="2" width="61.5703125" style="15" customWidth="1"/>
    <col min="3" max="3" width="15.140625" style="15" bestFit="1" customWidth="1"/>
    <col min="4" max="4" width="22.7109375" style="15" customWidth="1"/>
    <col min="5" max="5" width="21.28515625" style="15" customWidth="1"/>
    <col min="6" max="6" width="24.85546875" style="15" customWidth="1"/>
    <col min="7" max="7" width="23.7109375" style="57" customWidth="1"/>
    <col min="8" max="8" width="17.5703125" style="15" customWidth="1"/>
    <col min="9" max="9" width="15" style="15" customWidth="1"/>
    <col min="10" max="10" width="13.42578125" style="15" customWidth="1"/>
    <col min="11" max="11" width="14.5703125" style="15" customWidth="1"/>
    <col min="12" max="12" width="20.5703125" style="15" customWidth="1"/>
    <col min="13" max="13" width="30.7109375" style="15" customWidth="1"/>
    <col min="14" max="16384" width="9.140625" style="15"/>
  </cols>
  <sheetData>
    <row r="2" spans="1:15" x14ac:dyDescent="0.35">
      <c r="A2" s="425"/>
      <c r="B2" s="48"/>
      <c r="C2" s="48"/>
      <c r="D2" s="48"/>
      <c r="E2" s="48"/>
      <c r="F2" s="48"/>
      <c r="G2" s="301"/>
      <c r="H2" s="48"/>
      <c r="I2" s="48"/>
      <c r="J2" s="48"/>
      <c r="K2" s="48"/>
      <c r="L2" s="48"/>
      <c r="M2" s="48"/>
      <c r="N2" s="24"/>
      <c r="O2" s="24"/>
    </row>
    <row r="3" spans="1:15" s="24" customFormat="1" x14ac:dyDescent="0.35">
      <c r="A3" s="48"/>
      <c r="B3" s="414" t="s">
        <v>19</v>
      </c>
      <c r="C3" s="415"/>
      <c r="D3" s="415"/>
      <c r="E3" s="521"/>
      <c r="F3" s="421"/>
      <c r="G3" s="48"/>
      <c r="H3" s="48"/>
      <c r="I3" s="48"/>
      <c r="J3" s="48"/>
      <c r="K3" s="48"/>
      <c r="L3" s="48"/>
      <c r="M3" s="48"/>
    </row>
    <row r="4" spans="1:15" s="118" customFormat="1" ht="28.5" customHeight="1" x14ac:dyDescent="0.35">
      <c r="A4" s="414"/>
      <c r="B4" s="415" t="s">
        <v>20</v>
      </c>
      <c r="C4" s="415"/>
      <c r="D4" s="415"/>
      <c r="E4" s="421"/>
      <c r="F4" s="421"/>
      <c r="G4" s="421"/>
      <c r="H4" s="524"/>
      <c r="I4" s="524"/>
      <c r="J4" s="524"/>
      <c r="K4" s="524"/>
      <c r="L4" s="522"/>
      <c r="M4" s="522"/>
    </row>
    <row r="5" spans="1:15" s="118" customFormat="1" ht="25.5" customHeight="1" x14ac:dyDescent="0.35">
      <c r="A5" s="415"/>
      <c r="B5" s="415" t="s">
        <v>21</v>
      </c>
      <c r="C5" s="415"/>
      <c r="D5" s="415"/>
      <c r="E5" s="421"/>
      <c r="F5" s="421"/>
      <c r="G5" s="421"/>
      <c r="H5" s="524"/>
      <c r="I5" s="524"/>
      <c r="J5" s="524"/>
      <c r="K5" s="524"/>
      <c r="L5" s="522"/>
      <c r="M5" s="522"/>
    </row>
    <row r="6" spans="1:15" s="118" customFormat="1" x14ac:dyDescent="0.35">
      <c r="A6" s="415"/>
      <c r="B6" s="415" t="s">
        <v>22</v>
      </c>
      <c r="C6" s="415"/>
      <c r="D6" s="415"/>
      <c r="E6" s="421"/>
      <c r="F6" s="421"/>
      <c r="G6" s="421"/>
      <c r="H6" s="524"/>
      <c r="I6" s="524"/>
      <c r="J6" s="524"/>
      <c r="K6" s="524"/>
      <c r="L6" s="522"/>
      <c r="M6" s="522"/>
    </row>
    <row r="7" spans="1:15" s="118" customFormat="1" x14ac:dyDescent="0.35">
      <c r="A7" s="415"/>
      <c r="B7" s="415" t="s">
        <v>23</v>
      </c>
      <c r="C7" s="415"/>
      <c r="D7" s="415"/>
      <c r="E7" s="421"/>
      <c r="F7" s="421"/>
      <c r="G7" s="421"/>
      <c r="H7" s="524"/>
      <c r="I7" s="524"/>
      <c r="J7" s="524"/>
      <c r="K7" s="524"/>
      <c r="L7" s="522"/>
      <c r="M7" s="522"/>
    </row>
    <row r="8" spans="1:15" s="118" customFormat="1" x14ac:dyDescent="0.35">
      <c r="A8" s="415"/>
      <c r="B8" s="415" t="s">
        <v>24</v>
      </c>
      <c r="C8" s="415"/>
      <c r="D8" s="415"/>
      <c r="E8" s="421"/>
      <c r="F8" s="48"/>
      <c r="G8" s="421"/>
      <c r="H8" s="524"/>
      <c r="I8" s="524"/>
      <c r="J8" s="524"/>
      <c r="K8" s="524"/>
      <c r="L8" s="522"/>
      <c r="M8" s="522"/>
    </row>
    <row r="9" spans="1:15" s="118" customFormat="1" x14ac:dyDescent="0.35">
      <c r="A9" s="415"/>
      <c r="B9" s="415"/>
      <c r="C9" s="415"/>
      <c r="D9" s="415"/>
      <c r="E9" s="421"/>
      <c r="F9" s="48"/>
      <c r="G9" s="421"/>
      <c r="H9" s="524"/>
      <c r="I9" s="524"/>
      <c r="J9" s="524"/>
      <c r="K9" s="524"/>
      <c r="L9" s="522"/>
      <c r="M9" s="522"/>
    </row>
    <row r="10" spans="1:15" s="118" customFormat="1" x14ac:dyDescent="0.35">
      <c r="A10" s="415"/>
      <c r="B10" s="48" t="s">
        <v>5509</v>
      </c>
      <c r="C10" s="415"/>
      <c r="D10" s="415"/>
      <c r="E10" s="421"/>
      <c r="F10" s="48"/>
      <c r="G10" s="421"/>
      <c r="H10" s="524"/>
      <c r="I10" s="524"/>
      <c r="J10" s="524"/>
      <c r="K10" s="524"/>
      <c r="L10" s="522"/>
      <c r="M10" s="522"/>
    </row>
    <row r="11" spans="1:15" s="118" customFormat="1" x14ac:dyDescent="0.35">
      <c r="A11" s="415"/>
      <c r="B11" s="48" t="s">
        <v>5510</v>
      </c>
      <c r="C11" s="415"/>
      <c r="D11" s="415"/>
      <c r="E11" s="421"/>
      <c r="F11" s="48"/>
      <c r="G11" s="421"/>
      <c r="H11" s="524"/>
      <c r="I11" s="524"/>
      <c r="J11" s="524"/>
      <c r="K11" s="524"/>
      <c r="L11" s="522"/>
      <c r="M11" s="522"/>
    </row>
    <row r="12" spans="1:15" x14ac:dyDescent="0.35">
      <c r="A12" s="425"/>
      <c r="B12" s="727" t="s">
        <v>5511</v>
      </c>
      <c r="C12" s="48"/>
      <c r="D12" s="48"/>
      <c r="E12" s="48"/>
      <c r="F12" s="48"/>
      <c r="G12" s="301"/>
      <c r="H12" s="48"/>
      <c r="I12" s="48"/>
      <c r="J12" s="48"/>
      <c r="K12" s="48"/>
      <c r="L12" s="48"/>
      <c r="M12" s="48"/>
      <c r="N12" s="24"/>
      <c r="O12" s="24"/>
    </row>
    <row r="13" spans="1:15" x14ac:dyDescent="0.35">
      <c r="A13" s="425"/>
      <c r="B13" s="2952" t="s">
        <v>5760</v>
      </c>
      <c r="C13" s="2952"/>
      <c r="D13" s="2952"/>
      <c r="E13" s="48"/>
      <c r="F13" s="48"/>
      <c r="G13" s="301"/>
      <c r="H13" s="48"/>
      <c r="I13" s="48"/>
      <c r="J13" s="48"/>
      <c r="K13" s="48"/>
      <c r="L13" s="48"/>
      <c r="M13" s="48"/>
      <c r="N13" s="24"/>
      <c r="O13" s="24"/>
    </row>
    <row r="14" spans="1:15" x14ac:dyDescent="0.35">
      <c r="A14" s="425"/>
      <c r="B14" s="48"/>
      <c r="C14" s="48"/>
      <c r="D14" s="48"/>
      <c r="E14" s="48"/>
      <c r="F14" s="48"/>
      <c r="G14" s="978"/>
      <c r="H14" s="48"/>
      <c r="I14" s="48"/>
      <c r="J14" s="48"/>
      <c r="K14" s="48"/>
      <c r="L14" s="48"/>
      <c r="M14" s="48"/>
      <c r="N14" s="24"/>
      <c r="O14" s="24"/>
    </row>
    <row r="15" spans="1:15" s="30" customFormat="1" x14ac:dyDescent="0.35">
      <c r="A15" s="457"/>
      <c r="B15" s="465" t="s">
        <v>29</v>
      </c>
      <c r="C15" s="465" t="s">
        <v>5512</v>
      </c>
      <c r="D15" s="468" t="s">
        <v>5513</v>
      </c>
      <c r="E15" s="465" t="s">
        <v>95</v>
      </c>
      <c r="F15" s="979" t="s">
        <v>3283</v>
      </c>
      <c r="G15" s="979" t="s">
        <v>33</v>
      </c>
      <c r="H15" s="465" t="s">
        <v>237</v>
      </c>
      <c r="I15" s="465" t="s">
        <v>9</v>
      </c>
      <c r="J15" s="465" t="s">
        <v>1069</v>
      </c>
      <c r="K15" s="465" t="s">
        <v>33</v>
      </c>
      <c r="L15" s="465" t="s">
        <v>1820</v>
      </c>
      <c r="M15" s="465" t="s">
        <v>133</v>
      </c>
      <c r="N15" s="28"/>
      <c r="O15" s="28"/>
    </row>
    <row r="16" spans="1:15" x14ac:dyDescent="0.35">
      <c r="A16" s="48">
        <v>1</v>
      </c>
      <c r="B16" s="48" t="s">
        <v>5514</v>
      </c>
      <c r="C16" s="48">
        <v>246</v>
      </c>
      <c r="D16" s="302">
        <v>1000</v>
      </c>
      <c r="E16" s="302">
        <v>350</v>
      </c>
      <c r="F16" s="302">
        <v>16650</v>
      </c>
      <c r="G16" s="302">
        <v>17820</v>
      </c>
      <c r="H16" s="302"/>
      <c r="I16" s="302"/>
      <c r="J16" s="302"/>
      <c r="K16" s="302"/>
      <c r="L16" s="302"/>
      <c r="M16" s="302">
        <f>SUM(D16:L16)</f>
        <v>35820</v>
      </c>
      <c r="N16" s="27"/>
      <c r="O16" s="24"/>
    </row>
    <row r="17" spans="1:15" x14ac:dyDescent="0.35">
      <c r="A17" s="48">
        <v>2</v>
      </c>
      <c r="B17" s="48" t="s">
        <v>5515</v>
      </c>
      <c r="C17" s="48">
        <v>317</v>
      </c>
      <c r="D17" s="302">
        <v>2000</v>
      </c>
      <c r="E17" s="302">
        <v>350</v>
      </c>
      <c r="F17" s="302"/>
      <c r="G17" s="302"/>
      <c r="H17" s="302"/>
      <c r="I17" s="302"/>
      <c r="J17" s="302"/>
      <c r="K17" s="302"/>
      <c r="L17" s="302">
        <v>12525</v>
      </c>
      <c r="M17" s="302">
        <f>SUM(D17:L17)</f>
        <v>14875</v>
      </c>
      <c r="N17" s="27"/>
      <c r="O17" s="24"/>
    </row>
    <row r="18" spans="1:15" x14ac:dyDescent="0.35">
      <c r="A18" s="48">
        <v>3</v>
      </c>
      <c r="B18" s="48" t="s">
        <v>5516</v>
      </c>
      <c r="C18" s="48">
        <v>400</v>
      </c>
      <c r="D18" s="302">
        <v>1000</v>
      </c>
      <c r="E18" s="302">
        <v>350</v>
      </c>
      <c r="F18" s="302"/>
      <c r="G18" s="302"/>
      <c r="H18" s="302"/>
      <c r="I18" s="302"/>
      <c r="J18" s="302"/>
      <c r="K18" s="302"/>
      <c r="L18" s="302"/>
      <c r="M18" s="302">
        <f>SUM(D18:L18)</f>
        <v>1350</v>
      </c>
      <c r="N18" s="27"/>
      <c r="O18" s="24"/>
    </row>
    <row r="19" spans="1:15" x14ac:dyDescent="0.35">
      <c r="A19" s="48">
        <v>4</v>
      </c>
      <c r="B19" s="48" t="s">
        <v>5517</v>
      </c>
      <c r="C19" s="48">
        <v>610</v>
      </c>
      <c r="D19" s="302">
        <v>5000</v>
      </c>
      <c r="E19" s="302">
        <v>350</v>
      </c>
      <c r="F19" s="302"/>
      <c r="G19" s="302"/>
      <c r="H19" s="302"/>
      <c r="I19" s="302"/>
      <c r="J19" s="302"/>
      <c r="K19" s="302"/>
      <c r="L19" s="302"/>
      <c r="M19" s="302">
        <f>SUM(D19:L19)</f>
        <v>5350</v>
      </c>
      <c r="N19" s="27"/>
      <c r="O19" s="24"/>
    </row>
    <row r="20" spans="1:15" x14ac:dyDescent="0.35">
      <c r="A20" s="48"/>
      <c r="B20" s="48"/>
      <c r="C20" s="48"/>
      <c r="D20" s="302"/>
      <c r="E20" s="302"/>
      <c r="F20" s="302"/>
      <c r="G20" s="302"/>
      <c r="H20" s="302"/>
      <c r="I20" s="302"/>
      <c r="J20" s="302"/>
      <c r="K20" s="426"/>
      <c r="L20" s="426"/>
      <c r="M20" s="302"/>
      <c r="N20" s="27"/>
      <c r="O20" s="24"/>
    </row>
    <row r="21" spans="1:15" x14ac:dyDescent="0.35">
      <c r="A21" s="425"/>
      <c r="B21" s="48"/>
      <c r="C21" s="48"/>
      <c r="D21" s="466"/>
      <c r="E21" s="466"/>
      <c r="F21" s="302"/>
      <c r="G21" s="302"/>
      <c r="H21" s="302"/>
      <c r="I21" s="302"/>
      <c r="J21" s="302"/>
      <c r="K21" s="426"/>
      <c r="L21" s="426"/>
      <c r="M21" s="466"/>
      <c r="N21" s="27"/>
      <c r="O21" s="24"/>
    </row>
    <row r="22" spans="1:15" x14ac:dyDescent="0.35">
      <c r="A22" s="425"/>
      <c r="B22" s="48" t="s">
        <v>137</v>
      </c>
      <c r="C22" s="48"/>
      <c r="D22" s="466">
        <f t="shared" ref="D22:N22" si="0">SUM(D16:D21)</f>
        <v>9000</v>
      </c>
      <c r="E22" s="466">
        <f t="shared" si="0"/>
        <v>1400</v>
      </c>
      <c r="F22" s="466">
        <f t="shared" si="0"/>
        <v>16650</v>
      </c>
      <c r="G22" s="466">
        <f t="shared" si="0"/>
        <v>17820</v>
      </c>
      <c r="H22" s="466">
        <f t="shared" si="0"/>
        <v>0</v>
      </c>
      <c r="I22" s="466">
        <f t="shared" si="0"/>
        <v>0</v>
      </c>
      <c r="J22" s="466">
        <f t="shared" si="0"/>
        <v>0</v>
      </c>
      <c r="K22" s="466">
        <f t="shared" si="0"/>
        <v>0</v>
      </c>
      <c r="L22" s="466">
        <f t="shared" si="0"/>
        <v>12525</v>
      </c>
      <c r="M22" s="466">
        <f t="shared" si="0"/>
        <v>57395</v>
      </c>
      <c r="N22" s="320">
        <f t="shared" si="0"/>
        <v>0</v>
      </c>
      <c r="O22" s="24"/>
    </row>
    <row r="23" spans="1:15" x14ac:dyDescent="0.35">
      <c r="A23" s="425"/>
      <c r="B23" s="48"/>
      <c r="C23" s="48"/>
      <c r="D23" s="302"/>
      <c r="E23" s="302"/>
      <c r="F23" s="302"/>
      <c r="G23" s="980"/>
      <c r="H23" s="302"/>
      <c r="I23" s="302"/>
      <c r="J23" s="302"/>
      <c r="K23" s="302"/>
      <c r="L23" s="302"/>
      <c r="M23" s="302"/>
      <c r="N23" s="27"/>
      <c r="O23" s="24"/>
    </row>
    <row r="24" spans="1:15" x14ac:dyDescent="0.35">
      <c r="A24" s="425"/>
      <c r="B24" s="48"/>
      <c r="C24" s="48"/>
      <c r="D24" s="302"/>
      <c r="E24" s="302"/>
      <c r="F24" s="302"/>
      <c r="G24" s="980"/>
      <c r="H24" s="302"/>
      <c r="I24" s="302"/>
      <c r="J24" s="302"/>
      <c r="K24" s="302"/>
      <c r="L24" s="302"/>
      <c r="M24" s="302"/>
      <c r="N24" s="27"/>
      <c r="O24" s="24"/>
    </row>
    <row r="25" spans="1:15" x14ac:dyDescent="0.35">
      <c r="A25" s="425"/>
      <c r="B25" s="425"/>
      <c r="C25" s="48"/>
      <c r="D25" s="302"/>
      <c r="E25" s="302"/>
      <c r="F25" s="302"/>
      <c r="G25" s="980"/>
      <c r="H25" s="302"/>
      <c r="I25" s="302"/>
      <c r="J25" s="302"/>
      <c r="K25" s="302"/>
      <c r="L25" s="302"/>
      <c r="M25" s="302"/>
      <c r="N25" s="27"/>
      <c r="O25" s="24"/>
    </row>
    <row r="26" spans="1:15" x14ac:dyDescent="0.35">
      <c r="A26" s="425"/>
      <c r="B26" s="48" t="s">
        <v>1542</v>
      </c>
      <c r="C26" s="48"/>
      <c r="D26" s="302"/>
      <c r="E26" s="302"/>
      <c r="F26" s="302"/>
      <c r="G26" s="980"/>
      <c r="H26" s="302"/>
      <c r="I26" s="302"/>
      <c r="J26" s="302"/>
      <c r="K26" s="302"/>
      <c r="L26" s="302"/>
      <c r="M26" s="302"/>
      <c r="N26" s="27"/>
      <c r="O26" s="24"/>
    </row>
    <row r="27" spans="1:15" x14ac:dyDescent="0.35">
      <c r="A27" s="425"/>
      <c r="B27" s="48"/>
      <c r="C27" s="48"/>
      <c r="D27" s="303"/>
      <c r="E27" s="303"/>
      <c r="F27" s="303"/>
      <c r="G27" s="981"/>
      <c r="H27" s="303"/>
      <c r="I27" s="303"/>
      <c r="J27" s="303"/>
      <c r="K27" s="303"/>
      <c r="L27" s="303"/>
      <c r="M27" s="303"/>
      <c r="N27" s="27"/>
      <c r="O27" s="24"/>
    </row>
    <row r="28" spans="1:15" x14ac:dyDescent="0.35">
      <c r="A28" s="425"/>
      <c r="B28" s="48"/>
      <c r="C28" s="48"/>
      <c r="D28" s="48" t="s">
        <v>5518</v>
      </c>
      <c r="E28" s="48"/>
      <c r="F28" s="48"/>
      <c r="G28" s="978"/>
      <c r="H28" s="48"/>
      <c r="I28" s="48"/>
      <c r="J28" s="48"/>
      <c r="K28" s="731"/>
      <c r="L28" s="48"/>
      <c r="M28" s="48"/>
      <c r="N28" s="27"/>
      <c r="O28" s="24"/>
    </row>
    <row r="29" spans="1:15" ht="24.75" customHeight="1" x14ac:dyDescent="0.35">
      <c r="A29" s="425"/>
      <c r="B29" s="48" t="s">
        <v>1650</v>
      </c>
      <c r="C29" s="48"/>
      <c r="D29" s="48"/>
      <c r="E29" s="48"/>
      <c r="F29" s="48"/>
      <c r="G29" s="628"/>
      <c r="H29" s="48"/>
      <c r="I29" s="48"/>
      <c r="J29" s="48"/>
      <c r="K29" s="48"/>
      <c r="L29" s="48" t="s">
        <v>50</v>
      </c>
      <c r="M29" s="48"/>
      <c r="N29" s="24"/>
      <c r="O29" s="24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5" s="33" customFormat="1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</row>
    <row r="32" spans="1:15" s="33" customFormat="1" ht="26.25" x14ac:dyDescent="0.4">
      <c r="A32" s="365"/>
      <c r="B32" s="366" t="s">
        <v>5789</v>
      </c>
      <c r="C32" s="228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  <row r="33" spans="1:15" x14ac:dyDescent="0.35">
      <c r="A33" s="425"/>
      <c r="B33" s="425"/>
      <c r="C33" s="48"/>
      <c r="D33" s="48"/>
      <c r="E33" s="48"/>
      <c r="F33" s="48"/>
      <c r="G33" s="301"/>
      <c r="H33" s="48"/>
      <c r="I33" s="48"/>
      <c r="J33" s="48"/>
      <c r="K33" s="48"/>
      <c r="L33" s="48"/>
      <c r="M33" s="48"/>
      <c r="N33" s="24"/>
      <c r="O33" s="24"/>
    </row>
    <row r="34" spans="1:15" x14ac:dyDescent="0.35">
      <c r="B34" s="24"/>
      <c r="C34" s="24"/>
      <c r="D34" s="24"/>
      <c r="E34" s="24"/>
      <c r="F34" s="24"/>
      <c r="G34" s="142"/>
      <c r="H34" s="24"/>
      <c r="I34" s="24"/>
      <c r="J34" s="24"/>
      <c r="K34" s="24"/>
      <c r="L34" s="24"/>
      <c r="M34" s="24"/>
      <c r="N34" s="24"/>
      <c r="O34" s="24"/>
    </row>
    <row r="35" spans="1:15" x14ac:dyDescent="0.35">
      <c r="B35" s="63"/>
      <c r="C35" s="24"/>
      <c r="D35" s="24"/>
      <c r="E35" s="24"/>
      <c r="F35" s="24"/>
      <c r="G35" s="142"/>
      <c r="H35" s="24"/>
      <c r="I35" s="24"/>
      <c r="J35" s="24"/>
      <c r="K35" s="24"/>
      <c r="L35" s="24"/>
      <c r="M35" s="24"/>
      <c r="N35" s="24"/>
      <c r="O35" s="24"/>
    </row>
    <row r="36" spans="1:15" x14ac:dyDescent="0.35">
      <c r="B36" s="24"/>
      <c r="C36" s="24"/>
      <c r="D36" s="24"/>
      <c r="E36" s="24"/>
      <c r="F36" s="24"/>
      <c r="G36" s="142"/>
      <c r="H36" s="24"/>
      <c r="I36" s="24"/>
      <c r="J36" s="24"/>
      <c r="K36" s="24"/>
      <c r="L36" s="24"/>
      <c r="M36" s="24"/>
      <c r="N36" s="24"/>
      <c r="O36" s="24"/>
    </row>
    <row r="37" spans="1:15" x14ac:dyDescent="0.35">
      <c r="B37" s="24"/>
      <c r="C37" s="24"/>
      <c r="D37" s="24"/>
      <c r="E37" s="24"/>
      <c r="F37" s="24"/>
      <c r="G37" s="142"/>
      <c r="H37" s="24"/>
      <c r="I37" s="24"/>
      <c r="J37" s="24"/>
      <c r="K37" s="24"/>
      <c r="L37" s="24"/>
      <c r="M37" s="24"/>
      <c r="N37" s="24"/>
      <c r="O37" s="24"/>
    </row>
    <row r="38" spans="1:15" x14ac:dyDescent="0.35">
      <c r="N38" s="24"/>
      <c r="O38" s="24"/>
    </row>
    <row r="43" spans="1:15" x14ac:dyDescent="0.35">
      <c r="K43" s="15" t="s">
        <v>5519</v>
      </c>
    </row>
  </sheetData>
  <mergeCells count="1">
    <mergeCell ref="B13:D13"/>
  </mergeCells>
  <phoneticPr fontId="0" type="noConversion"/>
  <hyperlinks>
    <hyperlink ref="B12" r:id="rId1" xr:uid="{00000000-0004-0000-11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302">
    <tabColor rgb="FFE35DED"/>
  </sheetPr>
  <dimension ref="A2:O31"/>
  <sheetViews>
    <sheetView view="pageBreakPreview" topLeftCell="B4" zoomScale="60" zoomScaleNormal="100" workbookViewId="0">
      <selection activeCell="H20" sqref="H20"/>
    </sheetView>
  </sheetViews>
  <sheetFormatPr defaultColWidth="9.140625" defaultRowHeight="27" x14ac:dyDescent="0.35"/>
  <cols>
    <col min="1" max="1" width="4.42578125" style="81" bestFit="1" customWidth="1"/>
    <col min="2" max="2" width="102.7109375" style="81" customWidth="1"/>
    <col min="3" max="3" width="19" style="81" bestFit="1" customWidth="1"/>
    <col min="4" max="4" width="24.42578125" style="81" bestFit="1" customWidth="1"/>
    <col min="5" max="5" width="18.28515625" style="81" bestFit="1" customWidth="1"/>
    <col min="6" max="6" width="24.42578125" style="81" bestFit="1" customWidth="1"/>
    <col min="7" max="7" width="22" style="81" bestFit="1" customWidth="1"/>
    <col min="8" max="8" width="15.42578125" style="81" bestFit="1" customWidth="1"/>
    <col min="9" max="10" width="15.85546875" style="81" customWidth="1"/>
    <col min="11" max="11" width="14" style="81" customWidth="1"/>
    <col min="12" max="12" width="15.140625" style="81" bestFit="1" customWidth="1"/>
    <col min="13" max="13" width="24.42578125" style="81" bestFit="1" customWidth="1"/>
    <col min="14" max="14" width="17" style="81" customWidth="1"/>
    <col min="15" max="15" width="11.7109375" style="81" customWidth="1"/>
    <col min="16" max="16" width="10.85546875" style="81" customWidth="1"/>
    <col min="17" max="16384" width="9.140625" style="81"/>
  </cols>
  <sheetData>
    <row r="2" spans="1:14" x14ac:dyDescent="0.35">
      <c r="A2" s="377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</row>
    <row r="3" spans="1:14" s="180" customFormat="1" ht="28.5" customHeight="1" x14ac:dyDescent="0.4">
      <c r="A3" s="384"/>
      <c r="B3" s="385" t="s">
        <v>19</v>
      </c>
      <c r="C3" s="386"/>
      <c r="D3" s="386"/>
      <c r="E3" s="387"/>
      <c r="F3" s="390"/>
      <c r="G3" s="390"/>
      <c r="H3" s="392"/>
      <c r="I3" s="392"/>
      <c r="J3" s="510"/>
      <c r="K3" s="510"/>
      <c r="L3" s="510"/>
      <c r="M3" s="510"/>
    </row>
    <row r="4" spans="1:14" s="180" customFormat="1" ht="25.5" customHeight="1" x14ac:dyDescent="0.4">
      <c r="A4" s="384"/>
      <c r="B4" s="386" t="s">
        <v>20</v>
      </c>
      <c r="C4" s="386"/>
      <c r="D4" s="386"/>
      <c r="E4" s="390"/>
      <c r="F4" s="390"/>
      <c r="G4" s="390"/>
      <c r="H4" s="392"/>
      <c r="I4" s="392"/>
      <c r="J4" s="510"/>
      <c r="K4" s="510"/>
      <c r="L4" s="510"/>
      <c r="M4" s="510"/>
    </row>
    <row r="5" spans="1:14" s="180" customFormat="1" ht="27.75" x14ac:dyDescent="0.4">
      <c r="A5" s="384"/>
      <c r="B5" s="386" t="s">
        <v>21</v>
      </c>
      <c r="C5" s="386"/>
      <c r="D5" s="386"/>
      <c r="E5" s="390"/>
      <c r="F5" s="390"/>
      <c r="G5" s="390"/>
      <c r="H5" s="392"/>
      <c r="I5" s="392"/>
      <c r="J5" s="510"/>
      <c r="K5" s="510"/>
      <c r="L5" s="510"/>
      <c r="M5" s="510"/>
    </row>
    <row r="6" spans="1:14" s="180" customFormat="1" ht="27.75" x14ac:dyDescent="0.4">
      <c r="A6" s="384"/>
      <c r="B6" s="386" t="s">
        <v>22</v>
      </c>
      <c r="C6" s="386"/>
      <c r="D6" s="386"/>
      <c r="E6" s="390"/>
      <c r="F6" s="390"/>
      <c r="G6" s="390"/>
      <c r="H6" s="392"/>
      <c r="I6" s="392"/>
      <c r="J6" s="510"/>
      <c r="K6" s="510"/>
      <c r="L6" s="510"/>
      <c r="M6" s="510"/>
    </row>
    <row r="7" spans="1:14" s="180" customFormat="1" ht="27.75" x14ac:dyDescent="0.4">
      <c r="A7" s="384"/>
      <c r="B7" s="386" t="s">
        <v>23</v>
      </c>
      <c r="C7" s="386"/>
      <c r="D7" s="386"/>
      <c r="E7" s="390"/>
      <c r="F7" s="390"/>
      <c r="G7" s="390"/>
      <c r="H7" s="392"/>
      <c r="I7" s="392"/>
      <c r="J7" s="510"/>
      <c r="K7" s="510"/>
      <c r="L7" s="510"/>
      <c r="M7" s="510"/>
    </row>
    <row r="8" spans="1:14" s="34" customFormat="1" ht="27.75" x14ac:dyDescent="0.4">
      <c r="A8" s="379"/>
      <c r="B8" s="386" t="s">
        <v>24</v>
      </c>
      <c r="C8" s="386"/>
      <c r="D8" s="386"/>
      <c r="E8" s="390"/>
      <c r="F8" s="379"/>
      <c r="G8" s="379"/>
      <c r="H8" s="379"/>
      <c r="I8" s="379"/>
      <c r="J8" s="379"/>
      <c r="K8" s="379"/>
      <c r="L8" s="379"/>
      <c r="M8" s="379"/>
    </row>
    <row r="9" spans="1:14" s="34" customFormat="1" ht="27.75" x14ac:dyDescent="0.4">
      <c r="A9" s="379"/>
      <c r="B9" s="386"/>
      <c r="C9" s="386"/>
      <c r="D9" s="386"/>
      <c r="E9" s="390"/>
      <c r="F9" s="379"/>
      <c r="G9" s="379"/>
      <c r="H9" s="379"/>
      <c r="I9" s="379"/>
      <c r="J9" s="379"/>
      <c r="K9" s="379"/>
      <c r="L9" s="379"/>
      <c r="M9" s="379"/>
    </row>
    <row r="10" spans="1:14" s="34" customFormat="1" ht="27.75" x14ac:dyDescent="0.4">
      <c r="A10" s="379"/>
      <c r="B10" s="393" t="s">
        <v>5520</v>
      </c>
      <c r="C10" s="386"/>
      <c r="D10" s="386"/>
      <c r="E10" s="390"/>
      <c r="F10" s="379"/>
      <c r="G10" s="379"/>
      <c r="H10" s="379"/>
      <c r="I10" s="379"/>
      <c r="J10" s="379"/>
      <c r="K10" s="379"/>
      <c r="L10" s="379"/>
      <c r="M10" s="379"/>
    </row>
    <row r="11" spans="1:14" s="34" customFormat="1" ht="27.75" x14ac:dyDescent="0.4">
      <c r="A11" s="379"/>
      <c r="B11" s="727" t="s">
        <v>5521</v>
      </c>
      <c r="C11" s="386"/>
      <c r="D11" s="386"/>
      <c r="E11" s="390"/>
      <c r="F11" s="379"/>
      <c r="G11" s="379"/>
      <c r="H11" s="379"/>
      <c r="I11" s="379"/>
      <c r="J11" s="379"/>
      <c r="K11" s="379"/>
      <c r="L11" s="379"/>
      <c r="M11" s="379"/>
    </row>
    <row r="12" spans="1:14" s="34" customFormat="1" ht="27.75" x14ac:dyDescent="0.4">
      <c r="A12" s="379"/>
      <c r="B12" s="393" t="s">
        <v>5522</v>
      </c>
      <c r="C12" s="386"/>
      <c r="D12" s="386"/>
      <c r="E12" s="390"/>
      <c r="F12" s="379"/>
      <c r="G12" s="379"/>
      <c r="H12" s="379"/>
      <c r="I12" s="379"/>
      <c r="J12" s="379"/>
      <c r="K12" s="379"/>
      <c r="L12" s="379"/>
      <c r="M12" s="379"/>
    </row>
    <row r="13" spans="1:14" ht="27.75" x14ac:dyDescent="0.4">
      <c r="A13" s="377"/>
      <c r="B13" s="393"/>
      <c r="C13" s="393"/>
      <c r="D13" s="393"/>
      <c r="E13" s="393"/>
      <c r="F13" s="393"/>
      <c r="G13" s="393"/>
      <c r="H13" s="393"/>
      <c r="I13" s="394"/>
      <c r="J13" s="394"/>
      <c r="K13" s="394"/>
      <c r="L13" s="394"/>
      <c r="M13" s="394"/>
      <c r="N13" s="93"/>
    </row>
    <row r="14" spans="1:14" ht="27.75" x14ac:dyDescent="0.4">
      <c r="A14" s="377"/>
      <c r="B14" s="2951" t="s">
        <v>5760</v>
      </c>
      <c r="C14" s="2951"/>
      <c r="D14" s="2951"/>
      <c r="E14" s="393"/>
      <c r="F14" s="393"/>
      <c r="G14" s="393"/>
      <c r="H14" s="393"/>
      <c r="I14" s="394"/>
      <c r="J14" s="394"/>
      <c r="K14" s="394"/>
      <c r="L14" s="394"/>
      <c r="M14" s="394"/>
      <c r="N14" s="93"/>
    </row>
    <row r="15" spans="1:14" ht="27.75" x14ac:dyDescent="0.4">
      <c r="A15" s="377"/>
      <c r="B15" s="393"/>
      <c r="C15" s="393"/>
      <c r="D15" s="393"/>
      <c r="E15" s="393"/>
      <c r="F15" s="393"/>
      <c r="G15" s="393"/>
      <c r="H15" s="393"/>
      <c r="I15" s="394"/>
      <c r="J15" s="394"/>
      <c r="K15" s="394"/>
      <c r="L15" s="394"/>
      <c r="M15" s="394"/>
      <c r="N15" s="93"/>
    </row>
    <row r="16" spans="1:14" s="87" customFormat="1" ht="27.75" x14ac:dyDescent="0.4">
      <c r="A16" s="396"/>
      <c r="B16" s="513" t="s">
        <v>92</v>
      </c>
      <c r="C16" s="982" t="s">
        <v>337</v>
      </c>
      <c r="D16" s="513" t="s">
        <v>128</v>
      </c>
      <c r="E16" s="513" t="s">
        <v>31</v>
      </c>
      <c r="F16" s="513" t="s">
        <v>96</v>
      </c>
      <c r="G16" s="513" t="s">
        <v>9</v>
      </c>
      <c r="H16" s="513" t="s">
        <v>130</v>
      </c>
      <c r="I16" s="513" t="s">
        <v>9</v>
      </c>
      <c r="J16" s="513" t="s">
        <v>339</v>
      </c>
      <c r="K16" s="513" t="s">
        <v>9</v>
      </c>
      <c r="L16" s="513" t="s">
        <v>74</v>
      </c>
      <c r="M16" s="513" t="s">
        <v>133</v>
      </c>
      <c r="N16" s="131"/>
    </row>
    <row r="17" spans="1:15" s="34" customFormat="1" ht="27.75" x14ac:dyDescent="0.4">
      <c r="A17" s="379">
        <v>1</v>
      </c>
      <c r="B17" s="379" t="s">
        <v>5523</v>
      </c>
      <c r="C17" s="565">
        <v>6165</v>
      </c>
      <c r="D17" s="983">
        <v>30000</v>
      </c>
      <c r="E17" s="983">
        <v>350</v>
      </c>
      <c r="F17" s="398">
        <v>13860</v>
      </c>
      <c r="G17" s="398">
        <v>6244</v>
      </c>
      <c r="H17" s="398"/>
      <c r="I17" s="398"/>
      <c r="J17" s="398"/>
      <c r="K17" s="398"/>
      <c r="L17" s="398"/>
      <c r="M17" s="398">
        <f>SUM(D17:L17)</f>
        <v>50454</v>
      </c>
      <c r="N17" s="60"/>
      <c r="O17" s="196"/>
    </row>
    <row r="18" spans="1:15" ht="27.75" x14ac:dyDescent="0.4">
      <c r="A18" s="379"/>
      <c r="B18" s="393"/>
      <c r="C18" s="511"/>
      <c r="D18" s="630"/>
      <c r="E18" s="630"/>
      <c r="F18" s="630"/>
      <c r="G18" s="630"/>
      <c r="H18" s="630"/>
      <c r="I18" s="630"/>
      <c r="J18" s="630"/>
      <c r="K18" s="630"/>
      <c r="L18" s="630"/>
      <c r="M18" s="630"/>
      <c r="N18" s="183"/>
    </row>
    <row r="19" spans="1:15" ht="27.75" x14ac:dyDescent="0.4">
      <c r="A19" s="379"/>
      <c r="B19" s="393"/>
      <c r="C19" s="511"/>
      <c r="D19" s="630"/>
      <c r="E19" s="630"/>
      <c r="F19" s="630"/>
      <c r="G19" s="630"/>
      <c r="H19" s="630"/>
      <c r="I19" s="630"/>
      <c r="J19" s="630"/>
      <c r="K19" s="630"/>
      <c r="L19" s="630"/>
      <c r="M19" s="630"/>
      <c r="N19" s="183"/>
    </row>
    <row r="20" spans="1:15" ht="27.75" x14ac:dyDescent="0.4">
      <c r="A20" s="380"/>
      <c r="B20" s="393"/>
      <c r="C20" s="513"/>
      <c r="D20" s="631"/>
      <c r="E20" s="631"/>
      <c r="F20" s="631"/>
      <c r="G20" s="631"/>
      <c r="H20" s="631"/>
      <c r="I20" s="631"/>
      <c r="J20" s="631"/>
      <c r="K20" s="631"/>
      <c r="L20" s="631"/>
      <c r="M20" s="631"/>
      <c r="N20" s="317"/>
    </row>
    <row r="21" spans="1:15" ht="34.5" x14ac:dyDescent="0.85">
      <c r="A21" s="380"/>
      <c r="B21" s="515" t="s">
        <v>46</v>
      </c>
      <c r="C21" s="513"/>
      <c r="D21" s="632">
        <f>SUM(D17:D20)</f>
        <v>30000</v>
      </c>
      <c r="E21" s="632">
        <f t="shared" ref="E21:M21" si="0">SUM(E17:E20)</f>
        <v>350</v>
      </c>
      <c r="F21" s="632">
        <f t="shared" si="0"/>
        <v>13860</v>
      </c>
      <c r="G21" s="632">
        <f t="shared" si="0"/>
        <v>6244</v>
      </c>
      <c r="H21" s="632">
        <f t="shared" si="0"/>
        <v>0</v>
      </c>
      <c r="I21" s="632">
        <f t="shared" si="0"/>
        <v>0</v>
      </c>
      <c r="J21" s="632">
        <f t="shared" si="0"/>
        <v>0</v>
      </c>
      <c r="K21" s="632">
        <f t="shared" si="0"/>
        <v>0</v>
      </c>
      <c r="L21" s="632">
        <f t="shared" si="0"/>
        <v>0</v>
      </c>
      <c r="M21" s="632">
        <f t="shared" si="0"/>
        <v>50454</v>
      </c>
      <c r="N21" s="317"/>
    </row>
    <row r="22" spans="1:15" x14ac:dyDescent="0.35">
      <c r="A22" s="377"/>
      <c r="B22" s="377"/>
      <c r="C22" s="377"/>
      <c r="D22" s="377"/>
      <c r="E22" s="377"/>
      <c r="F22" s="377"/>
      <c r="G22" s="377"/>
      <c r="H22" s="377"/>
      <c r="I22" s="377"/>
      <c r="J22" s="377"/>
      <c r="K22" s="377"/>
      <c r="L22" s="377"/>
      <c r="M22" s="377"/>
    </row>
    <row r="23" spans="1:15" ht="27.75" x14ac:dyDescent="0.4">
      <c r="A23" s="377"/>
      <c r="B23" s="393"/>
      <c r="C23" s="377"/>
      <c r="D23" s="377"/>
      <c r="E23" s="377"/>
      <c r="F23" s="377"/>
      <c r="G23" s="377"/>
      <c r="H23" s="377"/>
      <c r="I23" s="377"/>
      <c r="J23" s="377"/>
      <c r="K23" s="377"/>
      <c r="L23" s="377"/>
      <c r="M23" s="377"/>
    </row>
    <row r="24" spans="1:15" ht="27.75" x14ac:dyDescent="0.4">
      <c r="A24" s="377"/>
      <c r="B24" s="393" t="s">
        <v>63</v>
      </c>
      <c r="C24" s="377"/>
      <c r="D24" s="379"/>
      <c r="E24" s="377"/>
      <c r="F24" s="377"/>
      <c r="G24" s="377"/>
      <c r="H24" s="377"/>
      <c r="I24" s="377"/>
      <c r="J24" s="377"/>
      <c r="K24" s="377"/>
      <c r="L24" s="377"/>
      <c r="M24" s="377"/>
    </row>
    <row r="25" spans="1:15" ht="27.75" x14ac:dyDescent="0.4">
      <c r="A25" s="377"/>
      <c r="B25" s="393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</row>
    <row r="26" spans="1:15" x14ac:dyDescent="0.35">
      <c r="A26" s="377"/>
      <c r="B26" s="377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</row>
    <row r="27" spans="1:15" ht="27.75" x14ac:dyDescent="0.4">
      <c r="A27" s="377"/>
      <c r="B27" s="393" t="s">
        <v>240</v>
      </c>
      <c r="C27" s="377"/>
      <c r="D27" s="377"/>
      <c r="E27" s="377"/>
      <c r="F27" s="377"/>
      <c r="G27" s="377"/>
      <c r="H27" s="377"/>
      <c r="I27" s="377"/>
      <c r="J27" s="377"/>
      <c r="K27" s="377"/>
      <c r="L27" s="377"/>
      <c r="M27" s="377"/>
    </row>
    <row r="28" spans="1:15" s="33" customFormat="1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5" s="33" customFormat="1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</row>
    <row r="30" spans="1:15" s="33" customFormat="1" ht="26.25" x14ac:dyDescent="0.4">
      <c r="A30" s="365"/>
      <c r="B30" s="366" t="s">
        <v>5789</v>
      </c>
      <c r="C30" s="228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5" x14ac:dyDescent="0.35">
      <c r="A31" s="377"/>
      <c r="B31" s="377"/>
      <c r="C31" s="377"/>
      <c r="D31" s="377"/>
      <c r="E31" s="377"/>
      <c r="F31" s="377"/>
      <c r="G31" s="377"/>
      <c r="H31" s="377"/>
      <c r="I31" s="377"/>
      <c r="J31" s="377"/>
      <c r="K31" s="377"/>
      <c r="L31" s="377"/>
      <c r="M31" s="377"/>
    </row>
  </sheetData>
  <mergeCells count="1">
    <mergeCell ref="B14:D14"/>
  </mergeCells>
  <hyperlinks>
    <hyperlink ref="B11" r:id="rId1" xr:uid="{00000000-0004-0000-1301-000000000000}"/>
  </hyperlinks>
  <printOptions gridLines="1"/>
  <pageMargins left="0.7" right="0.7" top="0.75" bottom="0.75" header="0.3" footer="0.3"/>
  <pageSetup scale="38" orientation="landscape" r:id="rId2"/>
  <drawing r:id="rId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167">
    <tabColor rgb="FFFF0000"/>
  </sheetPr>
  <dimension ref="A2:O32"/>
  <sheetViews>
    <sheetView view="pageBreakPreview" topLeftCell="A7" zoomScale="50" zoomScaleNormal="100" zoomScaleSheetLayoutView="50" workbookViewId="0">
      <selection activeCell="B10" sqref="B10"/>
    </sheetView>
  </sheetViews>
  <sheetFormatPr defaultColWidth="9.140625" defaultRowHeight="25.5" x14ac:dyDescent="0.35"/>
  <cols>
    <col min="1" max="1" width="4.140625" style="33" bestFit="1" customWidth="1"/>
    <col min="2" max="2" width="125.5703125" style="33" bestFit="1" customWidth="1"/>
    <col min="3" max="3" width="26" style="33" customWidth="1"/>
    <col min="4" max="4" width="25.42578125" style="33" customWidth="1"/>
    <col min="5" max="5" width="18" style="33" customWidth="1"/>
    <col min="6" max="6" width="10.5703125" style="33" bestFit="1" customWidth="1"/>
    <col min="7" max="7" width="9.85546875" style="33" bestFit="1" customWidth="1"/>
    <col min="8" max="8" width="13.7109375" style="33" bestFit="1" customWidth="1"/>
    <col min="9" max="9" width="9.85546875" style="33" bestFit="1" customWidth="1"/>
    <col min="10" max="10" width="10.42578125" style="33" bestFit="1" customWidth="1"/>
    <col min="11" max="11" width="9.85546875" style="33" bestFit="1" customWidth="1"/>
    <col min="12" max="13" width="21.85546875" style="33" bestFit="1" customWidth="1"/>
    <col min="14" max="14" width="17" style="33" customWidth="1"/>
    <col min="15" max="15" width="11.7109375" style="33" customWidth="1"/>
    <col min="16" max="16" width="10.85546875" style="33" customWidth="1"/>
    <col min="17" max="16384" width="9.140625" style="33"/>
  </cols>
  <sheetData>
    <row r="2" spans="1:14" x14ac:dyDescent="0.35">
      <c r="A2" s="365"/>
      <c r="B2" s="365"/>
      <c r="C2" s="365"/>
      <c r="D2" s="365"/>
      <c r="E2" s="365"/>
      <c r="F2" s="365"/>
      <c r="G2" s="365"/>
      <c r="H2" s="365"/>
      <c r="I2" s="365"/>
      <c r="J2" s="365"/>
      <c r="K2" s="365"/>
      <c r="L2" s="365"/>
      <c r="M2" s="365"/>
    </row>
    <row r="3" spans="1:14" s="99" customFormat="1" ht="28.5" customHeight="1" x14ac:dyDescent="0.4">
      <c r="A3" s="431"/>
      <c r="B3" s="432" t="s">
        <v>19</v>
      </c>
      <c r="C3" s="405"/>
      <c r="D3" s="405"/>
      <c r="E3" s="490"/>
      <c r="F3" s="492"/>
      <c r="G3" s="492"/>
      <c r="H3" s="494"/>
      <c r="I3" s="494"/>
      <c r="J3" s="579"/>
      <c r="K3" s="579"/>
      <c r="L3" s="579"/>
      <c r="M3" s="579"/>
    </row>
    <row r="4" spans="1:14" s="99" customFormat="1" ht="25.5" customHeight="1" x14ac:dyDescent="0.4">
      <c r="A4" s="431"/>
      <c r="B4" s="405" t="s">
        <v>20</v>
      </c>
      <c r="C4" s="405"/>
      <c r="D4" s="405"/>
      <c r="E4" s="492"/>
      <c r="F4" s="492"/>
      <c r="G4" s="492"/>
      <c r="H4" s="494"/>
      <c r="I4" s="494"/>
      <c r="J4" s="579"/>
      <c r="K4" s="579"/>
      <c r="L4" s="579"/>
      <c r="M4" s="579"/>
    </row>
    <row r="5" spans="1:14" s="99" customFormat="1" ht="26.25" x14ac:dyDescent="0.4">
      <c r="A5" s="431"/>
      <c r="B5" s="405" t="s">
        <v>21</v>
      </c>
      <c r="C5" s="405"/>
      <c r="D5" s="405"/>
      <c r="E5" s="492"/>
      <c r="F5" s="492"/>
      <c r="G5" s="492"/>
      <c r="H5" s="494"/>
      <c r="I5" s="494"/>
      <c r="J5" s="579"/>
      <c r="K5" s="579"/>
      <c r="L5" s="579"/>
      <c r="M5" s="579"/>
    </row>
    <row r="6" spans="1:14" s="99" customFormat="1" ht="26.25" x14ac:dyDescent="0.4">
      <c r="A6" s="431"/>
      <c r="B6" s="405" t="s">
        <v>22</v>
      </c>
      <c r="C6" s="405"/>
      <c r="D6" s="405"/>
      <c r="E6" s="492"/>
      <c r="F6" s="492"/>
      <c r="G6" s="492"/>
      <c r="H6" s="494"/>
      <c r="I6" s="494"/>
      <c r="J6" s="579"/>
      <c r="K6" s="579"/>
      <c r="L6" s="579"/>
      <c r="M6" s="579"/>
    </row>
    <row r="7" spans="1:14" s="99" customFormat="1" ht="26.25" x14ac:dyDescent="0.4">
      <c r="A7" s="431"/>
      <c r="B7" s="405" t="s">
        <v>23</v>
      </c>
      <c r="C7" s="405"/>
      <c r="D7" s="405"/>
      <c r="E7" s="492"/>
      <c r="F7" s="492"/>
      <c r="G7" s="492"/>
      <c r="H7" s="494"/>
      <c r="I7" s="494"/>
      <c r="J7" s="579"/>
      <c r="K7" s="579"/>
      <c r="L7" s="579"/>
      <c r="M7" s="579"/>
    </row>
    <row r="8" spans="1:14" s="23" customFormat="1" ht="26.25" x14ac:dyDescent="0.4">
      <c r="A8" s="228"/>
      <c r="B8" s="405" t="s">
        <v>24</v>
      </c>
      <c r="C8" s="405"/>
      <c r="D8" s="405"/>
      <c r="E8" s="492"/>
      <c r="F8" s="228"/>
      <c r="G8" s="228"/>
      <c r="H8" s="228"/>
      <c r="I8" s="228"/>
      <c r="J8" s="228"/>
      <c r="K8" s="228"/>
      <c r="L8" s="228"/>
      <c r="M8" s="228"/>
    </row>
    <row r="9" spans="1:14" s="23" customFormat="1" ht="26.25" x14ac:dyDescent="0.4">
      <c r="A9" s="228"/>
      <c r="B9" s="405"/>
      <c r="C9" s="405"/>
      <c r="D9" s="405"/>
      <c r="E9" s="492"/>
      <c r="F9" s="228"/>
      <c r="G9" s="228"/>
      <c r="H9" s="228"/>
      <c r="I9" s="228"/>
      <c r="J9" s="228"/>
      <c r="K9" s="228"/>
      <c r="L9" s="228"/>
      <c r="M9" s="228"/>
    </row>
    <row r="10" spans="1:14" s="23" customFormat="1" ht="26.25" x14ac:dyDescent="0.4">
      <c r="A10" s="228"/>
      <c r="B10" s="322" t="s">
        <v>5524</v>
      </c>
      <c r="C10" s="405"/>
      <c r="D10" s="405"/>
      <c r="E10" s="492"/>
      <c r="F10" s="228"/>
      <c r="G10" s="228"/>
      <c r="H10" s="228"/>
      <c r="I10" s="228"/>
      <c r="J10" s="228"/>
      <c r="K10" s="228"/>
      <c r="L10" s="228"/>
      <c r="M10" s="228"/>
    </row>
    <row r="11" spans="1:14" s="23" customFormat="1" ht="26.25" x14ac:dyDescent="0.4">
      <c r="A11" s="228"/>
      <c r="B11" s="322" t="s">
        <v>5525</v>
      </c>
      <c r="C11" s="405"/>
      <c r="D11" s="405"/>
      <c r="E11" s="492"/>
      <c r="F11" s="228"/>
      <c r="G11" s="228"/>
      <c r="H11" s="228"/>
      <c r="I11" s="228"/>
      <c r="J11" s="228"/>
      <c r="K11" s="228"/>
      <c r="L11" s="228"/>
      <c r="M11" s="228"/>
    </row>
    <row r="12" spans="1:14" s="23" customFormat="1" ht="26.25" x14ac:dyDescent="0.4">
      <c r="A12" s="228"/>
      <c r="B12" s="322" t="s">
        <v>5526</v>
      </c>
      <c r="C12" s="405"/>
      <c r="D12" s="405"/>
      <c r="E12" s="492"/>
      <c r="F12" s="228"/>
      <c r="G12" s="228"/>
      <c r="H12" s="228"/>
      <c r="I12" s="228"/>
      <c r="J12" s="228"/>
      <c r="K12" s="228"/>
      <c r="L12" s="228"/>
      <c r="M12" s="228"/>
    </row>
    <row r="13" spans="1:14" s="23" customFormat="1" ht="26.25" x14ac:dyDescent="0.4">
      <c r="A13" s="228"/>
      <c r="B13" s="322"/>
      <c r="C13" s="405"/>
      <c r="D13" s="405"/>
      <c r="E13" s="492"/>
      <c r="F13" s="228"/>
      <c r="G13" s="228"/>
      <c r="H13" s="228"/>
      <c r="I13" s="228"/>
      <c r="J13" s="228"/>
      <c r="K13" s="228"/>
      <c r="L13" s="228"/>
      <c r="M13" s="228"/>
    </row>
    <row r="14" spans="1:14" ht="26.25" x14ac:dyDescent="0.4">
      <c r="A14" s="365"/>
      <c r="B14" s="322"/>
      <c r="C14" s="322"/>
      <c r="D14" s="322"/>
      <c r="E14" s="322"/>
      <c r="F14" s="322"/>
      <c r="G14" s="322"/>
      <c r="H14" s="322"/>
      <c r="I14" s="726"/>
      <c r="J14" s="726"/>
      <c r="K14" s="726"/>
      <c r="L14" s="726"/>
      <c r="M14" s="726"/>
      <c r="N14" s="40"/>
    </row>
    <row r="15" spans="1:14" ht="26.25" x14ac:dyDescent="0.4">
      <c r="A15" s="365"/>
      <c r="B15" s="2950" t="s">
        <v>5760</v>
      </c>
      <c r="C15" s="2950"/>
      <c r="D15" s="2950"/>
      <c r="E15" s="322"/>
      <c r="F15" s="322"/>
      <c r="G15" s="322"/>
      <c r="H15" s="322"/>
      <c r="I15" s="726"/>
      <c r="J15" s="726"/>
      <c r="K15" s="726"/>
      <c r="L15" s="726"/>
      <c r="M15" s="726"/>
      <c r="N15" s="40"/>
    </row>
    <row r="16" spans="1:14" ht="26.25" x14ac:dyDescent="0.4">
      <c r="A16" s="365"/>
      <c r="B16" s="322"/>
      <c r="C16" s="322"/>
      <c r="D16" s="322"/>
      <c r="E16" s="322"/>
      <c r="F16" s="322"/>
      <c r="G16" s="322"/>
      <c r="H16" s="322"/>
      <c r="I16" s="726"/>
      <c r="J16" s="726"/>
      <c r="K16" s="726"/>
      <c r="L16" s="726"/>
      <c r="M16" s="726"/>
      <c r="N16" s="40"/>
    </row>
    <row r="17" spans="1:15" s="41" customFormat="1" ht="26.25" x14ac:dyDescent="0.4">
      <c r="A17" s="367"/>
      <c r="B17" s="635" t="s">
        <v>92</v>
      </c>
      <c r="C17" s="947" t="s">
        <v>337</v>
      </c>
      <c r="D17" s="635" t="s">
        <v>128</v>
      </c>
      <c r="E17" s="635" t="s">
        <v>31</v>
      </c>
      <c r="F17" s="635" t="s">
        <v>338</v>
      </c>
      <c r="G17" s="635" t="s">
        <v>9</v>
      </c>
      <c r="H17" s="635" t="s">
        <v>130</v>
      </c>
      <c r="I17" s="635" t="s">
        <v>9</v>
      </c>
      <c r="J17" s="635" t="s">
        <v>339</v>
      </c>
      <c r="K17" s="635" t="s">
        <v>9</v>
      </c>
      <c r="L17" s="635" t="s">
        <v>74</v>
      </c>
      <c r="M17" s="635" t="s">
        <v>133</v>
      </c>
      <c r="N17" s="197"/>
    </row>
    <row r="18" spans="1:15" s="23" customFormat="1" ht="26.25" x14ac:dyDescent="0.4">
      <c r="A18" s="228">
        <v>1</v>
      </c>
      <c r="B18" s="228" t="s">
        <v>5527</v>
      </c>
      <c r="C18" s="366">
        <v>2582</v>
      </c>
      <c r="D18" s="583">
        <v>1000</v>
      </c>
      <c r="E18" s="583">
        <v>350</v>
      </c>
      <c r="F18" s="399"/>
      <c r="G18" s="399"/>
      <c r="H18" s="399"/>
      <c r="I18" s="399"/>
      <c r="J18" s="399"/>
      <c r="K18" s="399"/>
      <c r="L18" s="399">
        <v>28600</v>
      </c>
      <c r="M18" s="399">
        <f>SUM(D18:L18)</f>
        <v>29950</v>
      </c>
      <c r="N18" s="43"/>
      <c r="O18" s="227"/>
    </row>
    <row r="19" spans="1:15" ht="26.25" x14ac:dyDescent="0.4">
      <c r="A19" s="228"/>
      <c r="B19" s="322"/>
      <c r="C19" s="728"/>
      <c r="D19" s="637"/>
      <c r="E19" s="637"/>
      <c r="F19" s="637"/>
      <c r="G19" s="637"/>
      <c r="H19" s="637"/>
      <c r="I19" s="637"/>
      <c r="J19" s="637"/>
      <c r="K19" s="637"/>
      <c r="L19" s="637"/>
      <c r="M19" s="637"/>
      <c r="N19" s="38"/>
    </row>
    <row r="20" spans="1:15" ht="26.25" x14ac:dyDescent="0.4">
      <c r="A20" s="472"/>
      <c r="B20" s="322"/>
      <c r="C20" s="635"/>
      <c r="D20" s="639"/>
      <c r="E20" s="639"/>
      <c r="F20" s="639"/>
      <c r="G20" s="639"/>
      <c r="H20" s="639"/>
      <c r="I20" s="639"/>
      <c r="J20" s="639"/>
      <c r="K20" s="639"/>
      <c r="L20" s="639"/>
      <c r="M20" s="639"/>
      <c r="N20" s="39"/>
    </row>
    <row r="21" spans="1:15" ht="33" x14ac:dyDescent="0.85">
      <c r="A21" s="472"/>
      <c r="B21" s="634" t="s">
        <v>46</v>
      </c>
      <c r="C21" s="635"/>
      <c r="D21" s="640">
        <f>SUM(D18:D20)</f>
        <v>1000</v>
      </c>
      <c r="E21" s="640">
        <f t="shared" ref="E21:M21" si="0">SUM(E18:E20)</f>
        <v>350</v>
      </c>
      <c r="F21" s="640">
        <f t="shared" si="0"/>
        <v>0</v>
      </c>
      <c r="G21" s="640">
        <f t="shared" si="0"/>
        <v>0</v>
      </c>
      <c r="H21" s="640">
        <f t="shared" si="0"/>
        <v>0</v>
      </c>
      <c r="I21" s="640">
        <f t="shared" si="0"/>
        <v>0</v>
      </c>
      <c r="J21" s="640">
        <f t="shared" si="0"/>
        <v>0</v>
      </c>
      <c r="K21" s="640">
        <f t="shared" si="0"/>
        <v>0</v>
      </c>
      <c r="L21" s="640">
        <f t="shared" si="0"/>
        <v>28600</v>
      </c>
      <c r="M21" s="640">
        <f t="shared" si="0"/>
        <v>29950</v>
      </c>
      <c r="N21" s="39"/>
    </row>
    <row r="22" spans="1:15" x14ac:dyDescent="0.35">
      <c r="A22" s="365"/>
      <c r="B22" s="365"/>
      <c r="C22" s="365"/>
      <c r="D22" s="365"/>
      <c r="E22" s="365"/>
      <c r="F22" s="365"/>
      <c r="G22" s="365"/>
      <c r="H22" s="365"/>
      <c r="I22" s="365"/>
      <c r="J22" s="365"/>
      <c r="K22" s="365"/>
      <c r="L22" s="365"/>
      <c r="M22" s="365"/>
    </row>
    <row r="23" spans="1:15" ht="26.25" x14ac:dyDescent="0.4">
      <c r="A23" s="365"/>
      <c r="B23" s="322"/>
      <c r="C23" s="365"/>
      <c r="D23" s="365"/>
      <c r="E23" s="365"/>
      <c r="F23" s="365"/>
      <c r="G23" s="365"/>
      <c r="H23" s="365"/>
      <c r="I23" s="365"/>
      <c r="J23" s="365"/>
      <c r="K23" s="365"/>
      <c r="L23" s="365"/>
      <c r="M23" s="365"/>
    </row>
    <row r="24" spans="1:15" ht="26.25" x14ac:dyDescent="0.4">
      <c r="A24" s="365"/>
      <c r="B24" s="365"/>
      <c r="C24" s="365"/>
      <c r="D24" s="228"/>
      <c r="E24" s="365"/>
      <c r="F24" s="365"/>
      <c r="G24" s="365"/>
      <c r="H24" s="365"/>
      <c r="I24" s="365"/>
      <c r="J24" s="365"/>
      <c r="K24" s="365"/>
      <c r="L24" s="365"/>
      <c r="M24" s="365"/>
    </row>
    <row r="25" spans="1:15" ht="26.25" x14ac:dyDescent="0.4">
      <c r="A25" s="365"/>
      <c r="B25" s="322" t="s">
        <v>63</v>
      </c>
      <c r="C25" s="365"/>
      <c r="D25" s="365"/>
      <c r="E25" s="365"/>
      <c r="F25" s="365"/>
      <c r="G25" s="365"/>
      <c r="H25" s="365"/>
      <c r="I25" s="365"/>
      <c r="J25" s="365"/>
      <c r="K25" s="365"/>
      <c r="L25" s="365"/>
      <c r="M25" s="365"/>
    </row>
    <row r="26" spans="1:15" x14ac:dyDescent="0.35">
      <c r="A26" s="365"/>
      <c r="B26" s="365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5" x14ac:dyDescent="0.35">
      <c r="A27" s="365"/>
      <c r="B27" s="365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5" ht="26.25" x14ac:dyDescent="0.4">
      <c r="A28" s="365"/>
      <c r="B28" s="322" t="s">
        <v>240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5" ht="26.25" x14ac:dyDescent="0.4">
      <c r="A29" s="366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</row>
    <row r="30" spans="1:15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</row>
    <row r="31" spans="1:15" ht="26.25" x14ac:dyDescent="0.4">
      <c r="A31" s="365"/>
      <c r="B31" s="366" t="s">
        <v>5789</v>
      </c>
      <c r="C31" s="228"/>
      <c r="D31" s="365"/>
      <c r="E31" s="365"/>
      <c r="F31" s="365"/>
      <c r="G31" s="365"/>
      <c r="H31" s="365"/>
      <c r="I31" s="365"/>
      <c r="J31" s="365"/>
      <c r="K31" s="365"/>
      <c r="L31" s="365"/>
      <c r="M31" s="365"/>
    </row>
    <row r="32" spans="1:15" ht="35.25" x14ac:dyDescent="0.5">
      <c r="A32" s="365"/>
      <c r="B32" s="542" t="s">
        <v>395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</row>
  </sheetData>
  <mergeCells count="1">
    <mergeCell ref="B15:D15"/>
  </mergeCells>
  <printOptions gridLines="1"/>
  <pageMargins left="0.7" right="0.7" top="0.75" bottom="0.75" header="0.3" footer="0.3"/>
  <pageSetup paperSize="9" scale="40" orientation="landscape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18">
    <tabColor rgb="FFFF0000"/>
  </sheetPr>
  <dimension ref="A2:M65539"/>
  <sheetViews>
    <sheetView view="pageBreakPreview" topLeftCell="A11" zoomScale="50" zoomScaleNormal="100" zoomScaleSheetLayoutView="50" workbookViewId="0">
      <selection activeCell="K20" sqref="K20"/>
    </sheetView>
  </sheetViews>
  <sheetFormatPr defaultColWidth="9.140625" defaultRowHeight="25.5" x14ac:dyDescent="0.35"/>
  <cols>
    <col min="1" max="1" width="4.140625" style="33" bestFit="1" customWidth="1"/>
    <col min="2" max="2" width="98.28515625" style="33" customWidth="1"/>
    <col min="3" max="3" width="17" style="102" bestFit="1" customWidth="1"/>
    <col min="4" max="4" width="25.7109375" style="33" customWidth="1"/>
    <col min="5" max="5" width="19.5703125" style="33" bestFit="1" customWidth="1"/>
    <col min="6" max="7" width="21" style="33" bestFit="1" customWidth="1"/>
    <col min="8" max="8" width="19.5703125" style="33" bestFit="1" customWidth="1"/>
    <col min="9" max="9" width="22.140625" style="33" customWidth="1"/>
    <col min="10" max="10" width="19.140625" style="33" customWidth="1"/>
    <col min="11" max="11" width="17.28515625" style="33" customWidth="1"/>
    <col min="12" max="12" width="21.85546875" style="33" bestFit="1" customWidth="1"/>
    <col min="13" max="13" width="26.140625" style="33" customWidth="1"/>
    <col min="14" max="14" width="22.28515625" style="33" customWidth="1"/>
    <col min="15" max="16384" width="9.140625" style="33"/>
  </cols>
  <sheetData>
    <row r="2" spans="1:13" ht="26.25" x14ac:dyDescent="0.4">
      <c r="A2" s="365"/>
      <c r="B2" s="366"/>
      <c r="C2" s="228"/>
      <c r="D2" s="228"/>
      <c r="E2" s="228"/>
      <c r="F2" s="228"/>
      <c r="G2" s="228"/>
      <c r="H2" s="228"/>
      <c r="I2" s="228"/>
      <c r="J2" s="228"/>
      <c r="K2" s="411"/>
      <c r="L2" s="228"/>
      <c r="M2" s="228"/>
    </row>
    <row r="3" spans="1:13" ht="26.25" x14ac:dyDescent="0.4">
      <c r="A3" s="365"/>
      <c r="B3" s="432" t="s">
        <v>19</v>
      </c>
      <c r="C3" s="405"/>
      <c r="D3" s="461"/>
      <c r="E3" s="406"/>
      <c r="F3" s="228"/>
      <c r="G3" s="228"/>
      <c r="H3" s="228"/>
      <c r="I3" s="228"/>
      <c r="J3" s="365"/>
      <c r="K3" s="365"/>
      <c r="L3" s="365"/>
      <c r="M3" s="365"/>
    </row>
    <row r="4" spans="1:13" s="121" customFormat="1" ht="28.5" customHeight="1" x14ac:dyDescent="0.4">
      <c r="A4" s="432"/>
      <c r="B4" s="405" t="s">
        <v>20</v>
      </c>
      <c r="C4" s="405"/>
      <c r="D4" s="406"/>
      <c r="E4" s="406"/>
      <c r="F4" s="408"/>
      <c r="G4" s="408"/>
      <c r="H4" s="409"/>
      <c r="I4" s="409"/>
      <c r="J4" s="409"/>
      <c r="K4" s="409"/>
      <c r="L4" s="409"/>
      <c r="M4" s="409"/>
    </row>
    <row r="5" spans="1:13" s="121" customFormat="1" ht="25.5" customHeight="1" x14ac:dyDescent="0.4">
      <c r="A5" s="405"/>
      <c r="B5" s="405" t="s">
        <v>21</v>
      </c>
      <c r="C5" s="405"/>
      <c r="D5" s="406"/>
      <c r="E5" s="406"/>
      <c r="F5" s="408"/>
      <c r="G5" s="408"/>
      <c r="H5" s="409"/>
      <c r="I5" s="409"/>
      <c r="J5" s="409"/>
      <c r="K5" s="409"/>
      <c r="L5" s="409"/>
      <c r="M5" s="409"/>
    </row>
    <row r="6" spans="1:13" s="121" customFormat="1" ht="26.25" x14ac:dyDescent="0.4">
      <c r="A6" s="405"/>
      <c r="B6" s="405" t="s">
        <v>22</v>
      </c>
      <c r="C6" s="405"/>
      <c r="D6" s="406"/>
      <c r="E6" s="406"/>
      <c r="F6" s="408"/>
      <c r="G6" s="408"/>
      <c r="H6" s="409"/>
      <c r="I6" s="409"/>
      <c r="J6" s="409"/>
      <c r="K6" s="409"/>
      <c r="L6" s="409"/>
      <c r="M6" s="409"/>
    </row>
    <row r="7" spans="1:13" s="121" customFormat="1" ht="26.25" x14ac:dyDescent="0.4">
      <c r="A7" s="405"/>
      <c r="B7" s="405" t="s">
        <v>23</v>
      </c>
      <c r="C7" s="405"/>
      <c r="D7" s="406"/>
      <c r="E7" s="406"/>
      <c r="F7" s="408"/>
      <c r="G7" s="408"/>
      <c r="H7" s="409"/>
      <c r="I7" s="409"/>
      <c r="J7" s="409"/>
      <c r="K7" s="409"/>
      <c r="L7" s="409"/>
      <c r="M7" s="409"/>
    </row>
    <row r="8" spans="1:13" s="121" customFormat="1" ht="26.25" x14ac:dyDescent="0.4">
      <c r="A8" s="405"/>
      <c r="B8" s="405" t="s">
        <v>24</v>
      </c>
      <c r="C8" s="405"/>
      <c r="D8" s="406"/>
      <c r="E8" s="228"/>
      <c r="F8" s="408"/>
      <c r="G8" s="408"/>
      <c r="H8" s="409"/>
      <c r="I8" s="409"/>
      <c r="J8" s="409"/>
      <c r="K8" s="409"/>
      <c r="L8" s="409"/>
      <c r="M8" s="409"/>
    </row>
    <row r="9" spans="1:13" s="121" customFormat="1" ht="26.25" x14ac:dyDescent="0.4">
      <c r="A9" s="405"/>
      <c r="B9" s="405"/>
      <c r="C9" s="405"/>
      <c r="D9" s="406"/>
      <c r="E9" s="228"/>
      <c r="F9" s="408"/>
      <c r="G9" s="408"/>
      <c r="H9" s="409"/>
      <c r="I9" s="409"/>
      <c r="J9" s="409"/>
      <c r="K9" s="409"/>
      <c r="L9" s="409"/>
      <c r="M9" s="409"/>
    </row>
    <row r="10" spans="1:13" s="121" customFormat="1" ht="26.25" x14ac:dyDescent="0.4">
      <c r="A10" s="405"/>
      <c r="B10" s="228" t="s">
        <v>5528</v>
      </c>
      <c r="C10" s="405"/>
      <c r="D10" s="406"/>
      <c r="E10" s="228"/>
      <c r="F10" s="408"/>
      <c r="G10" s="408"/>
      <c r="H10" s="409"/>
      <c r="I10" s="409"/>
      <c r="J10" s="409"/>
      <c r="K10" s="409"/>
      <c r="L10" s="409"/>
      <c r="M10" s="409"/>
    </row>
    <row r="11" spans="1:13" s="121" customFormat="1" ht="26.25" x14ac:dyDescent="0.4">
      <c r="A11" s="405"/>
      <c r="B11" s="228" t="s">
        <v>5529</v>
      </c>
      <c r="C11" s="405"/>
      <c r="D11" s="406"/>
      <c r="E11" s="228"/>
      <c r="F11" s="408"/>
      <c r="G11" s="408"/>
      <c r="H11" s="409"/>
      <c r="I11" s="409"/>
      <c r="J11" s="409"/>
      <c r="K11" s="409"/>
      <c r="L11" s="409"/>
      <c r="M11" s="409"/>
    </row>
    <row r="12" spans="1:13" s="121" customFormat="1" ht="26.25" x14ac:dyDescent="0.4">
      <c r="A12" s="405"/>
      <c r="B12" s="1009" t="s">
        <v>5530</v>
      </c>
      <c r="C12" s="405"/>
      <c r="D12" s="406"/>
      <c r="E12" s="228"/>
      <c r="F12" s="408"/>
      <c r="G12" s="408"/>
      <c r="H12" s="409"/>
      <c r="I12" s="409"/>
      <c r="J12" s="409"/>
      <c r="K12" s="409"/>
      <c r="L12" s="409" t="s">
        <v>247</v>
      </c>
      <c r="M12" s="409"/>
    </row>
    <row r="13" spans="1:13" s="121" customFormat="1" ht="26.25" x14ac:dyDescent="0.4">
      <c r="A13" s="405"/>
      <c r="B13" s="405"/>
      <c r="C13" s="405"/>
      <c r="D13" s="406"/>
      <c r="E13" s="228"/>
      <c r="F13" s="408"/>
      <c r="G13" s="408"/>
      <c r="H13" s="409"/>
      <c r="I13" s="409"/>
      <c r="J13" s="409"/>
      <c r="K13" s="409"/>
      <c r="L13" s="409"/>
      <c r="M13" s="409"/>
    </row>
    <row r="14" spans="1:13" s="23" customFormat="1" ht="26.25" x14ac:dyDescent="0.4">
      <c r="A14" s="228"/>
      <c r="B14" s="2950" t="s">
        <v>5760</v>
      </c>
      <c r="C14" s="2950"/>
      <c r="D14" s="2950"/>
      <c r="E14" s="2950"/>
      <c r="F14" s="228"/>
      <c r="G14" s="228"/>
      <c r="H14" s="228"/>
      <c r="I14" s="228"/>
      <c r="J14" s="228"/>
      <c r="K14" s="228"/>
      <c r="L14" s="228"/>
      <c r="M14" s="228"/>
    </row>
    <row r="15" spans="1:13" x14ac:dyDescent="0.35">
      <c r="A15" s="365"/>
      <c r="B15" s="365"/>
      <c r="C15" s="667"/>
      <c r="D15" s="365"/>
      <c r="E15" s="365"/>
      <c r="F15" s="365"/>
      <c r="G15" s="365"/>
      <c r="H15" s="365"/>
      <c r="I15" s="365"/>
      <c r="J15" s="365"/>
      <c r="K15" s="365"/>
      <c r="L15" s="365"/>
      <c r="M15" s="365"/>
    </row>
    <row r="16" spans="1:13" s="32" customFormat="1" ht="26.25" x14ac:dyDescent="0.4">
      <c r="A16" s="367"/>
      <c r="B16" s="367" t="s">
        <v>92</v>
      </c>
      <c r="C16" s="229" t="s">
        <v>1464</v>
      </c>
      <c r="D16" s="229" t="s">
        <v>128</v>
      </c>
      <c r="E16" s="229" t="s">
        <v>95</v>
      </c>
      <c r="F16" s="229" t="s">
        <v>32</v>
      </c>
      <c r="G16" s="229" t="s">
        <v>33</v>
      </c>
      <c r="H16" s="229" t="s">
        <v>150</v>
      </c>
      <c r="I16" s="229" t="s">
        <v>33</v>
      </c>
      <c r="J16" s="229" t="s">
        <v>237</v>
      </c>
      <c r="K16" s="671" t="s">
        <v>33</v>
      </c>
      <c r="L16" s="229" t="s">
        <v>291</v>
      </c>
      <c r="M16" s="229" t="s">
        <v>133</v>
      </c>
    </row>
    <row r="17" spans="1:13" ht="26.25" x14ac:dyDescent="0.4">
      <c r="A17" s="228">
        <v>1</v>
      </c>
      <c r="B17" s="228" t="s">
        <v>5531</v>
      </c>
      <c r="C17" s="275">
        <v>353</v>
      </c>
      <c r="D17" s="411">
        <v>1000</v>
      </c>
      <c r="E17" s="411">
        <v>350</v>
      </c>
      <c r="F17" s="411">
        <v>3790</v>
      </c>
      <c r="G17" s="411">
        <v>371</v>
      </c>
      <c r="H17" s="411"/>
      <c r="I17" s="411"/>
      <c r="J17" s="411"/>
      <c r="K17" s="411"/>
      <c r="L17" s="411"/>
      <c r="M17" s="411">
        <f t="shared" ref="M17:M25" si="0">SUM(D17:L17)</f>
        <v>5511</v>
      </c>
    </row>
    <row r="18" spans="1:13" ht="26.25" x14ac:dyDescent="0.4">
      <c r="A18" s="228">
        <v>2</v>
      </c>
      <c r="B18" s="228" t="s">
        <v>5532</v>
      </c>
      <c r="C18" s="275">
        <v>383</v>
      </c>
      <c r="D18" s="411">
        <v>1000</v>
      </c>
      <c r="E18" s="411">
        <v>350</v>
      </c>
      <c r="F18" s="411">
        <v>2045</v>
      </c>
      <c r="G18" s="411">
        <v>526</v>
      </c>
      <c r="H18" s="411"/>
      <c r="I18" s="411"/>
      <c r="J18" s="411"/>
      <c r="K18" s="411"/>
      <c r="L18" s="411">
        <v>2195</v>
      </c>
      <c r="M18" s="411">
        <f t="shared" si="0"/>
        <v>6116</v>
      </c>
    </row>
    <row r="19" spans="1:13" ht="26.25" x14ac:dyDescent="0.4">
      <c r="A19" s="228">
        <v>3</v>
      </c>
      <c r="B19" s="228" t="s">
        <v>5533</v>
      </c>
      <c r="C19" s="275">
        <v>567</v>
      </c>
      <c r="D19" s="411">
        <v>1000</v>
      </c>
      <c r="E19" s="411">
        <v>350</v>
      </c>
      <c r="F19" s="411"/>
      <c r="G19" s="411"/>
      <c r="H19" s="411"/>
      <c r="I19" s="437"/>
      <c r="J19" s="411">
        <v>1000</v>
      </c>
      <c r="K19" s="411">
        <v>257</v>
      </c>
      <c r="L19" s="411">
        <v>4965</v>
      </c>
      <c r="M19" s="411">
        <f t="shared" si="0"/>
        <v>7572</v>
      </c>
    </row>
    <row r="20" spans="1:13" ht="26.25" x14ac:dyDescent="0.4">
      <c r="A20" s="228">
        <v>4</v>
      </c>
      <c r="B20" s="228" t="s">
        <v>5534</v>
      </c>
      <c r="C20" s="275">
        <v>5166</v>
      </c>
      <c r="D20" s="411">
        <v>3000</v>
      </c>
      <c r="E20" s="411">
        <v>350</v>
      </c>
      <c r="F20" s="411"/>
      <c r="G20" s="411"/>
      <c r="H20" s="411"/>
      <c r="I20" s="437"/>
      <c r="J20" s="411"/>
      <c r="K20" s="411"/>
      <c r="L20" s="411"/>
      <c r="M20" s="411">
        <f t="shared" si="0"/>
        <v>3350</v>
      </c>
    </row>
    <row r="21" spans="1:13" ht="26.25" x14ac:dyDescent="0.4">
      <c r="A21" s="228">
        <v>5</v>
      </c>
      <c r="B21" s="228" t="s">
        <v>5535</v>
      </c>
      <c r="C21" s="275">
        <v>5702</v>
      </c>
      <c r="D21" s="411">
        <v>1000</v>
      </c>
      <c r="E21" s="411">
        <v>350</v>
      </c>
      <c r="F21" s="411"/>
      <c r="G21" s="411"/>
      <c r="H21" s="411"/>
      <c r="I21" s="411"/>
      <c r="J21" s="411"/>
      <c r="K21" s="411"/>
      <c r="L21" s="411"/>
      <c r="M21" s="411">
        <f t="shared" si="0"/>
        <v>1350</v>
      </c>
    </row>
    <row r="22" spans="1:13" ht="26.25" x14ac:dyDescent="0.4">
      <c r="A22" s="228">
        <v>6</v>
      </c>
      <c r="B22" s="228" t="s">
        <v>5536</v>
      </c>
      <c r="C22" s="275">
        <v>8220</v>
      </c>
      <c r="D22" s="411">
        <v>1000</v>
      </c>
      <c r="E22" s="411">
        <v>350</v>
      </c>
      <c r="F22" s="411"/>
      <c r="G22" s="411"/>
      <c r="H22" s="411"/>
      <c r="I22" s="437"/>
      <c r="J22" s="411"/>
      <c r="K22" s="411"/>
      <c r="L22" s="411"/>
      <c r="M22" s="411">
        <f t="shared" si="0"/>
        <v>1350</v>
      </c>
    </row>
    <row r="23" spans="1:13" ht="26.25" x14ac:dyDescent="0.4">
      <c r="A23" s="228">
        <v>7</v>
      </c>
      <c r="B23" s="228" t="s">
        <v>5537</v>
      </c>
      <c r="C23" s="275">
        <v>10915</v>
      </c>
      <c r="D23" s="411">
        <v>1000</v>
      </c>
      <c r="E23" s="411">
        <v>350</v>
      </c>
      <c r="F23" s="411"/>
      <c r="G23" s="411"/>
      <c r="H23" s="411"/>
      <c r="I23" s="437"/>
      <c r="J23" s="411"/>
      <c r="K23" s="411"/>
      <c r="L23" s="411"/>
      <c r="M23" s="411">
        <f t="shared" si="0"/>
        <v>1350</v>
      </c>
    </row>
    <row r="24" spans="1:13" ht="26.25" x14ac:dyDescent="0.4">
      <c r="A24" s="228">
        <v>8</v>
      </c>
      <c r="B24" s="228" t="s">
        <v>5538</v>
      </c>
      <c r="C24" s="275">
        <v>10914</v>
      </c>
      <c r="D24" s="411">
        <v>1000</v>
      </c>
      <c r="E24" s="411">
        <v>350</v>
      </c>
      <c r="F24" s="411"/>
      <c r="G24" s="411"/>
      <c r="H24" s="411"/>
      <c r="I24" s="437"/>
      <c r="J24" s="411"/>
      <c r="K24" s="411"/>
      <c r="L24" s="411"/>
      <c r="M24" s="411">
        <f t="shared" si="0"/>
        <v>1350</v>
      </c>
    </row>
    <row r="25" spans="1:13" ht="26.25" x14ac:dyDescent="0.4">
      <c r="A25" s="228">
        <v>9</v>
      </c>
      <c r="B25" s="228" t="s">
        <v>5539</v>
      </c>
      <c r="C25" s="275">
        <v>10814</v>
      </c>
      <c r="D25" s="411">
        <v>2000</v>
      </c>
      <c r="E25" s="411">
        <v>350</v>
      </c>
      <c r="F25" s="411"/>
      <c r="G25" s="411"/>
      <c r="H25" s="411"/>
      <c r="I25" s="437"/>
      <c r="J25" s="411"/>
      <c r="K25" s="411"/>
      <c r="L25" s="411"/>
      <c r="M25" s="411">
        <f t="shared" si="0"/>
        <v>2350</v>
      </c>
    </row>
    <row r="26" spans="1:13" ht="26.25" x14ac:dyDescent="0.4">
      <c r="A26" s="228"/>
      <c r="B26" s="228"/>
      <c r="C26" s="275"/>
      <c r="D26" s="411"/>
      <c r="E26" s="411"/>
      <c r="F26" s="411"/>
      <c r="G26" s="411"/>
      <c r="H26" s="411"/>
      <c r="I26" s="437"/>
      <c r="J26" s="411"/>
      <c r="K26" s="411"/>
      <c r="L26" s="411"/>
      <c r="M26" s="411"/>
    </row>
    <row r="27" spans="1:13" ht="26.25" x14ac:dyDescent="0.4">
      <c r="A27" s="365"/>
      <c r="B27" s="367" t="s">
        <v>1517</v>
      </c>
      <c r="C27" s="275"/>
      <c r="D27" s="412">
        <f t="shared" ref="D27:M27" si="1">SUM(D17:D26)</f>
        <v>12000</v>
      </c>
      <c r="E27" s="412">
        <f t="shared" si="1"/>
        <v>3150</v>
      </c>
      <c r="F27" s="412">
        <f t="shared" si="1"/>
        <v>5835</v>
      </c>
      <c r="G27" s="412">
        <f t="shared" si="1"/>
        <v>897</v>
      </c>
      <c r="H27" s="412">
        <f t="shared" si="1"/>
        <v>0</v>
      </c>
      <c r="I27" s="412">
        <f t="shared" si="1"/>
        <v>0</v>
      </c>
      <c r="J27" s="412">
        <f t="shared" si="1"/>
        <v>1000</v>
      </c>
      <c r="K27" s="412">
        <f t="shared" si="1"/>
        <v>257</v>
      </c>
      <c r="L27" s="412">
        <f t="shared" si="1"/>
        <v>7160</v>
      </c>
      <c r="M27" s="412">
        <f t="shared" si="1"/>
        <v>30299</v>
      </c>
    </row>
    <row r="28" spans="1:13" ht="26.25" x14ac:dyDescent="0.4">
      <c r="A28" s="365"/>
      <c r="B28" s="228"/>
      <c r="C28" s="275"/>
      <c r="D28" s="411"/>
      <c r="E28" s="411"/>
      <c r="F28" s="411"/>
      <c r="G28" s="437"/>
      <c r="H28" s="411"/>
      <c r="I28" s="411"/>
      <c r="J28" s="411"/>
      <c r="K28" s="411"/>
      <c r="L28" s="411"/>
      <c r="M28" s="411"/>
    </row>
    <row r="29" spans="1:13" ht="26.25" x14ac:dyDescent="0.4">
      <c r="A29" s="365"/>
      <c r="B29" s="228"/>
      <c r="C29" s="275"/>
      <c r="D29" s="411"/>
      <c r="E29" s="411"/>
      <c r="F29" s="411"/>
      <c r="G29" s="411"/>
      <c r="H29" s="411"/>
      <c r="I29" s="411"/>
      <c r="J29" s="411"/>
      <c r="K29" s="411"/>
      <c r="L29" s="411"/>
      <c r="M29" s="411"/>
    </row>
    <row r="30" spans="1:13" ht="26.25" x14ac:dyDescent="0.4">
      <c r="A30" s="365"/>
      <c r="B30" s="365"/>
      <c r="C30" s="228"/>
      <c r="D30" s="228"/>
      <c r="E30" s="228"/>
      <c r="F30" s="228"/>
      <c r="G30" s="228"/>
      <c r="H30" s="228"/>
      <c r="I30" s="228"/>
      <c r="J30" s="228"/>
      <c r="K30" s="411"/>
      <c r="L30" s="228"/>
      <c r="M30" s="228"/>
    </row>
    <row r="31" spans="1:13" ht="26.25" x14ac:dyDescent="0.4">
      <c r="A31" s="365"/>
      <c r="B31" s="228" t="s">
        <v>3141</v>
      </c>
      <c r="C31" s="365"/>
      <c r="D31" s="365"/>
      <c r="E31" s="228"/>
      <c r="F31" s="228"/>
      <c r="G31" s="228"/>
      <c r="H31" s="228"/>
      <c r="I31" s="228"/>
      <c r="J31" s="228"/>
      <c r="K31" s="411"/>
      <c r="L31" s="228"/>
      <c r="M31" s="228"/>
    </row>
    <row r="32" spans="1:13" ht="26.25" x14ac:dyDescent="0.4">
      <c r="A32" s="365"/>
      <c r="B32" s="365"/>
      <c r="C32" s="228"/>
      <c r="D32" s="228"/>
      <c r="E32" s="365"/>
      <c r="F32" s="365"/>
      <c r="G32" s="365"/>
      <c r="H32" s="365"/>
      <c r="I32" s="365"/>
      <c r="J32" s="365"/>
      <c r="K32" s="437"/>
      <c r="L32" s="365"/>
      <c r="M32" s="365"/>
    </row>
    <row r="33" spans="1:13" ht="26.25" x14ac:dyDescent="0.4">
      <c r="A33" s="365"/>
      <c r="B33" s="365"/>
      <c r="C33" s="667"/>
      <c r="D33" s="228"/>
      <c r="E33" s="228"/>
      <c r="F33" s="228"/>
      <c r="G33" s="228"/>
      <c r="H33" s="365"/>
      <c r="I33" s="365"/>
      <c r="J33" s="365"/>
      <c r="K33" s="437"/>
      <c r="L33" s="365"/>
      <c r="M33" s="365"/>
    </row>
    <row r="34" spans="1:13" ht="26.25" x14ac:dyDescent="0.4">
      <c r="A34" s="365"/>
      <c r="B34" s="228" t="s">
        <v>3142</v>
      </c>
      <c r="C34" s="667"/>
      <c r="D34" s="228"/>
      <c r="E34" s="228"/>
      <c r="F34" s="228"/>
      <c r="G34" s="228"/>
      <c r="H34" s="365"/>
      <c r="I34" s="365"/>
      <c r="J34" s="365"/>
      <c r="K34" s="437"/>
      <c r="L34" s="365" t="s">
        <v>50</v>
      </c>
      <c r="M34" s="365"/>
    </row>
    <row r="35" spans="1:13" ht="26.25" x14ac:dyDescent="0.4">
      <c r="A35" s="366"/>
      <c r="B35" s="276"/>
      <c r="C35" s="365"/>
      <c r="D35" s="365"/>
      <c r="E35" s="365"/>
      <c r="F35" s="365"/>
      <c r="G35" s="365"/>
      <c r="H35" s="365"/>
      <c r="I35" s="365"/>
      <c r="J35" s="365"/>
      <c r="K35" s="365"/>
      <c r="L35" s="365"/>
      <c r="M35" s="365"/>
    </row>
    <row r="36" spans="1:13" ht="26.25" x14ac:dyDescent="0.4">
      <c r="A36" s="366"/>
      <c r="B36" s="276"/>
      <c r="C36" s="365"/>
      <c r="D36" s="365"/>
      <c r="E36" s="365"/>
      <c r="F36" s="365"/>
      <c r="G36" s="365"/>
      <c r="H36" s="365"/>
      <c r="I36" s="365"/>
      <c r="J36" s="365"/>
      <c r="K36" s="365"/>
      <c r="L36" s="365"/>
      <c r="M36" s="365"/>
    </row>
    <row r="37" spans="1:13" ht="26.25" x14ac:dyDescent="0.4">
      <c r="A37" s="365"/>
      <c r="B37" s="366" t="s">
        <v>5789</v>
      </c>
      <c r="C37" s="228"/>
      <c r="D37" s="365"/>
      <c r="E37" s="365"/>
      <c r="F37" s="365"/>
      <c r="G37" s="365"/>
      <c r="H37" s="365"/>
      <c r="I37" s="365"/>
      <c r="J37" s="365"/>
      <c r="K37" s="365"/>
      <c r="L37" s="365"/>
      <c r="M37" s="365"/>
    </row>
    <row r="38" spans="1:13" ht="26.25" x14ac:dyDescent="0.4">
      <c r="A38" s="365"/>
      <c r="B38" s="228"/>
      <c r="C38" s="667"/>
      <c r="D38" s="228"/>
      <c r="E38" s="228"/>
      <c r="F38" s="228"/>
      <c r="G38" s="228"/>
      <c r="H38" s="365"/>
      <c r="I38" s="365"/>
      <c r="J38" s="365"/>
      <c r="K38" s="437"/>
      <c r="L38" s="365"/>
      <c r="M38" s="365"/>
    </row>
    <row r="39" spans="1:13" s="215" customFormat="1" ht="26.25" x14ac:dyDescent="0.4">
      <c r="A39" s="67">
        <v>6</v>
      </c>
      <c r="B39" s="67" t="s">
        <v>5540</v>
      </c>
      <c r="C39" s="218">
        <v>5380</v>
      </c>
      <c r="D39" s="219">
        <v>2000</v>
      </c>
      <c r="E39" s="219">
        <v>200</v>
      </c>
      <c r="F39" s="219"/>
      <c r="G39" s="219" t="s">
        <v>5541</v>
      </c>
      <c r="H39" s="219"/>
      <c r="I39" s="214"/>
      <c r="J39" s="219"/>
      <c r="K39" s="219"/>
      <c r="L39" s="219"/>
      <c r="M39" s="219">
        <f>SUM(D39:L39)</f>
        <v>2200</v>
      </c>
    </row>
    <row r="40" spans="1:13" s="215" customFormat="1" ht="26.25" x14ac:dyDescent="0.4">
      <c r="A40" s="67">
        <v>6</v>
      </c>
      <c r="B40" s="67" t="s">
        <v>5542</v>
      </c>
      <c r="C40" s="218">
        <v>5422</v>
      </c>
      <c r="D40" s="219">
        <v>1000</v>
      </c>
      <c r="E40" s="219">
        <v>200</v>
      </c>
      <c r="F40" s="219"/>
      <c r="G40" s="219"/>
      <c r="H40" s="219">
        <v>840</v>
      </c>
      <c r="I40" s="219">
        <v>162</v>
      </c>
      <c r="J40" s="219"/>
      <c r="K40" s="219"/>
      <c r="L40" s="219">
        <v>3485</v>
      </c>
      <c r="M40" s="219">
        <f>SUM(D40:L40)</f>
        <v>5687</v>
      </c>
    </row>
    <row r="41" spans="1:13" s="215" customFormat="1" ht="26.25" x14ac:dyDescent="0.4">
      <c r="A41" s="436">
        <v>1</v>
      </c>
      <c r="B41" s="436" t="s">
        <v>5543</v>
      </c>
      <c r="C41" s="893">
        <v>346</v>
      </c>
      <c r="D41" s="784">
        <v>1000</v>
      </c>
      <c r="E41" s="784">
        <v>350</v>
      </c>
      <c r="F41" s="784"/>
      <c r="G41" s="784" t="s">
        <v>1909</v>
      </c>
      <c r="H41" s="784"/>
      <c r="I41" s="784"/>
      <c r="J41" s="784"/>
      <c r="K41" s="784"/>
      <c r="L41" s="784"/>
      <c r="M41" s="784">
        <f>SUM(D41:L41)</f>
        <v>1350</v>
      </c>
    </row>
    <row r="64" ht="16.5" customHeight="1" x14ac:dyDescent="0.35"/>
    <row r="65539" spans="10:10" x14ac:dyDescent="0.35">
      <c r="J65539" s="33">
        <v>17520</v>
      </c>
    </row>
  </sheetData>
  <mergeCells count="1">
    <mergeCell ref="B14:E14"/>
  </mergeCells>
  <phoneticPr fontId="32" type="noConversion"/>
  <hyperlinks>
    <hyperlink ref="B12" r:id="rId1" xr:uid="{00000000-0004-0000-1501-000000000000}"/>
  </hyperlinks>
  <printOptions gridLines="1"/>
  <pageMargins left="0.7" right="0.7" top="0.75" bottom="0.75" header="0.3" footer="0.3"/>
  <pageSetup paperSize="9" scale="40" orientation="landscape" r:id="rId2"/>
  <drawing r:id="rId3"/>
  <legacyDrawing r:id="rId4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133">
    <tabColor rgb="FFFF0000"/>
  </sheetPr>
  <dimension ref="A2:P33"/>
  <sheetViews>
    <sheetView view="pageBreakPreview" topLeftCell="B10" zoomScale="50" zoomScaleNormal="100" zoomScaleSheetLayoutView="50" workbookViewId="0">
      <selection activeCell="C10" sqref="C10"/>
    </sheetView>
  </sheetViews>
  <sheetFormatPr defaultColWidth="9.140625" defaultRowHeight="27.75" x14ac:dyDescent="0.4"/>
  <cols>
    <col min="1" max="1" width="3.42578125" style="81" hidden="1" customWidth="1"/>
    <col min="2" max="2" width="4.42578125" style="34" bestFit="1" customWidth="1"/>
    <col min="3" max="3" width="107.7109375" style="81" customWidth="1"/>
    <col min="4" max="4" width="20.42578125" style="81" bestFit="1" customWidth="1"/>
    <col min="5" max="7" width="22" style="81" bestFit="1" customWidth="1"/>
    <col min="8" max="8" width="18.28515625" style="81" bestFit="1" customWidth="1"/>
    <col min="9" max="9" width="11.85546875" style="81" bestFit="1" customWidth="1"/>
    <col min="10" max="10" width="11.140625" style="81" bestFit="1" customWidth="1"/>
    <col min="11" max="11" width="13.28515625" style="81" bestFit="1" customWidth="1"/>
    <col min="12" max="12" width="11.140625" style="81" bestFit="1" customWidth="1"/>
    <col min="13" max="13" width="23.42578125" style="81" bestFit="1" customWidth="1"/>
    <col min="14" max="14" width="15.140625" style="81" bestFit="1" customWidth="1"/>
    <col min="15" max="15" width="24.42578125" style="81" bestFit="1" customWidth="1"/>
    <col min="16" max="16" width="20.42578125" style="81" bestFit="1" customWidth="1"/>
    <col min="17" max="16384" width="9.140625" style="81"/>
  </cols>
  <sheetData>
    <row r="2" spans="1:16" s="83" customFormat="1" ht="27.75" customHeight="1" x14ac:dyDescent="0.45">
      <c r="A2" s="88"/>
      <c r="B2" s="385"/>
      <c r="C2" s="386"/>
      <c r="D2" s="386"/>
      <c r="E2" s="387"/>
      <c r="F2" s="388"/>
      <c r="G2" s="387"/>
      <c r="H2" s="387"/>
      <c r="I2" s="384"/>
      <c r="J2" s="389"/>
      <c r="K2" s="389"/>
      <c r="L2" s="389"/>
      <c r="M2" s="389"/>
      <c r="N2" s="389"/>
      <c r="O2" s="389"/>
    </row>
    <row r="3" spans="1:16" s="83" customFormat="1" ht="22.5" customHeight="1" x14ac:dyDescent="0.45">
      <c r="A3" s="88"/>
      <c r="B3" s="386"/>
      <c r="C3" s="385" t="s">
        <v>19</v>
      </c>
      <c r="D3" s="386"/>
      <c r="E3" s="386"/>
      <c r="F3" s="387"/>
      <c r="G3" s="390"/>
      <c r="H3" s="390"/>
      <c r="I3" s="392"/>
      <c r="J3" s="389"/>
      <c r="K3" s="389"/>
      <c r="L3" s="389"/>
      <c r="M3" s="389"/>
      <c r="N3" s="389"/>
      <c r="O3" s="389"/>
    </row>
    <row r="4" spans="1:16" s="83" customFormat="1" ht="27.75" customHeight="1" x14ac:dyDescent="0.45">
      <c r="A4" s="88"/>
      <c r="B4" s="386"/>
      <c r="C4" s="386" t="s">
        <v>20</v>
      </c>
      <c r="D4" s="386"/>
      <c r="E4" s="386"/>
      <c r="F4" s="390"/>
      <c r="G4" s="390"/>
      <c r="H4" s="390"/>
      <c r="I4" s="392"/>
      <c r="J4" s="389"/>
      <c r="K4" s="389"/>
      <c r="L4" s="389"/>
      <c r="M4" s="389"/>
      <c r="N4" s="389"/>
      <c r="O4" s="389"/>
    </row>
    <row r="5" spans="1:16" s="83" customFormat="1" ht="28.5" x14ac:dyDescent="0.45">
      <c r="A5" s="88"/>
      <c r="B5" s="386"/>
      <c r="C5" s="386" t="s">
        <v>21</v>
      </c>
      <c r="D5" s="386"/>
      <c r="E5" s="386"/>
      <c r="F5" s="390"/>
      <c r="G5" s="390"/>
      <c r="H5" s="390"/>
      <c r="I5" s="392"/>
      <c r="J5" s="389"/>
      <c r="K5" s="389"/>
      <c r="L5" s="389"/>
      <c r="M5" s="389"/>
      <c r="N5" s="389"/>
      <c r="O5" s="389"/>
    </row>
    <row r="6" spans="1:16" s="83" customFormat="1" ht="28.5" x14ac:dyDescent="0.45">
      <c r="A6" s="88"/>
      <c r="B6" s="386"/>
      <c r="C6" s="386" t="s">
        <v>22</v>
      </c>
      <c r="D6" s="386"/>
      <c r="E6" s="386"/>
      <c r="F6" s="390"/>
      <c r="G6" s="390"/>
      <c r="H6" s="390"/>
      <c r="I6" s="392"/>
      <c r="J6" s="389"/>
      <c r="K6" s="389"/>
      <c r="L6" s="389"/>
      <c r="M6" s="389"/>
      <c r="N6" s="389"/>
      <c r="O6" s="389"/>
    </row>
    <row r="7" spans="1:16" s="83" customFormat="1" ht="28.5" x14ac:dyDescent="0.45">
      <c r="A7" s="88"/>
      <c r="B7" s="386"/>
      <c r="C7" s="386" t="s">
        <v>23</v>
      </c>
      <c r="D7" s="386"/>
      <c r="E7" s="386"/>
      <c r="F7" s="390"/>
      <c r="G7" s="390"/>
      <c r="H7" s="390"/>
      <c r="I7" s="392"/>
      <c r="J7" s="389"/>
      <c r="K7" s="389"/>
      <c r="L7" s="389"/>
      <c r="M7" s="389"/>
      <c r="N7" s="389"/>
      <c r="O7" s="389"/>
    </row>
    <row r="8" spans="1:16" x14ac:dyDescent="0.4">
      <c r="B8" s="379"/>
      <c r="C8" s="386" t="s">
        <v>24</v>
      </c>
      <c r="D8" s="386"/>
      <c r="E8" s="386"/>
      <c r="F8" s="390"/>
      <c r="G8" s="379"/>
      <c r="H8" s="379"/>
      <c r="I8" s="379"/>
      <c r="J8" s="379"/>
      <c r="K8" s="379"/>
      <c r="L8" s="379"/>
      <c r="M8" s="379"/>
      <c r="N8" s="379"/>
      <c r="O8" s="379"/>
    </row>
    <row r="9" spans="1:16" x14ac:dyDescent="0.4">
      <c r="B9" s="379"/>
      <c r="C9" s="386"/>
      <c r="D9" s="386"/>
      <c r="E9" s="386"/>
      <c r="F9" s="390"/>
      <c r="G9" s="379"/>
      <c r="H9" s="379"/>
      <c r="I9" s="379"/>
      <c r="J9" s="379"/>
      <c r="K9" s="379"/>
      <c r="L9" s="379"/>
      <c r="M9" s="379"/>
      <c r="N9" s="379"/>
      <c r="O9" s="379"/>
    </row>
    <row r="10" spans="1:16" x14ac:dyDescent="0.4">
      <c r="B10" s="379"/>
      <c r="C10" s="379" t="s">
        <v>5544</v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</row>
    <row r="11" spans="1:16" x14ac:dyDescent="0.4">
      <c r="B11" s="379"/>
      <c r="C11" s="379" t="s">
        <v>5545</v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</row>
    <row r="12" spans="1:16" x14ac:dyDescent="0.4"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</row>
    <row r="13" spans="1:16" x14ac:dyDescent="0.4">
      <c r="B13" s="379"/>
      <c r="C13" s="2951" t="s">
        <v>5785</v>
      </c>
      <c r="D13" s="2951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</row>
    <row r="14" spans="1:16" x14ac:dyDescent="0.4"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</row>
    <row r="15" spans="1:16" s="232" customFormat="1" x14ac:dyDescent="0.4">
      <c r="B15" s="443"/>
      <c r="C15" s="443" t="s">
        <v>92</v>
      </c>
      <c r="D15" s="443" t="s">
        <v>1802</v>
      </c>
      <c r="E15" s="443" t="s">
        <v>6</v>
      </c>
      <c r="F15" s="443" t="s">
        <v>7</v>
      </c>
      <c r="G15" s="443" t="s">
        <v>96</v>
      </c>
      <c r="H15" s="443" t="s">
        <v>9</v>
      </c>
      <c r="I15" s="443" t="s">
        <v>1069</v>
      </c>
      <c r="J15" s="443" t="s">
        <v>9</v>
      </c>
      <c r="K15" s="443" t="s">
        <v>132</v>
      </c>
      <c r="L15" s="443" t="s">
        <v>9</v>
      </c>
      <c r="M15" s="443" t="s">
        <v>97</v>
      </c>
      <c r="N15" s="443" t="s">
        <v>74</v>
      </c>
      <c r="O15" s="443" t="s">
        <v>13</v>
      </c>
      <c r="P15" s="226"/>
    </row>
    <row r="16" spans="1:16" x14ac:dyDescent="0.4">
      <c r="B16" s="379">
        <v>1</v>
      </c>
      <c r="C16" s="379" t="s">
        <v>5546</v>
      </c>
      <c r="D16" s="379">
        <v>1840</v>
      </c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>
        <f>SUM(E16:N16)</f>
        <v>0</v>
      </c>
      <c r="P16" s="89"/>
    </row>
    <row r="17" spans="1:16" x14ac:dyDescent="0.4">
      <c r="B17" s="379">
        <v>2</v>
      </c>
      <c r="C17" s="379" t="s">
        <v>5547</v>
      </c>
      <c r="D17" s="379">
        <v>866</v>
      </c>
      <c r="E17" s="398"/>
      <c r="F17" s="398"/>
      <c r="G17" s="398"/>
      <c r="H17" s="398"/>
      <c r="I17" s="398"/>
      <c r="J17" s="398"/>
      <c r="K17" s="398"/>
      <c r="L17" s="398"/>
      <c r="M17" s="398"/>
      <c r="N17" s="402"/>
      <c r="O17" s="398">
        <f>SUM(E17:N17)</f>
        <v>0</v>
      </c>
      <c r="P17" s="89"/>
    </row>
    <row r="18" spans="1:16" x14ac:dyDescent="0.4">
      <c r="B18" s="379"/>
      <c r="C18" s="379"/>
      <c r="D18" s="379"/>
      <c r="E18" s="398"/>
      <c r="F18" s="398"/>
      <c r="G18" s="398"/>
      <c r="H18" s="398"/>
      <c r="I18" s="398"/>
      <c r="J18" s="398"/>
      <c r="K18" s="398"/>
      <c r="L18" s="398"/>
      <c r="M18" s="398"/>
      <c r="N18" s="402"/>
      <c r="O18" s="398"/>
      <c r="P18" s="89"/>
    </row>
    <row r="19" spans="1:16" x14ac:dyDescent="0.4">
      <c r="B19" s="379"/>
      <c r="C19" s="379"/>
      <c r="D19" s="379"/>
      <c r="E19" s="398"/>
      <c r="F19" s="398"/>
      <c r="G19" s="398"/>
      <c r="H19" s="398"/>
      <c r="I19" s="398"/>
      <c r="J19" s="398"/>
      <c r="K19" s="398"/>
      <c r="L19" s="398"/>
      <c r="M19" s="398"/>
      <c r="N19" s="402"/>
      <c r="O19" s="398"/>
      <c r="P19" s="89"/>
    </row>
    <row r="20" spans="1:16" s="87" customFormat="1" x14ac:dyDescent="0.4">
      <c r="B20" s="396"/>
      <c r="C20" s="379" t="s">
        <v>1965</v>
      </c>
      <c r="D20" s="396"/>
      <c r="E20" s="402">
        <f t="shared" ref="E20:O20" si="0">SUM(E16:E19)</f>
        <v>0</v>
      </c>
      <c r="F20" s="402">
        <f t="shared" si="0"/>
        <v>0</v>
      </c>
      <c r="G20" s="402">
        <f t="shared" si="0"/>
        <v>0</v>
      </c>
      <c r="H20" s="402">
        <f t="shared" si="0"/>
        <v>0</v>
      </c>
      <c r="I20" s="402">
        <f t="shared" si="0"/>
        <v>0</v>
      </c>
      <c r="J20" s="402">
        <f t="shared" si="0"/>
        <v>0</v>
      </c>
      <c r="K20" s="402">
        <f t="shared" si="0"/>
        <v>0</v>
      </c>
      <c r="L20" s="402">
        <f t="shared" si="0"/>
        <v>0</v>
      </c>
      <c r="M20" s="402">
        <f t="shared" si="0"/>
        <v>0</v>
      </c>
      <c r="N20" s="402">
        <f t="shared" si="0"/>
        <v>0</v>
      </c>
      <c r="O20" s="402">
        <f t="shared" si="0"/>
        <v>0</v>
      </c>
      <c r="P20" s="112"/>
    </row>
    <row r="21" spans="1:16" s="87" customFormat="1" x14ac:dyDescent="0.4">
      <c r="B21" s="396"/>
      <c r="C21" s="379"/>
      <c r="D21" s="396"/>
      <c r="E21" s="402"/>
      <c r="F21" s="402"/>
      <c r="G21" s="402"/>
      <c r="H21" s="402"/>
      <c r="I21" s="402"/>
      <c r="J21" s="402"/>
      <c r="K21" s="402"/>
      <c r="L21" s="402"/>
      <c r="M21" s="402"/>
      <c r="N21" s="402"/>
      <c r="O21" s="402"/>
      <c r="P21" s="112"/>
    </row>
    <row r="22" spans="1:16" s="87" customFormat="1" x14ac:dyDescent="0.4">
      <c r="B22" s="396"/>
      <c r="C22" s="379"/>
      <c r="D22" s="396"/>
      <c r="E22" s="402"/>
      <c r="F22" s="402"/>
      <c r="G22" s="402"/>
      <c r="H22" s="402"/>
      <c r="I22" s="402"/>
      <c r="J22" s="402"/>
      <c r="K22" s="402"/>
      <c r="L22" s="402"/>
      <c r="M22" s="402"/>
      <c r="N22" s="402"/>
      <c r="O22" s="402"/>
      <c r="P22" s="112"/>
    </row>
    <row r="23" spans="1:16" x14ac:dyDescent="0.4"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403"/>
      <c r="O23" s="379"/>
    </row>
    <row r="24" spans="1:16" x14ac:dyDescent="0.4">
      <c r="B24" s="379"/>
      <c r="C24" s="377"/>
      <c r="D24" s="379"/>
      <c r="E24" s="379"/>
      <c r="F24" s="379"/>
      <c r="G24" s="379"/>
      <c r="H24" s="379"/>
      <c r="I24" s="379"/>
      <c r="J24" s="379"/>
      <c r="K24" s="379"/>
      <c r="L24" s="379" t="s">
        <v>50</v>
      </c>
      <c r="M24" s="379"/>
      <c r="N24" s="379"/>
      <c r="O24" s="379"/>
    </row>
    <row r="25" spans="1:16" x14ac:dyDescent="0.4">
      <c r="B25" s="379"/>
      <c r="C25" s="379" t="s">
        <v>952</v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</row>
    <row r="26" spans="1:16" x14ac:dyDescent="0.4">
      <c r="B26" s="379"/>
      <c r="C26" s="377"/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/>
    </row>
    <row r="27" spans="1:16" x14ac:dyDescent="0.4">
      <c r="B27" s="379"/>
      <c r="C27" s="377"/>
      <c r="D27" s="379"/>
      <c r="E27" s="377"/>
      <c r="F27" s="377"/>
      <c r="G27" s="377"/>
      <c r="H27" s="377"/>
      <c r="I27" s="377"/>
      <c r="J27" s="377"/>
      <c r="K27" s="377"/>
      <c r="L27" s="377"/>
      <c r="M27" s="377"/>
      <c r="N27" s="377"/>
      <c r="O27" s="377"/>
    </row>
    <row r="28" spans="1:16" x14ac:dyDescent="0.4">
      <c r="B28" s="379"/>
      <c r="C28" s="379" t="s">
        <v>415</v>
      </c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</row>
    <row r="29" spans="1:16" s="33" customFormat="1" ht="26.25" x14ac:dyDescent="0.4">
      <c r="A29" s="985"/>
      <c r="B29" s="276"/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  <c r="O29" s="365"/>
    </row>
    <row r="30" spans="1:16" s="33" customFormat="1" ht="26.25" x14ac:dyDescent="0.4">
      <c r="A30" s="985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  <c r="O30" s="365"/>
    </row>
    <row r="31" spans="1:16" s="33" customFormat="1" ht="26.25" x14ac:dyDescent="0.4">
      <c r="A31" s="986"/>
      <c r="B31" s="365"/>
      <c r="C31" s="366" t="s">
        <v>5789</v>
      </c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  <c r="O31" s="365"/>
    </row>
    <row r="32" spans="1:16" x14ac:dyDescent="0.4">
      <c r="B32" s="379"/>
      <c r="C32" s="48"/>
      <c r="D32" s="379"/>
      <c r="E32" s="379"/>
      <c r="F32" s="377"/>
      <c r="G32" s="377"/>
      <c r="H32" s="377"/>
      <c r="I32" s="377"/>
      <c r="J32" s="377"/>
      <c r="K32" s="377"/>
      <c r="L32" s="377"/>
      <c r="M32" s="377"/>
      <c r="N32" s="377"/>
      <c r="O32" s="377"/>
    </row>
    <row r="33" spans="2:16" x14ac:dyDescent="0.4">
      <c r="B33" s="379">
        <v>1</v>
      </c>
      <c r="C33" s="379" t="s">
        <v>2331</v>
      </c>
      <c r="D33" s="379">
        <v>862</v>
      </c>
      <c r="E33" s="398">
        <v>3000</v>
      </c>
      <c r="F33" s="398">
        <v>350</v>
      </c>
      <c r="G33" s="398">
        <v>2805</v>
      </c>
      <c r="H33" s="398">
        <v>449</v>
      </c>
      <c r="I33" s="398" t="s">
        <v>5548</v>
      </c>
      <c r="J33" s="398"/>
      <c r="K33" s="398"/>
      <c r="L33" s="398"/>
      <c r="M33" s="398"/>
      <c r="N33" s="398"/>
      <c r="O33" s="398">
        <f>SUM(E33:N33)</f>
        <v>6604</v>
      </c>
      <c r="P33" s="89"/>
    </row>
  </sheetData>
  <mergeCells count="1">
    <mergeCell ref="C13:D13"/>
  </mergeCells>
  <phoneticPr fontId="32" type="noConversion"/>
  <printOptions gridLines="1"/>
  <pageMargins left="0.7" right="0.7" top="0.75" bottom="0.75" header="0.3" footer="0.3"/>
  <pageSetup paperSize="9" scale="40" fitToWidth="0" fitToHeight="0" orientation="landscape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113">
    <tabColor rgb="FFFF0000"/>
  </sheetPr>
  <dimension ref="A2:N40"/>
  <sheetViews>
    <sheetView view="pageBreakPreview" topLeftCell="A13" zoomScale="60" zoomScaleNormal="100" workbookViewId="0">
      <selection activeCell="B34" sqref="B34"/>
    </sheetView>
  </sheetViews>
  <sheetFormatPr defaultRowHeight="23.25" x14ac:dyDescent="0.35"/>
  <cols>
    <col min="1" max="1" width="6.28515625" customWidth="1"/>
    <col min="2" max="2" width="63.5703125" customWidth="1"/>
    <col min="3" max="3" width="13.140625" bestFit="1" customWidth="1"/>
    <col min="4" max="4" width="20.7109375" customWidth="1"/>
    <col min="5" max="5" width="18.5703125" customWidth="1"/>
    <col min="6" max="6" width="13.140625" bestFit="1" customWidth="1"/>
    <col min="7" max="7" width="9.140625" style="15" bestFit="1" customWidth="1"/>
    <col min="8" max="8" width="23.140625" customWidth="1"/>
    <col min="9" max="9" width="18.85546875" customWidth="1"/>
    <col min="10" max="10" width="14.28515625" customWidth="1"/>
    <col min="11" max="11" width="17.42578125" customWidth="1"/>
    <col min="12" max="12" width="19.42578125" customWidth="1"/>
    <col min="13" max="13" width="21.28515625" customWidth="1"/>
    <col min="14" max="14" width="21.85546875" customWidth="1"/>
  </cols>
  <sheetData>
    <row r="2" spans="1:14" x14ac:dyDescent="0.35">
      <c r="A2" s="48"/>
      <c r="B2" s="414" t="s">
        <v>19</v>
      </c>
      <c r="C2" s="415"/>
      <c r="D2" s="415"/>
      <c r="E2" s="614"/>
      <c r="F2" s="450"/>
      <c r="G2" s="48"/>
      <c r="H2" s="48"/>
      <c r="I2" s="48"/>
      <c r="J2" s="48"/>
      <c r="K2" s="48"/>
      <c r="L2" s="48"/>
      <c r="M2" s="48"/>
      <c r="N2" s="24"/>
    </row>
    <row r="3" spans="1:14" x14ac:dyDescent="0.35">
      <c r="A3" s="414"/>
      <c r="B3" s="415" t="s">
        <v>20</v>
      </c>
      <c r="C3" s="415"/>
      <c r="D3" s="415"/>
      <c r="E3" s="450"/>
      <c r="F3" s="450"/>
      <c r="G3" s="450"/>
      <c r="H3" s="452"/>
      <c r="I3" s="452"/>
      <c r="J3" s="522"/>
      <c r="K3" s="522"/>
      <c r="L3" s="522"/>
      <c r="M3" s="522"/>
      <c r="N3" s="73"/>
    </row>
    <row r="4" spans="1:14" x14ac:dyDescent="0.35">
      <c r="A4" s="415"/>
      <c r="B4" s="415" t="s">
        <v>21</v>
      </c>
      <c r="C4" s="415"/>
      <c r="D4" s="415"/>
      <c r="E4" s="450"/>
      <c r="F4" s="450"/>
      <c r="G4" s="450"/>
      <c r="H4" s="452"/>
      <c r="I4" s="452"/>
      <c r="J4" s="522"/>
      <c r="K4" s="522"/>
      <c r="L4" s="522"/>
      <c r="M4" s="522"/>
      <c r="N4" s="73"/>
    </row>
    <row r="5" spans="1:14" x14ac:dyDescent="0.35">
      <c r="A5" s="415"/>
      <c r="B5" s="415" t="s">
        <v>22</v>
      </c>
      <c r="C5" s="415"/>
      <c r="D5" s="415"/>
      <c r="E5" s="450"/>
      <c r="F5" s="450"/>
      <c r="G5" s="450"/>
      <c r="H5" s="452"/>
      <c r="I5" s="452"/>
      <c r="J5" s="522"/>
      <c r="K5" s="522"/>
      <c r="L5" s="522"/>
      <c r="M5" s="522"/>
      <c r="N5" s="73"/>
    </row>
    <row r="6" spans="1:14" x14ac:dyDescent="0.35">
      <c r="A6" s="415"/>
      <c r="B6" s="415" t="s">
        <v>23</v>
      </c>
      <c r="C6" s="415"/>
      <c r="D6" s="415"/>
      <c r="E6" s="450"/>
      <c r="F6" s="450"/>
      <c r="G6" s="450"/>
      <c r="H6" s="452"/>
      <c r="I6" s="452"/>
      <c r="J6" s="522"/>
      <c r="K6" s="522"/>
      <c r="L6" s="522"/>
      <c r="M6" s="522"/>
      <c r="N6" s="73"/>
    </row>
    <row r="7" spans="1:14" x14ac:dyDescent="0.35">
      <c r="A7" s="415"/>
      <c r="B7" s="415" t="s">
        <v>24</v>
      </c>
      <c r="C7" s="415"/>
      <c r="D7" s="415"/>
      <c r="E7" s="450"/>
      <c r="F7" s="48"/>
      <c r="G7" s="450"/>
      <c r="H7" s="452"/>
      <c r="I7" s="452"/>
      <c r="J7" s="522"/>
      <c r="K7" s="522"/>
      <c r="L7" s="522"/>
      <c r="M7" s="522"/>
      <c r="N7" s="73"/>
    </row>
    <row r="8" spans="1:14" x14ac:dyDescent="0.35">
      <c r="A8" s="48"/>
      <c r="B8" s="48"/>
      <c r="C8" s="48"/>
      <c r="D8" s="303"/>
      <c r="E8" s="303"/>
      <c r="F8" s="48"/>
      <c r="G8" s="48"/>
      <c r="H8" s="303"/>
      <c r="I8" s="303"/>
      <c r="J8" s="48"/>
      <c r="K8" s="48"/>
      <c r="L8" s="48"/>
      <c r="M8" s="303"/>
      <c r="N8" s="24"/>
    </row>
    <row r="9" spans="1:14" x14ac:dyDescent="0.35">
      <c r="A9" s="48"/>
      <c r="B9" s="48" t="s">
        <v>5549</v>
      </c>
      <c r="C9" s="48"/>
      <c r="D9" s="303"/>
      <c r="E9" s="303"/>
      <c r="F9" s="644"/>
      <c r="G9" s="48"/>
      <c r="H9" s="303"/>
      <c r="I9" s="303"/>
      <c r="J9" s="48"/>
      <c r="K9" s="48"/>
      <c r="L9" s="48"/>
      <c r="M9" s="303"/>
      <c r="N9" s="24"/>
    </row>
    <row r="10" spans="1:14" x14ac:dyDescent="0.35">
      <c r="A10" s="48"/>
      <c r="B10" s="727" t="s">
        <v>5550</v>
      </c>
      <c r="C10" s="48"/>
      <c r="D10" s="303"/>
      <c r="E10" s="303"/>
      <c r="F10" s="48"/>
      <c r="G10" s="48"/>
      <c r="H10" s="629"/>
      <c r="I10" s="705"/>
      <c r="J10" s="48"/>
      <c r="K10" s="48"/>
      <c r="L10" s="48"/>
      <c r="M10" s="303"/>
      <c r="N10" s="24"/>
    </row>
    <row r="11" spans="1:14" s="24" customFormat="1" x14ac:dyDescent="0.35">
      <c r="A11" s="48"/>
      <c r="B11" s="2952" t="s">
        <v>5739</v>
      </c>
      <c r="C11" s="2952"/>
      <c r="D11" s="2952"/>
      <c r="E11" s="48"/>
      <c r="F11" s="48"/>
      <c r="G11" s="48"/>
      <c r="H11" s="48"/>
      <c r="I11" s="48"/>
      <c r="J11" s="48"/>
      <c r="K11" s="48"/>
      <c r="L11" s="48"/>
      <c r="M11" s="48"/>
    </row>
    <row r="12" spans="1:14" x14ac:dyDescent="0.35">
      <c r="A12" s="48"/>
      <c r="B12" s="48"/>
      <c r="C12" s="48"/>
      <c r="D12" s="303"/>
      <c r="E12" s="303"/>
      <c r="F12" s="48"/>
      <c r="G12" s="48"/>
      <c r="H12" s="303"/>
      <c r="I12" s="303"/>
      <c r="J12" s="48"/>
      <c r="K12" s="48"/>
      <c r="L12" s="48"/>
      <c r="M12" s="303"/>
      <c r="N12" s="24"/>
    </row>
    <row r="13" spans="1:14" s="138" customFormat="1" x14ac:dyDescent="0.35">
      <c r="A13" s="428"/>
      <c r="B13" s="428" t="s">
        <v>250</v>
      </c>
      <c r="C13" s="428" t="s">
        <v>387</v>
      </c>
      <c r="D13" s="454" t="s">
        <v>6</v>
      </c>
      <c r="E13" s="454" t="s">
        <v>95</v>
      </c>
      <c r="F13" s="428" t="s">
        <v>32</v>
      </c>
      <c r="G13" s="428" t="s">
        <v>33</v>
      </c>
      <c r="H13" s="454" t="s">
        <v>1069</v>
      </c>
      <c r="I13" s="454" t="s">
        <v>33</v>
      </c>
      <c r="J13" s="428" t="s">
        <v>388</v>
      </c>
      <c r="K13" s="428" t="s">
        <v>33</v>
      </c>
      <c r="L13" s="428" t="s">
        <v>389</v>
      </c>
      <c r="M13" s="454" t="s">
        <v>133</v>
      </c>
      <c r="N13" s="135"/>
    </row>
    <row r="14" spans="1:14" x14ac:dyDescent="0.35">
      <c r="A14" s="48">
        <v>1</v>
      </c>
      <c r="B14" s="48" t="s">
        <v>5551</v>
      </c>
      <c r="C14" s="456">
        <v>489278</v>
      </c>
      <c r="D14" s="774">
        <v>30000</v>
      </c>
      <c r="E14" s="774">
        <v>350</v>
      </c>
      <c r="F14" s="774"/>
      <c r="G14" s="455"/>
      <c r="H14" s="774"/>
      <c r="I14" s="774"/>
      <c r="J14" s="775"/>
      <c r="K14" s="775"/>
      <c r="L14" s="774"/>
      <c r="M14" s="774">
        <f>SUM(D14:L14)</f>
        <v>30350</v>
      </c>
      <c r="N14" s="49"/>
    </row>
    <row r="15" spans="1:14" x14ac:dyDescent="0.35">
      <c r="N15" s="49"/>
    </row>
    <row r="16" spans="1:14" x14ac:dyDescent="0.35">
      <c r="A16" s="48"/>
      <c r="B16" s="48"/>
      <c r="C16" s="456"/>
      <c r="D16" s="774"/>
      <c r="E16" s="774"/>
      <c r="F16" s="774"/>
      <c r="G16" s="774"/>
      <c r="H16" s="774"/>
      <c r="I16" s="775"/>
      <c r="J16" s="775"/>
      <c r="K16" s="775"/>
      <c r="L16" s="775"/>
      <c r="M16" s="774"/>
      <c r="N16" s="50"/>
    </row>
    <row r="17" spans="1:14" x14ac:dyDescent="0.35">
      <c r="A17" s="48"/>
      <c r="B17" s="48"/>
      <c r="C17" s="456"/>
      <c r="D17" s="774"/>
      <c r="E17" s="774"/>
      <c r="F17" s="774"/>
      <c r="G17" s="774"/>
      <c r="H17" s="774"/>
      <c r="I17" s="775"/>
      <c r="J17" s="775"/>
      <c r="K17" s="775"/>
      <c r="L17" s="775"/>
      <c r="M17" s="774"/>
      <c r="N17" s="50"/>
    </row>
    <row r="18" spans="1:14" ht="30" x14ac:dyDescent="0.8">
      <c r="A18" s="48"/>
      <c r="B18" s="48" t="s">
        <v>167</v>
      </c>
      <c r="C18" s="425"/>
      <c r="D18" s="961">
        <f>SUM(D14:D17)</f>
        <v>30000</v>
      </c>
      <c r="E18" s="961">
        <f t="shared" ref="E18:M18" si="0">SUM(E14:E17)</f>
        <v>350</v>
      </c>
      <c r="F18" s="961">
        <f t="shared" si="0"/>
        <v>0</v>
      </c>
      <c r="G18" s="961">
        <f t="shared" si="0"/>
        <v>0</v>
      </c>
      <c r="H18" s="961">
        <f t="shared" si="0"/>
        <v>0</v>
      </c>
      <c r="I18" s="961">
        <f t="shared" si="0"/>
        <v>0</v>
      </c>
      <c r="J18" s="961">
        <f t="shared" si="0"/>
        <v>0</v>
      </c>
      <c r="K18" s="961">
        <f t="shared" si="0"/>
        <v>0</v>
      </c>
      <c r="L18" s="961">
        <f t="shared" si="0"/>
        <v>0</v>
      </c>
      <c r="M18" s="961">
        <f t="shared" si="0"/>
        <v>30350</v>
      </c>
      <c r="N18" s="50"/>
    </row>
    <row r="19" spans="1:14" ht="30" x14ac:dyDescent="0.8">
      <c r="A19" s="48"/>
      <c r="B19" s="48"/>
      <c r="C19" s="425"/>
      <c r="D19" s="961"/>
      <c r="E19" s="961"/>
      <c r="F19" s="961"/>
      <c r="G19" s="961"/>
      <c r="H19" s="961"/>
      <c r="I19" s="961"/>
      <c r="J19" s="961"/>
      <c r="K19" s="961"/>
      <c r="L19" s="961"/>
      <c r="M19" s="961"/>
      <c r="N19" s="50"/>
    </row>
    <row r="20" spans="1:14" ht="30" x14ac:dyDescent="0.8">
      <c r="A20" s="48"/>
      <c r="B20" s="48"/>
      <c r="C20" s="425"/>
      <c r="D20" s="961"/>
      <c r="E20" s="961"/>
      <c r="F20" s="961"/>
      <c r="G20" s="961"/>
      <c r="H20" s="961"/>
      <c r="I20" s="961"/>
      <c r="J20" s="961"/>
      <c r="K20" s="961"/>
      <c r="L20" s="961"/>
      <c r="M20" s="961"/>
      <c r="N20" s="50"/>
    </row>
    <row r="21" spans="1:14" ht="30" x14ac:dyDescent="0.8">
      <c r="A21" s="48"/>
      <c r="B21" s="404"/>
      <c r="C21" s="425"/>
      <c r="D21" s="961"/>
      <c r="E21" s="961"/>
      <c r="F21" s="961"/>
      <c r="G21" s="961"/>
      <c r="H21" s="961"/>
      <c r="I21" s="961"/>
      <c r="J21" s="961"/>
      <c r="K21" s="961"/>
      <c r="L21" s="961"/>
      <c r="M21" s="961"/>
      <c r="N21" s="50"/>
    </row>
    <row r="22" spans="1:14" x14ac:dyDescent="0.35">
      <c r="A22" s="465"/>
      <c r="B22" s="48" t="s">
        <v>393</v>
      </c>
      <c r="C22" s="425"/>
      <c r="D22" s="303"/>
      <c r="E22" s="303"/>
      <c r="F22" s="425"/>
      <c r="G22" s="425"/>
      <c r="H22" s="705"/>
      <c r="I22" s="705"/>
      <c r="J22" s="425"/>
      <c r="K22" s="425"/>
      <c r="L22" s="425"/>
      <c r="M22" s="303"/>
      <c r="N22" s="15"/>
    </row>
    <row r="23" spans="1:14" x14ac:dyDescent="0.35">
      <c r="A23" s="48"/>
      <c r="B23" s="48"/>
      <c r="C23" s="465"/>
      <c r="D23" s="303"/>
      <c r="E23" s="303"/>
      <c r="F23" s="425"/>
      <c r="G23" s="425"/>
      <c r="H23" s="705"/>
      <c r="I23" s="705"/>
      <c r="J23" s="425"/>
      <c r="K23" s="425"/>
      <c r="L23" s="425"/>
      <c r="M23" s="303"/>
      <c r="N23" s="15"/>
    </row>
    <row r="24" spans="1:14" x14ac:dyDescent="0.35">
      <c r="A24" s="48"/>
      <c r="B24" s="457"/>
      <c r="C24" s="457"/>
      <c r="D24" s="303"/>
      <c r="E24" s="303"/>
      <c r="F24" s="425"/>
      <c r="G24" s="425"/>
      <c r="H24" s="705"/>
      <c r="I24" s="705"/>
      <c r="J24" s="425"/>
      <c r="K24" s="425"/>
      <c r="L24" s="425"/>
      <c r="M24" s="303"/>
      <c r="N24" s="15"/>
    </row>
    <row r="25" spans="1:14" x14ac:dyDescent="0.35">
      <c r="A25" s="48"/>
      <c r="B25" s="48" t="s">
        <v>415</v>
      </c>
      <c r="C25" s="425"/>
      <c r="D25" s="303"/>
      <c r="E25" s="303"/>
      <c r="F25" s="425"/>
      <c r="G25" s="425"/>
      <c r="H25" s="705" t="s">
        <v>1481</v>
      </c>
      <c r="I25" s="705"/>
      <c r="J25" s="425"/>
      <c r="K25" s="425"/>
      <c r="L25" s="425"/>
      <c r="M25" s="303" t="s">
        <v>50</v>
      </c>
      <c r="N25" s="15"/>
    </row>
    <row r="26" spans="1:14" s="33" customFormat="1" ht="26.25" x14ac:dyDescent="0.4">
      <c r="A26" s="366"/>
      <c r="B26" s="276"/>
      <c r="C26" s="365"/>
      <c r="D26" s="365"/>
      <c r="E26" s="365"/>
      <c r="F26" s="365"/>
      <c r="G26" s="365"/>
      <c r="H26" s="365"/>
      <c r="I26" s="365"/>
      <c r="J26" s="365"/>
      <c r="K26" s="365"/>
      <c r="L26" s="365"/>
      <c r="M26" s="365"/>
    </row>
    <row r="27" spans="1:14" s="33" customFormat="1" ht="26.25" x14ac:dyDescent="0.4">
      <c r="A27" s="366"/>
      <c r="B27" s="27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</row>
    <row r="28" spans="1:14" s="33" customFormat="1" ht="26.25" x14ac:dyDescent="0.4">
      <c r="A28" s="365"/>
      <c r="B28" s="366" t="s">
        <v>5789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</row>
    <row r="29" spans="1:14" x14ac:dyDescent="0.35">
      <c r="A29" s="48"/>
      <c r="B29" s="465"/>
      <c r="C29" s="425"/>
      <c r="D29" s="303"/>
      <c r="E29" s="303"/>
      <c r="F29" s="425"/>
      <c r="G29" s="425"/>
      <c r="H29" s="705"/>
      <c r="I29" s="705"/>
      <c r="J29" s="425"/>
      <c r="K29" s="425"/>
      <c r="L29" s="425"/>
      <c r="M29" s="303"/>
      <c r="N29" s="15"/>
    </row>
    <row r="30" spans="1:14" x14ac:dyDescent="0.35">
      <c r="A30" s="48">
        <v>2</v>
      </c>
      <c r="B30" s="48" t="s">
        <v>5552</v>
      </c>
      <c r="C30" s="456">
        <v>5737</v>
      </c>
      <c r="D30" s="774">
        <v>1000</v>
      </c>
      <c r="E30" s="774">
        <v>350</v>
      </c>
      <c r="F30" s="774"/>
      <c r="G30" s="774"/>
      <c r="H30" s="774"/>
      <c r="I30" s="774"/>
      <c r="J30" s="775"/>
      <c r="K30" s="775"/>
      <c r="L30" s="48"/>
      <c r="M30" s="774">
        <f>SUM(D30:L30)</f>
        <v>1350</v>
      </c>
      <c r="N30" s="15"/>
    </row>
    <row r="31" spans="1:14" x14ac:dyDescent="0.35">
      <c r="A31" s="24"/>
      <c r="B31" s="15"/>
      <c r="C31" s="15"/>
      <c r="D31" s="27"/>
      <c r="E31" s="27"/>
      <c r="F31" s="15"/>
      <c r="H31" s="29"/>
      <c r="I31" s="29"/>
      <c r="J31" s="15"/>
      <c r="K31" s="15"/>
      <c r="L31" s="15"/>
      <c r="M31" s="27"/>
      <c r="N31" s="15"/>
    </row>
    <row r="40" spans="6:6" x14ac:dyDescent="0.35">
      <c r="F40" s="119"/>
    </row>
  </sheetData>
  <mergeCells count="1">
    <mergeCell ref="B11:D11"/>
  </mergeCells>
  <hyperlinks>
    <hyperlink ref="B10" r:id="rId1" xr:uid="{00000000-0004-0000-1701-000000000000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47">
    <tabColor rgb="FFFF0000"/>
  </sheetPr>
  <dimension ref="A2:M41"/>
  <sheetViews>
    <sheetView view="pageBreakPreview" topLeftCell="A6" zoomScale="50" zoomScaleNormal="100" zoomScaleSheetLayoutView="50" workbookViewId="0">
      <selection activeCell="K24" sqref="K24"/>
    </sheetView>
  </sheetViews>
  <sheetFormatPr defaultColWidth="9.140625" defaultRowHeight="25.5" x14ac:dyDescent="0.35"/>
  <cols>
    <col min="1" max="1" width="4.140625" style="33" bestFit="1" customWidth="1"/>
    <col min="2" max="2" width="110.42578125" style="33" customWidth="1"/>
    <col min="3" max="3" width="13.7109375" style="294" bestFit="1" customWidth="1"/>
    <col min="4" max="4" width="21" style="294" bestFit="1" customWidth="1"/>
    <col min="5" max="5" width="18.7109375" style="294" bestFit="1" customWidth="1"/>
    <col min="6" max="6" width="16.140625" style="294" bestFit="1" customWidth="1"/>
    <col min="7" max="7" width="16.140625" style="293" bestFit="1" customWidth="1"/>
    <col min="8" max="8" width="25" style="294" customWidth="1"/>
    <col min="9" max="9" width="19.5703125" style="294" bestFit="1" customWidth="1"/>
    <col min="10" max="10" width="13.28515625" style="294" bestFit="1" customWidth="1"/>
    <col min="11" max="11" width="10.42578125" style="294" bestFit="1" customWidth="1"/>
    <col min="12" max="12" width="19.5703125" style="294" bestFit="1" customWidth="1"/>
    <col min="13" max="13" width="21" style="294" bestFit="1" customWidth="1"/>
    <col min="14" max="14" width="17.140625" style="33" customWidth="1"/>
    <col min="15" max="16384" width="9.140625" style="33"/>
  </cols>
  <sheetData>
    <row r="2" spans="1:13" ht="26.25" x14ac:dyDescent="0.4">
      <c r="A2" s="365"/>
      <c r="B2" s="228"/>
      <c r="C2" s="321"/>
      <c r="D2" s="321"/>
      <c r="E2" s="321"/>
      <c r="F2" s="321"/>
      <c r="G2" s="501"/>
      <c r="H2" s="321"/>
      <c r="I2" s="668"/>
      <c r="J2" s="668"/>
      <c r="K2" s="668"/>
      <c r="L2" s="668"/>
      <c r="M2" s="668"/>
    </row>
    <row r="3" spans="1:13" ht="26.25" x14ac:dyDescent="0.4">
      <c r="A3" s="365"/>
      <c r="B3" s="432" t="s">
        <v>19</v>
      </c>
      <c r="C3" s="1011"/>
      <c r="D3" s="1011"/>
      <c r="E3" s="406"/>
      <c r="F3" s="406"/>
      <c r="G3" s="321"/>
      <c r="H3" s="321"/>
      <c r="I3" s="321"/>
      <c r="J3" s="321"/>
      <c r="K3" s="321"/>
      <c r="L3" s="668"/>
      <c r="M3" s="668"/>
    </row>
    <row r="4" spans="1:13" s="71" customFormat="1" ht="28.5" customHeight="1" x14ac:dyDescent="0.4">
      <c r="A4" s="432"/>
      <c r="B4" s="405" t="s">
        <v>20</v>
      </c>
      <c r="C4" s="1011"/>
      <c r="D4" s="1011"/>
      <c r="E4" s="406"/>
      <c r="F4" s="406"/>
      <c r="G4" s="406"/>
      <c r="H4" s="406"/>
      <c r="I4" s="406"/>
      <c r="J4" s="2099"/>
      <c r="K4" s="2099"/>
      <c r="L4" s="2099"/>
      <c r="M4" s="2099"/>
    </row>
    <row r="5" spans="1:13" s="71" customFormat="1" ht="25.5" customHeight="1" x14ac:dyDescent="0.4">
      <c r="A5" s="405"/>
      <c r="B5" s="405" t="s">
        <v>21</v>
      </c>
      <c r="C5" s="1011"/>
      <c r="D5" s="1011"/>
      <c r="E5" s="406"/>
      <c r="F5" s="406"/>
      <c r="G5" s="406"/>
      <c r="H5" s="406"/>
      <c r="I5" s="406"/>
      <c r="J5" s="2099"/>
      <c r="K5" s="2099"/>
      <c r="L5" s="2099"/>
      <c r="M5" s="2099"/>
    </row>
    <row r="6" spans="1:13" s="71" customFormat="1" ht="26.25" x14ac:dyDescent="0.4">
      <c r="A6" s="405"/>
      <c r="B6" s="405" t="s">
        <v>22</v>
      </c>
      <c r="C6" s="1011"/>
      <c r="D6" s="1011"/>
      <c r="E6" s="406"/>
      <c r="F6" s="406"/>
      <c r="G6" s="406"/>
      <c r="H6" s="406"/>
      <c r="I6" s="406"/>
      <c r="J6" s="2099"/>
      <c r="K6" s="2099"/>
      <c r="L6" s="2099"/>
      <c r="M6" s="2099"/>
    </row>
    <row r="7" spans="1:13" s="71" customFormat="1" ht="26.25" x14ac:dyDescent="0.4">
      <c r="A7" s="405"/>
      <c r="B7" s="405" t="s">
        <v>23</v>
      </c>
      <c r="C7" s="1011"/>
      <c r="D7" s="1011"/>
      <c r="E7" s="406"/>
      <c r="F7" s="406"/>
      <c r="G7" s="406"/>
      <c r="H7" s="406"/>
      <c r="I7" s="406"/>
      <c r="J7" s="2099"/>
      <c r="K7" s="2099"/>
      <c r="L7" s="2099"/>
      <c r="M7" s="2099"/>
    </row>
    <row r="8" spans="1:13" s="71" customFormat="1" ht="26.25" x14ac:dyDescent="0.4">
      <c r="A8" s="405"/>
      <c r="B8" s="405" t="s">
        <v>24</v>
      </c>
      <c r="C8" s="1011"/>
      <c r="D8" s="1011"/>
      <c r="E8" s="406"/>
      <c r="F8" s="321"/>
      <c r="G8" s="406"/>
      <c r="H8" s="406"/>
      <c r="I8" s="406"/>
      <c r="J8" s="2099"/>
      <c r="K8" s="2099"/>
      <c r="L8" s="2099"/>
      <c r="M8" s="2099"/>
    </row>
    <row r="9" spans="1:13" ht="26.25" x14ac:dyDescent="0.4">
      <c r="A9" s="365"/>
      <c r="B9" s="228"/>
      <c r="C9" s="321"/>
      <c r="D9" s="321"/>
      <c r="E9" s="321"/>
      <c r="F9" s="321"/>
      <c r="G9" s="501"/>
      <c r="H9" s="321"/>
      <c r="I9" s="668"/>
      <c r="J9" s="668"/>
      <c r="K9" s="668"/>
      <c r="L9" s="668"/>
      <c r="M9" s="668"/>
    </row>
    <row r="10" spans="1:13" ht="26.25" x14ac:dyDescent="0.4">
      <c r="A10" s="365"/>
      <c r="B10" s="228" t="s">
        <v>5553</v>
      </c>
      <c r="C10" s="321"/>
      <c r="D10" s="321"/>
      <c r="E10" s="321"/>
      <c r="F10" s="321"/>
      <c r="G10" s="501"/>
      <c r="H10" s="668"/>
      <c r="I10" s="668"/>
      <c r="J10" s="668"/>
      <c r="K10" s="668"/>
      <c r="L10" s="668"/>
      <c r="M10" s="668"/>
    </row>
    <row r="11" spans="1:13" ht="26.25" x14ac:dyDescent="0.4">
      <c r="A11" s="365"/>
      <c r="B11" s="228" t="s">
        <v>5554</v>
      </c>
      <c r="C11" s="321"/>
      <c r="D11" s="668"/>
      <c r="E11" s="321"/>
      <c r="F11" s="2100"/>
      <c r="G11" s="501"/>
      <c r="H11" s="668"/>
      <c r="I11" s="668"/>
      <c r="J11" s="668"/>
      <c r="K11" s="668"/>
      <c r="L11" s="668"/>
      <c r="M11" s="668"/>
    </row>
    <row r="12" spans="1:13" ht="26.25" x14ac:dyDescent="0.4">
      <c r="A12" s="365"/>
      <c r="B12" s="876" t="s">
        <v>5555</v>
      </c>
      <c r="C12" s="321"/>
      <c r="D12" s="321"/>
      <c r="E12" s="321"/>
      <c r="F12" s="321"/>
      <c r="G12" s="501"/>
      <c r="H12" s="668"/>
      <c r="I12" s="668" t="s">
        <v>50</v>
      </c>
      <c r="J12" s="668"/>
      <c r="K12" s="668"/>
      <c r="L12" s="668"/>
      <c r="M12" s="668"/>
    </row>
    <row r="13" spans="1:13" ht="26.25" x14ac:dyDescent="0.4">
      <c r="A13" s="365"/>
      <c r="B13" s="228" t="s">
        <v>5556</v>
      </c>
      <c r="C13" s="321"/>
      <c r="D13" s="321"/>
      <c r="E13" s="321"/>
      <c r="F13" s="321"/>
      <c r="G13" s="501"/>
      <c r="H13" s="668"/>
      <c r="I13" s="668"/>
      <c r="J13" s="668"/>
      <c r="K13" s="668"/>
      <c r="L13" s="668"/>
      <c r="M13" s="668"/>
    </row>
    <row r="14" spans="1:13" ht="26.25" x14ac:dyDescent="0.4">
      <c r="A14" s="365"/>
      <c r="B14" s="2950" t="s">
        <v>5788</v>
      </c>
      <c r="C14" s="2950"/>
      <c r="D14" s="2950"/>
      <c r="E14" s="321"/>
      <c r="F14" s="668"/>
      <c r="G14" s="2101"/>
      <c r="H14" s="668"/>
      <c r="I14" s="668"/>
      <c r="J14" s="668" t="s">
        <v>50</v>
      </c>
      <c r="K14" s="668"/>
      <c r="L14" s="668"/>
      <c r="M14" s="668"/>
    </row>
    <row r="15" spans="1:13" x14ac:dyDescent="0.35">
      <c r="A15" s="365"/>
      <c r="B15" s="365"/>
      <c r="C15" s="668"/>
      <c r="D15" s="668"/>
      <c r="E15" s="668"/>
      <c r="F15" s="668"/>
      <c r="G15" s="2101"/>
      <c r="H15" s="668"/>
      <c r="I15" s="668"/>
      <c r="J15" s="668"/>
      <c r="K15" s="668"/>
      <c r="L15" s="668"/>
      <c r="M15" s="668"/>
    </row>
    <row r="16" spans="1:13" s="136" customFormat="1" ht="26.25" x14ac:dyDescent="0.4">
      <c r="A16" s="440"/>
      <c r="B16" s="440" t="s">
        <v>92</v>
      </c>
      <c r="C16" s="1012" t="s">
        <v>30</v>
      </c>
      <c r="D16" s="1012" t="s">
        <v>6</v>
      </c>
      <c r="E16" s="1012" t="s">
        <v>95</v>
      </c>
      <c r="F16" s="1012" t="s">
        <v>96</v>
      </c>
      <c r="G16" s="2102" t="s">
        <v>33</v>
      </c>
      <c r="H16" s="1012" t="s">
        <v>150</v>
      </c>
      <c r="I16" s="1012" t="s">
        <v>33</v>
      </c>
      <c r="J16" s="1012" t="s">
        <v>36</v>
      </c>
      <c r="K16" s="1012" t="s">
        <v>33</v>
      </c>
      <c r="L16" s="1012" t="s">
        <v>74</v>
      </c>
      <c r="M16" s="1012" t="s">
        <v>133</v>
      </c>
    </row>
    <row r="17" spans="1:13" s="23" customFormat="1" ht="26.25" x14ac:dyDescent="0.4">
      <c r="A17" s="228">
        <v>1</v>
      </c>
      <c r="B17" s="228" t="s">
        <v>5557</v>
      </c>
      <c r="C17" s="321">
        <v>605</v>
      </c>
      <c r="D17" s="501">
        <v>3000</v>
      </c>
      <c r="E17" s="501">
        <v>350</v>
      </c>
      <c r="F17" s="501"/>
      <c r="G17" s="501"/>
      <c r="H17" s="2101"/>
      <c r="I17" s="2101"/>
      <c r="J17" s="2101"/>
      <c r="K17" s="2101"/>
      <c r="L17" s="501"/>
      <c r="M17" s="501">
        <f t="shared" ref="M17:M23" si="0">SUM(D17:L17)</f>
        <v>3350</v>
      </c>
    </row>
    <row r="18" spans="1:13" s="41" customFormat="1" ht="26.25" x14ac:dyDescent="0.4">
      <c r="A18" s="228">
        <v>2</v>
      </c>
      <c r="B18" s="228" t="s">
        <v>5558</v>
      </c>
      <c r="C18" s="321">
        <v>1422</v>
      </c>
      <c r="D18" s="501">
        <v>1000</v>
      </c>
      <c r="E18" s="501">
        <v>350</v>
      </c>
      <c r="F18" s="501">
        <v>455</v>
      </c>
      <c r="G18" s="501">
        <v>513</v>
      </c>
      <c r="H18" s="1719"/>
      <c r="I18" s="1719"/>
      <c r="J18" s="1719"/>
      <c r="K18" s="1719"/>
      <c r="L18" s="501">
        <v>4240</v>
      </c>
      <c r="M18" s="501">
        <f t="shared" si="0"/>
        <v>6558</v>
      </c>
    </row>
    <row r="19" spans="1:13" s="41" customFormat="1" ht="26.25" x14ac:dyDescent="0.4">
      <c r="A19" s="228">
        <v>3</v>
      </c>
      <c r="B19" s="228" t="s">
        <v>5559</v>
      </c>
      <c r="C19" s="321">
        <v>1423</v>
      </c>
      <c r="D19" s="501">
        <v>1000</v>
      </c>
      <c r="E19" s="501">
        <v>350</v>
      </c>
      <c r="F19" s="501"/>
      <c r="G19" s="501"/>
      <c r="H19" s="501"/>
      <c r="I19" s="1719"/>
      <c r="J19" s="1719"/>
      <c r="K19" s="1719"/>
      <c r="L19" s="501">
        <v>3605</v>
      </c>
      <c r="M19" s="501">
        <f t="shared" si="0"/>
        <v>4955</v>
      </c>
    </row>
    <row r="20" spans="1:13" s="41" customFormat="1" ht="26.25" x14ac:dyDescent="0.4">
      <c r="A20" s="228">
        <v>4</v>
      </c>
      <c r="B20" s="228" t="s">
        <v>5560</v>
      </c>
      <c r="C20" s="321">
        <v>1784</v>
      </c>
      <c r="D20" s="501">
        <v>1000</v>
      </c>
      <c r="E20" s="501">
        <v>350</v>
      </c>
      <c r="F20" s="1719"/>
      <c r="G20" s="1719"/>
      <c r="H20" s="501">
        <v>3280</v>
      </c>
      <c r="I20" s="501">
        <v>65</v>
      </c>
      <c r="J20" s="1719"/>
      <c r="K20" s="1719"/>
      <c r="L20" s="671"/>
      <c r="M20" s="501">
        <f t="shared" si="0"/>
        <v>4695</v>
      </c>
    </row>
    <row r="21" spans="1:13" s="32" customFormat="1" ht="26.25" x14ac:dyDescent="0.4">
      <c r="A21" s="228">
        <v>5</v>
      </c>
      <c r="B21" s="228" t="s">
        <v>5561</v>
      </c>
      <c r="C21" s="321">
        <v>3889</v>
      </c>
      <c r="D21" s="501">
        <v>1000</v>
      </c>
      <c r="E21" s="501">
        <v>350</v>
      </c>
      <c r="F21" s="501"/>
      <c r="G21" s="501"/>
      <c r="H21" s="501">
        <v>3030</v>
      </c>
      <c r="I21" s="501">
        <v>486</v>
      </c>
      <c r="J21" s="501"/>
      <c r="K21" s="501"/>
      <c r="L21" s="501"/>
      <c r="M21" s="501">
        <f t="shared" si="0"/>
        <v>4866</v>
      </c>
    </row>
    <row r="22" spans="1:13" s="23" customFormat="1" ht="26.25" x14ac:dyDescent="0.4">
      <c r="A22" s="228">
        <v>6</v>
      </c>
      <c r="B22" s="228" t="s">
        <v>5562</v>
      </c>
      <c r="C22" s="321">
        <v>5300</v>
      </c>
      <c r="D22" s="501">
        <v>2000</v>
      </c>
      <c r="E22" s="501">
        <v>350</v>
      </c>
      <c r="F22" s="501"/>
      <c r="G22" s="501"/>
      <c r="H22" s="501"/>
      <c r="I22" s="501"/>
      <c r="J22" s="501"/>
      <c r="K22" s="501"/>
      <c r="L22" s="501"/>
      <c r="M22" s="501">
        <f t="shared" si="0"/>
        <v>2350</v>
      </c>
    </row>
    <row r="23" spans="1:13" s="23" customFormat="1" ht="26.25" x14ac:dyDescent="0.4">
      <c r="A23" s="228">
        <v>7</v>
      </c>
      <c r="B23" s="228" t="s">
        <v>5563</v>
      </c>
      <c r="C23" s="321">
        <v>838260</v>
      </c>
      <c r="D23" s="501">
        <v>3000</v>
      </c>
      <c r="E23" s="501">
        <v>350</v>
      </c>
      <c r="F23" s="501"/>
      <c r="G23" s="501"/>
      <c r="H23" s="501">
        <v>3850</v>
      </c>
      <c r="I23" s="501">
        <v>886</v>
      </c>
      <c r="J23" s="501"/>
      <c r="K23" s="501"/>
      <c r="L23" s="501"/>
      <c r="M23" s="501">
        <f t="shared" si="0"/>
        <v>8086</v>
      </c>
    </row>
    <row r="24" spans="1:13" s="23" customFormat="1" ht="26.25" x14ac:dyDescent="0.4">
      <c r="A24" s="228"/>
      <c r="B24" s="228"/>
      <c r="C24" s="321"/>
      <c r="D24" s="501"/>
      <c r="E24" s="501"/>
      <c r="F24" s="501"/>
      <c r="G24" s="501"/>
      <c r="H24" s="501"/>
      <c r="I24" s="501"/>
      <c r="J24" s="501"/>
      <c r="K24" s="501"/>
      <c r="L24" s="501"/>
      <c r="M24" s="501"/>
    </row>
    <row r="25" spans="1:13" s="23" customFormat="1" ht="26.25" x14ac:dyDescent="0.4">
      <c r="A25" s="228"/>
      <c r="B25" s="228"/>
      <c r="C25" s="321"/>
      <c r="D25" s="501"/>
      <c r="E25" s="501"/>
      <c r="F25" s="501"/>
      <c r="G25" s="501"/>
      <c r="H25" s="501"/>
      <c r="I25" s="501"/>
      <c r="J25" s="501"/>
      <c r="K25" s="501"/>
      <c r="L25" s="501"/>
      <c r="M25" s="501"/>
    </row>
    <row r="26" spans="1:13" ht="33" x14ac:dyDescent="0.85">
      <c r="A26" s="365"/>
      <c r="B26" s="367" t="s">
        <v>483</v>
      </c>
      <c r="C26" s="668"/>
      <c r="D26" s="957">
        <f t="shared" ref="D26:M26" si="1">SUM(D17:D25)</f>
        <v>12000</v>
      </c>
      <c r="E26" s="957">
        <f t="shared" si="1"/>
        <v>2450</v>
      </c>
      <c r="F26" s="957">
        <f t="shared" si="1"/>
        <v>455</v>
      </c>
      <c r="G26" s="957">
        <f t="shared" si="1"/>
        <v>513</v>
      </c>
      <c r="H26" s="957">
        <f t="shared" si="1"/>
        <v>10160</v>
      </c>
      <c r="I26" s="957">
        <f t="shared" si="1"/>
        <v>1437</v>
      </c>
      <c r="J26" s="957">
        <f t="shared" si="1"/>
        <v>0</v>
      </c>
      <c r="K26" s="957">
        <f t="shared" si="1"/>
        <v>0</v>
      </c>
      <c r="L26" s="957">
        <f t="shared" si="1"/>
        <v>7845</v>
      </c>
      <c r="M26" s="957">
        <f t="shared" si="1"/>
        <v>34860</v>
      </c>
    </row>
    <row r="27" spans="1:13" ht="33" x14ac:dyDescent="0.85">
      <c r="A27" s="365"/>
      <c r="B27" s="367"/>
      <c r="C27" s="668"/>
      <c r="D27" s="957"/>
      <c r="E27" s="957"/>
      <c r="F27" s="957"/>
      <c r="G27" s="957"/>
      <c r="H27" s="957"/>
      <c r="I27" s="957"/>
      <c r="J27" s="957"/>
      <c r="K27" s="957"/>
      <c r="L27" s="957"/>
      <c r="M27" s="957"/>
    </row>
    <row r="28" spans="1:13" ht="33" x14ac:dyDescent="0.85">
      <c r="A28" s="365"/>
      <c r="B28" s="367"/>
      <c r="C28" s="668"/>
      <c r="D28" s="957"/>
      <c r="E28" s="957"/>
      <c r="F28" s="957"/>
      <c r="G28" s="957"/>
      <c r="H28" s="957"/>
      <c r="I28" s="957"/>
      <c r="J28" s="957"/>
      <c r="K28" s="957"/>
      <c r="L28" s="957"/>
      <c r="M28" s="957"/>
    </row>
    <row r="29" spans="1:13" ht="33" x14ac:dyDescent="0.85">
      <c r="A29" s="365"/>
      <c r="B29" s="228" t="s">
        <v>1079</v>
      </c>
      <c r="C29" s="668"/>
      <c r="D29" s="957"/>
      <c r="E29" s="957"/>
      <c r="F29" s="957"/>
      <c r="G29" s="957"/>
      <c r="H29" s="957"/>
      <c r="I29" s="957"/>
      <c r="J29" s="957"/>
      <c r="K29" s="957"/>
      <c r="L29" s="957"/>
      <c r="M29" s="957"/>
    </row>
    <row r="30" spans="1:13" ht="33" x14ac:dyDescent="0.85">
      <c r="A30" s="365"/>
      <c r="B30" s="367"/>
      <c r="C30" s="668"/>
      <c r="D30" s="957"/>
      <c r="E30" s="957"/>
      <c r="F30" s="957"/>
      <c r="G30" s="957"/>
      <c r="H30" s="957"/>
      <c r="I30" s="957"/>
      <c r="J30" s="957"/>
      <c r="K30" s="957"/>
      <c r="L30" s="957"/>
      <c r="M30" s="957"/>
    </row>
    <row r="31" spans="1:13" ht="33" x14ac:dyDescent="0.85">
      <c r="A31" s="365"/>
      <c r="B31" s="365"/>
      <c r="C31" s="668"/>
      <c r="D31" s="2103"/>
      <c r="E31" s="2103"/>
      <c r="F31" s="2103"/>
      <c r="G31" s="957"/>
      <c r="H31" s="321"/>
      <c r="I31" s="668"/>
      <c r="J31" s="668"/>
      <c r="K31" s="668"/>
      <c r="L31" s="2104"/>
      <c r="M31" s="2104"/>
    </row>
    <row r="32" spans="1:13" ht="26.25" x14ac:dyDescent="0.4">
      <c r="A32" s="365"/>
      <c r="B32" s="228" t="s">
        <v>240</v>
      </c>
      <c r="C32" s="321"/>
      <c r="D32" s="321"/>
      <c r="E32" s="321"/>
      <c r="F32" s="321"/>
      <c r="G32" s="501"/>
      <c r="H32" s="321"/>
      <c r="I32" s="668"/>
      <c r="J32" s="668"/>
      <c r="K32" s="668"/>
      <c r="L32" s="668"/>
      <c r="M32" s="668"/>
    </row>
    <row r="33" spans="1:13" ht="26.25" x14ac:dyDescent="0.4">
      <c r="A33" s="366"/>
      <c r="B33" s="276"/>
      <c r="C33" s="668"/>
      <c r="D33" s="668"/>
      <c r="E33" s="668"/>
      <c r="F33" s="668"/>
      <c r="G33" s="668"/>
      <c r="H33" s="668"/>
      <c r="I33" s="668"/>
      <c r="J33" s="668"/>
      <c r="K33" s="668"/>
      <c r="L33" s="668"/>
      <c r="M33" s="668"/>
    </row>
    <row r="34" spans="1:13" ht="26.25" x14ac:dyDescent="0.4">
      <c r="A34" s="366"/>
      <c r="B34" s="276"/>
      <c r="C34" s="668"/>
      <c r="D34" s="668"/>
      <c r="E34" s="668"/>
      <c r="F34" s="668"/>
      <c r="G34" s="668"/>
      <c r="H34" s="668"/>
      <c r="I34" s="668"/>
      <c r="J34" s="668"/>
      <c r="K34" s="668"/>
      <c r="L34" s="668"/>
      <c r="M34" s="668"/>
    </row>
    <row r="35" spans="1:13" ht="26.25" x14ac:dyDescent="0.4">
      <c r="A35" s="365"/>
      <c r="B35" s="366" t="s">
        <v>5789</v>
      </c>
      <c r="C35" s="668"/>
      <c r="D35" s="668"/>
      <c r="E35" s="668"/>
      <c r="F35" s="668"/>
      <c r="G35" s="668"/>
      <c r="H35" s="668"/>
      <c r="I35" s="668"/>
      <c r="J35" s="668"/>
      <c r="K35" s="668"/>
      <c r="L35" s="668"/>
      <c r="M35" s="668"/>
    </row>
    <row r="36" spans="1:13" ht="26.25" x14ac:dyDescent="0.4">
      <c r="A36" s="365"/>
      <c r="B36" s="365"/>
      <c r="C36" s="321"/>
      <c r="D36" s="321"/>
      <c r="E36" s="321"/>
      <c r="F36" s="321"/>
      <c r="G36" s="501"/>
      <c r="H36" s="668"/>
      <c r="I36" s="668"/>
      <c r="J36" s="668"/>
      <c r="K36" s="668"/>
      <c r="L36" s="668"/>
      <c r="M36" s="668"/>
    </row>
    <row r="37" spans="1:13" ht="26.25" x14ac:dyDescent="0.4">
      <c r="B37" s="23"/>
      <c r="C37" s="145"/>
      <c r="D37" s="145"/>
      <c r="E37" s="145"/>
      <c r="F37" s="145"/>
      <c r="G37" s="243"/>
    </row>
    <row r="38" spans="1:13" s="23" customFormat="1" ht="28.5" customHeight="1" x14ac:dyDescent="0.4">
      <c r="A38" s="23">
        <v>7</v>
      </c>
      <c r="B38" s="23" t="s">
        <v>5564</v>
      </c>
      <c r="C38" s="145">
        <v>907022</v>
      </c>
      <c r="D38" s="243">
        <v>1200</v>
      </c>
      <c r="E38" s="243">
        <v>200</v>
      </c>
      <c r="F38" s="243"/>
      <c r="G38" s="243"/>
      <c r="H38" s="243"/>
      <c r="I38" s="243"/>
      <c r="J38" s="243"/>
      <c r="K38" s="243"/>
      <c r="L38" s="243"/>
      <c r="M38" s="243">
        <f>SUM(D38:L38)</f>
        <v>1400</v>
      </c>
    </row>
    <row r="40" spans="1:13" x14ac:dyDescent="0.35">
      <c r="D40" s="2105"/>
    </row>
    <row r="41" spans="1:13" ht="10.5" customHeight="1" x14ac:dyDescent="0.35"/>
  </sheetData>
  <mergeCells count="1">
    <mergeCell ref="B14:D14"/>
  </mergeCells>
  <phoneticPr fontId="0" type="noConversion"/>
  <hyperlinks>
    <hyperlink ref="B12" r:id="rId1" xr:uid="{00000000-0004-0000-1801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199">
    <tabColor rgb="FFFF33CC"/>
  </sheetPr>
  <dimension ref="A2:O40"/>
  <sheetViews>
    <sheetView view="pageBreakPreview" topLeftCell="A4" zoomScale="40" zoomScaleNormal="100" zoomScaleSheetLayoutView="40" workbookViewId="0">
      <selection activeCell="J19" sqref="J19"/>
    </sheetView>
  </sheetViews>
  <sheetFormatPr defaultColWidth="9.140625" defaultRowHeight="27" x14ac:dyDescent="0.35"/>
  <cols>
    <col min="1" max="1" width="13.5703125" style="81" customWidth="1"/>
    <col min="2" max="2" width="74.140625" style="81" customWidth="1"/>
    <col min="3" max="3" width="16.42578125" style="101" customWidth="1"/>
    <col min="4" max="4" width="24" style="81" bestFit="1" customWidth="1"/>
    <col min="5" max="5" width="21.5703125" style="81" bestFit="1" customWidth="1"/>
    <col min="6" max="8" width="22.28515625" style="81" bestFit="1" customWidth="1"/>
    <col min="9" max="9" width="17.42578125" style="81" customWidth="1"/>
    <col min="10" max="10" width="14.28515625" style="81" customWidth="1"/>
    <col min="11" max="12" width="16.7109375" style="81" customWidth="1"/>
    <col min="13" max="13" width="24.28515625" style="81" customWidth="1"/>
    <col min="14" max="14" width="30.42578125" style="81" customWidth="1"/>
    <col min="15" max="16384" width="9.140625" style="81"/>
  </cols>
  <sheetData>
    <row r="2" spans="1:15" ht="27.75" x14ac:dyDescent="0.4">
      <c r="A2" s="379"/>
      <c r="B2" s="379"/>
      <c r="C2" s="401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4"/>
    </row>
    <row r="3" spans="1:15" ht="27.75" x14ac:dyDescent="0.4">
      <c r="A3" s="379"/>
      <c r="B3" s="385" t="s">
        <v>19</v>
      </c>
      <c r="C3" s="776"/>
      <c r="D3" s="386"/>
      <c r="E3" s="507"/>
      <c r="F3" s="508"/>
      <c r="G3" s="379"/>
      <c r="H3" s="379"/>
      <c r="I3" s="379"/>
      <c r="J3" s="379"/>
      <c r="K3" s="379"/>
      <c r="L3" s="379"/>
      <c r="M3" s="379"/>
      <c r="N3" s="379"/>
      <c r="O3" s="34"/>
    </row>
    <row r="4" spans="1:15" ht="28.5" x14ac:dyDescent="0.45">
      <c r="A4" s="385"/>
      <c r="B4" s="386" t="s">
        <v>20</v>
      </c>
      <c r="C4" s="776"/>
      <c r="D4" s="386"/>
      <c r="E4" s="508"/>
      <c r="F4" s="508"/>
      <c r="G4" s="508"/>
      <c r="H4" s="509"/>
      <c r="I4" s="509"/>
      <c r="J4" s="389"/>
      <c r="K4" s="389"/>
      <c r="L4" s="389"/>
      <c r="M4" s="389"/>
      <c r="N4" s="389"/>
      <c r="O4" s="83"/>
    </row>
    <row r="5" spans="1:15" ht="28.5" x14ac:dyDescent="0.45">
      <c r="A5" s="386"/>
      <c r="B5" s="386" t="s">
        <v>21</v>
      </c>
      <c r="C5" s="776"/>
      <c r="D5" s="386"/>
      <c r="E5" s="508"/>
      <c r="F5" s="508"/>
      <c r="G5" s="508"/>
      <c r="H5" s="509"/>
      <c r="I5" s="509"/>
      <c r="J5" s="389"/>
      <c r="K5" s="389"/>
      <c r="L5" s="389"/>
      <c r="M5" s="389"/>
      <c r="N5" s="389"/>
      <c r="O5" s="83"/>
    </row>
    <row r="6" spans="1:15" ht="28.5" x14ac:dyDescent="0.45">
      <c r="A6" s="386"/>
      <c r="B6" s="386" t="s">
        <v>22</v>
      </c>
      <c r="C6" s="776"/>
      <c r="D6" s="386"/>
      <c r="E6" s="508"/>
      <c r="F6" s="987"/>
      <c r="G6" s="508"/>
      <c r="H6" s="509"/>
      <c r="I6" s="509"/>
      <c r="J6" s="389"/>
      <c r="K6" s="389"/>
      <c r="L6" s="389"/>
      <c r="M6" s="389"/>
      <c r="N6" s="389"/>
      <c r="O6" s="83"/>
    </row>
    <row r="7" spans="1:15" ht="28.5" x14ac:dyDescent="0.45">
      <c r="A7" s="386"/>
      <c r="B7" s="386" t="s">
        <v>23</v>
      </c>
      <c r="C7" s="776"/>
      <c r="D7" s="386"/>
      <c r="E7" s="508"/>
      <c r="F7" s="508"/>
      <c r="G7" s="508"/>
      <c r="H7" s="509"/>
      <c r="I7" s="509"/>
      <c r="J7" s="389"/>
      <c r="K7" s="389"/>
      <c r="L7" s="389"/>
      <c r="M7" s="389"/>
      <c r="N7" s="389"/>
      <c r="O7" s="83"/>
    </row>
    <row r="8" spans="1:15" ht="28.5" x14ac:dyDescent="0.45">
      <c r="A8" s="386"/>
      <c r="B8" s="386" t="s">
        <v>24</v>
      </c>
      <c r="C8" s="776"/>
      <c r="D8" s="386"/>
      <c r="E8" s="508"/>
      <c r="F8" s="379"/>
      <c r="G8" s="508"/>
      <c r="H8" s="509"/>
      <c r="I8" s="509"/>
      <c r="J8" s="389"/>
      <c r="K8" s="389"/>
      <c r="L8" s="389"/>
      <c r="M8" s="389"/>
      <c r="N8" s="389"/>
      <c r="O8" s="83"/>
    </row>
    <row r="9" spans="1:15" ht="28.5" x14ac:dyDescent="0.45">
      <c r="A9" s="386"/>
      <c r="B9" s="386"/>
      <c r="C9" s="776"/>
      <c r="D9" s="386"/>
      <c r="E9" s="508"/>
      <c r="F9" s="379"/>
      <c r="G9" s="508"/>
      <c r="H9" s="509"/>
      <c r="I9" s="509"/>
      <c r="J9" s="389"/>
      <c r="K9" s="389"/>
      <c r="L9" s="389"/>
      <c r="M9" s="389"/>
      <c r="N9" s="389"/>
      <c r="O9" s="83"/>
    </row>
    <row r="10" spans="1:15" ht="28.5" x14ac:dyDescent="0.45">
      <c r="A10" s="386"/>
      <c r="B10" s="379" t="s">
        <v>5565</v>
      </c>
      <c r="C10" s="776"/>
      <c r="D10" s="386"/>
      <c r="E10" s="508"/>
      <c r="F10" s="379"/>
      <c r="G10" s="508"/>
      <c r="H10" s="509"/>
      <c r="I10" s="509"/>
      <c r="J10" s="389"/>
      <c r="K10" s="389"/>
      <c r="L10" s="389"/>
      <c r="M10" s="389"/>
      <c r="N10" s="389"/>
      <c r="O10" s="83"/>
    </row>
    <row r="11" spans="1:15" ht="28.5" x14ac:dyDescent="0.45">
      <c r="A11" s="386"/>
      <c r="B11" s="379" t="s">
        <v>5566</v>
      </c>
      <c r="C11" s="776"/>
      <c r="D11" s="386"/>
      <c r="E11" s="508"/>
      <c r="F11" s="379"/>
      <c r="G11" s="508"/>
      <c r="H11" s="509"/>
      <c r="I11" s="509"/>
      <c r="J11" s="389"/>
      <c r="K11" s="389"/>
      <c r="L11" s="389"/>
      <c r="M11" s="389"/>
      <c r="N11" s="389"/>
      <c r="O11" s="83"/>
    </row>
    <row r="12" spans="1:15" ht="28.5" x14ac:dyDescent="0.45">
      <c r="A12" s="386"/>
      <c r="B12" s="876" t="s">
        <v>5567</v>
      </c>
      <c r="C12" s="776"/>
      <c r="D12" s="386"/>
      <c r="E12" s="508"/>
      <c r="F12" s="379"/>
      <c r="G12" s="508"/>
      <c r="H12" s="509"/>
      <c r="I12" s="509"/>
      <c r="J12" s="389"/>
      <c r="K12" s="389"/>
      <c r="L12" s="389"/>
      <c r="M12" s="389"/>
      <c r="N12" s="389"/>
      <c r="O12" s="83"/>
    </row>
    <row r="13" spans="1:15" ht="27.75" x14ac:dyDescent="0.4">
      <c r="A13" s="379"/>
      <c r="B13" s="379"/>
      <c r="C13" s="401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4"/>
    </row>
    <row r="14" spans="1:15" ht="27.75" x14ac:dyDescent="0.4">
      <c r="A14" s="379"/>
      <c r="B14" s="2951" t="s">
        <v>5760</v>
      </c>
      <c r="C14" s="2951"/>
      <c r="D14" s="2951"/>
      <c r="E14" s="2951"/>
      <c r="F14" s="379"/>
      <c r="G14" s="379"/>
      <c r="H14" s="379"/>
      <c r="I14" s="379"/>
      <c r="J14" s="379"/>
      <c r="K14" s="379"/>
      <c r="L14" s="379"/>
      <c r="M14" s="379"/>
      <c r="N14" s="403"/>
      <c r="O14" s="34"/>
    </row>
    <row r="15" spans="1:15" ht="27.75" x14ac:dyDescent="0.4">
      <c r="A15" s="379"/>
      <c r="B15" s="379"/>
      <c r="C15" s="401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403"/>
      <c r="O15" s="34"/>
    </row>
    <row r="16" spans="1:15" s="87" customFormat="1" ht="27.75" x14ac:dyDescent="0.4">
      <c r="A16" s="396"/>
      <c r="B16" s="396" t="s">
        <v>92</v>
      </c>
      <c r="C16" s="900" t="s">
        <v>127</v>
      </c>
      <c r="D16" s="396" t="s">
        <v>94</v>
      </c>
      <c r="E16" s="396" t="s">
        <v>95</v>
      </c>
      <c r="F16" s="396" t="s">
        <v>96</v>
      </c>
      <c r="G16" s="396" t="s">
        <v>33</v>
      </c>
      <c r="H16" s="396" t="s">
        <v>34</v>
      </c>
      <c r="I16" s="396" t="s">
        <v>33</v>
      </c>
      <c r="J16" s="396" t="s">
        <v>36</v>
      </c>
      <c r="K16" s="396" t="s">
        <v>33</v>
      </c>
      <c r="L16" s="396" t="s">
        <v>2921</v>
      </c>
      <c r="M16" s="396" t="s">
        <v>106</v>
      </c>
      <c r="N16" s="397" t="s">
        <v>39</v>
      </c>
      <c r="O16" s="86"/>
    </row>
    <row r="17" spans="1:15" ht="27.75" x14ac:dyDescent="0.4">
      <c r="A17" s="379">
        <v>1</v>
      </c>
      <c r="B17" s="379" t="s">
        <v>5568</v>
      </c>
      <c r="C17" s="401">
        <v>3236</v>
      </c>
      <c r="D17" s="902">
        <v>1000</v>
      </c>
      <c r="E17" s="902">
        <v>350</v>
      </c>
      <c r="F17" s="902">
        <v>2180</v>
      </c>
      <c r="G17" s="902">
        <v>2449</v>
      </c>
      <c r="H17" s="902"/>
      <c r="I17" s="902"/>
      <c r="J17" s="902"/>
      <c r="K17" s="902"/>
      <c r="L17" s="902"/>
      <c r="M17" s="902">
        <v>11275</v>
      </c>
      <c r="N17" s="902">
        <f>SUM(D17:M17)</f>
        <v>17254</v>
      </c>
      <c r="O17" s="85"/>
    </row>
    <row r="18" spans="1:15" ht="27.75" x14ac:dyDescent="0.4">
      <c r="A18" s="379">
        <v>2</v>
      </c>
      <c r="B18" s="379" t="s">
        <v>5569</v>
      </c>
      <c r="C18" s="401">
        <v>5631</v>
      </c>
      <c r="D18" s="902">
        <v>1000</v>
      </c>
      <c r="E18" s="902">
        <v>350</v>
      </c>
      <c r="F18" s="902"/>
      <c r="G18" s="902"/>
      <c r="H18" s="902">
        <v>1875</v>
      </c>
      <c r="I18" s="902">
        <v>48</v>
      </c>
      <c r="J18" s="902"/>
      <c r="K18" s="902"/>
      <c r="L18" s="902"/>
      <c r="M18" s="902"/>
      <c r="N18" s="902">
        <f>SUM(D18:M18)</f>
        <v>3273</v>
      </c>
      <c r="O18" s="85"/>
    </row>
    <row r="19" spans="1:15" ht="27.75" x14ac:dyDescent="0.4">
      <c r="A19" s="379"/>
      <c r="B19" s="379"/>
      <c r="C19" s="401"/>
      <c r="D19" s="902"/>
      <c r="E19" s="902"/>
      <c r="F19" s="902"/>
      <c r="G19" s="902"/>
      <c r="H19" s="902"/>
      <c r="I19" s="902"/>
      <c r="J19" s="902"/>
      <c r="K19" s="902"/>
      <c r="L19" s="902"/>
      <c r="M19" s="902"/>
      <c r="N19" s="902"/>
      <c r="O19" s="85"/>
    </row>
    <row r="20" spans="1:15" ht="27.75" x14ac:dyDescent="0.4">
      <c r="A20" s="379"/>
      <c r="B20" s="379"/>
      <c r="C20" s="401"/>
      <c r="D20" s="902"/>
      <c r="E20" s="902"/>
      <c r="F20" s="902"/>
      <c r="G20" s="902"/>
      <c r="H20" s="902"/>
      <c r="I20" s="902"/>
      <c r="J20" s="902"/>
      <c r="K20" s="902"/>
      <c r="L20" s="902"/>
      <c r="M20" s="902"/>
      <c r="N20" s="902"/>
      <c r="O20" s="85"/>
    </row>
    <row r="21" spans="1:15" ht="34.5" x14ac:dyDescent="0.85">
      <c r="A21" s="379"/>
      <c r="B21" s="379" t="s">
        <v>13</v>
      </c>
      <c r="C21" s="401"/>
      <c r="D21" s="913">
        <f>SUM(D17:D20)</f>
        <v>2000</v>
      </c>
      <c r="E21" s="913">
        <f t="shared" ref="E21:N21" si="0">SUM(E17:E20)</f>
        <v>700</v>
      </c>
      <c r="F21" s="913">
        <f t="shared" si="0"/>
        <v>2180</v>
      </c>
      <c r="G21" s="913">
        <f t="shared" si="0"/>
        <v>2449</v>
      </c>
      <c r="H21" s="913">
        <f t="shared" si="0"/>
        <v>1875</v>
      </c>
      <c r="I21" s="913">
        <f t="shared" si="0"/>
        <v>48</v>
      </c>
      <c r="J21" s="913">
        <f t="shared" si="0"/>
        <v>0</v>
      </c>
      <c r="K21" s="913">
        <f t="shared" si="0"/>
        <v>0</v>
      </c>
      <c r="L21" s="913">
        <f t="shared" si="0"/>
        <v>0</v>
      </c>
      <c r="M21" s="913">
        <f t="shared" si="0"/>
        <v>11275</v>
      </c>
      <c r="N21" s="913">
        <f t="shared" si="0"/>
        <v>20527</v>
      </c>
      <c r="O21" s="85"/>
    </row>
    <row r="22" spans="1:15" ht="34.5" x14ac:dyDescent="0.85">
      <c r="A22" s="379"/>
      <c r="B22" s="379"/>
      <c r="C22" s="401"/>
      <c r="D22" s="913"/>
      <c r="E22" s="913"/>
      <c r="F22" s="913"/>
      <c r="G22" s="913"/>
      <c r="H22" s="913"/>
      <c r="I22" s="913"/>
      <c r="J22" s="913"/>
      <c r="K22" s="913"/>
      <c r="L22" s="913"/>
      <c r="M22" s="913"/>
      <c r="N22" s="913"/>
      <c r="O22" s="85"/>
    </row>
    <row r="23" spans="1:15" ht="34.5" x14ac:dyDescent="0.85">
      <c r="A23" s="379"/>
      <c r="B23" s="379"/>
      <c r="C23" s="401"/>
      <c r="D23" s="913"/>
      <c r="E23" s="913"/>
      <c r="F23" s="913"/>
      <c r="G23" s="913"/>
      <c r="H23" s="913"/>
      <c r="I23" s="913"/>
      <c r="J23" s="913"/>
      <c r="K23" s="913"/>
      <c r="L23" s="913"/>
      <c r="M23" s="913"/>
      <c r="N23" s="913"/>
      <c r="O23" s="85"/>
    </row>
    <row r="24" spans="1:15" ht="34.5" x14ac:dyDescent="0.85">
      <c r="A24" s="379"/>
      <c r="B24" s="379"/>
      <c r="C24" s="401"/>
      <c r="D24" s="913"/>
      <c r="E24" s="913"/>
      <c r="F24" s="913"/>
      <c r="G24" s="913"/>
      <c r="H24" s="913"/>
      <c r="I24" s="913"/>
      <c r="J24" s="913"/>
      <c r="K24" s="913"/>
      <c r="L24" s="913"/>
      <c r="M24" s="913"/>
      <c r="N24" s="913"/>
      <c r="O24" s="85"/>
    </row>
    <row r="25" spans="1:15" ht="34.5" x14ac:dyDescent="0.85">
      <c r="A25" s="379"/>
      <c r="B25" s="377"/>
      <c r="C25" s="401"/>
      <c r="D25" s="913"/>
      <c r="E25" s="913"/>
      <c r="F25" s="913"/>
      <c r="G25" s="913"/>
      <c r="H25" s="913"/>
      <c r="I25" s="913"/>
      <c r="J25" s="913"/>
      <c r="K25" s="913"/>
      <c r="L25" s="913"/>
      <c r="M25" s="913"/>
      <c r="N25" s="913"/>
      <c r="O25" s="85"/>
    </row>
    <row r="26" spans="1:15" ht="34.5" x14ac:dyDescent="0.85">
      <c r="A26" s="379"/>
      <c r="B26" s="379" t="s">
        <v>952</v>
      </c>
      <c r="C26" s="401"/>
      <c r="D26" s="913"/>
      <c r="E26" s="913"/>
      <c r="F26" s="913"/>
      <c r="G26" s="913"/>
      <c r="H26" s="913"/>
      <c r="I26" s="913"/>
      <c r="J26" s="913"/>
      <c r="K26" s="913"/>
      <c r="L26" s="913"/>
      <c r="M26" s="913"/>
      <c r="N26" s="913"/>
      <c r="O26" s="85"/>
    </row>
    <row r="27" spans="1:15" ht="27.75" x14ac:dyDescent="0.4">
      <c r="A27" s="379"/>
      <c r="B27" s="379"/>
      <c r="C27" s="900"/>
      <c r="D27" s="917"/>
      <c r="E27" s="917"/>
      <c r="F27" s="917"/>
      <c r="G27" s="917"/>
      <c r="H27" s="917"/>
      <c r="I27" s="917"/>
      <c r="J27" s="917"/>
      <c r="K27" s="917"/>
      <c r="L27" s="917"/>
      <c r="M27" s="917"/>
      <c r="N27" s="917"/>
      <c r="O27" s="291"/>
    </row>
    <row r="28" spans="1:15" ht="27.75" x14ac:dyDescent="0.4">
      <c r="A28" s="379"/>
      <c r="B28" s="377"/>
      <c r="C28" s="927"/>
      <c r="D28" s="379"/>
      <c r="E28" s="396"/>
      <c r="F28" s="917"/>
      <c r="G28" s="917"/>
      <c r="H28" s="917"/>
      <c r="I28" s="917"/>
      <c r="J28" s="917"/>
      <c r="K28" s="917"/>
      <c r="L28" s="917"/>
      <c r="M28" s="917"/>
      <c r="N28" s="917"/>
      <c r="O28" s="291"/>
    </row>
    <row r="29" spans="1:15" ht="27.75" x14ac:dyDescent="0.4">
      <c r="A29" s="379"/>
      <c r="B29" s="379" t="s">
        <v>3083</v>
      </c>
      <c r="C29" s="927"/>
      <c r="D29" s="379"/>
      <c r="E29" s="379"/>
      <c r="F29" s="379"/>
      <c r="G29" s="917"/>
      <c r="H29" s="917"/>
      <c r="I29" s="917"/>
      <c r="J29" s="917"/>
      <c r="K29" s="917"/>
      <c r="L29" s="917"/>
      <c r="M29" s="917"/>
      <c r="N29" s="917"/>
      <c r="O29" s="291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33" customFormat="1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s="33" customFormat="1" ht="26.25" x14ac:dyDescent="0.4">
      <c r="A32" s="365"/>
      <c r="B32" s="366" t="s">
        <v>5789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ht="27.75" x14ac:dyDescent="0.4">
      <c r="A33" s="379"/>
      <c r="B33" s="379"/>
      <c r="C33" s="927"/>
      <c r="D33" s="379"/>
      <c r="E33" s="379"/>
      <c r="F33" s="379"/>
      <c r="G33" s="917"/>
      <c r="H33" s="917"/>
      <c r="I33" s="917"/>
      <c r="J33" s="917"/>
      <c r="K33" s="917"/>
      <c r="L33" s="917"/>
      <c r="M33" s="917"/>
      <c r="N33" s="917"/>
      <c r="O33" s="291"/>
    </row>
    <row r="34" spans="1:15" ht="27.75" x14ac:dyDescent="0.4">
      <c r="A34" s="34"/>
      <c r="B34" s="34"/>
      <c r="C34" s="208"/>
      <c r="D34" s="34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</row>
    <row r="35" spans="1:15" ht="27.75" x14ac:dyDescent="0.4">
      <c r="A35" s="34"/>
      <c r="B35" s="34"/>
      <c r="C35" s="208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82"/>
      <c r="O35" s="34"/>
    </row>
    <row r="36" spans="1:15" ht="27.75" x14ac:dyDescent="0.4">
      <c r="A36" s="34"/>
      <c r="B36" s="34"/>
      <c r="C36" s="208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82"/>
      <c r="O36" s="34"/>
    </row>
    <row r="37" spans="1:15" ht="27.75" x14ac:dyDescent="0.4">
      <c r="A37" s="34"/>
      <c r="B37" s="34"/>
      <c r="C37" s="2970"/>
      <c r="D37" s="2970"/>
      <c r="E37" s="2970"/>
      <c r="F37" s="34"/>
      <c r="G37" s="34"/>
      <c r="H37" s="34"/>
      <c r="I37" s="34"/>
      <c r="J37" s="34"/>
      <c r="K37" s="34"/>
      <c r="L37" s="34"/>
      <c r="M37" s="34"/>
      <c r="N37" s="82"/>
      <c r="O37" s="34"/>
    </row>
    <row r="38" spans="1:15" ht="27.75" x14ac:dyDescent="0.4">
      <c r="A38" s="34"/>
      <c r="B38" s="34"/>
      <c r="C38" s="208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82"/>
      <c r="O38" s="34"/>
    </row>
    <row r="39" spans="1:15" ht="27.75" x14ac:dyDescent="0.4">
      <c r="A39" s="34"/>
      <c r="B39" s="34"/>
      <c r="C39" s="208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82"/>
      <c r="O39" s="34"/>
    </row>
    <row r="40" spans="1:15" ht="27.75" x14ac:dyDescent="0.4">
      <c r="A40" s="34"/>
      <c r="B40" s="34"/>
      <c r="C40" s="208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82"/>
      <c r="O40" s="34"/>
    </row>
  </sheetData>
  <mergeCells count="2">
    <mergeCell ref="B14:E14"/>
    <mergeCell ref="C37:E37"/>
  </mergeCells>
  <hyperlinks>
    <hyperlink ref="B12" r:id="rId1" xr:uid="{00000000-0004-0000-1901-000000000000}"/>
  </hyperlinks>
  <printOptions gridLines="1"/>
  <pageMargins left="0.7" right="0.7" top="0.75" bottom="0.75" header="0.3" footer="0.3"/>
  <pageSetup scale="33" orientation="landscape" r:id="rId2"/>
  <drawing r:id="rId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45">
    <tabColor rgb="FF0070C0"/>
  </sheetPr>
  <dimension ref="A2:R34"/>
  <sheetViews>
    <sheetView view="pageBreakPreview" topLeftCell="A4" zoomScale="60" zoomScaleNormal="100" workbookViewId="0">
      <selection activeCell="J21" sqref="J21"/>
    </sheetView>
  </sheetViews>
  <sheetFormatPr defaultColWidth="9.140625" defaultRowHeight="23.25" x14ac:dyDescent="0.35"/>
  <cols>
    <col min="1" max="1" width="6.28515625" style="13" customWidth="1"/>
    <col min="2" max="2" width="78.85546875" style="7" customWidth="1"/>
    <col min="3" max="3" width="16.28515625" style="7" customWidth="1"/>
    <col min="4" max="4" width="17.5703125" style="21" bestFit="1" customWidth="1"/>
    <col min="5" max="5" width="19.85546875" style="21" customWidth="1"/>
    <col min="6" max="6" width="24.28515625" style="21" customWidth="1"/>
    <col min="7" max="7" width="17.140625" style="7" customWidth="1"/>
    <col min="8" max="8" width="17.5703125" style="7" customWidth="1"/>
    <col min="9" max="9" width="18.140625" style="26" customWidth="1"/>
    <col min="10" max="10" width="20.140625" style="29" customWidth="1"/>
    <col min="11" max="11" width="11.140625" style="7" customWidth="1"/>
    <col min="12" max="12" width="17" style="7" bestFit="1" customWidth="1"/>
    <col min="13" max="13" width="15.7109375" style="7" customWidth="1"/>
    <col min="14" max="14" width="23.42578125" style="21" customWidth="1"/>
    <col min="15" max="15" width="22.85546875" style="7" customWidth="1"/>
    <col min="16" max="16" width="3.42578125" style="7" customWidth="1"/>
    <col min="17" max="17" width="9" style="7" hidden="1" customWidth="1"/>
    <col min="18" max="18" width="9.140625" style="7" hidden="1" customWidth="1"/>
    <col min="19" max="16384" width="9.140625" style="7"/>
  </cols>
  <sheetData>
    <row r="2" spans="1:15" s="1108" customFormat="1" ht="28.5" customHeight="1" x14ac:dyDescent="0.35">
      <c r="A2" s="48"/>
      <c r="B2" s="414" t="s">
        <v>19</v>
      </c>
      <c r="C2" s="415"/>
      <c r="D2" s="415"/>
      <c r="E2" s="416"/>
      <c r="F2" s="416"/>
      <c r="G2" s="421"/>
      <c r="H2" s="48"/>
      <c r="I2" s="48"/>
      <c r="J2" s="48"/>
      <c r="K2" s="48"/>
      <c r="L2" s="48"/>
      <c r="M2" s="48"/>
      <c r="N2" s="48"/>
      <c r="O2" s="24"/>
    </row>
    <row r="3" spans="1:15" s="1108" customFormat="1" ht="25.5" customHeight="1" x14ac:dyDescent="0.35">
      <c r="A3" s="414"/>
      <c r="B3" s="415" t="s">
        <v>20</v>
      </c>
      <c r="C3" s="415"/>
      <c r="D3" s="415"/>
      <c r="E3" s="421"/>
      <c r="F3" s="421"/>
      <c r="G3" s="421"/>
      <c r="H3" s="421"/>
      <c r="I3" s="524"/>
      <c r="J3" s="524"/>
      <c r="K3" s="420"/>
      <c r="L3" s="420"/>
      <c r="M3" s="420"/>
      <c r="N3" s="420"/>
      <c r="O3" s="73"/>
    </row>
    <row r="4" spans="1:15" s="1108" customFormat="1" x14ac:dyDescent="0.35">
      <c r="A4" s="415"/>
      <c r="B4" s="415" t="s">
        <v>21</v>
      </c>
      <c r="C4" s="415"/>
      <c r="D4" s="415"/>
      <c r="E4" s="421"/>
      <c r="F4" s="421"/>
      <c r="G4" s="421"/>
      <c r="H4" s="421"/>
      <c r="I4" s="524"/>
      <c r="J4" s="524"/>
      <c r="K4" s="420"/>
      <c r="L4" s="420"/>
      <c r="M4" s="420"/>
      <c r="N4" s="420"/>
      <c r="O4" s="73"/>
    </row>
    <row r="5" spans="1:15" s="1108" customFormat="1" x14ac:dyDescent="0.35">
      <c r="A5" s="415"/>
      <c r="B5" s="415" t="s">
        <v>22</v>
      </c>
      <c r="C5" s="415"/>
      <c r="D5" s="415"/>
      <c r="E5" s="421"/>
      <c r="F5" s="421"/>
      <c r="G5" s="421"/>
      <c r="H5" s="421"/>
      <c r="I5" s="524"/>
      <c r="J5" s="524"/>
      <c r="K5" s="420"/>
      <c r="L5" s="420"/>
      <c r="M5" s="420"/>
      <c r="N5" s="420"/>
      <c r="O5" s="73"/>
    </row>
    <row r="6" spans="1:15" s="1108" customFormat="1" x14ac:dyDescent="0.35">
      <c r="A6" s="415"/>
      <c r="B6" s="415" t="s">
        <v>23</v>
      </c>
      <c r="C6" s="415"/>
      <c r="D6" s="415"/>
      <c r="E6" s="421"/>
      <c r="F6" s="421"/>
      <c r="G6" s="421"/>
      <c r="H6" s="421"/>
      <c r="I6" s="524"/>
      <c r="J6" s="524"/>
      <c r="K6" s="420"/>
      <c r="L6" s="420"/>
      <c r="M6" s="420"/>
      <c r="N6" s="420"/>
      <c r="O6" s="73"/>
    </row>
    <row r="7" spans="1:15" s="13" customFormat="1" x14ac:dyDescent="0.35">
      <c r="A7" s="415"/>
      <c r="B7" s="415" t="s">
        <v>24</v>
      </c>
      <c r="C7" s="415"/>
      <c r="D7" s="415"/>
      <c r="E7" s="421"/>
      <c r="F7" s="421"/>
      <c r="G7" s="48"/>
      <c r="H7" s="421"/>
      <c r="I7" s="524"/>
      <c r="J7" s="524"/>
      <c r="K7" s="420"/>
      <c r="L7" s="420"/>
      <c r="M7" s="420"/>
      <c r="N7" s="420"/>
      <c r="O7" s="73"/>
    </row>
    <row r="8" spans="1:15" s="13" customFormat="1" x14ac:dyDescent="0.35">
      <c r="A8" s="48"/>
      <c r="B8" s="48"/>
      <c r="C8" s="48"/>
      <c r="D8" s="303"/>
      <c r="E8" s="303"/>
      <c r="F8" s="303"/>
      <c r="G8" s="48"/>
      <c r="H8" s="48"/>
      <c r="I8" s="303"/>
      <c r="J8" s="303"/>
      <c r="K8" s="48"/>
      <c r="L8" s="48"/>
      <c r="M8" s="48"/>
      <c r="N8" s="303"/>
      <c r="O8" s="24"/>
    </row>
    <row r="9" spans="1:15" s="13" customFormat="1" x14ac:dyDescent="0.35">
      <c r="A9" s="48"/>
      <c r="B9" s="48" t="s">
        <v>5570</v>
      </c>
      <c r="C9" s="48"/>
      <c r="D9" s="303"/>
      <c r="E9" s="303"/>
      <c r="F9" s="303"/>
      <c r="G9" s="644"/>
      <c r="H9" s="48"/>
      <c r="I9" s="303"/>
      <c r="J9" s="303"/>
      <c r="K9" s="48"/>
      <c r="L9" s="48"/>
      <c r="M9" s="48"/>
      <c r="N9" s="303"/>
      <c r="O9" s="24"/>
    </row>
    <row r="10" spans="1:15" s="13" customFormat="1" x14ac:dyDescent="0.35">
      <c r="A10" s="48"/>
      <c r="B10" s="48" t="s">
        <v>5571</v>
      </c>
      <c r="C10" s="48"/>
      <c r="D10" s="303"/>
      <c r="E10" s="303"/>
      <c r="F10" s="303"/>
      <c r="G10" s="48"/>
      <c r="H10" s="48"/>
      <c r="I10" s="629"/>
      <c r="J10" s="705"/>
      <c r="K10" s="48"/>
      <c r="L10" s="48"/>
      <c r="M10" s="48"/>
      <c r="N10" s="303"/>
      <c r="O10" s="24"/>
    </row>
    <row r="11" spans="1:15" s="13" customFormat="1" x14ac:dyDescent="0.35">
      <c r="A11" s="48"/>
      <c r="B11" s="48" t="s">
        <v>5572</v>
      </c>
      <c r="C11" s="48"/>
      <c r="D11" s="303"/>
      <c r="E11" s="303"/>
      <c r="F11" s="303"/>
      <c r="G11" s="48"/>
      <c r="H11" s="48"/>
      <c r="I11" s="629"/>
      <c r="J11" s="705"/>
      <c r="K11" s="48"/>
      <c r="L11" s="48"/>
      <c r="M11" s="48"/>
      <c r="N11" s="303"/>
      <c r="O11" s="24"/>
    </row>
    <row r="12" spans="1:15" s="13" customFormat="1" ht="21.75" customHeight="1" x14ac:dyDescent="0.35">
      <c r="A12" s="48"/>
      <c r="B12" s="24"/>
      <c r="C12" s="48"/>
      <c r="D12" s="303"/>
      <c r="E12" s="303"/>
      <c r="F12" s="303"/>
      <c r="G12" s="48"/>
      <c r="H12" s="48"/>
      <c r="I12" s="629"/>
      <c r="J12" s="705"/>
      <c r="K12" s="48"/>
      <c r="L12" s="48"/>
      <c r="M12" s="48"/>
      <c r="N12" s="303"/>
      <c r="O12" s="24"/>
    </row>
    <row r="13" spans="1:15" s="13" customFormat="1" x14ac:dyDescent="0.35">
      <c r="A13" s="48"/>
      <c r="B13" s="2019" t="s">
        <v>5573</v>
      </c>
      <c r="C13" s="48"/>
      <c r="D13" s="303"/>
      <c r="E13" s="303"/>
      <c r="F13" s="303"/>
      <c r="G13" s="48"/>
      <c r="H13" s="48"/>
      <c r="I13" s="629"/>
      <c r="J13" s="705"/>
      <c r="K13" s="48"/>
      <c r="L13" s="48"/>
      <c r="M13" s="48"/>
      <c r="N13" s="303"/>
      <c r="O13" s="24"/>
    </row>
    <row r="14" spans="1:15" s="13" customFormat="1" x14ac:dyDescent="0.35">
      <c r="A14" s="48"/>
      <c r="B14" s="2952" t="s">
        <v>5739</v>
      </c>
      <c r="C14" s="2952"/>
      <c r="D14" s="2952"/>
      <c r="E14" s="2952"/>
      <c r="F14" s="303"/>
      <c r="G14" s="48"/>
      <c r="H14" s="48"/>
      <c r="I14" s="303"/>
      <c r="J14" s="303"/>
      <c r="K14" s="48"/>
      <c r="L14" s="48"/>
      <c r="M14" s="48"/>
      <c r="N14" s="303"/>
      <c r="O14" s="24"/>
    </row>
    <row r="15" spans="1:15" s="13" customFormat="1" x14ac:dyDescent="0.35">
      <c r="A15" s="48"/>
      <c r="B15" s="48"/>
      <c r="C15" s="48"/>
      <c r="D15" s="303"/>
      <c r="E15" s="303"/>
      <c r="F15" s="303"/>
      <c r="G15" s="48"/>
      <c r="H15" s="48"/>
      <c r="I15" s="303"/>
      <c r="J15" s="303"/>
      <c r="K15" s="48"/>
      <c r="L15" s="48"/>
      <c r="M15" s="48"/>
      <c r="N15" s="303"/>
      <c r="O15" s="24"/>
    </row>
    <row r="16" spans="1:15" s="14" customFormat="1" x14ac:dyDescent="0.35">
      <c r="A16" s="465"/>
      <c r="B16" s="465" t="s">
        <v>250</v>
      </c>
      <c r="C16" s="465" t="s">
        <v>387</v>
      </c>
      <c r="D16" s="528" t="s">
        <v>6</v>
      </c>
      <c r="E16" s="528" t="s">
        <v>95</v>
      </c>
      <c r="F16" s="465" t="s">
        <v>32</v>
      </c>
      <c r="G16" s="465" t="s">
        <v>33</v>
      </c>
      <c r="H16" s="528" t="s">
        <v>150</v>
      </c>
      <c r="I16" s="528" t="s">
        <v>33</v>
      </c>
      <c r="J16" s="465" t="s">
        <v>388</v>
      </c>
      <c r="K16" s="465" t="s">
        <v>33</v>
      </c>
      <c r="L16" s="465" t="s">
        <v>73</v>
      </c>
      <c r="M16" s="465" t="s">
        <v>389</v>
      </c>
      <c r="N16" s="528" t="s">
        <v>483</v>
      </c>
      <c r="O16" s="28"/>
    </row>
    <row r="17" spans="1:15" x14ac:dyDescent="0.35">
      <c r="A17" s="48">
        <v>1</v>
      </c>
      <c r="B17" s="48" t="s">
        <v>5574</v>
      </c>
      <c r="C17" s="456">
        <v>2807</v>
      </c>
      <c r="D17" s="774">
        <v>1000</v>
      </c>
      <c r="E17" s="774">
        <v>350</v>
      </c>
      <c r="F17" s="774"/>
      <c r="G17" s="774"/>
      <c r="H17" s="774">
        <v>4880</v>
      </c>
      <c r="I17" s="774">
        <v>430</v>
      </c>
      <c r="J17" s="774"/>
      <c r="K17" s="775"/>
      <c r="L17" s="775"/>
      <c r="M17" s="774"/>
      <c r="N17" s="774">
        <f>SUM(D17:M17)</f>
        <v>6660</v>
      </c>
      <c r="O17" s="49"/>
    </row>
    <row r="18" spans="1:15" x14ac:dyDescent="0.35">
      <c r="A18" s="48">
        <v>2</v>
      </c>
      <c r="B18" s="48" t="s">
        <v>5575</v>
      </c>
      <c r="C18" s="456">
        <v>2878</v>
      </c>
      <c r="D18" s="774">
        <v>1000</v>
      </c>
      <c r="E18" s="774">
        <v>350</v>
      </c>
      <c r="F18" s="774"/>
      <c r="G18" s="774"/>
      <c r="H18" s="774"/>
      <c r="I18" s="774"/>
      <c r="J18" s="302"/>
      <c r="K18" s="775"/>
      <c r="L18" s="774">
        <v>5005</v>
      </c>
      <c r="M18" s="775"/>
      <c r="N18" s="774">
        <f>SUM(D18:M18)</f>
        <v>6355</v>
      </c>
      <c r="O18" s="50"/>
    </row>
    <row r="19" spans="1:15" x14ac:dyDescent="0.35">
      <c r="A19" s="48">
        <v>3</v>
      </c>
      <c r="B19" s="48" t="s">
        <v>5576</v>
      </c>
      <c r="C19" s="456">
        <v>5214</v>
      </c>
      <c r="D19" s="774">
        <v>1000</v>
      </c>
      <c r="E19" s="774">
        <v>350</v>
      </c>
      <c r="F19" s="774">
        <v>2575</v>
      </c>
      <c r="G19" s="774">
        <v>3035</v>
      </c>
      <c r="H19" s="775"/>
      <c r="I19" s="774"/>
      <c r="J19" s="775"/>
      <c r="K19" s="775"/>
      <c r="L19" s="774"/>
      <c r="M19" s="775"/>
      <c r="N19" s="774">
        <f>SUM(D19:M19)</f>
        <v>6960</v>
      </c>
      <c r="O19" s="50"/>
    </row>
    <row r="20" spans="1:15" x14ac:dyDescent="0.35">
      <c r="A20" s="48"/>
      <c r="B20" s="48"/>
      <c r="C20" s="456"/>
      <c r="D20" s="774"/>
      <c r="E20" s="774"/>
      <c r="F20" s="774"/>
      <c r="G20" s="775"/>
      <c r="H20" s="775"/>
      <c r="I20" s="774"/>
      <c r="J20" s="775"/>
      <c r="K20" s="775"/>
      <c r="L20" s="775"/>
      <c r="M20" s="775"/>
      <c r="N20" s="774"/>
      <c r="O20" s="50"/>
    </row>
    <row r="21" spans="1:15" x14ac:dyDescent="0.35">
      <c r="A21" s="48"/>
      <c r="B21" s="48"/>
      <c r="C21" s="456"/>
      <c r="D21" s="774"/>
      <c r="E21" s="774"/>
      <c r="F21" s="774"/>
      <c r="G21" s="774"/>
      <c r="H21" s="774"/>
      <c r="I21" s="774"/>
      <c r="J21" s="775"/>
      <c r="K21" s="775"/>
      <c r="L21" s="775"/>
      <c r="M21" s="775"/>
      <c r="N21" s="774"/>
      <c r="O21" s="50"/>
    </row>
    <row r="22" spans="1:15" s="14" customFormat="1" x14ac:dyDescent="0.35">
      <c r="A22" s="48"/>
      <c r="B22" s="48" t="s">
        <v>167</v>
      </c>
      <c r="C22" s="425"/>
      <c r="D22" s="1109">
        <f>SUM(D17:D21)</f>
        <v>3000</v>
      </c>
      <c r="E22" s="1109">
        <f t="shared" ref="E22:M22" si="0">SUM(E17:E21)</f>
        <v>1050</v>
      </c>
      <c r="F22" s="1109">
        <f t="shared" si="0"/>
        <v>2575</v>
      </c>
      <c r="G22" s="1109">
        <f t="shared" si="0"/>
        <v>3035</v>
      </c>
      <c r="H22" s="1109">
        <f t="shared" si="0"/>
        <v>4880</v>
      </c>
      <c r="I22" s="1109">
        <f t="shared" si="0"/>
        <v>430</v>
      </c>
      <c r="J22" s="1109">
        <f t="shared" si="0"/>
        <v>0</v>
      </c>
      <c r="K22" s="1109">
        <f t="shared" si="0"/>
        <v>0</v>
      </c>
      <c r="L22" s="1109">
        <f t="shared" si="0"/>
        <v>5005</v>
      </c>
      <c r="M22" s="1109">
        <f t="shared" si="0"/>
        <v>0</v>
      </c>
      <c r="N22" s="1109">
        <f>SUM(N17:N20)</f>
        <v>19975</v>
      </c>
      <c r="O22" s="50"/>
    </row>
    <row r="23" spans="1:15" s="14" customFormat="1" ht="30" x14ac:dyDescent="0.8">
      <c r="A23" s="48"/>
      <c r="B23" s="48"/>
      <c r="C23" s="425"/>
      <c r="D23" s="1109"/>
      <c r="E23" s="1109"/>
      <c r="F23" s="961"/>
      <c r="G23" s="961"/>
      <c r="H23" s="961"/>
      <c r="I23" s="961"/>
      <c r="J23" s="961"/>
      <c r="K23" s="961"/>
      <c r="L23" s="961"/>
      <c r="M23" s="961"/>
      <c r="N23" s="1109"/>
      <c r="O23" s="50"/>
    </row>
    <row r="24" spans="1:15" s="14" customFormat="1" ht="30" x14ac:dyDescent="0.8">
      <c r="A24" s="48"/>
      <c r="B24" s="48"/>
      <c r="C24" s="425"/>
      <c r="D24" s="1109"/>
      <c r="E24" s="1109"/>
      <c r="F24" s="961"/>
      <c r="G24" s="961"/>
      <c r="H24" s="961"/>
      <c r="I24" s="961"/>
      <c r="J24" s="961"/>
      <c r="K24" s="961"/>
      <c r="L24" s="961"/>
      <c r="M24" s="961"/>
      <c r="N24" s="1109"/>
      <c r="O24" s="50"/>
    </row>
    <row r="25" spans="1:15" s="14" customFormat="1" ht="30" x14ac:dyDescent="0.8">
      <c r="A25" s="48"/>
      <c r="B25" s="1110"/>
      <c r="C25" s="425"/>
      <c r="D25" s="1109"/>
      <c r="E25" s="1109"/>
      <c r="F25" s="961"/>
      <c r="G25" s="961"/>
      <c r="H25" s="961"/>
      <c r="I25" s="961"/>
      <c r="J25" s="961"/>
      <c r="K25" s="961"/>
      <c r="L25" s="961"/>
      <c r="M25" s="961"/>
      <c r="N25" s="1109"/>
      <c r="O25" s="50"/>
    </row>
    <row r="26" spans="1:15" x14ac:dyDescent="0.35">
      <c r="A26" s="465"/>
      <c r="B26" s="48" t="s">
        <v>393</v>
      </c>
      <c r="C26" s="425"/>
      <c r="D26" s="303"/>
      <c r="E26" s="303"/>
      <c r="F26" s="303"/>
      <c r="G26" s="425"/>
      <c r="H26" s="425"/>
      <c r="I26" s="705"/>
      <c r="J26" s="705"/>
      <c r="K26" s="425"/>
      <c r="L26" s="425"/>
      <c r="M26" s="425"/>
      <c r="N26" s="303"/>
      <c r="O26" s="15"/>
    </row>
    <row r="27" spans="1:15" x14ac:dyDescent="0.35">
      <c r="A27" s="48"/>
      <c r="B27" s="425"/>
      <c r="C27" s="425"/>
      <c r="D27" s="303"/>
      <c r="E27" s="303"/>
      <c r="F27" s="303"/>
      <c r="G27" s="425"/>
      <c r="H27" s="425"/>
      <c r="I27" s="705"/>
      <c r="J27" s="705"/>
      <c r="K27" s="425"/>
      <c r="L27" s="425"/>
      <c r="M27" s="425"/>
      <c r="N27" s="303"/>
      <c r="O27" s="15"/>
    </row>
    <row r="28" spans="1:15" x14ac:dyDescent="0.35">
      <c r="A28" s="48"/>
      <c r="B28" s="1111"/>
      <c r="C28" s="1111"/>
      <c r="D28" s="303"/>
      <c r="E28" s="303"/>
      <c r="F28" s="303"/>
      <c r="G28" s="425"/>
      <c r="H28" s="425"/>
      <c r="I28" s="705"/>
      <c r="J28" s="705"/>
      <c r="K28" s="425"/>
      <c r="L28" s="425"/>
      <c r="M28" s="425"/>
      <c r="N28" s="303"/>
      <c r="O28" s="15"/>
    </row>
    <row r="29" spans="1:15" x14ac:dyDescent="0.35">
      <c r="A29" s="48"/>
      <c r="B29" s="2952" t="s">
        <v>3185</v>
      </c>
      <c r="C29" s="2952"/>
      <c r="D29" s="303"/>
      <c r="E29" s="303"/>
      <c r="F29" s="303"/>
      <c r="G29" s="425"/>
      <c r="H29" s="425"/>
      <c r="I29" s="705" t="s">
        <v>1481</v>
      </c>
      <c r="J29" s="705"/>
      <c r="K29" s="425"/>
      <c r="L29" s="425"/>
      <c r="M29" s="425"/>
      <c r="N29" s="303" t="s">
        <v>50</v>
      </c>
      <c r="O29" s="15"/>
    </row>
    <row r="30" spans="1:15" s="33" customFormat="1" ht="26.25" x14ac:dyDescent="0.4">
      <c r="A30" s="366"/>
      <c r="B30" s="276"/>
      <c r="C30" s="365"/>
      <c r="D30" s="365"/>
      <c r="E30" s="365"/>
      <c r="F30" s="365"/>
      <c r="G30" s="365"/>
      <c r="H30" s="365"/>
      <c r="I30" s="365"/>
      <c r="J30" s="365"/>
      <c r="K30" s="365"/>
      <c r="L30" s="365"/>
      <c r="M30" s="365"/>
      <c r="N30" s="365"/>
    </row>
    <row r="31" spans="1:15" s="33" customFormat="1" ht="26.25" x14ac:dyDescent="0.4">
      <c r="A31" s="366"/>
      <c r="B31" s="276"/>
      <c r="C31" s="365"/>
      <c r="D31" s="365"/>
      <c r="E31" s="365"/>
      <c r="F31" s="365"/>
      <c r="G31" s="365"/>
      <c r="H31" s="365"/>
      <c r="I31" s="365"/>
      <c r="J31" s="365"/>
      <c r="K31" s="365"/>
      <c r="L31" s="365"/>
      <c r="M31" s="365"/>
      <c r="N31" s="365"/>
    </row>
    <row r="32" spans="1:15" s="33" customFormat="1" ht="26.25" x14ac:dyDescent="0.4">
      <c r="A32" s="365"/>
      <c r="B32" s="366" t="s">
        <v>5789</v>
      </c>
      <c r="C32" s="365"/>
      <c r="D32" s="365"/>
      <c r="E32" s="365"/>
      <c r="F32" s="365"/>
      <c r="G32" s="365"/>
      <c r="H32" s="365"/>
      <c r="I32" s="365"/>
      <c r="J32" s="365"/>
      <c r="K32" s="365"/>
      <c r="L32" s="365"/>
      <c r="M32" s="365"/>
      <c r="N32" s="365"/>
    </row>
    <row r="33" spans="1:15" x14ac:dyDescent="0.35">
      <c r="A33" s="48"/>
      <c r="B33" s="48"/>
      <c r="C33" s="1111"/>
      <c r="D33" s="303"/>
      <c r="E33" s="303"/>
      <c r="F33" s="303"/>
      <c r="G33" s="425"/>
      <c r="H33" s="425"/>
      <c r="I33" s="705"/>
      <c r="J33" s="705"/>
      <c r="K33" s="425"/>
      <c r="L33" s="425"/>
      <c r="M33" s="425"/>
      <c r="N33" s="303"/>
      <c r="O33" s="15"/>
    </row>
    <row r="34" spans="1:15" x14ac:dyDescent="0.35">
      <c r="A34" s="24"/>
      <c r="B34" s="15"/>
      <c r="C34" s="15"/>
      <c r="D34" s="27"/>
      <c r="E34" s="27"/>
      <c r="F34" s="27"/>
      <c r="G34" s="15"/>
      <c r="H34" s="15"/>
      <c r="I34" s="29"/>
      <c r="K34" s="15"/>
      <c r="L34" s="15"/>
      <c r="M34" s="15"/>
      <c r="N34" s="27"/>
      <c r="O34" s="15"/>
    </row>
  </sheetData>
  <mergeCells count="2">
    <mergeCell ref="B14:E14"/>
    <mergeCell ref="B29:C29"/>
  </mergeCells>
  <hyperlinks>
    <hyperlink ref="B13" r:id="rId1" xr:uid="{6A056D21-63F4-456E-B62E-7DD143E0C8D3}"/>
  </hyperlinks>
  <printOptions gridLines="1"/>
  <pageMargins left="0.7" right="0.7" top="0.75" bottom="0.75" header="0.3" footer="0.3"/>
  <pageSetup scale="40" orientation="landscape" r:id="rId2"/>
  <drawing r:id="rId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25">
    <tabColor rgb="FFFF0000"/>
  </sheetPr>
  <dimension ref="A2:N30"/>
  <sheetViews>
    <sheetView view="pageBreakPreview" topLeftCell="A7" zoomScale="57" zoomScaleNormal="70" zoomScaleSheetLayoutView="57" workbookViewId="0">
      <selection activeCell="J20" sqref="J20"/>
    </sheetView>
  </sheetViews>
  <sheetFormatPr defaultColWidth="9.140625" defaultRowHeight="25.5" x14ac:dyDescent="0.35"/>
  <cols>
    <col min="1" max="1" width="4.140625" style="33" bestFit="1" customWidth="1"/>
    <col min="2" max="2" width="123.140625" style="33" customWidth="1"/>
    <col min="3" max="4" width="19.5703125" style="33" bestFit="1" customWidth="1"/>
    <col min="5" max="5" width="16.140625" style="33" bestFit="1" customWidth="1"/>
    <col min="6" max="6" width="14.7109375" style="33" bestFit="1" customWidth="1"/>
    <col min="7" max="7" width="10.42578125" style="33" bestFit="1" customWidth="1"/>
    <col min="8" max="8" width="19.5703125" style="33" bestFit="1" customWidth="1"/>
    <col min="9" max="9" width="16.140625" style="33" bestFit="1" customWidth="1"/>
    <col min="10" max="10" width="13.28515625" style="33" bestFit="1" customWidth="1"/>
    <col min="11" max="12" width="19.5703125" style="33" bestFit="1" customWidth="1"/>
    <col min="13" max="13" width="20.7109375" style="33" customWidth="1"/>
    <col min="14" max="14" width="19.5703125" style="33" bestFit="1" customWidth="1"/>
    <col min="15" max="16384" width="9.140625" style="33"/>
  </cols>
  <sheetData>
    <row r="2" spans="1:14" ht="26.25" x14ac:dyDescent="0.4">
      <c r="A2" s="228"/>
      <c r="B2" s="432" t="s">
        <v>19</v>
      </c>
      <c r="C2" s="489"/>
      <c r="D2" s="405"/>
      <c r="E2" s="433"/>
      <c r="F2" s="406"/>
      <c r="G2" s="228"/>
      <c r="H2" s="228"/>
      <c r="I2" s="228"/>
      <c r="J2" s="228"/>
      <c r="K2" s="228"/>
      <c r="L2" s="228"/>
      <c r="M2" s="228"/>
      <c r="N2" s="228"/>
    </row>
    <row r="3" spans="1:14" ht="26.25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4" ht="26.25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ht="26.25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ht="26.25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ht="26.25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4" ht="26.25" x14ac:dyDescent="0.4">
      <c r="A8" s="405"/>
      <c r="B8" s="405"/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ht="26.25" x14ac:dyDescent="0.4">
      <c r="A9" s="405"/>
      <c r="B9" s="228" t="s">
        <v>5577</v>
      </c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ht="26.25" x14ac:dyDescent="0.4">
      <c r="A10" s="405"/>
      <c r="B10" s="228" t="s">
        <v>5578</v>
      </c>
      <c r="C10" s="489"/>
      <c r="D10" s="405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4" ht="21.75" customHeight="1" x14ac:dyDescent="0.4">
      <c r="A11" s="228"/>
      <c r="B11" s="727" t="s">
        <v>5579</v>
      </c>
      <c r="C11" s="366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1.75" customHeight="1" x14ac:dyDescent="0.4">
      <c r="A12" s="228"/>
      <c r="B12" s="228"/>
      <c r="C12" s="366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6.25" x14ac:dyDescent="0.4">
      <c r="A13" s="228"/>
      <c r="B13" s="228" t="s">
        <v>5760</v>
      </c>
      <c r="C13" s="366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6.25" x14ac:dyDescent="0.4">
      <c r="A14" s="228"/>
      <c r="B14" s="228"/>
      <c r="C14" s="366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139" customFormat="1" ht="26.25" x14ac:dyDescent="0.4">
      <c r="A15" s="440"/>
      <c r="B15" s="440" t="s">
        <v>29</v>
      </c>
      <c r="C15" s="439" t="s">
        <v>3216</v>
      </c>
      <c r="D15" s="440" t="s">
        <v>6</v>
      </c>
      <c r="E15" s="440" t="s">
        <v>3217</v>
      </c>
      <c r="F15" s="440" t="s">
        <v>32</v>
      </c>
      <c r="G15" s="440" t="s">
        <v>33</v>
      </c>
      <c r="H15" s="440" t="s">
        <v>150</v>
      </c>
      <c r="I15" s="440" t="s">
        <v>33</v>
      </c>
      <c r="J15" s="440" t="s">
        <v>36</v>
      </c>
      <c r="K15" s="440" t="s">
        <v>97</v>
      </c>
      <c r="L15" s="440" t="s">
        <v>131</v>
      </c>
      <c r="M15" s="440" t="s">
        <v>1070</v>
      </c>
      <c r="N15" s="440" t="s">
        <v>39</v>
      </c>
    </row>
    <row r="16" spans="1:14" ht="26.25" x14ac:dyDescent="0.4">
      <c r="A16" s="228">
        <v>1</v>
      </c>
      <c r="B16" s="228" t="s">
        <v>5580</v>
      </c>
      <c r="C16" s="366">
        <v>5908</v>
      </c>
      <c r="D16" s="411">
        <v>1000</v>
      </c>
      <c r="E16" s="411">
        <v>350</v>
      </c>
      <c r="F16" s="411"/>
      <c r="G16" s="411"/>
      <c r="H16" s="411">
        <v>1900</v>
      </c>
      <c r="I16" s="411">
        <v>152</v>
      </c>
      <c r="J16" s="411"/>
      <c r="K16" s="411"/>
      <c r="L16" s="411"/>
      <c r="M16" s="411"/>
      <c r="N16" s="411">
        <f>SUM(D16:M16)</f>
        <v>3402</v>
      </c>
    </row>
    <row r="17" spans="1:14" s="1389" customFormat="1" x14ac:dyDescent="0.35">
      <c r="A17" s="128">
        <v>2</v>
      </c>
      <c r="B17" s="128" t="s">
        <v>5581</v>
      </c>
      <c r="C17" s="130">
        <v>852237</v>
      </c>
      <c r="D17" s="418">
        <v>1000</v>
      </c>
      <c r="E17" s="418">
        <v>350</v>
      </c>
      <c r="F17" s="418"/>
      <c r="G17" s="418"/>
      <c r="H17" s="418"/>
      <c r="I17" s="418"/>
      <c r="J17" s="418"/>
      <c r="K17" s="418">
        <v>1750</v>
      </c>
      <c r="M17" s="418"/>
      <c r="N17" s="418">
        <f>SUM(D17:M17)</f>
        <v>3100</v>
      </c>
    </row>
    <row r="18" spans="1:14" ht="26.25" x14ac:dyDescent="0.4">
      <c r="A18" s="228"/>
      <c r="B18" s="228"/>
      <c r="C18" s="366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s="139" customFormat="1" ht="26.25" x14ac:dyDescent="0.4">
      <c r="A19" s="440"/>
      <c r="B19" s="440" t="s">
        <v>46</v>
      </c>
      <c r="C19" s="439"/>
      <c r="D19" s="441">
        <f t="shared" ref="D19:N19" si="0">SUM(D16:D18)</f>
        <v>2000</v>
      </c>
      <c r="E19" s="441">
        <f t="shared" si="0"/>
        <v>700</v>
      </c>
      <c r="F19" s="441">
        <f t="shared" si="0"/>
        <v>0</v>
      </c>
      <c r="G19" s="441">
        <f t="shared" si="0"/>
        <v>0</v>
      </c>
      <c r="H19" s="441">
        <f t="shared" si="0"/>
        <v>1900</v>
      </c>
      <c r="I19" s="441">
        <f>SUM(I16:I18)</f>
        <v>152</v>
      </c>
      <c r="J19" s="441">
        <f t="shared" si="0"/>
        <v>0</v>
      </c>
      <c r="K19" s="441">
        <f t="shared" si="0"/>
        <v>1750</v>
      </c>
      <c r="L19" s="441">
        <f t="shared" si="0"/>
        <v>0</v>
      </c>
      <c r="M19" s="441">
        <f t="shared" si="0"/>
        <v>0</v>
      </c>
      <c r="N19" s="441">
        <f t="shared" si="0"/>
        <v>6502</v>
      </c>
    </row>
    <row r="20" spans="1:14" ht="33" x14ac:dyDescent="0.85">
      <c r="A20" s="367"/>
      <c r="B20" s="228"/>
      <c r="C20" s="653"/>
      <c r="D20" s="649"/>
      <c r="E20" s="649"/>
      <c r="F20" s="649"/>
      <c r="G20" s="649"/>
      <c r="H20" s="649"/>
      <c r="I20" s="649"/>
      <c r="J20" s="649"/>
      <c r="K20" s="649"/>
      <c r="L20" s="649"/>
      <c r="M20" s="649"/>
      <c r="N20" s="649"/>
    </row>
    <row r="21" spans="1:14" ht="33" x14ac:dyDescent="0.85">
      <c r="A21" s="367"/>
      <c r="B21" s="228"/>
      <c r="C21" s="653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</row>
    <row r="22" spans="1:14" ht="33" x14ac:dyDescent="0.85">
      <c r="A22" s="367"/>
      <c r="B22" s="228"/>
      <c r="C22" s="653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</row>
    <row r="23" spans="1:14" ht="26.25" x14ac:dyDescent="0.4">
      <c r="A23" s="228"/>
      <c r="B23" s="228" t="s">
        <v>5308</v>
      </c>
      <c r="C23" s="366"/>
      <c r="D23" s="411"/>
      <c r="E23" s="412"/>
      <c r="F23" s="411"/>
      <c r="G23" s="411"/>
      <c r="H23" s="411"/>
      <c r="I23" s="411"/>
      <c r="J23" s="411"/>
      <c r="K23" s="411"/>
      <c r="L23" s="411"/>
      <c r="M23" s="411"/>
      <c r="N23" s="411"/>
    </row>
    <row r="24" spans="1:14" ht="26.25" x14ac:dyDescent="0.4">
      <c r="A24" s="228"/>
      <c r="B24" s="228" t="s">
        <v>50</v>
      </c>
      <c r="C24" s="366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6.25" x14ac:dyDescent="0.4">
      <c r="A25" s="228"/>
      <c r="B25" s="228"/>
      <c r="C25" s="366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6.25" x14ac:dyDescent="0.4">
      <c r="A26" s="228"/>
      <c r="B26" s="228" t="s">
        <v>5309</v>
      </c>
      <c r="C26" s="366"/>
      <c r="D26" s="228"/>
      <c r="E26" s="228"/>
      <c r="F26" s="228"/>
      <c r="G26" s="228"/>
      <c r="H26" s="228"/>
      <c r="I26" s="228"/>
      <c r="J26" s="228"/>
      <c r="K26" s="228"/>
      <c r="L26" s="228"/>
      <c r="M26" s="228" t="s">
        <v>3227</v>
      </c>
      <c r="N26" s="228"/>
    </row>
    <row r="27" spans="1:14" ht="26.25" x14ac:dyDescent="0.4">
      <c r="A27" s="366"/>
      <c r="B27" s="276"/>
      <c r="C27" s="365"/>
      <c r="D27" s="365"/>
      <c r="E27" s="365"/>
      <c r="F27" s="365"/>
      <c r="G27" s="365"/>
      <c r="H27" s="365"/>
      <c r="I27" s="365"/>
      <c r="J27" s="365"/>
      <c r="K27" s="365"/>
      <c r="L27" s="365"/>
      <c r="M27" s="365"/>
      <c r="N27" s="365"/>
    </row>
    <row r="28" spans="1:14" ht="26.25" x14ac:dyDescent="0.4">
      <c r="A28" s="366"/>
      <c r="B28" s="276"/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366" t="s">
        <v>5789</v>
      </c>
      <c r="C29" s="365"/>
      <c r="D29" s="365"/>
      <c r="E29" s="365"/>
      <c r="F29" s="365"/>
      <c r="G29" s="365"/>
      <c r="H29" s="365"/>
      <c r="I29" s="365"/>
      <c r="J29" s="365"/>
      <c r="K29" s="365"/>
      <c r="L29" s="365"/>
      <c r="M29" s="365"/>
      <c r="N29" s="365"/>
    </row>
    <row r="30" spans="1:14" ht="26.25" x14ac:dyDescent="0.4">
      <c r="A30" s="228"/>
      <c r="B30" s="365"/>
      <c r="C30" s="366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</sheetData>
  <hyperlinks>
    <hyperlink ref="B11" r:id="rId1" xr:uid="{00000000-0004-0000-1B01-000000000000}"/>
  </hyperlinks>
  <printOptions gridLines="1"/>
  <pageMargins left="0.7" right="0.7" top="0.75" bottom="0.75" header="0.3" footer="0.3"/>
  <pageSetup scale="30" orientation="landscape" r:id="rId2"/>
  <drawing r:id="rId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304">
    <tabColor rgb="FFFF0000"/>
  </sheetPr>
  <dimension ref="A2:N31"/>
  <sheetViews>
    <sheetView view="pageBreakPreview" zoomScale="50" zoomScaleNormal="100" zoomScaleSheetLayoutView="50" workbookViewId="0">
      <selection activeCell="F23" sqref="F23"/>
    </sheetView>
  </sheetViews>
  <sheetFormatPr defaultColWidth="9.140625" defaultRowHeight="29.1" customHeight="1" x14ac:dyDescent="0.4"/>
  <cols>
    <col min="1" max="1" width="4" style="23" bestFit="1" customWidth="1"/>
    <col min="2" max="2" width="79.7109375" style="23" customWidth="1"/>
    <col min="3" max="3" width="22.42578125" style="23" customWidth="1"/>
    <col min="4" max="4" width="19.5703125" style="23" bestFit="1" customWidth="1"/>
    <col min="5" max="5" width="16.140625" style="23" bestFit="1" customWidth="1"/>
    <col min="6" max="6" width="19.5703125" style="23" bestFit="1" customWidth="1"/>
    <col min="7" max="7" width="21.7109375" style="23" bestFit="1" customWidth="1"/>
    <col min="8" max="8" width="10.7109375" style="23" bestFit="1" customWidth="1"/>
    <col min="9" max="9" width="9.7109375" style="23" bestFit="1" customWidth="1"/>
    <col min="10" max="10" width="14.7109375" style="23" customWidth="1"/>
    <col min="11" max="11" width="9.7109375" style="23" bestFit="1" customWidth="1"/>
    <col min="12" max="12" width="16.42578125" style="23" bestFit="1" customWidth="1"/>
    <col min="13" max="13" width="14.140625" style="23" customWidth="1"/>
    <col min="14" max="14" width="32.42578125" style="23" customWidth="1"/>
    <col min="15" max="16384" width="9.140625" style="23"/>
  </cols>
  <sheetData>
    <row r="2" spans="1:14" ht="29.1" customHeight="1" x14ac:dyDescent="0.4">
      <c r="A2" s="228"/>
      <c r="B2" s="228" t="s">
        <v>19</v>
      </c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</row>
    <row r="3" spans="1:14" ht="29.1" customHeight="1" x14ac:dyDescent="0.4">
      <c r="A3" s="228"/>
      <c r="B3" s="228" t="s">
        <v>20</v>
      </c>
      <c r="C3" s="228"/>
      <c r="D3" s="228"/>
      <c r="E3" s="228"/>
      <c r="F3" s="228"/>
      <c r="G3" s="228"/>
      <c r="H3" s="228"/>
      <c r="I3" s="228"/>
      <c r="J3" s="228" t="s">
        <v>2301</v>
      </c>
      <c r="K3" s="228"/>
      <c r="L3" s="228"/>
      <c r="M3" s="228"/>
      <c r="N3" s="228"/>
    </row>
    <row r="4" spans="1:14" ht="29.1" customHeight="1" x14ac:dyDescent="0.4">
      <c r="A4" s="228"/>
      <c r="B4" s="228" t="s">
        <v>21</v>
      </c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4" ht="29.1" customHeight="1" x14ac:dyDescent="0.4">
      <c r="A5" s="228"/>
      <c r="B5" s="228" t="s">
        <v>22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1:14" ht="29.1" customHeight="1" x14ac:dyDescent="0.4">
      <c r="A6" s="228"/>
      <c r="B6" s="228" t="s">
        <v>23</v>
      </c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8"/>
      <c r="N6" s="228"/>
    </row>
    <row r="7" spans="1:14" ht="29.1" customHeight="1" x14ac:dyDescent="0.4">
      <c r="A7" s="228"/>
      <c r="B7" s="228" t="s">
        <v>24</v>
      </c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</row>
    <row r="8" spans="1:14" ht="29.1" customHeight="1" x14ac:dyDescent="0.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  <c r="N8" s="228"/>
    </row>
    <row r="9" spans="1:14" ht="29.1" customHeight="1" x14ac:dyDescent="0.4">
      <c r="A9" s="228"/>
      <c r="B9" s="228" t="s">
        <v>5582</v>
      </c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8"/>
      <c r="N9" s="228"/>
    </row>
    <row r="10" spans="1:14" ht="29.1" customHeight="1" x14ac:dyDescent="0.4">
      <c r="A10" s="228"/>
      <c r="B10" s="228" t="s">
        <v>5583</v>
      </c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8"/>
      <c r="N10" s="228"/>
    </row>
    <row r="11" spans="1:14" ht="29.1" customHeight="1" x14ac:dyDescent="0.4">
      <c r="A11" s="228"/>
      <c r="B11" s="727" t="s">
        <v>5584</v>
      </c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14" ht="29.1" customHeight="1" x14ac:dyDescent="0.4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14" ht="29.1" customHeight="1" x14ac:dyDescent="0.4">
      <c r="A13" s="228"/>
      <c r="B13" s="228" t="s">
        <v>5739</v>
      </c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14" ht="29.1" customHeight="1" x14ac:dyDescent="0.4">
      <c r="A14" s="228"/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14" s="32" customFormat="1" ht="29.1" customHeight="1" x14ac:dyDescent="0.4">
      <c r="A15" s="367"/>
      <c r="B15" s="367" t="s">
        <v>147</v>
      </c>
      <c r="C15" s="367" t="s">
        <v>451</v>
      </c>
      <c r="D15" s="367" t="s">
        <v>94</v>
      </c>
      <c r="E15" s="367" t="s">
        <v>95</v>
      </c>
      <c r="F15" s="367" t="s">
        <v>2305</v>
      </c>
      <c r="G15" s="367" t="s">
        <v>2306</v>
      </c>
      <c r="H15" s="367" t="s">
        <v>34</v>
      </c>
      <c r="I15" s="367" t="s">
        <v>2307</v>
      </c>
      <c r="J15" s="367" t="s">
        <v>36</v>
      </c>
      <c r="K15" s="367" t="s">
        <v>2307</v>
      </c>
      <c r="L15" s="367" t="s">
        <v>37</v>
      </c>
      <c r="M15" s="367" t="s">
        <v>74</v>
      </c>
      <c r="N15" s="367" t="s">
        <v>39</v>
      </c>
    </row>
    <row r="16" spans="1:14" ht="29.1" customHeight="1" x14ac:dyDescent="0.4">
      <c r="A16" s="228">
        <v>1</v>
      </c>
      <c r="B16" s="228" t="s">
        <v>2341</v>
      </c>
      <c r="C16" s="228">
        <v>4773</v>
      </c>
      <c r="D16" s="399">
        <v>3000</v>
      </c>
      <c r="E16" s="399">
        <v>350</v>
      </c>
      <c r="F16" s="399">
        <v>9800</v>
      </c>
      <c r="G16" s="399">
        <v>10968</v>
      </c>
      <c r="H16" s="399"/>
      <c r="I16" s="399"/>
      <c r="J16" s="399"/>
      <c r="K16" s="399"/>
      <c r="L16" s="399"/>
      <c r="M16" s="399"/>
      <c r="N16" s="399">
        <f>SUM(D16:M16)</f>
        <v>24118</v>
      </c>
    </row>
    <row r="17" spans="1:14" ht="29.1" customHeight="1" x14ac:dyDescent="0.4">
      <c r="A17" s="228"/>
      <c r="B17" s="228"/>
      <c r="C17" s="228"/>
      <c r="D17" s="399"/>
      <c r="E17" s="399"/>
      <c r="F17" s="399"/>
      <c r="G17" s="399"/>
      <c r="H17" s="399"/>
      <c r="I17" s="399"/>
      <c r="J17" s="399"/>
      <c r="K17" s="399"/>
      <c r="L17" s="399"/>
      <c r="M17" s="399"/>
      <c r="N17" s="399"/>
    </row>
    <row r="18" spans="1:14" ht="29.1" customHeight="1" x14ac:dyDescent="0.4">
      <c r="A18" s="228"/>
      <c r="B18" s="228"/>
      <c r="C18" s="228"/>
      <c r="D18" s="399"/>
      <c r="E18" s="399"/>
      <c r="F18" s="399"/>
      <c r="G18" s="399"/>
      <c r="H18" s="399"/>
      <c r="I18" s="399"/>
      <c r="J18" s="399"/>
      <c r="K18" s="399"/>
      <c r="L18" s="399"/>
      <c r="M18" s="399"/>
      <c r="N18" s="399"/>
    </row>
    <row r="19" spans="1:14" s="32" customFormat="1" ht="29.1" customHeight="1" x14ac:dyDescent="0.4">
      <c r="A19" s="367"/>
      <c r="B19" s="367" t="s">
        <v>1078</v>
      </c>
      <c r="C19" s="367"/>
      <c r="D19" s="498">
        <f>SUM(D16:D18)</f>
        <v>3000</v>
      </c>
      <c r="E19" s="498">
        <f t="shared" ref="E19:N19" si="0">SUM(E16:E18)</f>
        <v>350</v>
      </c>
      <c r="F19" s="498">
        <f t="shared" si="0"/>
        <v>9800</v>
      </c>
      <c r="G19" s="498">
        <f t="shared" si="0"/>
        <v>10968</v>
      </c>
      <c r="H19" s="498">
        <f t="shared" si="0"/>
        <v>0</v>
      </c>
      <c r="I19" s="498">
        <f t="shared" si="0"/>
        <v>0</v>
      </c>
      <c r="J19" s="498">
        <f t="shared" si="0"/>
        <v>0</v>
      </c>
      <c r="K19" s="498">
        <f t="shared" si="0"/>
        <v>0</v>
      </c>
      <c r="L19" s="498">
        <f t="shared" si="0"/>
        <v>0</v>
      </c>
      <c r="M19" s="498">
        <f t="shared" si="0"/>
        <v>0</v>
      </c>
      <c r="N19" s="498">
        <f t="shared" si="0"/>
        <v>24118</v>
      </c>
    </row>
    <row r="20" spans="1:14" ht="29.1" customHeight="1" x14ac:dyDescent="0.4">
      <c r="A20" s="228"/>
      <c r="B20" s="228"/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</row>
    <row r="21" spans="1:14" ht="29.1" customHeight="1" x14ac:dyDescent="0.4">
      <c r="A21" s="228"/>
      <c r="B21" s="228"/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</row>
    <row r="22" spans="1:14" ht="29.1" customHeight="1" x14ac:dyDescent="0.4">
      <c r="A22" s="228"/>
      <c r="B22" s="228"/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/>
    </row>
    <row r="23" spans="1:14" ht="29.1" customHeight="1" x14ac:dyDescent="0.4">
      <c r="A23" s="228"/>
      <c r="B23" s="228"/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</row>
    <row r="24" spans="1:14" ht="29.1" customHeight="1" x14ac:dyDescent="0.4">
      <c r="A24" s="228"/>
      <c r="B24" s="228" t="s">
        <v>63</v>
      </c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</row>
    <row r="25" spans="1:14" ht="29.1" customHeight="1" x14ac:dyDescent="0.4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</row>
    <row r="26" spans="1:14" ht="29.1" customHeight="1" x14ac:dyDescent="0.4">
      <c r="A26" s="228"/>
      <c r="B26" s="228"/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</row>
    <row r="27" spans="1:14" ht="29.1" customHeight="1" x14ac:dyDescent="0.4">
      <c r="A27" s="228"/>
      <c r="B27" s="228" t="s">
        <v>240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</row>
    <row r="28" spans="1:14" ht="26.25" x14ac:dyDescent="0.4">
      <c r="A28" s="366"/>
      <c r="B28" s="276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</row>
    <row r="29" spans="1:14" ht="26.25" x14ac:dyDescent="0.4">
      <c r="A29" s="366"/>
      <c r="B29" s="276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4" ht="26.25" x14ac:dyDescent="0.4">
      <c r="A30" s="228"/>
      <c r="B30" s="366" t="s">
        <v>5789</v>
      </c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ht="29.1" customHeight="1" x14ac:dyDescent="0.4">
      <c r="A31" s="228"/>
      <c r="B31" s="228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</sheetData>
  <hyperlinks>
    <hyperlink ref="B11" r:id="rId1" xr:uid="{00000000-0004-0000-1C01-000000000000}"/>
  </hyperlinks>
  <printOptions gridLines="1"/>
  <pageMargins left="0.7" right="0.7" top="0.75" bottom="0.75" header="0.3" footer="0.3"/>
  <pageSetup scale="37" orientation="landscape" r:id="rId2"/>
  <drawing r:id="rId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27">
    <tabColor rgb="FFFF3399"/>
  </sheetPr>
  <dimension ref="A1:T61"/>
  <sheetViews>
    <sheetView view="pageBreakPreview" topLeftCell="A20" zoomScale="50" zoomScaleNormal="100" zoomScaleSheetLayoutView="50" workbookViewId="0">
      <selection activeCell="K27" sqref="K27"/>
    </sheetView>
  </sheetViews>
  <sheetFormatPr defaultColWidth="9.140625" defaultRowHeight="32.1" customHeight="1" x14ac:dyDescent="0.4"/>
  <cols>
    <col min="1" max="1" width="6.28515625" style="23" customWidth="1"/>
    <col min="2" max="2" width="61.5703125" style="23" customWidth="1"/>
    <col min="3" max="3" width="16.5703125" style="94" customWidth="1"/>
    <col min="4" max="4" width="22" style="23" customWidth="1"/>
    <col min="5" max="5" width="20.140625" style="23" customWidth="1"/>
    <col min="6" max="6" width="21" style="23" customWidth="1"/>
    <col min="7" max="7" width="19.42578125" style="23" customWidth="1"/>
    <col min="8" max="9" width="12.85546875" style="23" customWidth="1"/>
    <col min="10" max="10" width="19.7109375" style="23" customWidth="1"/>
    <col min="11" max="11" width="19" style="23" customWidth="1"/>
    <col min="12" max="12" width="19.5703125" style="23" customWidth="1"/>
    <col min="13" max="13" width="24.5703125" style="23" customWidth="1"/>
    <col min="14" max="14" width="21.7109375" style="23" customWidth="1"/>
    <col min="15" max="15" width="24.5703125" style="23" hidden="1" customWidth="1"/>
    <col min="16" max="16" width="9.140625" style="23" hidden="1" customWidth="1"/>
    <col min="17" max="17" width="1.85546875" style="23" customWidth="1"/>
    <col min="18" max="18" width="14.42578125" style="23" customWidth="1"/>
    <col min="19" max="20" width="9.85546875" style="23" bestFit="1" customWidth="1"/>
    <col min="21" max="16384" width="9.140625" style="23"/>
  </cols>
  <sheetData>
    <row r="1" spans="1:20" ht="32.1" customHeight="1" x14ac:dyDescent="0.4">
      <c r="A1" s="1555" t="s">
        <v>5588</v>
      </c>
    </row>
    <row r="2" spans="1:20" ht="32.1" customHeight="1" x14ac:dyDescent="0.4">
      <c r="A2" s="228"/>
      <c r="B2" s="432" t="s">
        <v>19</v>
      </c>
      <c r="C2" s="489"/>
      <c r="D2" s="405"/>
      <c r="E2" s="461"/>
      <c r="F2" s="406"/>
      <c r="G2" s="228"/>
      <c r="H2" s="228"/>
      <c r="I2" s="228"/>
      <c r="J2" s="228"/>
      <c r="K2" s="228"/>
      <c r="L2" s="228"/>
      <c r="M2" s="228"/>
      <c r="N2" s="228"/>
    </row>
    <row r="3" spans="1:20" s="121" customFormat="1" ht="32.1" customHeight="1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09"/>
      <c r="K3" s="409"/>
      <c r="L3" s="409"/>
      <c r="M3" s="409"/>
      <c r="N3" s="409"/>
    </row>
    <row r="4" spans="1:20" s="121" customFormat="1" ht="32.1" customHeight="1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09"/>
      <c r="K4" s="409"/>
      <c r="L4" s="409"/>
      <c r="M4" s="409"/>
      <c r="N4" s="409"/>
    </row>
    <row r="5" spans="1:20" s="121" customFormat="1" ht="32.1" customHeight="1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09"/>
      <c r="K5" s="409"/>
      <c r="L5" s="409"/>
      <c r="M5" s="409"/>
      <c r="N5" s="409"/>
    </row>
    <row r="6" spans="1:20" s="121" customFormat="1" ht="32.1" customHeight="1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09"/>
      <c r="K6" s="409"/>
      <c r="L6" s="409"/>
      <c r="M6" s="409"/>
      <c r="N6" s="409"/>
    </row>
    <row r="7" spans="1:20" s="121" customFormat="1" ht="32.1" customHeight="1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09"/>
      <c r="K7" s="409"/>
      <c r="L7" s="409"/>
      <c r="M7" s="409"/>
      <c r="N7" s="409"/>
    </row>
    <row r="8" spans="1:20" s="121" customFormat="1" ht="32.1" customHeight="1" x14ac:dyDescent="0.4">
      <c r="A8" s="405"/>
      <c r="B8" s="405"/>
      <c r="C8" s="489"/>
      <c r="D8" s="405"/>
      <c r="E8" s="406"/>
      <c r="F8" s="228"/>
      <c r="G8" s="406"/>
      <c r="H8" s="408"/>
      <c r="I8" s="408"/>
      <c r="J8" s="409"/>
      <c r="K8" s="409"/>
      <c r="L8" s="409"/>
      <c r="M8" s="409"/>
      <c r="N8" s="409"/>
    </row>
    <row r="9" spans="1:20" s="121" customFormat="1" ht="32.1" customHeight="1" x14ac:dyDescent="0.4">
      <c r="A9" s="405"/>
      <c r="B9" s="228" t="s">
        <v>5585</v>
      </c>
      <c r="C9" s="489"/>
      <c r="D9" s="405"/>
      <c r="E9" s="406"/>
      <c r="F9" s="228"/>
      <c r="G9" s="406"/>
      <c r="H9" s="408"/>
      <c r="I9" s="408"/>
      <c r="J9" s="409"/>
      <c r="K9" s="409"/>
      <c r="L9" s="409"/>
      <c r="M9" s="409"/>
      <c r="N9" s="409"/>
    </row>
    <row r="10" spans="1:20" s="121" customFormat="1" ht="32.1" customHeight="1" x14ac:dyDescent="0.4">
      <c r="A10" s="405"/>
      <c r="B10" s="228" t="s">
        <v>5586</v>
      </c>
      <c r="C10" s="489"/>
      <c r="D10" s="405"/>
      <c r="E10" s="406"/>
      <c r="F10" s="228"/>
      <c r="G10" s="406"/>
      <c r="H10" s="408"/>
      <c r="I10" s="408"/>
      <c r="J10" s="409"/>
      <c r="K10" s="409"/>
      <c r="L10" s="409"/>
      <c r="M10" s="409"/>
      <c r="N10" s="409"/>
    </row>
    <row r="11" spans="1:20" ht="32.1" customHeight="1" x14ac:dyDescent="0.4">
      <c r="A11" s="228"/>
      <c r="B11" s="228" t="s">
        <v>5587</v>
      </c>
      <c r="C11" s="275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</row>
    <row r="12" spans="1:20" ht="32.1" customHeight="1" x14ac:dyDescent="0.4">
      <c r="A12" s="228"/>
      <c r="B12" s="727" t="s">
        <v>5588</v>
      </c>
      <c r="C12" s="275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</row>
    <row r="13" spans="1:20" ht="32.1" customHeight="1" x14ac:dyDescent="0.4">
      <c r="A13" s="228"/>
      <c r="B13" s="727"/>
      <c r="C13" s="275"/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</row>
    <row r="14" spans="1:20" ht="32.1" customHeight="1" x14ac:dyDescent="0.4">
      <c r="A14" s="228"/>
      <c r="B14" s="2950" t="s">
        <v>5760</v>
      </c>
      <c r="C14" s="2950"/>
      <c r="D14" s="2950"/>
      <c r="E14" s="228"/>
      <c r="F14" s="228"/>
      <c r="G14" s="228"/>
      <c r="H14" s="228"/>
      <c r="I14" s="228"/>
      <c r="J14" s="228"/>
      <c r="K14" s="228"/>
      <c r="L14" s="228"/>
      <c r="M14" s="228"/>
      <c r="N14" s="228"/>
    </row>
    <row r="15" spans="1:20" ht="32.1" customHeight="1" x14ac:dyDescent="0.4">
      <c r="A15" s="228"/>
      <c r="B15" s="228"/>
      <c r="C15" s="275"/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T15" s="23" t="s">
        <v>50</v>
      </c>
    </row>
    <row r="16" spans="1:20" s="32" customFormat="1" ht="32.1" customHeight="1" x14ac:dyDescent="0.4">
      <c r="A16" s="367"/>
      <c r="B16" s="367" t="s">
        <v>29</v>
      </c>
      <c r="C16" s="230" t="s">
        <v>30</v>
      </c>
      <c r="D16" s="367" t="s">
        <v>6</v>
      </c>
      <c r="E16" s="367" t="s">
        <v>3217</v>
      </c>
      <c r="F16" s="367" t="s">
        <v>32</v>
      </c>
      <c r="G16" s="367" t="s">
        <v>33</v>
      </c>
      <c r="H16" s="367" t="s">
        <v>150</v>
      </c>
      <c r="I16" s="367" t="s">
        <v>33</v>
      </c>
      <c r="J16" s="367" t="s">
        <v>36</v>
      </c>
      <c r="K16" s="367" t="s">
        <v>131</v>
      </c>
      <c r="L16" s="367" t="s">
        <v>97</v>
      </c>
      <c r="M16" s="367" t="s">
        <v>1070</v>
      </c>
      <c r="N16" s="367" t="s">
        <v>39</v>
      </c>
    </row>
    <row r="17" spans="1:15" ht="32.1" customHeight="1" x14ac:dyDescent="0.4">
      <c r="A17" s="228">
        <v>1</v>
      </c>
      <c r="B17" s="228" t="s">
        <v>5589</v>
      </c>
      <c r="C17" s="275">
        <v>715</v>
      </c>
      <c r="D17" s="411">
        <v>5000</v>
      </c>
      <c r="E17" s="411">
        <v>350</v>
      </c>
      <c r="F17" s="411"/>
      <c r="G17" s="411"/>
      <c r="H17" s="411"/>
      <c r="I17" s="411"/>
      <c r="J17" s="411"/>
      <c r="K17" s="411"/>
      <c r="L17" s="411"/>
      <c r="M17" s="411"/>
      <c r="N17" s="411">
        <f>SUM(D17:M17)</f>
        <v>5350</v>
      </c>
      <c r="O17" s="31"/>
    </row>
    <row r="18" spans="1:15" ht="32.1" customHeight="1" x14ac:dyDescent="0.4">
      <c r="A18" s="228">
        <v>2</v>
      </c>
      <c r="B18" s="228" t="s">
        <v>5590</v>
      </c>
      <c r="C18" s="275">
        <v>804</v>
      </c>
      <c r="D18" s="411">
        <v>1000</v>
      </c>
      <c r="E18" s="411">
        <v>350</v>
      </c>
      <c r="F18" s="411">
        <v>1180</v>
      </c>
      <c r="G18" s="411">
        <v>725</v>
      </c>
      <c r="H18" s="411"/>
      <c r="I18" s="411"/>
      <c r="J18" s="411"/>
      <c r="K18" s="411"/>
      <c r="L18" s="411"/>
      <c r="M18" s="411">
        <v>2555</v>
      </c>
      <c r="N18" s="411">
        <f t="shared" ref="N18:N32" si="0">SUM(D18:M18)</f>
        <v>5810</v>
      </c>
      <c r="O18" s="31"/>
    </row>
    <row r="19" spans="1:15" ht="32.1" customHeight="1" x14ac:dyDescent="0.4">
      <c r="A19" s="228">
        <v>3</v>
      </c>
      <c r="B19" s="228" t="s">
        <v>5591</v>
      </c>
      <c r="C19" s="275">
        <v>805</v>
      </c>
      <c r="D19" s="411">
        <v>1000</v>
      </c>
      <c r="E19" s="411">
        <v>350</v>
      </c>
      <c r="F19" s="411">
        <v>845</v>
      </c>
      <c r="G19" s="411">
        <v>546</v>
      </c>
      <c r="H19" s="411" t="s">
        <v>50</v>
      </c>
      <c r="I19" s="411"/>
      <c r="J19" s="411"/>
      <c r="K19" s="411"/>
      <c r="L19" s="411"/>
      <c r="M19" s="411">
        <v>3020</v>
      </c>
      <c r="N19" s="411">
        <f t="shared" si="0"/>
        <v>5761</v>
      </c>
      <c r="O19" s="31"/>
    </row>
    <row r="20" spans="1:15" ht="32.1" customHeight="1" x14ac:dyDescent="0.4">
      <c r="A20" s="228">
        <v>4</v>
      </c>
      <c r="B20" s="228" t="s">
        <v>5592</v>
      </c>
      <c r="C20" s="275">
        <v>976</v>
      </c>
      <c r="D20" s="411">
        <v>1000</v>
      </c>
      <c r="E20" s="411">
        <v>350</v>
      </c>
      <c r="F20" s="411"/>
      <c r="G20" s="411"/>
      <c r="H20" s="411"/>
      <c r="I20" s="411"/>
      <c r="J20" s="411"/>
      <c r="K20" s="411"/>
      <c r="L20" s="411"/>
      <c r="M20" s="411"/>
      <c r="N20" s="411">
        <f t="shared" si="0"/>
        <v>1350</v>
      </c>
      <c r="O20" s="31"/>
    </row>
    <row r="21" spans="1:15" ht="32.1" customHeight="1" x14ac:dyDescent="0.4">
      <c r="A21" s="228">
        <v>5</v>
      </c>
      <c r="B21" s="228" t="s">
        <v>5593</v>
      </c>
      <c r="C21" s="275">
        <v>1442</v>
      </c>
      <c r="D21" s="411">
        <v>1000</v>
      </c>
      <c r="E21" s="411">
        <v>350</v>
      </c>
      <c r="F21" s="411"/>
      <c r="G21" s="411"/>
      <c r="H21" s="411"/>
      <c r="I21" s="411"/>
      <c r="J21" s="411">
        <v>1630</v>
      </c>
      <c r="K21" s="411">
        <v>197</v>
      </c>
      <c r="L21" s="411"/>
      <c r="M21" s="411">
        <v>3530</v>
      </c>
      <c r="N21" s="411">
        <f t="shared" si="0"/>
        <v>6707</v>
      </c>
      <c r="O21" s="31"/>
    </row>
    <row r="22" spans="1:15" ht="32.1" customHeight="1" x14ac:dyDescent="0.4">
      <c r="A22" s="228">
        <v>6</v>
      </c>
      <c r="B22" s="228" t="s">
        <v>5594</v>
      </c>
      <c r="C22" s="275">
        <v>2948</v>
      </c>
      <c r="D22" s="411">
        <v>1000</v>
      </c>
      <c r="E22" s="411">
        <v>350</v>
      </c>
      <c r="F22" s="411">
        <v>2500</v>
      </c>
      <c r="G22" s="411">
        <v>826</v>
      </c>
      <c r="H22" s="411"/>
      <c r="I22" s="411"/>
      <c r="J22" s="411"/>
      <c r="K22" s="411"/>
      <c r="L22" s="411"/>
      <c r="M22" s="411"/>
      <c r="N22" s="411">
        <f t="shared" si="0"/>
        <v>4676</v>
      </c>
      <c r="O22" s="31"/>
    </row>
    <row r="23" spans="1:15" ht="32.1" customHeight="1" x14ac:dyDescent="0.4">
      <c r="A23" s="228">
        <v>7</v>
      </c>
      <c r="B23" s="228" t="s">
        <v>5595</v>
      </c>
      <c r="C23" s="275">
        <v>2951</v>
      </c>
      <c r="D23" s="411">
        <v>1000</v>
      </c>
      <c r="E23" s="411">
        <v>350</v>
      </c>
      <c r="F23" s="411"/>
      <c r="G23" s="411"/>
      <c r="H23" s="411"/>
      <c r="I23" s="411"/>
      <c r="J23" s="411"/>
      <c r="K23" s="411"/>
      <c r="L23" s="411">
        <v>1940</v>
      </c>
      <c r="M23" s="411"/>
      <c r="N23" s="411">
        <f t="shared" si="0"/>
        <v>3290</v>
      </c>
      <c r="O23" s="31"/>
    </row>
    <row r="24" spans="1:15" ht="32.1" customHeight="1" x14ac:dyDescent="0.4">
      <c r="A24" s="228">
        <v>8</v>
      </c>
      <c r="B24" s="228" t="s">
        <v>5596</v>
      </c>
      <c r="C24" s="275">
        <v>3416</v>
      </c>
      <c r="D24" s="411">
        <v>1000</v>
      </c>
      <c r="E24" s="411">
        <v>350</v>
      </c>
      <c r="F24" s="411"/>
      <c r="G24" s="411"/>
      <c r="H24" s="411"/>
      <c r="I24" s="411"/>
      <c r="J24" s="411"/>
      <c r="K24" s="411"/>
      <c r="L24" s="411"/>
      <c r="M24" s="411">
        <v>4065</v>
      </c>
      <c r="N24" s="411">
        <f t="shared" si="0"/>
        <v>5415</v>
      </c>
      <c r="O24" s="31"/>
    </row>
    <row r="25" spans="1:15" ht="32.1" customHeight="1" x14ac:dyDescent="0.4">
      <c r="A25" s="228">
        <v>9</v>
      </c>
      <c r="B25" s="228" t="s">
        <v>5597</v>
      </c>
      <c r="C25" s="275">
        <v>3637</v>
      </c>
      <c r="D25" s="411">
        <v>2000</v>
      </c>
      <c r="E25" s="411">
        <v>350</v>
      </c>
      <c r="F25" s="411"/>
      <c r="G25" s="411"/>
      <c r="H25" s="411"/>
      <c r="I25" s="411"/>
      <c r="J25" s="411"/>
      <c r="K25" s="411"/>
      <c r="L25" s="411"/>
      <c r="M25" s="411"/>
      <c r="N25" s="411">
        <f t="shared" si="0"/>
        <v>2350</v>
      </c>
      <c r="O25" s="31"/>
    </row>
    <row r="26" spans="1:15" ht="32.1" customHeight="1" x14ac:dyDescent="0.4">
      <c r="A26" s="228">
        <v>10</v>
      </c>
      <c r="B26" s="228" t="s">
        <v>5598</v>
      </c>
      <c r="C26" s="275">
        <v>5096</v>
      </c>
      <c r="D26" s="411">
        <v>1000</v>
      </c>
      <c r="E26" s="411">
        <v>350</v>
      </c>
      <c r="F26" s="411"/>
      <c r="G26" s="411"/>
      <c r="H26" s="411"/>
      <c r="I26" s="411"/>
      <c r="J26" s="411"/>
      <c r="K26" s="411"/>
      <c r="L26" s="411"/>
      <c r="M26" s="411">
        <v>4500</v>
      </c>
      <c r="N26" s="411">
        <f t="shared" si="0"/>
        <v>5850</v>
      </c>
      <c r="O26" s="31"/>
    </row>
    <row r="27" spans="1:15" ht="32.1" customHeight="1" x14ac:dyDescent="0.4">
      <c r="A27" s="228">
        <v>11</v>
      </c>
      <c r="B27" s="228" t="s">
        <v>5599</v>
      </c>
      <c r="C27" s="275">
        <v>911432</v>
      </c>
      <c r="D27" s="411">
        <v>1000</v>
      </c>
      <c r="E27" s="411">
        <v>350</v>
      </c>
      <c r="F27" s="411"/>
      <c r="G27" s="411"/>
      <c r="H27" s="411"/>
      <c r="I27" s="411"/>
      <c r="J27" s="411"/>
      <c r="K27" s="411"/>
      <c r="L27" s="411"/>
      <c r="M27" s="411"/>
      <c r="N27" s="411">
        <f t="shared" si="0"/>
        <v>1350</v>
      </c>
      <c r="O27" s="31"/>
    </row>
    <row r="28" spans="1:15" ht="32.1" customHeight="1" x14ac:dyDescent="0.4">
      <c r="A28" s="228">
        <v>12</v>
      </c>
      <c r="B28" s="228" t="s">
        <v>5600</v>
      </c>
      <c r="C28" s="275">
        <v>5213</v>
      </c>
      <c r="D28" s="411">
        <v>1000</v>
      </c>
      <c r="E28" s="411">
        <v>350</v>
      </c>
      <c r="F28" s="411">
        <v>1195</v>
      </c>
      <c r="G28" s="411">
        <v>915</v>
      </c>
      <c r="H28" s="411"/>
      <c r="I28" s="411"/>
      <c r="J28" s="411"/>
      <c r="K28" s="411"/>
      <c r="L28" s="411"/>
      <c r="M28" s="411"/>
      <c r="N28" s="411">
        <f t="shared" si="0"/>
        <v>3460</v>
      </c>
      <c r="O28" s="31"/>
    </row>
    <row r="29" spans="1:15" ht="32.1" customHeight="1" x14ac:dyDescent="0.4">
      <c r="A29" s="228">
        <v>13</v>
      </c>
      <c r="B29" s="322" t="s">
        <v>2781</v>
      </c>
      <c r="C29" s="728">
        <v>928958</v>
      </c>
      <c r="D29" s="1528">
        <v>3000</v>
      </c>
      <c r="E29" s="687">
        <v>350</v>
      </c>
      <c r="F29" s="411"/>
      <c r="G29" s="411"/>
      <c r="H29" s="411"/>
      <c r="I29" s="411"/>
      <c r="J29" s="411"/>
      <c r="K29" s="411"/>
      <c r="L29" s="411"/>
      <c r="M29" s="411"/>
      <c r="N29" s="411">
        <f t="shared" si="0"/>
        <v>3350</v>
      </c>
      <c r="O29" s="31"/>
    </row>
    <row r="30" spans="1:15" ht="32.1" customHeight="1" x14ac:dyDescent="0.45">
      <c r="A30" s="228">
        <v>14</v>
      </c>
      <c r="B30" s="2703" t="s">
        <v>5601</v>
      </c>
      <c r="C30" s="2704" t="s">
        <v>5602</v>
      </c>
      <c r="D30" s="411">
        <v>1000</v>
      </c>
      <c r="E30" s="411">
        <v>350</v>
      </c>
      <c r="F30" s="411"/>
      <c r="G30" s="411"/>
      <c r="H30" s="411"/>
      <c r="I30" s="411"/>
      <c r="J30" s="411"/>
      <c r="K30" s="411"/>
      <c r="L30" s="411"/>
      <c r="M30" s="411"/>
      <c r="N30" s="411">
        <f t="shared" si="0"/>
        <v>1350</v>
      </c>
    </row>
    <row r="31" spans="1:15" ht="32.1" customHeight="1" x14ac:dyDescent="0.4">
      <c r="A31" s="228">
        <v>15</v>
      </c>
      <c r="B31" s="228" t="s">
        <v>5684</v>
      </c>
      <c r="C31" s="275">
        <v>807813</v>
      </c>
      <c r="D31" s="411">
        <v>1000</v>
      </c>
      <c r="E31" s="411">
        <v>350</v>
      </c>
      <c r="F31" s="411"/>
      <c r="G31" s="411"/>
      <c r="H31" s="411"/>
      <c r="I31" s="411"/>
      <c r="J31" s="411"/>
      <c r="K31" s="411"/>
      <c r="L31" s="411"/>
      <c r="M31" s="411"/>
      <c r="N31" s="411">
        <f t="shared" si="0"/>
        <v>1350</v>
      </c>
      <c r="O31" s="31"/>
    </row>
    <row r="32" spans="1:15" ht="32.1" customHeight="1" x14ac:dyDescent="0.4">
      <c r="A32" s="228">
        <v>16</v>
      </c>
      <c r="B32" s="228" t="s">
        <v>5690</v>
      </c>
      <c r="C32" s="275">
        <v>11997</v>
      </c>
      <c r="D32" s="411">
        <v>2000</v>
      </c>
      <c r="E32" s="411">
        <v>350</v>
      </c>
      <c r="F32" s="411"/>
      <c r="G32" s="411"/>
      <c r="H32" s="411"/>
      <c r="I32" s="411"/>
      <c r="J32" s="411"/>
      <c r="K32" s="411"/>
      <c r="L32" s="411"/>
      <c r="M32" s="411"/>
      <c r="N32" s="411">
        <f t="shared" si="0"/>
        <v>2350</v>
      </c>
      <c r="O32" s="31"/>
    </row>
    <row r="33" spans="1:20" ht="32.1" customHeight="1" x14ac:dyDescent="0.4">
      <c r="A33" s="228"/>
      <c r="B33" s="228"/>
      <c r="C33" s="275"/>
      <c r="D33" s="411"/>
      <c r="E33" s="411"/>
      <c r="F33" s="411"/>
      <c r="G33" s="411"/>
      <c r="H33" s="411"/>
      <c r="I33" s="411"/>
      <c r="J33" s="411"/>
      <c r="K33" s="411"/>
      <c r="L33" s="411"/>
      <c r="M33" s="411"/>
      <c r="N33" s="411"/>
      <c r="O33" s="31"/>
    </row>
    <row r="34" spans="1:20" s="32" customFormat="1" ht="32.1" customHeight="1" x14ac:dyDescent="0.4">
      <c r="A34" s="367"/>
      <c r="B34" s="228" t="s">
        <v>46</v>
      </c>
      <c r="C34" s="230"/>
      <c r="D34" s="412">
        <f>SUM(D17:D32)</f>
        <v>24000</v>
      </c>
      <c r="E34" s="412">
        <f>SUM(E17:E32)</f>
        <v>5600</v>
      </c>
      <c r="F34" s="412">
        <f t="shared" ref="F34:M34" si="1">SUM(F17:F31)</f>
        <v>5720</v>
      </c>
      <c r="G34" s="412">
        <f t="shared" si="1"/>
        <v>3012</v>
      </c>
      <c r="H34" s="412">
        <f t="shared" si="1"/>
        <v>0</v>
      </c>
      <c r="I34" s="412">
        <f t="shared" si="1"/>
        <v>0</v>
      </c>
      <c r="J34" s="412">
        <f t="shared" si="1"/>
        <v>1630</v>
      </c>
      <c r="K34" s="412">
        <f t="shared" si="1"/>
        <v>197</v>
      </c>
      <c r="L34" s="412">
        <f t="shared" si="1"/>
        <v>1940</v>
      </c>
      <c r="M34" s="412">
        <f t="shared" si="1"/>
        <v>17670</v>
      </c>
      <c r="N34" s="412">
        <f>SUM(N17:N32)</f>
        <v>59769</v>
      </c>
      <c r="O34" s="146">
        <f ca="1">SUM(O17:O47)</f>
        <v>0</v>
      </c>
      <c r="P34" s="146">
        <f ca="1">SUM(P17:P47)</f>
        <v>0</v>
      </c>
      <c r="Q34" s="146">
        <f ca="1">SUM(Q17:Q47)</f>
        <v>0</v>
      </c>
      <c r="R34" s="146"/>
      <c r="S34" s="146"/>
      <c r="T34" s="146"/>
    </row>
    <row r="35" spans="1:20" ht="32.1" customHeight="1" x14ac:dyDescent="0.4">
      <c r="A35" s="228"/>
      <c r="B35" s="228"/>
      <c r="C35" s="275"/>
      <c r="D35" s="228"/>
      <c r="E35" s="228"/>
      <c r="F35" s="228"/>
      <c r="G35" s="228"/>
      <c r="H35" s="500"/>
      <c r="I35" s="500"/>
      <c r="J35" s="228"/>
      <c r="K35" s="228"/>
      <c r="L35" s="228"/>
      <c r="M35" s="228"/>
      <c r="N35" s="228"/>
    </row>
    <row r="36" spans="1:20" ht="32.1" customHeight="1" x14ac:dyDescent="0.4">
      <c r="A36" s="228"/>
      <c r="B36" s="228"/>
      <c r="C36" s="275"/>
      <c r="D36" s="228"/>
      <c r="E36" s="228"/>
      <c r="F36" s="228"/>
      <c r="G36" s="228"/>
      <c r="H36" s="228"/>
      <c r="I36" s="228"/>
      <c r="J36" s="228"/>
      <c r="K36" s="228"/>
      <c r="L36" s="228"/>
      <c r="M36" s="228"/>
      <c r="N36" s="228"/>
    </row>
    <row r="37" spans="1:20" ht="32.1" customHeight="1" x14ac:dyDescent="0.4">
      <c r="A37" s="228"/>
      <c r="B37" s="366" t="s">
        <v>5308</v>
      </c>
      <c r="C37" s="275"/>
      <c r="D37" s="228"/>
      <c r="E37" s="228"/>
      <c r="F37" s="228"/>
      <c r="G37" s="228"/>
      <c r="H37" s="228"/>
      <c r="I37" s="228"/>
      <c r="J37" s="228"/>
      <c r="K37" s="228"/>
      <c r="L37" s="228"/>
      <c r="M37" s="228" t="s">
        <v>3227</v>
      </c>
      <c r="N37" s="228"/>
    </row>
    <row r="38" spans="1:20" ht="32.1" customHeight="1" x14ac:dyDescent="0.4">
      <c r="A38" s="228"/>
      <c r="B38" s="228"/>
      <c r="C38" s="275"/>
      <c r="D38" s="228"/>
      <c r="E38" s="228"/>
      <c r="F38" s="228"/>
      <c r="G38" s="228"/>
      <c r="H38" s="228"/>
      <c r="I38" s="228"/>
      <c r="J38" s="228"/>
      <c r="K38" s="228"/>
      <c r="L38" s="228"/>
      <c r="M38" s="228"/>
      <c r="N38" s="228"/>
    </row>
    <row r="39" spans="1:20" ht="32.1" customHeight="1" x14ac:dyDescent="0.4">
      <c r="A39" s="228"/>
      <c r="B39" s="228"/>
      <c r="C39" s="275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</row>
    <row r="40" spans="1:20" ht="32.1" customHeight="1" x14ac:dyDescent="0.4">
      <c r="A40" s="228"/>
      <c r="B40" s="366" t="s">
        <v>5603</v>
      </c>
      <c r="C40" s="275"/>
      <c r="D40" s="228"/>
      <c r="E40" s="228"/>
      <c r="F40" s="228"/>
      <c r="G40" s="228"/>
      <c r="H40" s="228"/>
      <c r="I40" s="228"/>
      <c r="J40" s="228"/>
      <c r="K40" s="228"/>
      <c r="L40" s="228"/>
      <c r="M40" s="228"/>
      <c r="N40" s="228"/>
    </row>
    <row r="41" spans="1:20" ht="26.25" x14ac:dyDescent="0.4">
      <c r="A41" s="366"/>
      <c r="B41" s="276"/>
      <c r="C41" s="228"/>
      <c r="D41" s="228"/>
      <c r="E41" s="228"/>
      <c r="F41" s="228"/>
      <c r="G41" s="228"/>
      <c r="H41" s="228"/>
      <c r="I41" s="228"/>
      <c r="J41" s="228"/>
      <c r="K41" s="228"/>
      <c r="L41" s="228"/>
      <c r="M41" s="228"/>
      <c r="N41" s="228"/>
    </row>
    <row r="42" spans="1:20" ht="26.25" x14ac:dyDescent="0.4">
      <c r="A42" s="366"/>
      <c r="B42" s="276"/>
      <c r="C42" s="228"/>
      <c r="D42" s="228"/>
      <c r="E42" s="228"/>
      <c r="F42" s="228"/>
      <c r="G42" s="228"/>
      <c r="H42" s="228"/>
      <c r="I42" s="228"/>
      <c r="J42" s="228"/>
      <c r="K42" s="228"/>
      <c r="L42" s="228"/>
      <c r="M42" s="228"/>
      <c r="N42" s="228"/>
    </row>
    <row r="43" spans="1:20" ht="26.25" x14ac:dyDescent="0.4">
      <c r="A43" s="228"/>
      <c r="B43" s="366" t="s">
        <v>5789</v>
      </c>
      <c r="C43" s="48"/>
      <c r="D43" s="228"/>
      <c r="E43" s="228"/>
      <c r="F43" s="228"/>
      <c r="G43" s="228"/>
      <c r="H43" s="228"/>
      <c r="I43" s="228"/>
      <c r="J43" s="228"/>
      <c r="K43" s="228"/>
      <c r="L43" s="228"/>
      <c r="M43" s="228"/>
      <c r="N43" s="228"/>
    </row>
    <row r="44" spans="1:20" s="67" customFormat="1" ht="32.1" customHeight="1" x14ac:dyDescent="0.4">
      <c r="A44" s="67">
        <v>2</v>
      </c>
      <c r="B44" s="67" t="s">
        <v>5604</v>
      </c>
      <c r="C44" s="218">
        <v>714</v>
      </c>
      <c r="D44" s="219">
        <v>1000</v>
      </c>
      <c r="E44" s="219">
        <v>200</v>
      </c>
      <c r="F44" s="219"/>
      <c r="G44" s="219"/>
      <c r="H44" s="219" t="s">
        <v>5605</v>
      </c>
      <c r="I44" s="219"/>
      <c r="J44" s="219"/>
      <c r="K44" s="219"/>
      <c r="L44" s="219">
        <v>690</v>
      </c>
      <c r="M44" s="219">
        <v>3760</v>
      </c>
      <c r="N44" s="219">
        <f t="shared" ref="N44:N49" si="2">SUM(D44:M44)</f>
        <v>5650</v>
      </c>
      <c r="O44" s="217"/>
    </row>
    <row r="45" spans="1:20" s="67" customFormat="1" ht="32.1" customHeight="1" x14ac:dyDescent="0.4">
      <c r="A45" s="67">
        <v>9</v>
      </c>
      <c r="B45" s="67" t="s">
        <v>5606</v>
      </c>
      <c r="C45" s="218">
        <v>1644</v>
      </c>
      <c r="D45" s="219">
        <v>1000</v>
      </c>
      <c r="E45" s="219">
        <v>200</v>
      </c>
      <c r="F45" s="219"/>
      <c r="G45" s="2983" t="s">
        <v>965</v>
      </c>
      <c r="H45" s="2983"/>
      <c r="I45" s="2983"/>
      <c r="J45" s="2983"/>
      <c r="K45" s="2983"/>
      <c r="L45" s="219">
        <v>1065</v>
      </c>
      <c r="M45" s="219">
        <v>2340</v>
      </c>
      <c r="N45" s="219">
        <f t="shared" si="2"/>
        <v>4605</v>
      </c>
      <c r="O45" s="217"/>
    </row>
    <row r="46" spans="1:20" s="67" customFormat="1" ht="32.1" customHeight="1" x14ac:dyDescent="0.4">
      <c r="A46" s="67">
        <v>18</v>
      </c>
      <c r="B46" s="67" t="s">
        <v>5607</v>
      </c>
      <c r="C46" s="218">
        <v>1621</v>
      </c>
      <c r="D46" s="219">
        <v>1000</v>
      </c>
      <c r="E46" s="219">
        <v>200</v>
      </c>
      <c r="F46" s="219"/>
      <c r="G46" s="2983"/>
      <c r="H46" s="2983"/>
      <c r="I46" s="2983"/>
      <c r="J46" s="2983"/>
      <c r="K46" s="2983"/>
      <c r="L46" s="219"/>
      <c r="M46" s="219">
        <v>3610</v>
      </c>
      <c r="N46" s="219">
        <f t="shared" si="2"/>
        <v>4810</v>
      </c>
      <c r="O46" s="217"/>
    </row>
    <row r="47" spans="1:20" s="67" customFormat="1" ht="32.1" customHeight="1" x14ac:dyDescent="0.4">
      <c r="A47" s="436">
        <v>17</v>
      </c>
      <c r="B47" s="436" t="s">
        <v>5608</v>
      </c>
      <c r="C47" s="893">
        <v>8302</v>
      </c>
      <c r="D47" s="784">
        <v>1000</v>
      </c>
      <c r="E47" s="784">
        <v>350</v>
      </c>
      <c r="F47" s="784" t="s">
        <v>5609</v>
      </c>
      <c r="G47" s="784"/>
      <c r="H47" s="784"/>
      <c r="I47" s="784"/>
      <c r="J47" s="784"/>
      <c r="K47" s="784"/>
      <c r="L47" s="784"/>
      <c r="M47" s="784"/>
      <c r="N47" s="784">
        <f t="shared" si="2"/>
        <v>1350</v>
      </c>
      <c r="O47" s="217"/>
    </row>
    <row r="48" spans="1:20" ht="32.1" customHeight="1" x14ac:dyDescent="0.4">
      <c r="A48" s="228">
        <v>1</v>
      </c>
      <c r="B48" s="228" t="s">
        <v>5610</v>
      </c>
      <c r="C48" s="275">
        <v>634171</v>
      </c>
      <c r="D48" s="411">
        <v>1000</v>
      </c>
      <c r="E48" s="411">
        <v>350</v>
      </c>
      <c r="F48" s="411"/>
      <c r="G48" s="411"/>
      <c r="H48" s="411"/>
      <c r="I48" s="411"/>
      <c r="J48" s="411"/>
      <c r="K48" s="411"/>
      <c r="L48" s="411"/>
      <c r="M48" s="411"/>
      <c r="N48" s="411">
        <f t="shared" si="2"/>
        <v>1350</v>
      </c>
    </row>
    <row r="49" spans="1:19" s="67" customFormat="1" ht="32.1" customHeight="1" x14ac:dyDescent="0.4">
      <c r="A49" s="436">
        <v>14</v>
      </c>
      <c r="B49" s="436" t="s">
        <v>5611</v>
      </c>
      <c r="C49" s="893">
        <v>6042</v>
      </c>
      <c r="D49" s="784">
        <v>1500</v>
      </c>
      <c r="E49" s="784">
        <v>350</v>
      </c>
      <c r="F49" s="784" t="s">
        <v>965</v>
      </c>
      <c r="G49" s="784"/>
      <c r="H49" s="784"/>
      <c r="I49" s="784"/>
      <c r="J49" s="784"/>
      <c r="K49" s="784"/>
      <c r="L49" s="784"/>
      <c r="M49" s="784"/>
      <c r="N49" s="784">
        <f t="shared" si="2"/>
        <v>1850</v>
      </c>
      <c r="O49" s="217"/>
    </row>
    <row r="50" spans="1:19" s="215" customFormat="1" ht="35.1" customHeight="1" x14ac:dyDescent="0.4">
      <c r="A50" s="436">
        <v>15</v>
      </c>
      <c r="B50" s="436" t="s">
        <v>5612</v>
      </c>
      <c r="C50" s="893">
        <v>734870</v>
      </c>
      <c r="D50" s="735">
        <v>2000</v>
      </c>
      <c r="E50" s="735">
        <v>350</v>
      </c>
      <c r="F50" s="436"/>
      <c r="G50" s="436"/>
      <c r="H50" s="436"/>
      <c r="I50" s="436"/>
      <c r="J50" s="436"/>
      <c r="K50" s="436"/>
      <c r="L50" s="1567">
        <v>3370</v>
      </c>
      <c r="M50" s="436"/>
      <c r="N50" s="784">
        <f>SUM(D50:M50)</f>
        <v>5720</v>
      </c>
      <c r="O50" s="219"/>
      <c r="P50" s="217"/>
      <c r="Q50" s="67"/>
      <c r="R50" s="67"/>
      <c r="S50" s="67"/>
    </row>
    <row r="51" spans="1:19" s="67" customFormat="1" ht="32.1" customHeight="1" x14ac:dyDescent="0.4">
      <c r="A51" s="436">
        <v>6</v>
      </c>
      <c r="B51" s="436" t="s">
        <v>5613</v>
      </c>
      <c r="C51" s="893">
        <v>1649</v>
      </c>
      <c r="D51" s="784">
        <v>1000</v>
      </c>
      <c r="E51" s="784">
        <v>350</v>
      </c>
      <c r="F51" s="436"/>
      <c r="G51" s="784"/>
      <c r="H51" s="784"/>
      <c r="I51" s="784"/>
      <c r="J51" s="784"/>
      <c r="K51" s="784"/>
      <c r="L51" s="784"/>
      <c r="M51" s="784">
        <v>4410</v>
      </c>
      <c r="N51" s="784">
        <f>SUM(D51:M51)</f>
        <v>5760</v>
      </c>
      <c r="O51" s="217"/>
    </row>
    <row r="61" spans="1:19" ht="32.1" customHeight="1" x14ac:dyDescent="0.4">
      <c r="C61" s="23"/>
    </row>
  </sheetData>
  <mergeCells count="3">
    <mergeCell ref="B14:D14"/>
    <mergeCell ref="G46:K46"/>
    <mergeCell ref="G45:K45"/>
  </mergeCells>
  <phoneticPr fontId="32" type="noConversion"/>
  <hyperlinks>
    <hyperlink ref="B12" r:id="rId1" xr:uid="{46A197CB-FBD5-45B3-A60C-155C834792CC}"/>
    <hyperlink ref="A1" r:id="rId2" xr:uid="{1A8FCF31-0F94-4A13-9677-983AA044A3FF}"/>
  </hyperlinks>
  <printOptions gridLines="1"/>
  <pageMargins left="0.7" right="0.7" top="0.75" bottom="0.75" header="0.3" footer="0.3"/>
  <pageSetup scale="36" orientation="landscape" r:id="rId3"/>
  <drawing r:id="rId4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64">
    <tabColor rgb="FF0070C0"/>
  </sheetPr>
  <dimension ref="A1:N35"/>
  <sheetViews>
    <sheetView view="pageBreakPreview" topLeftCell="A7" zoomScale="70" zoomScaleNormal="100" zoomScaleSheetLayoutView="70" workbookViewId="0">
      <selection activeCell="G19" sqref="G19"/>
    </sheetView>
  </sheetViews>
  <sheetFormatPr defaultColWidth="9.140625" defaultRowHeight="25.5" x14ac:dyDescent="0.35"/>
  <cols>
    <col min="1" max="1" width="6.28515625" style="33" customWidth="1"/>
    <col min="2" max="2" width="92.28515625" style="33" customWidth="1"/>
    <col min="3" max="3" width="18.85546875" style="33" customWidth="1"/>
    <col min="4" max="4" width="19.85546875" style="33" bestFit="1" customWidth="1"/>
    <col min="5" max="5" width="16.42578125" style="33" bestFit="1" customWidth="1"/>
    <col min="6" max="7" width="20.140625" style="33" bestFit="1" customWidth="1"/>
    <col min="8" max="8" width="14.140625" style="33" customWidth="1"/>
    <col min="9" max="9" width="13.140625" style="33" customWidth="1"/>
    <col min="10" max="11" width="16.140625" style="33" bestFit="1" customWidth="1"/>
    <col min="12" max="12" width="21.140625" style="33" bestFit="1" customWidth="1"/>
    <col min="13" max="13" width="22.42578125" style="33" bestFit="1" customWidth="1"/>
    <col min="14" max="14" width="22.5703125" style="33" customWidth="1"/>
    <col min="15" max="16384" width="9.140625" style="33"/>
  </cols>
  <sheetData>
    <row r="1" spans="1:14" ht="26.25" x14ac:dyDescent="0.4">
      <c r="A1" s="365"/>
      <c r="B1" s="228"/>
      <c r="C1" s="228"/>
      <c r="D1" s="228"/>
      <c r="E1" s="228"/>
      <c r="F1" s="228"/>
      <c r="G1" s="228"/>
      <c r="H1" s="365"/>
      <c r="I1" s="365"/>
      <c r="J1" s="365"/>
      <c r="K1" s="365"/>
      <c r="L1" s="365"/>
      <c r="M1" s="365"/>
      <c r="N1" s="365"/>
    </row>
    <row r="2" spans="1:14" ht="26.25" x14ac:dyDescent="0.4">
      <c r="A2" s="365"/>
      <c r="B2" s="432" t="s">
        <v>19</v>
      </c>
      <c r="C2" s="489"/>
      <c r="D2" s="405"/>
      <c r="E2" s="433"/>
      <c r="F2" s="406"/>
      <c r="G2" s="228"/>
      <c r="H2" s="228"/>
      <c r="I2" s="228"/>
      <c r="J2" s="228"/>
      <c r="K2" s="228"/>
      <c r="L2" s="228"/>
      <c r="M2" s="228"/>
      <c r="N2" s="365"/>
    </row>
    <row r="3" spans="1:14" s="71" customFormat="1" ht="28.5" customHeight="1" x14ac:dyDescent="0.4">
      <c r="A3" s="432"/>
      <c r="B3" s="405" t="s">
        <v>20</v>
      </c>
      <c r="C3" s="489"/>
      <c r="D3" s="405"/>
      <c r="E3" s="406"/>
      <c r="F3" s="406"/>
      <c r="G3" s="406"/>
      <c r="H3" s="408"/>
      <c r="I3" s="408"/>
      <c r="J3" s="435"/>
      <c r="K3" s="435"/>
      <c r="L3" s="435"/>
      <c r="M3" s="435"/>
      <c r="N3" s="435"/>
    </row>
    <row r="4" spans="1:14" s="71" customFormat="1" ht="25.5" customHeight="1" x14ac:dyDescent="0.4">
      <c r="A4" s="405"/>
      <c r="B4" s="405" t="s">
        <v>21</v>
      </c>
      <c r="C4" s="489"/>
      <c r="D4" s="405"/>
      <c r="E4" s="406"/>
      <c r="F4" s="406"/>
      <c r="G4" s="406"/>
      <c r="H4" s="408"/>
      <c r="I4" s="408"/>
      <c r="J4" s="435"/>
      <c r="K4" s="435"/>
      <c r="L4" s="435"/>
      <c r="M4" s="435"/>
      <c r="N4" s="435"/>
    </row>
    <row r="5" spans="1:14" s="71" customFormat="1" ht="26.25" x14ac:dyDescent="0.4">
      <c r="A5" s="405"/>
      <c r="B5" s="405" t="s">
        <v>22</v>
      </c>
      <c r="C5" s="489"/>
      <c r="D5" s="405"/>
      <c r="E5" s="406"/>
      <c r="F5" s="406"/>
      <c r="G5" s="406"/>
      <c r="H5" s="408"/>
      <c r="I5" s="408"/>
      <c r="J5" s="435"/>
      <c r="K5" s="435"/>
      <c r="L5" s="435"/>
      <c r="M5" s="435"/>
      <c r="N5" s="435"/>
    </row>
    <row r="6" spans="1:14" s="71" customFormat="1" ht="26.25" x14ac:dyDescent="0.4">
      <c r="A6" s="405"/>
      <c r="B6" s="405" t="s">
        <v>23</v>
      </c>
      <c r="C6" s="489"/>
      <c r="D6" s="405"/>
      <c r="E6" s="406"/>
      <c r="F6" s="406"/>
      <c r="G6" s="406"/>
      <c r="H6" s="408"/>
      <c r="I6" s="408"/>
      <c r="J6" s="435"/>
      <c r="K6" s="435"/>
      <c r="L6" s="435"/>
      <c r="M6" s="435"/>
      <c r="N6" s="435"/>
    </row>
    <row r="7" spans="1:14" s="71" customFormat="1" ht="26.25" x14ac:dyDescent="0.4">
      <c r="A7" s="405"/>
      <c r="B7" s="405" t="s">
        <v>24</v>
      </c>
      <c r="C7" s="489"/>
      <c r="D7" s="405"/>
      <c r="E7" s="406"/>
      <c r="F7" s="228"/>
      <c r="G7" s="406"/>
      <c r="H7" s="408"/>
      <c r="I7" s="408"/>
      <c r="J7" s="435"/>
      <c r="K7" s="435"/>
      <c r="L7" s="435"/>
      <c r="M7" s="435"/>
      <c r="N7" s="435"/>
    </row>
    <row r="8" spans="1:14" s="71" customFormat="1" ht="26.25" x14ac:dyDescent="0.4">
      <c r="A8" s="405"/>
      <c r="B8" s="405"/>
      <c r="C8" s="489"/>
      <c r="D8" s="405"/>
      <c r="E8" s="406"/>
      <c r="F8" s="228"/>
      <c r="G8" s="406"/>
      <c r="H8" s="408"/>
      <c r="I8" s="408"/>
      <c r="J8" s="435"/>
      <c r="K8" s="435"/>
      <c r="L8" s="435"/>
      <c r="M8" s="435"/>
      <c r="N8" s="435"/>
    </row>
    <row r="9" spans="1:14" s="71" customFormat="1" ht="26.25" x14ac:dyDescent="0.4">
      <c r="A9" s="405"/>
      <c r="B9" s="228" t="s">
        <v>5614</v>
      </c>
      <c r="C9" s="489"/>
      <c r="D9" s="405"/>
      <c r="E9" s="406"/>
      <c r="F9" s="228"/>
      <c r="G9" s="406"/>
      <c r="H9" s="408"/>
      <c r="I9" s="408"/>
      <c r="J9" s="435"/>
      <c r="K9" s="435"/>
      <c r="L9" s="435"/>
      <c r="M9" s="435"/>
      <c r="N9" s="435"/>
    </row>
    <row r="10" spans="1:14" s="71" customFormat="1" ht="26.25" x14ac:dyDescent="0.4">
      <c r="A10" s="405"/>
      <c r="B10" s="579" t="s">
        <v>5615</v>
      </c>
      <c r="C10" s="489"/>
      <c r="D10" s="405"/>
      <c r="E10" s="406"/>
      <c r="F10" s="228"/>
      <c r="G10" s="406"/>
      <c r="H10" s="408"/>
      <c r="I10" s="408"/>
      <c r="J10" s="435"/>
      <c r="K10" s="435"/>
      <c r="L10" s="435"/>
      <c r="M10" s="435"/>
      <c r="N10" s="435"/>
    </row>
    <row r="11" spans="1:14" ht="26.25" x14ac:dyDescent="0.4">
      <c r="A11" s="365"/>
      <c r="B11" s="2796" t="s">
        <v>5616</v>
      </c>
      <c r="C11" s="228"/>
      <c r="D11" s="228"/>
      <c r="E11" s="436"/>
      <c r="F11" s="228"/>
      <c r="G11" s="228"/>
      <c r="H11" s="365"/>
      <c r="I11" s="365"/>
      <c r="J11" s="365"/>
      <c r="K11" s="365"/>
      <c r="L11" s="365"/>
      <c r="M11" s="365"/>
      <c r="N11" s="365"/>
    </row>
    <row r="12" spans="1:14" ht="26.25" x14ac:dyDescent="0.4">
      <c r="A12" s="365"/>
      <c r="B12" s="2796"/>
      <c r="C12" s="228"/>
      <c r="D12" s="228"/>
      <c r="E12" s="436"/>
      <c r="F12" s="228"/>
      <c r="G12" s="228"/>
      <c r="H12" s="365"/>
      <c r="I12" s="365"/>
      <c r="J12" s="365"/>
      <c r="K12" s="365"/>
      <c r="L12" s="365"/>
      <c r="M12" s="365"/>
      <c r="N12" s="365"/>
    </row>
    <row r="13" spans="1:14" ht="26.25" x14ac:dyDescent="0.4">
      <c r="A13" s="365"/>
      <c r="B13" s="579" t="s">
        <v>5760</v>
      </c>
      <c r="C13" s="228"/>
      <c r="D13" s="228"/>
      <c r="E13" s="228"/>
      <c r="F13" s="228"/>
      <c r="G13" s="228"/>
      <c r="H13" s="365"/>
      <c r="I13" s="365"/>
      <c r="J13" s="365"/>
      <c r="K13" s="365"/>
      <c r="L13" s="365"/>
      <c r="M13" s="365"/>
      <c r="N13" s="365"/>
    </row>
    <row r="14" spans="1:14" ht="26.25" x14ac:dyDescent="0.4">
      <c r="A14" s="365"/>
      <c r="B14" s="228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4" s="41" customFormat="1" ht="26.25" x14ac:dyDescent="0.4">
      <c r="A15" s="472"/>
      <c r="B15" s="367" t="s">
        <v>147</v>
      </c>
      <c r="C15" s="367" t="s">
        <v>451</v>
      </c>
      <c r="D15" s="367" t="s">
        <v>94</v>
      </c>
      <c r="E15" s="367" t="s">
        <v>95</v>
      </c>
      <c r="F15" s="367" t="s">
        <v>2305</v>
      </c>
      <c r="G15" s="367" t="s">
        <v>2306</v>
      </c>
      <c r="H15" s="367" t="s">
        <v>34</v>
      </c>
      <c r="I15" s="367" t="s">
        <v>2307</v>
      </c>
      <c r="J15" s="367" t="s">
        <v>36</v>
      </c>
      <c r="K15" s="367" t="s">
        <v>2307</v>
      </c>
      <c r="L15" s="367" t="s">
        <v>97</v>
      </c>
      <c r="M15" s="367" t="s">
        <v>74</v>
      </c>
      <c r="N15" s="367" t="s">
        <v>39</v>
      </c>
    </row>
    <row r="16" spans="1:14" ht="26.25" x14ac:dyDescent="0.4">
      <c r="A16" s="228">
        <v>1</v>
      </c>
      <c r="B16" s="228" t="s">
        <v>5617</v>
      </c>
      <c r="C16" s="228">
        <v>2697</v>
      </c>
      <c r="D16" s="411">
        <v>1000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>
        <v>10530</v>
      </c>
      <c r="N16" s="411">
        <f>SUM(D16:M16)</f>
        <v>11880</v>
      </c>
    </row>
    <row r="17" spans="1:14" ht="26.25" x14ac:dyDescent="0.4">
      <c r="A17" s="228">
        <v>2</v>
      </c>
      <c r="B17" s="228" t="s">
        <v>5618</v>
      </c>
      <c r="C17" s="228">
        <v>7423</v>
      </c>
      <c r="D17" s="411">
        <v>1000</v>
      </c>
      <c r="E17" s="411">
        <v>350</v>
      </c>
      <c r="F17" s="411">
        <v>1445</v>
      </c>
      <c r="G17" s="411">
        <v>968</v>
      </c>
      <c r="H17" s="411"/>
      <c r="I17" s="411"/>
      <c r="J17" s="411"/>
      <c r="K17" s="411"/>
      <c r="L17" s="411">
        <v>6320</v>
      </c>
      <c r="M17" s="411"/>
      <c r="N17" s="411">
        <f>SUM(D17:M17)</f>
        <v>10083</v>
      </c>
    </row>
    <row r="18" spans="1:14" ht="26.25" x14ac:dyDescent="0.4">
      <c r="A18" s="228"/>
      <c r="B18" s="228"/>
      <c r="C18" s="228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</row>
    <row r="19" spans="1:14" ht="26.25" x14ac:dyDescent="0.4">
      <c r="A19" s="228"/>
      <c r="B19" s="228"/>
      <c r="C19" s="228"/>
      <c r="D19" s="276"/>
      <c r="E19" s="276"/>
      <c r="F19" s="276"/>
      <c r="G19" s="276"/>
      <c r="H19" s="276"/>
      <c r="I19" s="276"/>
      <c r="J19" s="276"/>
      <c r="K19" s="276"/>
      <c r="L19" s="276"/>
      <c r="M19" s="276"/>
      <c r="N19" s="276"/>
    </row>
    <row r="20" spans="1:14" ht="26.25" x14ac:dyDescent="0.4">
      <c r="A20" s="228"/>
      <c r="B20" s="228"/>
      <c r="C20" s="228"/>
      <c r="D20" s="276"/>
      <c r="E20" s="276"/>
      <c r="F20" s="276"/>
      <c r="G20" s="276"/>
      <c r="H20" s="276"/>
      <c r="I20" s="276"/>
      <c r="J20" s="276"/>
      <c r="K20" s="276"/>
      <c r="L20" s="276"/>
      <c r="M20" s="276"/>
      <c r="N20" s="276"/>
    </row>
    <row r="21" spans="1:14" ht="26.25" x14ac:dyDescent="0.4">
      <c r="A21" s="228"/>
      <c r="B21" s="228" t="s">
        <v>1078</v>
      </c>
      <c r="C21" s="367"/>
      <c r="D21" s="412">
        <f>SUM(D16:D20)</f>
        <v>2000</v>
      </c>
      <c r="E21" s="412">
        <f t="shared" ref="E21:M21" si="0">SUM(E16:E20)</f>
        <v>700</v>
      </c>
      <c r="F21" s="412">
        <f t="shared" si="0"/>
        <v>1445</v>
      </c>
      <c r="G21" s="412">
        <f t="shared" si="0"/>
        <v>968</v>
      </c>
      <c r="H21" s="412">
        <f t="shared" si="0"/>
        <v>0</v>
      </c>
      <c r="I21" s="412">
        <f t="shared" si="0"/>
        <v>0</v>
      </c>
      <c r="J21" s="412">
        <f t="shared" si="0"/>
        <v>0</v>
      </c>
      <c r="K21" s="412">
        <f t="shared" si="0"/>
        <v>0</v>
      </c>
      <c r="L21" s="412">
        <f t="shared" si="0"/>
        <v>6320</v>
      </c>
      <c r="M21" s="412">
        <f t="shared" si="0"/>
        <v>10530</v>
      </c>
      <c r="N21" s="412">
        <f>SUM(N16:N18)</f>
        <v>21963</v>
      </c>
    </row>
    <row r="22" spans="1:14" ht="26.25" x14ac:dyDescent="0.4">
      <c r="A22" s="228"/>
      <c r="B22" s="228"/>
      <c r="C22" s="367"/>
      <c r="D22" s="412"/>
      <c r="E22" s="412"/>
      <c r="F22" s="412"/>
      <c r="G22" s="412"/>
      <c r="H22" s="412"/>
      <c r="I22" s="412"/>
      <c r="J22" s="412"/>
      <c r="K22" s="412"/>
      <c r="L22" s="412"/>
      <c r="M22" s="412"/>
      <c r="N22" s="412"/>
    </row>
    <row r="23" spans="1:14" ht="26.25" x14ac:dyDescent="0.4">
      <c r="A23" s="228"/>
      <c r="B23" s="228"/>
      <c r="C23" s="367"/>
      <c r="D23" s="412"/>
      <c r="E23" s="412"/>
      <c r="F23" s="412"/>
      <c r="G23" s="412"/>
      <c r="H23" s="412"/>
      <c r="I23" s="412"/>
      <c r="J23" s="412"/>
      <c r="K23" s="412"/>
      <c r="L23" s="412"/>
      <c r="M23" s="412"/>
      <c r="N23" s="412"/>
    </row>
    <row r="24" spans="1:14" ht="26.25" x14ac:dyDescent="0.4">
      <c r="A24" s="228"/>
      <c r="B24" s="228"/>
      <c r="C24" s="367"/>
      <c r="D24" s="412"/>
      <c r="E24" s="412"/>
      <c r="F24" s="412"/>
      <c r="G24" s="412"/>
      <c r="H24" s="412"/>
      <c r="I24" s="412"/>
      <c r="J24" s="412"/>
      <c r="K24" s="412"/>
      <c r="L24" s="412"/>
      <c r="M24" s="412"/>
      <c r="N24" s="412"/>
    </row>
    <row r="25" spans="1:14" ht="26.25" x14ac:dyDescent="0.4">
      <c r="A25" s="228"/>
      <c r="B25" s="365"/>
      <c r="C25" s="367"/>
      <c r="D25" s="412"/>
      <c r="E25" s="412"/>
      <c r="F25" s="412"/>
      <c r="G25" s="412"/>
      <c r="H25" s="412"/>
      <c r="I25" s="412"/>
      <c r="J25" s="412"/>
      <c r="K25" s="412"/>
      <c r="L25" s="412"/>
      <c r="M25" s="412"/>
      <c r="N25" s="412"/>
    </row>
    <row r="26" spans="1:14" ht="26.25" x14ac:dyDescent="0.4">
      <c r="A26" s="228"/>
      <c r="B26" s="366" t="s">
        <v>63</v>
      </c>
      <c r="C26" s="367"/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</row>
    <row r="27" spans="1:14" x14ac:dyDescent="0.35">
      <c r="A27" s="365"/>
      <c r="B27" s="365"/>
      <c r="C27" s="365"/>
      <c r="D27" s="365"/>
      <c r="E27" s="365"/>
      <c r="F27" s="582"/>
      <c r="G27" s="582"/>
      <c r="H27" s="582"/>
      <c r="I27" s="582"/>
      <c r="J27" s="582"/>
      <c r="K27" s="582"/>
      <c r="L27" s="582"/>
      <c r="M27" s="582"/>
      <c r="N27" s="582"/>
    </row>
    <row r="28" spans="1:14" ht="26.25" x14ac:dyDescent="0.4">
      <c r="A28" s="365"/>
      <c r="B28" s="365"/>
      <c r="C28" s="228"/>
      <c r="D28" s="228"/>
      <c r="E28" s="228"/>
      <c r="F28" s="228"/>
      <c r="G28" s="228"/>
      <c r="H28" s="228"/>
      <c r="I28" s="365"/>
      <c r="J28" s="365"/>
      <c r="K28" s="365"/>
      <c r="L28" s="365"/>
      <c r="M28" s="365"/>
      <c r="N28" s="365"/>
    </row>
    <row r="29" spans="1:14" ht="26.25" x14ac:dyDescent="0.4">
      <c r="A29" s="365"/>
      <c r="B29" s="228" t="s">
        <v>240</v>
      </c>
      <c r="C29" s="228"/>
      <c r="D29" s="228"/>
      <c r="E29" s="228"/>
      <c r="F29" s="228"/>
      <c r="G29" s="228"/>
      <c r="H29" s="228"/>
      <c r="I29" s="365"/>
      <c r="J29" s="365"/>
      <c r="K29" s="365"/>
      <c r="L29" s="365"/>
      <c r="M29" s="365"/>
      <c r="N29" s="365"/>
    </row>
    <row r="30" spans="1:14" s="23" customFormat="1" ht="26.25" x14ac:dyDescent="0.4">
      <c r="A30" s="366"/>
      <c r="B30" s="276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4" s="23" customFormat="1" ht="26.25" x14ac:dyDescent="0.4">
      <c r="A31" s="366"/>
      <c r="B31" s="276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4" s="23" customFormat="1" ht="26.25" x14ac:dyDescent="0.4">
      <c r="A32" s="228"/>
      <c r="B32" s="366" t="s">
        <v>5789</v>
      </c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4" ht="35.25" x14ac:dyDescent="0.5">
      <c r="A33" s="365"/>
      <c r="B33" s="542"/>
      <c r="C33" s="228"/>
      <c r="D33" s="228"/>
      <c r="E33" s="228"/>
      <c r="F33" s="228"/>
      <c r="G33" s="228"/>
      <c r="H33" s="228"/>
      <c r="I33" s="365"/>
      <c r="J33" s="365"/>
      <c r="K33" s="365"/>
      <c r="L33" s="365"/>
      <c r="M33" s="365"/>
      <c r="N33" s="365"/>
    </row>
    <row r="34" spans="1:14" ht="26.25" x14ac:dyDescent="0.4">
      <c r="D34" s="67"/>
      <c r="E34" s="23"/>
      <c r="F34" s="23"/>
      <c r="G34" s="23"/>
      <c r="H34" s="23"/>
    </row>
    <row r="35" spans="1:14" x14ac:dyDescent="0.35">
      <c r="D35" s="72"/>
    </row>
  </sheetData>
  <hyperlinks>
    <hyperlink ref="B11" r:id="rId1" display="Witimasecondaryschool@yahoo.com; eustacemn@gmail.com" xr:uid="{04BE43B1-3CB3-4405-928A-40EE676AA598}"/>
  </hyperlinks>
  <printOptions gridLines="1"/>
  <pageMargins left="0.7" right="0.7" top="0.75" bottom="0.75" header="0.3" footer="0.3"/>
  <pageSetup paperSize="9" scale="40" orientation="landscape" r:id="rId2"/>
  <drawing r:id="rId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22">
    <tabColor rgb="FFE35DED"/>
  </sheetPr>
  <dimension ref="A2:Q53"/>
  <sheetViews>
    <sheetView view="pageBreakPreview" topLeftCell="A4" zoomScale="42" zoomScaleNormal="100" zoomScaleSheetLayoutView="42" workbookViewId="0">
      <selection activeCell="G22" sqref="G22:G23"/>
    </sheetView>
  </sheetViews>
  <sheetFormatPr defaultRowHeight="25.5" x14ac:dyDescent="0.35"/>
  <cols>
    <col min="1" max="1" width="3.85546875" bestFit="1" customWidth="1"/>
    <col min="2" max="2" width="86.7109375" customWidth="1"/>
    <col min="3" max="3" width="13.7109375" bestFit="1" customWidth="1"/>
    <col min="4" max="4" width="19.5703125" bestFit="1" customWidth="1"/>
    <col min="5" max="5" width="16.140625" bestFit="1" customWidth="1"/>
    <col min="6" max="6" width="21.7109375" bestFit="1" customWidth="1"/>
    <col min="7" max="7" width="16.140625" style="33" bestFit="1" customWidth="1"/>
    <col min="8" max="8" width="11.5703125" bestFit="1" customWidth="1"/>
    <col min="9" max="9" width="10.42578125" bestFit="1" customWidth="1"/>
    <col min="10" max="10" width="20.7109375" customWidth="1"/>
    <col min="11" max="11" width="10.42578125" bestFit="1" customWidth="1"/>
    <col min="12" max="12" width="12.28515625" bestFit="1" customWidth="1"/>
    <col min="13" max="13" width="13.7109375" bestFit="1" customWidth="1"/>
    <col min="14" max="14" width="21.42578125" customWidth="1"/>
    <col min="15" max="15" width="17.28515625" customWidth="1"/>
    <col min="16" max="16" width="9.140625" hidden="1" customWidth="1"/>
  </cols>
  <sheetData>
    <row r="2" spans="1:15" s="121" customFormat="1" ht="27.75" customHeight="1" x14ac:dyDescent="0.4">
      <c r="A2" s="366"/>
      <c r="B2" s="685" t="s">
        <v>19</v>
      </c>
      <c r="C2" s="686"/>
      <c r="D2" s="686"/>
      <c r="E2" s="493"/>
      <c r="F2" s="493"/>
      <c r="G2" s="609"/>
      <c r="H2" s="609"/>
      <c r="I2" s="366"/>
      <c r="J2" s="409"/>
      <c r="K2" s="409"/>
      <c r="L2" s="409"/>
      <c r="M2" s="409"/>
      <c r="N2" s="409"/>
    </row>
    <row r="3" spans="1:15" s="121" customFormat="1" ht="22.5" customHeight="1" x14ac:dyDescent="0.4">
      <c r="A3" s="366"/>
      <c r="B3" s="686" t="s">
        <v>20</v>
      </c>
      <c r="C3" s="686"/>
      <c r="D3" s="686"/>
      <c r="E3" s="493"/>
      <c r="F3" s="493"/>
      <c r="G3" s="492"/>
      <c r="H3" s="492"/>
      <c r="I3" s="494"/>
      <c r="J3" s="409" t="s">
        <v>2301</v>
      </c>
      <c r="K3" s="409"/>
      <c r="L3" s="409"/>
      <c r="M3" s="409"/>
      <c r="N3" s="409"/>
    </row>
    <row r="4" spans="1:15" s="121" customFormat="1" ht="27.75" customHeight="1" x14ac:dyDescent="0.4">
      <c r="A4" s="366"/>
      <c r="B4" s="686" t="s">
        <v>21</v>
      </c>
      <c r="C4" s="686"/>
      <c r="D4" s="686"/>
      <c r="E4" s="493"/>
      <c r="F4" s="493"/>
      <c r="G4" s="492"/>
      <c r="H4" s="492"/>
      <c r="I4" s="494"/>
      <c r="J4" s="409"/>
      <c r="K4" s="409"/>
      <c r="L4" s="409"/>
      <c r="M4" s="409"/>
      <c r="N4" s="409"/>
    </row>
    <row r="5" spans="1:15" s="121" customFormat="1" ht="26.25" x14ac:dyDescent="0.4">
      <c r="A5" s="366"/>
      <c r="B5" s="686" t="s">
        <v>22</v>
      </c>
      <c r="C5" s="686"/>
      <c r="D5" s="686"/>
      <c r="E5" s="493"/>
      <c r="F5" s="493"/>
      <c r="G5" s="492"/>
      <c r="H5" s="492"/>
      <c r="I5" s="494"/>
      <c r="J5" s="409"/>
      <c r="K5" s="409"/>
      <c r="L5" s="409"/>
      <c r="M5" s="409"/>
      <c r="N5" s="409"/>
    </row>
    <row r="6" spans="1:15" s="121" customFormat="1" ht="26.25" x14ac:dyDescent="0.4">
      <c r="A6" s="366"/>
      <c r="B6" s="686" t="s">
        <v>23</v>
      </c>
      <c r="C6" s="686"/>
      <c r="D6" s="686"/>
      <c r="E6" s="493"/>
      <c r="F6" s="493"/>
      <c r="G6" s="492"/>
      <c r="H6" s="492"/>
      <c r="I6" s="494"/>
      <c r="J6" s="409"/>
      <c r="K6" s="409"/>
      <c r="L6" s="409"/>
      <c r="M6" s="409"/>
      <c r="N6" s="409"/>
    </row>
    <row r="7" spans="1:15" s="121" customFormat="1" ht="26.25" x14ac:dyDescent="0.4">
      <c r="A7" s="366"/>
      <c r="B7" s="686" t="s">
        <v>24</v>
      </c>
      <c r="C7" s="686"/>
      <c r="D7" s="686"/>
      <c r="E7" s="493"/>
      <c r="F7" s="493"/>
      <c r="G7" s="492"/>
      <c r="H7" s="492"/>
      <c r="I7" s="494"/>
      <c r="J7" s="409"/>
      <c r="K7" s="409"/>
      <c r="L7" s="409"/>
      <c r="M7" s="409"/>
      <c r="N7" s="409"/>
    </row>
    <row r="8" spans="1:15" s="121" customFormat="1" ht="26.25" x14ac:dyDescent="0.4">
      <c r="A8" s="366"/>
      <c r="B8" s="686"/>
      <c r="C8" s="686"/>
      <c r="D8" s="686"/>
      <c r="E8" s="493"/>
      <c r="F8" s="493"/>
      <c r="G8" s="492"/>
      <c r="H8" s="492"/>
      <c r="I8" s="494"/>
      <c r="J8" s="409"/>
      <c r="K8" s="409"/>
      <c r="L8" s="409"/>
      <c r="M8" s="409"/>
      <c r="N8" s="409"/>
    </row>
    <row r="9" spans="1:15" s="121" customFormat="1" ht="26.25" x14ac:dyDescent="0.4">
      <c r="A9" s="366"/>
      <c r="B9" s="228" t="s">
        <v>5619</v>
      </c>
      <c r="C9" s="686"/>
      <c r="D9" s="686"/>
      <c r="E9" s="493"/>
      <c r="F9" s="493"/>
      <c r="G9" s="492"/>
      <c r="H9" s="492"/>
      <c r="I9" s="494"/>
      <c r="J9" s="409"/>
      <c r="K9" s="409"/>
      <c r="L9" s="409"/>
      <c r="M9" s="409"/>
      <c r="N9" s="409"/>
    </row>
    <row r="10" spans="1:15" s="121" customFormat="1" ht="26.25" x14ac:dyDescent="0.4">
      <c r="A10" s="366"/>
      <c r="B10" s="228" t="s">
        <v>5620</v>
      </c>
      <c r="C10" s="686"/>
      <c r="D10" s="686"/>
      <c r="E10" s="493"/>
      <c r="F10" s="493"/>
      <c r="G10" s="492"/>
      <c r="H10" s="492"/>
      <c r="I10" s="494"/>
      <c r="J10" s="409"/>
      <c r="K10" s="409"/>
      <c r="L10" s="409"/>
      <c r="M10" s="409"/>
      <c r="N10" s="409"/>
    </row>
    <row r="11" spans="1:15" s="33" customFormat="1" ht="26.25" x14ac:dyDescent="0.4">
      <c r="A11" s="365"/>
      <c r="B11" s="727" t="s">
        <v>5621</v>
      </c>
      <c r="C11" s="228"/>
      <c r="D11" s="228"/>
      <c r="E11" s="228"/>
      <c r="F11" s="228"/>
      <c r="G11" s="365"/>
      <c r="H11" s="365"/>
      <c r="I11" s="365"/>
      <c r="J11" s="365"/>
      <c r="K11" s="365"/>
      <c r="L11" s="365"/>
      <c r="M11" s="365"/>
      <c r="N11" s="365"/>
    </row>
    <row r="12" spans="1:15" s="33" customFormat="1" ht="27.75" x14ac:dyDescent="0.4">
      <c r="A12" s="365"/>
      <c r="B12" s="379"/>
      <c r="C12" s="228"/>
      <c r="D12" s="228"/>
      <c r="E12" s="228"/>
      <c r="F12" s="228"/>
      <c r="G12" s="365"/>
      <c r="H12" s="365"/>
      <c r="I12" s="365"/>
      <c r="J12" s="365"/>
      <c r="K12" s="365"/>
      <c r="L12" s="365"/>
      <c r="M12" s="365"/>
      <c r="N12" s="365"/>
    </row>
    <row r="13" spans="1:15" s="33" customFormat="1" ht="26.25" x14ac:dyDescent="0.4">
      <c r="A13" s="365"/>
      <c r="B13" s="2950" t="s">
        <v>5760</v>
      </c>
      <c r="C13" s="2950"/>
      <c r="D13" s="2950"/>
      <c r="E13" s="228"/>
      <c r="F13" s="228"/>
      <c r="G13" s="365"/>
      <c r="H13" s="365"/>
      <c r="I13" s="365"/>
      <c r="J13" s="365"/>
      <c r="K13" s="365"/>
      <c r="L13" s="365"/>
      <c r="M13" s="365"/>
      <c r="N13" s="365"/>
    </row>
    <row r="14" spans="1:15" s="33" customFormat="1" ht="26.25" x14ac:dyDescent="0.4">
      <c r="A14" s="365"/>
      <c r="B14" s="228"/>
      <c r="C14" s="365"/>
      <c r="D14" s="365"/>
      <c r="E14" s="365"/>
      <c r="F14" s="365"/>
      <c r="G14" s="365"/>
      <c r="H14" s="365"/>
      <c r="I14" s="365"/>
      <c r="J14" s="365"/>
      <c r="K14" s="365"/>
      <c r="L14" s="365"/>
      <c r="M14" s="365"/>
      <c r="N14" s="365"/>
    </row>
    <row r="15" spans="1:15" s="136" customFormat="1" ht="26.25" x14ac:dyDescent="0.4">
      <c r="A15" s="440"/>
      <c r="B15" s="440" t="s">
        <v>147</v>
      </c>
      <c r="C15" s="440" t="s">
        <v>451</v>
      </c>
      <c r="D15" s="440" t="s">
        <v>94</v>
      </c>
      <c r="E15" s="440" t="s">
        <v>95</v>
      </c>
      <c r="F15" s="440" t="s">
        <v>2305</v>
      </c>
      <c r="G15" s="440" t="s">
        <v>2306</v>
      </c>
      <c r="H15" s="440" t="s">
        <v>34</v>
      </c>
      <c r="I15" s="440" t="s">
        <v>2307</v>
      </c>
      <c r="J15" s="440" t="s">
        <v>36</v>
      </c>
      <c r="K15" s="440" t="s">
        <v>2307</v>
      </c>
      <c r="L15" s="440" t="s">
        <v>73</v>
      </c>
      <c r="M15" s="440" t="s">
        <v>1803</v>
      </c>
      <c r="N15" s="440" t="s">
        <v>39</v>
      </c>
    </row>
    <row r="16" spans="1:15" s="33" customFormat="1" ht="26.25" x14ac:dyDescent="0.4">
      <c r="A16" s="228">
        <v>1</v>
      </c>
      <c r="B16" s="228" t="s">
        <v>5622</v>
      </c>
      <c r="C16" s="228">
        <v>1363</v>
      </c>
      <c r="D16" s="411">
        <v>2000</v>
      </c>
      <c r="E16" s="411">
        <v>350</v>
      </c>
      <c r="F16" s="411"/>
      <c r="G16" s="411"/>
      <c r="H16" s="411"/>
      <c r="I16" s="411"/>
      <c r="J16" s="411"/>
      <c r="K16" s="411"/>
      <c r="L16" s="411"/>
      <c r="M16" s="411"/>
      <c r="N16" s="411">
        <f>SUM(D16:M16)</f>
        <v>2350</v>
      </c>
      <c r="O16" s="23"/>
    </row>
    <row r="17" spans="1:15" s="33" customFormat="1" ht="26.25" x14ac:dyDescent="0.4">
      <c r="A17" s="228">
        <v>2</v>
      </c>
      <c r="B17" s="228" t="s">
        <v>5623</v>
      </c>
      <c r="C17" s="228">
        <v>11241</v>
      </c>
      <c r="D17" s="276">
        <v>2000</v>
      </c>
      <c r="E17" s="276">
        <v>350</v>
      </c>
      <c r="F17" s="276"/>
      <c r="G17" s="276"/>
      <c r="H17" s="276"/>
      <c r="I17" s="276"/>
      <c r="J17" s="276"/>
      <c r="K17" s="276"/>
      <c r="L17" s="276"/>
      <c r="M17" s="276"/>
      <c r="N17" s="411">
        <f>SUM(D17:M17)</f>
        <v>2350</v>
      </c>
      <c r="O17" s="23"/>
    </row>
    <row r="18" spans="1:15" s="33" customFormat="1" ht="26.25" x14ac:dyDescent="0.4">
      <c r="A18" s="228"/>
      <c r="B18" s="228"/>
      <c r="C18" s="228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3"/>
    </row>
    <row r="19" spans="1:15" s="33" customFormat="1" ht="26.25" x14ac:dyDescent="0.4">
      <c r="A19" s="228"/>
      <c r="B19" s="228" t="s">
        <v>1078</v>
      </c>
      <c r="C19" s="367"/>
      <c r="D19" s="498">
        <f>SUM(D16:D18)</f>
        <v>4000</v>
      </c>
      <c r="E19" s="498">
        <f t="shared" ref="E19:N19" si="0">SUM(E16:E18)</f>
        <v>700</v>
      </c>
      <c r="F19" s="498">
        <f t="shared" si="0"/>
        <v>0</v>
      </c>
      <c r="G19" s="498">
        <f t="shared" si="0"/>
        <v>0</v>
      </c>
      <c r="H19" s="498">
        <f t="shared" si="0"/>
        <v>0</v>
      </c>
      <c r="I19" s="498">
        <f t="shared" si="0"/>
        <v>0</v>
      </c>
      <c r="J19" s="498">
        <f t="shared" si="0"/>
        <v>0</v>
      </c>
      <c r="K19" s="498">
        <f t="shared" si="0"/>
        <v>0</v>
      </c>
      <c r="L19" s="498">
        <f t="shared" si="0"/>
        <v>0</v>
      </c>
      <c r="M19" s="498">
        <f t="shared" si="0"/>
        <v>0</v>
      </c>
      <c r="N19" s="498">
        <f t="shared" si="0"/>
        <v>4700</v>
      </c>
      <c r="O19" s="56"/>
    </row>
    <row r="20" spans="1:15" s="33" customFormat="1" ht="26.25" x14ac:dyDescent="0.4">
      <c r="A20" s="228"/>
      <c r="B20" s="228"/>
      <c r="C20" s="367"/>
      <c r="D20" s="498"/>
      <c r="E20" s="498"/>
      <c r="F20" s="498"/>
      <c r="G20" s="498"/>
      <c r="H20" s="498"/>
      <c r="I20" s="498"/>
      <c r="J20" s="498"/>
      <c r="K20" s="498"/>
      <c r="L20" s="498"/>
      <c r="M20" s="498"/>
      <c r="N20" s="498"/>
      <c r="O20" s="56"/>
    </row>
    <row r="21" spans="1:15" s="33" customFormat="1" ht="26.25" x14ac:dyDescent="0.4">
      <c r="A21" s="228"/>
      <c r="B21" s="228"/>
      <c r="C21" s="367"/>
      <c r="D21" s="498"/>
      <c r="E21" s="498"/>
      <c r="F21" s="498"/>
      <c r="G21" s="498"/>
      <c r="H21" s="498"/>
      <c r="I21" s="498"/>
      <c r="J21" s="498"/>
      <c r="K21" s="498"/>
      <c r="L21" s="498"/>
      <c r="M21" s="498"/>
      <c r="N21" s="498"/>
      <c r="O21" s="56"/>
    </row>
    <row r="22" spans="1:15" s="33" customFormat="1" ht="26.25" x14ac:dyDescent="0.4">
      <c r="A22" s="228"/>
      <c r="B22" s="228"/>
      <c r="C22" s="367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56"/>
    </row>
    <row r="23" spans="1:15" s="33" customFormat="1" ht="26.25" x14ac:dyDescent="0.4">
      <c r="A23" s="228"/>
      <c r="B23" s="228"/>
      <c r="C23" s="367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O23" s="56"/>
    </row>
    <row r="24" spans="1:15" s="33" customFormat="1" ht="26.25" x14ac:dyDescent="0.4">
      <c r="A24" s="228"/>
      <c r="B24" s="365"/>
      <c r="C24" s="367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O24" s="56"/>
    </row>
    <row r="25" spans="1:15" s="33" customFormat="1" ht="26.25" x14ac:dyDescent="0.4">
      <c r="A25" s="365"/>
      <c r="B25" s="228" t="s">
        <v>63</v>
      </c>
      <c r="C25" s="365"/>
      <c r="D25" s="365"/>
      <c r="E25" s="365"/>
      <c r="F25" s="582"/>
      <c r="G25" s="582"/>
      <c r="H25" s="582"/>
      <c r="I25" s="582"/>
      <c r="J25" s="582"/>
      <c r="K25" s="582"/>
      <c r="L25" s="582"/>
      <c r="M25" s="582"/>
      <c r="N25" s="582"/>
    </row>
    <row r="26" spans="1:15" s="33" customFormat="1" ht="26.25" x14ac:dyDescent="0.4">
      <c r="A26" s="365"/>
      <c r="B26" s="365"/>
      <c r="C26" s="228"/>
      <c r="D26" s="228"/>
      <c r="E26" s="228"/>
      <c r="F26" s="228"/>
      <c r="G26" s="228"/>
      <c r="H26" s="228"/>
      <c r="I26" s="365"/>
      <c r="J26" s="365"/>
      <c r="K26" s="365"/>
      <c r="L26" s="365"/>
      <c r="M26" s="365"/>
      <c r="N26" s="365"/>
    </row>
    <row r="27" spans="1:15" s="33" customFormat="1" ht="26.25" x14ac:dyDescent="0.4">
      <c r="A27" s="365"/>
      <c r="B27" s="228"/>
      <c r="C27" s="228"/>
      <c r="D27" s="228"/>
      <c r="E27" s="228"/>
      <c r="F27" s="228"/>
      <c r="G27" s="228"/>
      <c r="H27" s="228"/>
      <c r="I27" s="365"/>
      <c r="J27" s="365"/>
      <c r="K27" s="365"/>
      <c r="L27" s="365"/>
      <c r="M27" s="365"/>
      <c r="N27" s="365"/>
    </row>
    <row r="28" spans="1:15" s="33" customFormat="1" ht="26.25" x14ac:dyDescent="0.4">
      <c r="A28" s="365"/>
      <c r="B28" s="228" t="s">
        <v>240</v>
      </c>
      <c r="C28" s="228"/>
      <c r="D28" s="228"/>
      <c r="E28" s="228"/>
      <c r="F28" s="228"/>
      <c r="G28" s="228"/>
      <c r="H28" s="228"/>
      <c r="I28" s="365"/>
      <c r="J28" s="365"/>
      <c r="K28" s="365"/>
      <c r="L28" s="365"/>
      <c r="M28" s="365"/>
      <c r="N28" s="365"/>
    </row>
    <row r="29" spans="1:15" s="23" customFormat="1" ht="26.25" x14ac:dyDescent="0.4">
      <c r="A29" s="366"/>
      <c r="B29" s="276"/>
      <c r="C29" s="228"/>
      <c r="D29" s="228"/>
      <c r="E29" s="228"/>
      <c r="F29" s="228"/>
      <c r="G29" s="228"/>
      <c r="H29" s="228"/>
      <c r="I29" s="228"/>
      <c r="J29" s="228"/>
      <c r="K29" s="228"/>
      <c r="L29" s="228"/>
      <c r="M29" s="228"/>
      <c r="N29" s="228"/>
    </row>
    <row r="30" spans="1:15" s="23" customFormat="1" ht="26.25" x14ac:dyDescent="0.4">
      <c r="A30" s="366"/>
      <c r="B30" s="276"/>
      <c r="C30" s="228"/>
      <c r="D30" s="228"/>
      <c r="E30" s="228"/>
      <c r="F30" s="228"/>
      <c r="G30" s="228"/>
      <c r="H30" s="228"/>
      <c r="I30" s="228"/>
      <c r="J30" s="228"/>
      <c r="K30" s="228"/>
      <c r="L30" s="228"/>
      <c r="M30" s="228"/>
      <c r="N30" s="228"/>
    </row>
    <row r="31" spans="1:15" s="23" customFormat="1" ht="26.25" x14ac:dyDescent="0.4">
      <c r="A31" s="366"/>
      <c r="B31" s="276"/>
      <c r="C31" s="228"/>
      <c r="D31" s="228"/>
      <c r="E31" s="228"/>
      <c r="F31" s="228"/>
      <c r="G31" s="228"/>
      <c r="H31" s="228"/>
      <c r="I31" s="228"/>
      <c r="J31" s="228"/>
      <c r="K31" s="228"/>
      <c r="L31" s="228"/>
      <c r="M31" s="228"/>
      <c r="N31" s="228"/>
    </row>
    <row r="32" spans="1:15" s="23" customFormat="1" ht="26.25" x14ac:dyDescent="0.4">
      <c r="A32" s="366"/>
      <c r="B32" s="276"/>
      <c r="C32" s="228"/>
      <c r="D32" s="228"/>
      <c r="E32" s="228"/>
      <c r="F32" s="228"/>
      <c r="G32" s="228"/>
      <c r="H32" s="228"/>
      <c r="I32" s="228"/>
      <c r="J32" s="228"/>
      <c r="K32" s="228"/>
      <c r="L32" s="228"/>
      <c r="M32" s="228"/>
      <c r="N32" s="228"/>
    </row>
    <row r="33" spans="1:17" s="23" customFormat="1" ht="26.25" x14ac:dyDescent="0.4">
      <c r="A33" s="228"/>
      <c r="B33" s="366" t="s">
        <v>5789</v>
      </c>
      <c r="C33" s="228"/>
      <c r="D33" s="228"/>
      <c r="E33" s="228"/>
      <c r="F33" s="228"/>
      <c r="G33" s="228"/>
      <c r="H33" s="228"/>
      <c r="I33" s="228"/>
      <c r="J33" s="228"/>
      <c r="K33" s="228"/>
      <c r="L33" s="228"/>
      <c r="M33" s="228"/>
      <c r="N33" s="228"/>
    </row>
    <row r="34" spans="1:17" s="33" customFormat="1" ht="33" customHeight="1" x14ac:dyDescent="0.4">
      <c r="A34" s="365"/>
      <c r="B34" s="365"/>
      <c r="C34" s="365"/>
      <c r="D34" s="228"/>
      <c r="E34" s="228"/>
      <c r="F34" s="228"/>
      <c r="G34" s="228"/>
      <c r="H34" s="228"/>
      <c r="I34" s="365"/>
      <c r="J34" s="365"/>
      <c r="K34" s="365"/>
      <c r="L34" s="365"/>
      <c r="M34" s="365"/>
      <c r="N34" s="365"/>
    </row>
    <row r="35" spans="1:17" s="33" customFormat="1" x14ac:dyDescent="0.35">
      <c r="D35" s="72"/>
    </row>
    <row r="36" spans="1:17" x14ac:dyDescent="0.35">
      <c r="A36" s="15"/>
      <c r="B36" s="15"/>
      <c r="C36" s="15"/>
      <c r="D36" s="15"/>
      <c r="E36" s="15"/>
      <c r="F36" s="15"/>
      <c r="H36" s="15"/>
      <c r="I36" s="15"/>
      <c r="J36" s="15"/>
      <c r="K36" s="15"/>
      <c r="L36" s="15"/>
      <c r="M36" s="15"/>
      <c r="N36" s="15"/>
      <c r="O36" s="15"/>
      <c r="P36" s="15"/>
      <c r="Q36" s="15"/>
    </row>
    <row r="37" spans="1:17" x14ac:dyDescent="0.35">
      <c r="A37" s="15"/>
      <c r="B37" s="15"/>
      <c r="C37" s="15"/>
      <c r="D37" s="15"/>
      <c r="E37" s="15"/>
      <c r="F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x14ac:dyDescent="0.35">
      <c r="A38" s="15"/>
      <c r="B38" s="15"/>
      <c r="C38" s="15"/>
      <c r="D38" s="15"/>
      <c r="E38" s="15"/>
      <c r="F38" s="15"/>
      <c r="H38" s="15"/>
      <c r="I38" s="15"/>
      <c r="J38" s="15"/>
      <c r="K38" s="15"/>
      <c r="L38" s="15"/>
      <c r="M38" s="15"/>
      <c r="N38" s="15"/>
      <c r="O38" s="15"/>
      <c r="P38" s="15"/>
      <c r="Q38" s="15"/>
    </row>
    <row r="39" spans="1:17" x14ac:dyDescent="0.35">
      <c r="A39" s="15"/>
      <c r="B39" s="15"/>
      <c r="C39" s="15"/>
      <c r="D39" s="15"/>
      <c r="E39" s="15"/>
      <c r="F39" s="15"/>
      <c r="H39" s="15"/>
      <c r="I39" s="15"/>
      <c r="J39" s="15"/>
      <c r="K39" s="15"/>
      <c r="L39" s="15"/>
      <c r="M39" s="15"/>
      <c r="N39" s="15"/>
      <c r="O39" s="15"/>
      <c r="P39" s="15"/>
      <c r="Q39" s="15"/>
    </row>
    <row r="40" spans="1:17" x14ac:dyDescent="0.35">
      <c r="A40" s="15"/>
      <c r="B40" s="15"/>
      <c r="C40" s="15"/>
      <c r="D40" s="15"/>
      <c r="E40" s="15"/>
      <c r="F40" s="15"/>
      <c r="H40" s="15"/>
      <c r="I40" s="15"/>
      <c r="J40" s="15"/>
      <c r="K40" s="15"/>
      <c r="L40" s="15"/>
      <c r="M40" s="15"/>
      <c r="N40" s="15"/>
      <c r="O40" s="15"/>
      <c r="P40" s="15"/>
      <c r="Q40" s="15"/>
    </row>
    <row r="41" spans="1:17" x14ac:dyDescent="0.35">
      <c r="A41" s="15"/>
      <c r="B41" s="15"/>
      <c r="C41" s="15"/>
      <c r="D41" s="15"/>
      <c r="E41" s="15"/>
      <c r="F41" s="15"/>
      <c r="H41" s="15"/>
      <c r="I41" s="15"/>
      <c r="J41" s="15"/>
      <c r="K41" s="15"/>
      <c r="L41" s="15"/>
      <c r="M41" s="15"/>
      <c r="N41" s="15"/>
      <c r="O41" s="15"/>
      <c r="P41" s="15"/>
      <c r="Q41" s="15"/>
    </row>
    <row r="42" spans="1:17" x14ac:dyDescent="0.35">
      <c r="A42" s="15"/>
      <c r="B42" s="15"/>
      <c r="C42" s="15"/>
      <c r="D42" s="15"/>
      <c r="E42" s="15"/>
      <c r="F42" s="15"/>
      <c r="H42" s="15"/>
      <c r="I42" s="15"/>
      <c r="J42" s="15"/>
      <c r="K42" s="15"/>
      <c r="L42" s="15"/>
      <c r="M42" s="15"/>
      <c r="N42" s="15"/>
      <c r="O42" s="15"/>
      <c r="P42" s="15"/>
      <c r="Q42" s="15"/>
    </row>
    <row r="43" spans="1:17" x14ac:dyDescent="0.35">
      <c r="A43" s="15"/>
      <c r="B43" s="15"/>
      <c r="C43" s="15"/>
      <c r="D43" s="15"/>
      <c r="E43" s="15"/>
      <c r="F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  <row r="44" spans="1:17" x14ac:dyDescent="0.35">
      <c r="A44" s="15"/>
      <c r="B44" s="15"/>
      <c r="C44" s="15"/>
      <c r="D44" s="15"/>
      <c r="E44" s="15"/>
      <c r="F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x14ac:dyDescent="0.35">
      <c r="A45" s="15"/>
      <c r="B45" s="15"/>
      <c r="C45" s="15"/>
      <c r="D45" s="15"/>
      <c r="E45" s="15"/>
      <c r="F45" s="15"/>
      <c r="H45" s="15"/>
      <c r="I45" s="15"/>
      <c r="J45" s="15"/>
      <c r="K45" s="15"/>
      <c r="L45" s="15"/>
      <c r="M45" s="15"/>
      <c r="N45" s="15"/>
      <c r="O45" s="15"/>
      <c r="P45" s="15"/>
      <c r="Q45" s="15"/>
    </row>
    <row r="46" spans="1:17" x14ac:dyDescent="0.35">
      <c r="A46" s="15"/>
      <c r="B46" s="15"/>
      <c r="C46" s="15"/>
      <c r="D46" s="15"/>
      <c r="E46" s="15"/>
      <c r="F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x14ac:dyDescent="0.35">
      <c r="A47" s="15"/>
      <c r="B47" s="15"/>
      <c r="C47" s="15"/>
      <c r="D47" s="15"/>
      <c r="E47" s="15"/>
      <c r="F47" s="15"/>
      <c r="H47" s="15"/>
      <c r="I47" s="15"/>
      <c r="J47" s="15"/>
      <c r="K47" s="15"/>
      <c r="L47" s="15"/>
      <c r="M47" s="15"/>
      <c r="N47" s="15"/>
      <c r="O47" s="15"/>
      <c r="P47" s="15"/>
      <c r="Q47" s="15"/>
    </row>
    <row r="48" spans="1:17" x14ac:dyDescent="0.35">
      <c r="A48" s="15"/>
      <c r="B48" s="15"/>
      <c r="C48" s="15"/>
      <c r="D48" s="15"/>
      <c r="E48" s="15"/>
      <c r="F48" s="15"/>
      <c r="H48" s="15"/>
      <c r="I48" s="15"/>
      <c r="J48" s="15"/>
      <c r="K48" s="15"/>
      <c r="L48" s="15"/>
      <c r="M48" s="15"/>
      <c r="N48" s="15"/>
      <c r="O48" s="15"/>
      <c r="P48" s="15"/>
      <c r="Q48" s="15"/>
    </row>
    <row r="49" spans="1:17" x14ac:dyDescent="0.35">
      <c r="A49" s="15"/>
      <c r="B49" s="15"/>
      <c r="C49" s="15"/>
      <c r="D49" s="15"/>
      <c r="E49" s="15"/>
      <c r="F49" s="15"/>
      <c r="H49" s="15"/>
      <c r="I49" s="15"/>
      <c r="J49" s="15"/>
      <c r="K49" s="15"/>
      <c r="L49" s="15"/>
      <c r="M49" s="15"/>
      <c r="N49" s="15"/>
      <c r="O49" s="15"/>
      <c r="P49" s="15"/>
      <c r="Q49" s="15"/>
    </row>
    <row r="50" spans="1:17" x14ac:dyDescent="0.35">
      <c r="A50" s="15"/>
      <c r="B50" s="15"/>
      <c r="C50" s="15"/>
      <c r="D50" s="15"/>
      <c r="E50" s="15"/>
      <c r="F50" s="15"/>
      <c r="H50" s="15"/>
      <c r="I50" s="15"/>
      <c r="J50" s="15"/>
      <c r="K50" s="15"/>
      <c r="L50" s="15"/>
      <c r="M50" s="15"/>
      <c r="N50" s="15"/>
      <c r="O50" s="15"/>
      <c r="P50" s="15"/>
      <c r="Q50" s="15"/>
    </row>
    <row r="51" spans="1:17" x14ac:dyDescent="0.35">
      <c r="A51" s="15"/>
      <c r="B51" s="15"/>
      <c r="C51" s="15"/>
      <c r="D51" s="15"/>
      <c r="E51" s="15"/>
      <c r="F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x14ac:dyDescent="0.35">
      <c r="A52" s="15"/>
      <c r="B52" s="15"/>
      <c r="C52" s="15"/>
      <c r="D52" s="15"/>
      <c r="E52" s="15"/>
      <c r="F52" s="15"/>
      <c r="H52" s="15"/>
      <c r="I52" s="15"/>
      <c r="J52" s="15"/>
      <c r="K52" s="15"/>
      <c r="L52" s="15"/>
      <c r="M52" s="15"/>
      <c r="N52" s="15"/>
      <c r="O52" s="15"/>
      <c r="P52" s="15"/>
      <c r="Q52" s="15"/>
    </row>
    <row r="53" spans="1:17" x14ac:dyDescent="0.35">
      <c r="A53" s="15"/>
      <c r="B53" s="15"/>
      <c r="C53" s="15"/>
      <c r="D53" s="15"/>
      <c r="E53" s="15"/>
      <c r="F53" s="15"/>
      <c r="H53" s="15"/>
      <c r="I53" s="15"/>
      <c r="J53" s="15"/>
      <c r="K53" s="15"/>
      <c r="L53" s="15"/>
      <c r="M53" s="15"/>
      <c r="N53" s="15"/>
      <c r="O53" s="15"/>
      <c r="P53" s="15"/>
      <c r="Q53" s="15"/>
    </row>
  </sheetData>
  <mergeCells count="1">
    <mergeCell ref="B13:D13"/>
  </mergeCells>
  <hyperlinks>
    <hyperlink ref="B11" r:id="rId1" xr:uid="{00000000-0004-0000-1F01-000000000000}"/>
  </hyperlinks>
  <printOptions gridLines="1"/>
  <pageMargins left="0.7" right="0.7" top="0.75" bottom="0.75" header="0.3" footer="0.3"/>
  <pageSetup paperSize="9" scale="40" orientation="landscape" r:id="rId2"/>
  <colBreaks count="1" manualBreakCount="1">
    <brk id="15" min="1" max="24" man="1"/>
  </colBreaks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d9ed888-980d-4b38-9d60-f5e3ca932458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945B2A1912D94B80E7E940440F40ED" ma:contentTypeVersion="13" ma:contentTypeDescription="Create a new document." ma:contentTypeScope="" ma:versionID="6560492044b444c95f24f67ecf1d6c53">
  <xsd:schema xmlns:xsd="http://www.w3.org/2001/XMLSchema" xmlns:xs="http://www.w3.org/2001/XMLSchema" xmlns:p="http://schemas.microsoft.com/office/2006/metadata/properties" xmlns:ns3="ed9ed888-980d-4b38-9d60-f5e3ca932458" xmlns:ns4="c3aaf223-5b9a-4e08-ae90-d7c00a390425" targetNamespace="http://schemas.microsoft.com/office/2006/metadata/properties" ma:root="true" ma:fieldsID="bc84e17eb22d7c068a8170e4d0c0403a" ns3:_="" ns4:_="">
    <xsd:import namespace="ed9ed888-980d-4b38-9d60-f5e3ca932458"/>
    <xsd:import namespace="c3aaf223-5b9a-4e08-ae90-d7c00a3904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9ed888-980d-4b38-9d60-f5e3ca9324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aaf223-5b9a-4e08-ae90-d7c00a39042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C7090A-54A3-4D8D-BE16-7D12B64A82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CC36A4-3B10-4C40-8664-39AE57792C56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ed9ed888-980d-4b38-9d60-f5e3ca932458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c3aaf223-5b9a-4e08-ae90-d7c00a39042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CC45A25-B88C-4485-A0B9-9E2A206C66C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7F8CDA4-07BF-4AD6-ABF9-89428A1E1D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9ed888-980d-4b38-9d60-f5e3ca932458"/>
    <ds:schemaRef ds:uri="c3aaf223-5b9a-4e08-ae90-d7c00a3904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261</vt:i4>
      </vt:variant>
      <vt:variant>
        <vt:lpstr>Named Ranges</vt:lpstr>
      </vt:variant>
      <vt:variant>
        <vt:i4>242</vt:i4>
      </vt:variant>
    </vt:vector>
  </HeadingPairs>
  <TitlesOfParts>
    <vt:vector size="503" baseType="lpstr">
      <vt:lpstr>PIONEER SCHOOL</vt:lpstr>
      <vt:lpstr>ACHIEVERS FAITH ACAD</vt:lpstr>
      <vt:lpstr>ADN PRESS MATHARI</vt:lpstr>
      <vt:lpstr>A.D.N CARITAS</vt:lpstr>
      <vt:lpstr>AFYA MEDICAL LABORATORY(cheetah</vt:lpstr>
      <vt:lpstr>AGUTHI  SEC  SCH</vt:lpstr>
      <vt:lpstr>ALMASI BOTTLERS</vt:lpstr>
      <vt:lpstr>ALLAMANO SP.SCH.</vt:lpstr>
      <vt:lpstr>AMALGATED CHAMA</vt:lpstr>
      <vt:lpstr>AMANI COUNSELLING </vt:lpstr>
      <vt:lpstr>AMBONI   SECONDARY</vt:lpstr>
      <vt:lpstr>ARAHUKA AGENCIES LTD</vt:lpstr>
      <vt:lpstr>ARCHDIOCESE  OF  NYERI</vt:lpstr>
      <vt:lpstr> THE ARK LIMITED</vt:lpstr>
      <vt:lpstr>ARKROAD ACADEMY</vt:lpstr>
      <vt:lpstr>AQUACULTURE</vt:lpstr>
      <vt:lpstr>BIRITHIA SEC</vt:lpstr>
      <vt:lpstr>BLUE VALLEY HOSPITAL </vt:lpstr>
      <vt:lpstr>BONFIRE</vt:lpstr>
      <vt:lpstr>BROOKFIELD</vt:lpstr>
      <vt:lpstr>BRITAM-PAUL</vt:lpstr>
      <vt:lpstr>BISHOP NGANDU GIRLS  SEC </vt:lpstr>
      <vt:lpstr>C &amp; J MT.CARMEL OTHAYA</vt:lpstr>
      <vt:lpstr>CARMEL HILL PRY</vt:lpstr>
      <vt:lpstr>CHARITY SECONDARY</vt:lpstr>
      <vt:lpstr>CHINGA BOYS HIGH SCH.</vt:lpstr>
      <vt:lpstr>CHINGA GIRLS</vt:lpstr>
      <vt:lpstr>CHINGA TEA FACTORY </vt:lpstr>
      <vt:lpstr>CLARITY COUNSELING &amp; TRAINING C</vt:lpstr>
      <vt:lpstr>COMMODITIES FUND</vt:lpstr>
      <vt:lpstr>CONSOLATA CATHEDRAL NURSERY</vt:lpstr>
      <vt:lpstr>CONS - HOSPITAL MATHARI</vt:lpstr>
      <vt:lpstr>CONSOLATA PRY-KARIMA </vt:lpstr>
      <vt:lpstr>CONSOLATA PRY NYERI</vt:lpstr>
      <vt:lpstr>CORNERSTONE CLINIC</vt:lpstr>
      <vt:lpstr>CREDIBLE SYSTEMS</vt:lpstr>
      <vt:lpstr>DARAJA ACADEMY</vt:lpstr>
      <vt:lpstr>DEDAN KIMATHI UNI.</vt:lpstr>
      <vt:lpstr>DEDAN KIMATHI HIGH(NEW)</vt:lpstr>
      <vt:lpstr>DR. KAMUNDIA</vt:lpstr>
      <vt:lpstr>DR. MUYEMBE</vt:lpstr>
      <vt:lpstr>DR NYAONCHA A.N</vt:lpstr>
      <vt:lpstr>DR S.G.WANJEMA</vt:lpstr>
      <vt:lpstr>EMBU UNIVERSITY</vt:lpstr>
      <vt:lpstr>ENDARASHA SECONDARY</vt:lpstr>
      <vt:lpstr>Faresam Ltd</vt:lpstr>
      <vt:lpstr>FAULU</vt:lpstr>
      <vt:lpstr>FARMVIEW ACA.</vt:lpstr>
      <vt:lpstr>FAMILY SMART PHONES</vt:lpstr>
      <vt:lpstr>FORTUNE KINDERGATEN</vt:lpstr>
      <vt:lpstr>F.T NYAMU</vt:lpstr>
      <vt:lpstr>GAAKI SEC</vt:lpstr>
      <vt:lpstr>GACHIKA SEC</vt:lpstr>
      <vt:lpstr>GAIKUNDO SEC</vt:lpstr>
      <vt:lpstr>GAKUYU MAHIGA SEC</vt:lpstr>
      <vt:lpstr>GARISSA UNIVERSITY</vt:lpstr>
      <vt:lpstr>GATHATHI-INI SEC</vt:lpstr>
      <vt:lpstr>GATUAMBA  SEC  SCHOOL</vt:lpstr>
      <vt:lpstr>GATUGI GIRLS</vt:lpstr>
      <vt:lpstr>GENERAL CHINA SEC</vt:lpstr>
      <vt:lpstr>GIAKANJA SEC</vt:lpstr>
      <vt:lpstr>GIKUMBO SEC</vt:lpstr>
      <vt:lpstr>GITITU SEC</vt:lpstr>
      <vt:lpstr>GITUGI SEC</vt:lpstr>
      <vt:lpstr>GREEN ACES PREP</vt:lpstr>
      <vt:lpstr>HUHOIN SEC </vt:lpstr>
      <vt:lpstr>HURUMA HOSPITAL</vt:lpstr>
      <vt:lpstr>ICUGA HIGH </vt:lpstr>
      <vt:lpstr>IHWA SEC</vt:lpstr>
      <vt:lpstr>IHWAGI SEC</vt:lpstr>
      <vt:lpstr>IMPALA AFRICA</vt:lpstr>
      <vt:lpstr>IHITHE SEC</vt:lpstr>
      <vt:lpstr>IRURI SEC </vt:lpstr>
      <vt:lpstr>JAMII HOSPITAL</vt:lpstr>
      <vt:lpstr>KABARAK UNI</vt:lpstr>
      <vt:lpstr>KABIANGA UNIVERSITY</vt:lpstr>
      <vt:lpstr>KABIRUINI GIRLS SEC</vt:lpstr>
      <vt:lpstr>KAGUMO HIGH</vt:lpstr>
      <vt:lpstr>KAGUMO TEACHERS COLLEGE</vt:lpstr>
      <vt:lpstr>KAHIGA SEC</vt:lpstr>
      <vt:lpstr>KAHUTI MURANGA WATER</vt:lpstr>
      <vt:lpstr>KAIRUTHI SECONDARY</vt:lpstr>
      <vt:lpstr>KAMBURAINI SEC</vt:lpstr>
      <vt:lpstr>KANGARU HIGH SCHOOL</vt:lpstr>
      <vt:lpstr>KANJURI BOYS</vt:lpstr>
      <vt:lpstr>KARANGIA SEC</vt:lpstr>
      <vt:lpstr>KARANGIA PRIMARY</vt:lpstr>
      <vt:lpstr>KARATINA  ACADEMY</vt:lpstr>
      <vt:lpstr>KARATINA SEC  </vt:lpstr>
      <vt:lpstr>KARATINA SPECIAL SCH</vt:lpstr>
      <vt:lpstr>KARATINA UNIVERSITY</vt:lpstr>
      <vt:lpstr>KARIKO  SEC.  SCH</vt:lpstr>
      <vt:lpstr>KARIMA BOYS HIGH SCH</vt:lpstr>
      <vt:lpstr>KENYATTA HIGH SCHOOL MAHIGA </vt:lpstr>
      <vt:lpstr>KENYATTA UNIVERSITY</vt:lpstr>
      <vt:lpstr>KEREMARA</vt:lpstr>
      <vt:lpstr>KERUGOYA MED CENTRE</vt:lpstr>
      <vt:lpstr>KIAHUGU SECONDARY</vt:lpstr>
      <vt:lpstr>KIANDU  SEC.</vt:lpstr>
      <vt:lpstr>KIENI TECHNICAL COLLEGE</vt:lpstr>
      <vt:lpstr>KIHATHA SEC SCH.</vt:lpstr>
      <vt:lpstr>KIHOME SEC</vt:lpstr>
      <vt:lpstr>KIHUTI SEC</vt:lpstr>
      <vt:lpstr>KIHUYO SEC</vt:lpstr>
      <vt:lpstr>KIRIAINI  MISSION  HOSPITAL</vt:lpstr>
      <vt:lpstr>KIRIMARA HIGH</vt:lpstr>
      <vt:lpstr>KIRINYAGA UNIVERSITY</vt:lpstr>
      <vt:lpstr>KIRITI SEC.</vt:lpstr>
      <vt:lpstr>K.N.U.T.</vt:lpstr>
      <vt:lpstr>KOBIAN KENYA</vt:lpstr>
      <vt:lpstr>KUSCO LTD</vt:lpstr>
      <vt:lpstr>LABURRA SEONDARY</vt:lpstr>
      <vt:lpstr>LAIKIPIA EAST TVC</vt:lpstr>
      <vt:lpstr>LAIKIPIA UNI</vt:lpstr>
      <vt:lpstr>LEILANI</vt:lpstr>
      <vt:lpstr>LIKII DAY MIXED SEC</vt:lpstr>
      <vt:lpstr>LILLY HEALTH CARE LTD</vt:lpstr>
      <vt:lpstr>LIVERPOOL SCH(CROWE ERASTUS)</vt:lpstr>
      <vt:lpstr>LIONS EYE HOSPITAL</vt:lpstr>
      <vt:lpstr>LITTLEBARN</vt:lpstr>
      <vt:lpstr>MAHIGA GIRLS</vt:lpstr>
      <vt:lpstr>MARAGIMA SECONDARY</vt:lpstr>
      <vt:lpstr>MARY IMMACULATE  EDUCATION KAHE</vt:lpstr>
      <vt:lpstr>MARY IMMACULATE HOSPITAL MWEIGA</vt:lpstr>
      <vt:lpstr>MARY IMMACULATE SEC</vt:lpstr>
      <vt:lpstr>MARY IMMACULATE PRY</vt:lpstr>
      <vt:lpstr>MATHENGE TECHNICAL</vt:lpstr>
      <vt:lpstr>MARY MOTHER</vt:lpstr>
      <vt:lpstr>(MAWASCO)</vt:lpstr>
      <vt:lpstr>MAVUNO-IGIT Agrovet(CentralFarm</vt:lpstr>
      <vt:lpstr>MAWINGU NETWORK</vt:lpstr>
      <vt:lpstr>MERU UNIVERSITY</vt:lpstr>
      <vt:lpstr>MIDLINE</vt:lpstr>
      <vt:lpstr>MOUNTAIN STAR  ACADEMY</vt:lpstr>
      <vt:lpstr>MT KENYA ACADEMY</vt:lpstr>
      <vt:lpstr>MT. KENYA SENIOR </vt:lpstr>
      <vt:lpstr>MUCHARAGE SECONDARY</vt:lpstr>
      <vt:lpstr>MUHOYA</vt:lpstr>
      <vt:lpstr>MUGA ACADEMY</vt:lpstr>
      <vt:lpstr>MUKARARA ACA</vt:lpstr>
      <vt:lpstr>MUKURWE-INI BOYS</vt:lpstr>
      <vt:lpstr>MUKURWEINI TECHNICAL</vt:lpstr>
      <vt:lpstr>MUNUNGA  TEA FACTORY</vt:lpstr>
      <vt:lpstr>MURANGA UNIVERSITY</vt:lpstr>
      <vt:lpstr>MURERU MIXED SEC SCH</vt:lpstr>
      <vt:lpstr>MURUGURU GIRLS SEC.</vt:lpstr>
      <vt:lpstr>MUTHEKA FARMERS </vt:lpstr>
      <vt:lpstr>MUTHUA-INI SEC</vt:lpstr>
      <vt:lpstr>MWEIGA FARMERS COOP.</vt:lpstr>
      <vt:lpstr>MWEIGA HIGH SCHOOL</vt:lpstr>
      <vt:lpstr>MWIYOGO SEC</vt:lpstr>
      <vt:lpstr>Sheet1</vt:lpstr>
      <vt:lpstr>NANYUKI HIGH </vt:lpstr>
      <vt:lpstr>NARUMORU GIRLS</vt:lpstr>
      <vt:lpstr>NARUMORU BOYS</vt:lpstr>
      <vt:lpstr>NAIRUTIA YOUTH POLY</vt:lpstr>
      <vt:lpstr>NDATHI  SEC.</vt:lpstr>
      <vt:lpstr>NDIANI SEC</vt:lpstr>
      <vt:lpstr>NOMAD DENTAL</vt:lpstr>
      <vt:lpstr>NEWLIFE HOME</vt:lpstr>
      <vt:lpstr>NGANGARITHI SEC SCH</vt:lpstr>
      <vt:lpstr>NGAMWA SECONDARY</vt:lpstr>
      <vt:lpstr>NGOORU SEC</vt:lpstr>
      <vt:lpstr>NGURUBANI MIXED SEC</vt:lpstr>
      <vt:lpstr>NYERI BAPTIST SCH</vt:lpstr>
      <vt:lpstr>NYERI GOOD SHEPHERD</vt:lpstr>
      <vt:lpstr>NYERI TECHNICAL</vt:lpstr>
      <vt:lpstr>NYERI HIGH SCH.</vt:lpstr>
      <vt:lpstr>NYERI HOSPICE</vt:lpstr>
      <vt:lpstr>NYERI  PRY - COMPLEX</vt:lpstr>
      <vt:lpstr>MBONAJ</vt:lpstr>
      <vt:lpstr>NYEWASCO</vt:lpstr>
      <vt:lpstr>OLIVE HILL SURGICAL CENTRE</vt:lpstr>
      <vt:lpstr>OTHAYA GIRLS SEC </vt:lpstr>
      <vt:lpstr>OMWASCO</vt:lpstr>
      <vt:lpstr>OTHAYA BOYS</vt:lpstr>
      <vt:lpstr>OUR LADY LOURDES GIRLS</vt:lpstr>
      <vt:lpstr>OUTSPAN HOSPITAL</vt:lpstr>
      <vt:lpstr>OUTSPAN MED COLLEGE</vt:lpstr>
      <vt:lpstr>PEFA GLORY</vt:lpstr>
      <vt:lpstr>PIONNER CHILD</vt:lpstr>
      <vt:lpstr>PATIENCE HEALTH CARE PHARMACY</vt:lpstr>
      <vt:lpstr>PCEA CHOGORIA HOSPITAL</vt:lpstr>
      <vt:lpstr>PCEA MAGUMOINI PRESBYTERY</vt:lpstr>
      <vt:lpstr>PCEA MWEIGA PARISH</vt:lpstr>
      <vt:lpstr>NAKURU WEST PRESYBYTERY</vt:lpstr>
      <vt:lpstr>PCEA NAIROBI EAST PRESBYTERY </vt:lpstr>
      <vt:lpstr>P.C.E.A - NYERI PRESBY</vt:lpstr>
      <vt:lpstr>PCEA GITHUNGURI PARISH</vt:lpstr>
      <vt:lpstr>PCEA KARATINA ACADEMY</vt:lpstr>
      <vt:lpstr>PCEA OTHAYA</vt:lpstr>
      <vt:lpstr>PCEA ST ANDREW'S PARISH</vt:lpstr>
      <vt:lpstr>P.C.E.A. TUMUTUMU HOSP.</vt:lpstr>
      <vt:lpstr>P.C.E.A TUMUTUMU PARISH</vt:lpstr>
      <vt:lpstr>PCEA KIGANJO PRESBYTERY</vt:lpstr>
      <vt:lpstr>PEFA MUKURWEINI DISTRICT</vt:lpstr>
      <vt:lpstr>PETER KARIUKI SEC</vt:lpstr>
      <vt:lpstr>PLANTECH AGENCIES</vt:lpstr>
      <vt:lpstr>PLAZA  HOUSING</vt:lpstr>
      <vt:lpstr>PORINI CAMP-GAME WATCHERS</vt:lpstr>
      <vt:lpstr>REFUGE POINT</vt:lpstr>
      <vt:lpstr>REEDS SECURITY</vt:lpstr>
      <vt:lpstr>RIAMUKURWE</vt:lpstr>
      <vt:lpstr>RISING STARS</vt:lpstr>
      <vt:lpstr>RIVERBANK</vt:lpstr>
      <vt:lpstr>RWARE COLLEGE OF ACCOUNTS</vt:lpstr>
      <vt:lpstr>RWARE HIGH SCH </vt:lpstr>
      <vt:lpstr>SACRED HEART INST OF EDU</vt:lpstr>
      <vt:lpstr>SBC(KENYA) LTD </vt:lpstr>
      <vt:lpstr>SEKURA INTERNATIONAL</vt:lpstr>
      <vt:lpstr>SENACA EAST AFRICA </vt:lpstr>
      <vt:lpstr>SEMI CONDUCTOR TECH LTD</vt:lpstr>
      <vt:lpstr>SHAMA ACADEMY</vt:lpstr>
      <vt:lpstr>SHAMA MILK</vt:lpstr>
      <vt:lpstr>SLOPSPHARM NJIMIA PHARMACUTICAL</vt:lpstr>
      <vt:lpstr>STABEX INT LTD</vt:lpstr>
      <vt:lpstr>ST AUGUSTINE GIKONDI BOYS</vt:lpstr>
      <vt:lpstr>ST. ANTHONY </vt:lpstr>
      <vt:lpstr>ST ANNE GITHUNGIRI</vt:lpstr>
      <vt:lpstr>ST AUGUSTINE GIKONDI</vt:lpstr>
      <vt:lpstr>ST BAKHITA GATARAGWA  GIRLS</vt:lpstr>
      <vt:lpstr>ST. COLUMBA'S TECH</vt:lpstr>
      <vt:lpstr>ST CECILIA KAHETI GIRLS 1</vt:lpstr>
      <vt:lpstr> ST GEORGE GATARAGWA</vt:lpstr>
      <vt:lpstr>ST JOSEPH ALLAMANO</vt:lpstr>
      <vt:lpstr>SOUTH TETU GIRLS</vt:lpstr>
      <vt:lpstr>ST.JOSEPH GIAKANJA</vt:lpstr>
      <vt:lpstr>ST JOSEPH WAMAGANA</vt:lpstr>
      <vt:lpstr>ST.LASSALLE</vt:lpstr>
      <vt:lpstr>ST.JUDE MUGUNDA </vt:lpstr>
      <vt:lpstr>ST MARYS BOY SEC</vt:lpstr>
      <vt:lpstr>ST. MARIA GORETTI</vt:lpstr>
      <vt:lpstr>ST MONICA MUNYAKA</vt:lpstr>
      <vt:lpstr>ST THOMAS ACADEMY</vt:lpstr>
      <vt:lpstr>ST THOMAS AQUINAS</vt:lpstr>
      <vt:lpstr>ST.PAUL GITHAKWA </vt:lpstr>
      <vt:lpstr>ST PAUL BURGURET SEC</vt:lpstr>
      <vt:lpstr>ST REGINA</vt:lpstr>
      <vt:lpstr>ST. TERESA - KANYANGE </vt:lpstr>
      <vt:lpstr>ST LUKE KARUNDAS</vt:lpstr>
      <vt:lpstr>TAMBAYA SEC SCHOOL</vt:lpstr>
      <vt:lpstr>TANA WATER </vt:lpstr>
      <vt:lpstr>TEMPLE RD  PRY.</vt:lpstr>
      <vt:lpstr>TEMPLE RD SEC.</vt:lpstr>
      <vt:lpstr>TETU ABERDARE</vt:lpstr>
      <vt:lpstr>TETU GIRLS</vt:lpstr>
      <vt:lpstr>TETU TECHNICAL</vt:lpstr>
      <vt:lpstr>TETU HOUSING</vt:lpstr>
      <vt:lpstr>THIKA HEART CENTRE</vt:lpstr>
      <vt:lpstr>TODDY </vt:lpstr>
      <vt:lpstr>TUMUTUMU HEARING  IMP.</vt:lpstr>
      <vt:lpstr>TUMUTUMU MIXED SEC KRT</vt:lpstr>
      <vt:lpstr>TURKANA UNIVERSITY COLLEGE </vt:lpstr>
      <vt:lpstr> WAMAGANA  SEC.</vt:lpstr>
      <vt:lpstr>WAMUTITU</vt:lpstr>
      <vt:lpstr>WANDUMBI SEC</vt:lpstr>
      <vt:lpstr>WANDUMBI SPE SCH</vt:lpstr>
      <vt:lpstr>WEITHAGA BOYS</vt:lpstr>
      <vt:lpstr>WEMA CEN.</vt:lpstr>
      <vt:lpstr>WITIMA MIXED</vt:lpstr>
      <vt:lpstr>WORLDWIDE SIRES E.A LTD</vt:lpstr>
      <vt:lpstr>' ST GEORGE GATARAGWA'!Print_Area</vt:lpstr>
      <vt:lpstr>' THE ARK LIMITED'!Print_Area</vt:lpstr>
      <vt:lpstr>' WAMAGANA  SEC.'!Print_Area</vt:lpstr>
      <vt:lpstr>'A.D.N CARITAS'!Print_Area</vt:lpstr>
      <vt:lpstr>'ACHIEVERS FAITH ACAD'!Print_Area</vt:lpstr>
      <vt:lpstr>'ADN PRESS MATHARI'!Print_Area</vt:lpstr>
      <vt:lpstr>'AGUTHI  SEC  SCH'!Print_Area</vt:lpstr>
      <vt:lpstr>'ALLAMANO SP.SCH.'!Print_Area</vt:lpstr>
      <vt:lpstr>'ALMASI BOTTLERS'!Print_Area</vt:lpstr>
      <vt:lpstr>'AMALGATED CHAMA'!Print_Area</vt:lpstr>
      <vt:lpstr>'AMBONI   SECONDARY'!Print_Area</vt:lpstr>
      <vt:lpstr>AQUACULTURE!Print_Area</vt:lpstr>
      <vt:lpstr>'ARAHUKA AGENCIES LTD'!Print_Area</vt:lpstr>
      <vt:lpstr>'ARCHDIOCESE  OF  NYERI'!Print_Area</vt:lpstr>
      <vt:lpstr>'ARKROAD ACADEMY'!Print_Area</vt:lpstr>
      <vt:lpstr>'BIRITHIA SEC'!Print_Area</vt:lpstr>
      <vt:lpstr>'BISHOP NGANDU GIRLS  SEC '!Print_Area</vt:lpstr>
      <vt:lpstr>'BLUE VALLEY HOSPITAL '!Print_Area</vt:lpstr>
      <vt:lpstr>BONFIRE!Print_Area</vt:lpstr>
      <vt:lpstr>'BRITAM-PAUL'!Print_Area</vt:lpstr>
      <vt:lpstr>BROOKFIELD!Print_Area</vt:lpstr>
      <vt:lpstr>'C &amp; J MT.CARMEL OTHAYA'!Print_Area</vt:lpstr>
      <vt:lpstr>'CARMEL HILL PRY'!Print_Area</vt:lpstr>
      <vt:lpstr>'CHARITY SECONDARY'!Print_Area</vt:lpstr>
      <vt:lpstr>'CHINGA BOYS HIGH SCH.'!Print_Area</vt:lpstr>
      <vt:lpstr>'CHINGA GIRLS'!Print_Area</vt:lpstr>
      <vt:lpstr>'CHINGA TEA FACTORY '!Print_Area</vt:lpstr>
      <vt:lpstr>'CLARITY COUNSELING &amp; TRAINING C'!Print_Area</vt:lpstr>
      <vt:lpstr>'COMMODITIES FUND'!Print_Area</vt:lpstr>
      <vt:lpstr>'CONS - HOSPITAL MATHARI'!Print_Area</vt:lpstr>
      <vt:lpstr>'CONSOLATA CATHEDRAL NURSERY'!Print_Area</vt:lpstr>
      <vt:lpstr>'CONSOLATA PRY NYERI'!Print_Area</vt:lpstr>
      <vt:lpstr>'CONSOLATA PRY-KARIMA '!Print_Area</vt:lpstr>
      <vt:lpstr>'CORNERSTONE CLINIC'!Print_Area</vt:lpstr>
      <vt:lpstr>'CREDIBLE SYSTEMS'!Print_Area</vt:lpstr>
      <vt:lpstr>'DARAJA ACADEMY'!Print_Area</vt:lpstr>
      <vt:lpstr>'DEDAN KIMATHI HIGH(NEW)'!Print_Area</vt:lpstr>
      <vt:lpstr>'DEDAN KIMATHI UNI.'!Print_Area</vt:lpstr>
      <vt:lpstr>'DR NYAONCHA A.N'!Print_Area</vt:lpstr>
      <vt:lpstr>'DR S.G.WANJEMA'!Print_Area</vt:lpstr>
      <vt:lpstr>'DR. KAMUNDIA'!Print_Area</vt:lpstr>
      <vt:lpstr>'DR. MUYEMBE'!Print_Area</vt:lpstr>
      <vt:lpstr>'EMBU UNIVERSITY'!Print_Area</vt:lpstr>
      <vt:lpstr>'ENDARASHA SECONDARY'!Print_Area</vt:lpstr>
      <vt:lpstr>'F.T NYAMU'!Print_Area</vt:lpstr>
      <vt:lpstr>'FAMILY SMART PHONES'!Print_Area</vt:lpstr>
      <vt:lpstr>'Faresam Ltd'!Print_Area</vt:lpstr>
      <vt:lpstr>'FARMVIEW ACA.'!Print_Area</vt:lpstr>
      <vt:lpstr>FAULU!Print_Area</vt:lpstr>
      <vt:lpstr>'GAAKI SEC'!Print_Area</vt:lpstr>
      <vt:lpstr>'GACHIKA SEC'!Print_Area</vt:lpstr>
      <vt:lpstr>'GAKUYU MAHIGA SEC'!Print_Area</vt:lpstr>
      <vt:lpstr>'GARISSA UNIVERSITY'!Print_Area</vt:lpstr>
      <vt:lpstr>'GATHATHI-INI SEC'!Print_Area</vt:lpstr>
      <vt:lpstr>'GATUAMBA  SEC  SCHOOL'!Print_Area</vt:lpstr>
      <vt:lpstr>'GATUGI GIRLS'!Print_Area</vt:lpstr>
      <vt:lpstr>'GENERAL CHINA SEC'!Print_Area</vt:lpstr>
      <vt:lpstr>'GIAKANJA SEC'!Print_Area</vt:lpstr>
      <vt:lpstr>'GIKUMBO SEC'!Print_Area</vt:lpstr>
      <vt:lpstr>'GITITU SEC'!Print_Area</vt:lpstr>
      <vt:lpstr>'GITUGI SEC'!Print_Area</vt:lpstr>
      <vt:lpstr>'GREEN ACES PREP'!Print_Area</vt:lpstr>
      <vt:lpstr>'HUHOIN SEC '!Print_Area</vt:lpstr>
      <vt:lpstr>'HURUMA HOSPITAL'!Print_Area</vt:lpstr>
      <vt:lpstr>'IHITHE SEC'!Print_Area</vt:lpstr>
      <vt:lpstr>'IHWA SEC'!Print_Area</vt:lpstr>
      <vt:lpstr>'IHWAGI SEC'!Print_Area</vt:lpstr>
      <vt:lpstr>'IMPALA AFRICA'!Print_Area</vt:lpstr>
      <vt:lpstr>'IRURI SEC '!Print_Area</vt:lpstr>
      <vt:lpstr>'JAMII HOSPITAL'!Print_Area</vt:lpstr>
      <vt:lpstr>K.N.U.T.!Print_Area</vt:lpstr>
      <vt:lpstr>'KABARAK UNI'!Print_Area</vt:lpstr>
      <vt:lpstr>'KABIANGA UNIVERSITY'!Print_Area</vt:lpstr>
      <vt:lpstr>'KABIRUINI GIRLS SEC'!Print_Area</vt:lpstr>
      <vt:lpstr>'KAGUMO HIGH'!Print_Area</vt:lpstr>
      <vt:lpstr>'KAGUMO TEACHERS COLLEGE'!Print_Area</vt:lpstr>
      <vt:lpstr>'KAHIGA SEC'!Print_Area</vt:lpstr>
      <vt:lpstr>'KAHUTI MURANGA WATER'!Print_Area</vt:lpstr>
      <vt:lpstr>'KAIRUTHI SECONDARY'!Print_Area</vt:lpstr>
      <vt:lpstr>'KAMBURAINI SEC'!Print_Area</vt:lpstr>
      <vt:lpstr>'KANGARU HIGH SCHOOL'!Print_Area</vt:lpstr>
      <vt:lpstr>'KANJURI BOYS'!Print_Area</vt:lpstr>
      <vt:lpstr>'KARANGIA PRIMARY'!Print_Area</vt:lpstr>
      <vt:lpstr>'KARATINA  ACADEMY'!Print_Area</vt:lpstr>
      <vt:lpstr>'KARATINA SEC  '!Print_Area</vt:lpstr>
      <vt:lpstr>'KARATINA SPECIAL SCH'!Print_Area</vt:lpstr>
      <vt:lpstr>'KARATINA UNIVERSITY'!Print_Area</vt:lpstr>
      <vt:lpstr>'KARIKO  SEC.  SCH'!Print_Area</vt:lpstr>
      <vt:lpstr>'KARIMA BOYS HIGH SCH'!Print_Area</vt:lpstr>
      <vt:lpstr>'KENYATTA HIGH SCHOOL MAHIGA '!Print_Area</vt:lpstr>
      <vt:lpstr>'KENYATTA UNIVERSITY'!Print_Area</vt:lpstr>
      <vt:lpstr>KEREMARA!Print_Area</vt:lpstr>
      <vt:lpstr>'KERUGOYA MED CENTRE'!Print_Area</vt:lpstr>
      <vt:lpstr>'KIANDU  SEC.'!Print_Area</vt:lpstr>
      <vt:lpstr>'KIENI TECHNICAL COLLEGE'!Print_Area</vt:lpstr>
      <vt:lpstr>'KIHATHA SEC SCH.'!Print_Area</vt:lpstr>
      <vt:lpstr>'KIHOME SEC'!Print_Area</vt:lpstr>
      <vt:lpstr>'KIHUTI SEC'!Print_Area</vt:lpstr>
      <vt:lpstr>'KIHUYO SEC'!Print_Area</vt:lpstr>
      <vt:lpstr>'KIRIAINI  MISSION  HOSPITAL'!Print_Area</vt:lpstr>
      <vt:lpstr>'KIRIMARA HIGH'!Print_Area</vt:lpstr>
      <vt:lpstr>'KIRINYAGA UNIVERSITY'!Print_Area</vt:lpstr>
      <vt:lpstr>'KIRITI SEC.'!Print_Area</vt:lpstr>
      <vt:lpstr>'KOBIAN KENYA'!Print_Area</vt:lpstr>
      <vt:lpstr>'KUSCO LTD'!Print_Area</vt:lpstr>
      <vt:lpstr>'LABURRA SEONDARY'!Print_Area</vt:lpstr>
      <vt:lpstr>'LAIKIPIA EAST TVC'!Print_Area</vt:lpstr>
      <vt:lpstr>'LAIKIPIA UNI'!Print_Area</vt:lpstr>
      <vt:lpstr>LEILANI!Print_Area</vt:lpstr>
      <vt:lpstr>'LIKII DAY MIXED SEC'!Print_Area</vt:lpstr>
      <vt:lpstr>'LILLY HEALTH CARE LTD'!Print_Area</vt:lpstr>
      <vt:lpstr>'LIONS EYE HOSPITAL'!Print_Area</vt:lpstr>
      <vt:lpstr>LITTLEBARN!Print_Area</vt:lpstr>
      <vt:lpstr>'LIVERPOOL SCH(CROWE ERASTUS)'!Print_Area</vt:lpstr>
      <vt:lpstr>'MAHIGA GIRLS'!Print_Area</vt:lpstr>
      <vt:lpstr>'MARAGIMA SECONDARY'!Print_Area</vt:lpstr>
      <vt:lpstr>'MARY IMMACULATE  EDUCATION KAHE'!Print_Area</vt:lpstr>
      <vt:lpstr>'MARY IMMACULATE HOSPITAL MWEIGA'!Print_Area</vt:lpstr>
      <vt:lpstr>'MARY IMMACULATE PRY'!Print_Area</vt:lpstr>
      <vt:lpstr>'MARY IMMACULATE SEC'!Print_Area</vt:lpstr>
      <vt:lpstr>'MARY MOTHER'!Print_Area</vt:lpstr>
      <vt:lpstr>'MATHENGE TECHNICAL'!Print_Area</vt:lpstr>
      <vt:lpstr>'MAVUNO-IGIT Agrovet(CentralFarm'!Print_Area</vt:lpstr>
      <vt:lpstr>'MAWINGU NETWORK'!Print_Area</vt:lpstr>
      <vt:lpstr>'MERU UNIVERSITY'!Print_Area</vt:lpstr>
      <vt:lpstr>MIDLINE!Print_Area</vt:lpstr>
      <vt:lpstr>'MOUNTAIN STAR  ACADEMY'!Print_Area</vt:lpstr>
      <vt:lpstr>'MT KENYA ACADEMY'!Print_Area</vt:lpstr>
      <vt:lpstr>'MT. KENYA SENIOR '!Print_Area</vt:lpstr>
      <vt:lpstr>'MUCHARAGE SECONDARY'!Print_Area</vt:lpstr>
      <vt:lpstr>'MUGA ACADEMY'!Print_Area</vt:lpstr>
      <vt:lpstr>MUHOYA!Print_Area</vt:lpstr>
      <vt:lpstr>'MUKARARA ACA'!Print_Area</vt:lpstr>
      <vt:lpstr>'MUKURWE-INI BOYS'!Print_Area</vt:lpstr>
      <vt:lpstr>'MUKURWEINI TECHNICAL'!Print_Area</vt:lpstr>
      <vt:lpstr>'MUNUNGA  TEA FACTORY'!Print_Area</vt:lpstr>
      <vt:lpstr>'MURANGA UNIVERSITY'!Print_Area</vt:lpstr>
      <vt:lpstr>'MURERU MIXED SEC SCH'!Print_Area</vt:lpstr>
      <vt:lpstr>'MURUGURU GIRLS SEC.'!Print_Area</vt:lpstr>
      <vt:lpstr>'MUTHEKA FARMERS '!Print_Area</vt:lpstr>
      <vt:lpstr>'MUTHUA-INI SEC'!Print_Area</vt:lpstr>
      <vt:lpstr>'MWEIGA FARMERS COOP.'!Print_Area</vt:lpstr>
      <vt:lpstr>'MWEIGA HIGH SCHOOL'!Print_Area</vt:lpstr>
      <vt:lpstr>'MWIYOGO SEC'!Print_Area</vt:lpstr>
      <vt:lpstr>'NAIRUTIA YOUTH POLY'!Print_Area</vt:lpstr>
      <vt:lpstr>'NAKURU WEST PRESYBYTERY'!Print_Area</vt:lpstr>
      <vt:lpstr>'NANYUKI HIGH '!Print_Area</vt:lpstr>
      <vt:lpstr>'NARUMORU BOYS'!Print_Area</vt:lpstr>
      <vt:lpstr>'NARUMORU GIRLS'!Print_Area</vt:lpstr>
      <vt:lpstr>'NDATHI  SEC.'!Print_Area</vt:lpstr>
      <vt:lpstr>'NDIANI SEC'!Print_Area</vt:lpstr>
      <vt:lpstr>'NEWLIFE HOME'!Print_Area</vt:lpstr>
      <vt:lpstr>'NGAMWA SECONDARY'!Print_Area</vt:lpstr>
      <vt:lpstr>'NGANGARITHI SEC SCH'!Print_Area</vt:lpstr>
      <vt:lpstr>'NGOORU SEC'!Print_Area</vt:lpstr>
      <vt:lpstr>'NYERI  PRY - COMPLEX'!Print_Area</vt:lpstr>
      <vt:lpstr>'NYERI BAPTIST SCH'!Print_Area</vt:lpstr>
      <vt:lpstr>'NYERI GOOD SHEPHERD'!Print_Area</vt:lpstr>
      <vt:lpstr>'NYERI HIGH SCH.'!Print_Area</vt:lpstr>
      <vt:lpstr>'NYERI HOSPICE'!Print_Area</vt:lpstr>
      <vt:lpstr>'NYERI TECHNICAL'!Print_Area</vt:lpstr>
      <vt:lpstr>NYEWASCO!Print_Area</vt:lpstr>
      <vt:lpstr>'OLIVE HILL SURGICAL CENTRE'!Print_Area</vt:lpstr>
      <vt:lpstr>OMWASCO!Print_Area</vt:lpstr>
      <vt:lpstr>'OTHAYA BOYS'!Print_Area</vt:lpstr>
      <vt:lpstr>'OTHAYA GIRLS SEC '!Print_Area</vt:lpstr>
      <vt:lpstr>'OUR LADY LOURDES GIRLS'!Print_Area</vt:lpstr>
      <vt:lpstr>'OUTSPAN HOSPITAL'!Print_Area</vt:lpstr>
      <vt:lpstr>'OUTSPAN MED COLLEGE'!Print_Area</vt:lpstr>
      <vt:lpstr>'P.C.E.A - NYERI PRESBY'!Print_Area</vt:lpstr>
      <vt:lpstr>'P.C.E.A TUMUTUMU PARISH'!Print_Area</vt:lpstr>
      <vt:lpstr>'P.C.E.A. TUMUTUMU HOSP.'!Print_Area</vt:lpstr>
      <vt:lpstr>'PATIENCE HEALTH CARE PHARMACY'!Print_Area</vt:lpstr>
      <vt:lpstr>'PCEA CHOGORIA HOSPITAL'!Print_Area</vt:lpstr>
      <vt:lpstr>'PCEA GITHUNGURI PARISH'!Print_Area</vt:lpstr>
      <vt:lpstr>'PCEA KARATINA ACADEMY'!Print_Area</vt:lpstr>
      <vt:lpstr>'PCEA KIGANJO PRESBYTERY'!Print_Area</vt:lpstr>
      <vt:lpstr>'PCEA MAGUMOINI PRESBYTERY'!Print_Area</vt:lpstr>
      <vt:lpstr>'PCEA MWEIGA PARISH'!Print_Area</vt:lpstr>
      <vt:lpstr>'PCEA OTHAYA'!Print_Area</vt:lpstr>
      <vt:lpstr>'PCEA ST ANDREW''S PARISH'!Print_Area</vt:lpstr>
      <vt:lpstr>'PEFA GLORY'!Print_Area</vt:lpstr>
      <vt:lpstr>'PEFA MUKURWEINI DISTRICT'!Print_Area</vt:lpstr>
      <vt:lpstr>'PETER KARIUKI SEC'!Print_Area</vt:lpstr>
      <vt:lpstr>'PIONEER SCHOOL'!Print_Area</vt:lpstr>
      <vt:lpstr>'PLAZA  HOUSING'!Print_Area</vt:lpstr>
      <vt:lpstr>'PORINI CAMP-GAME WATCHERS'!Print_Area</vt:lpstr>
      <vt:lpstr>'REEDS SECURITY'!Print_Area</vt:lpstr>
      <vt:lpstr>RIAMUKURWE!Print_Area</vt:lpstr>
      <vt:lpstr>'RISING STARS'!Print_Area</vt:lpstr>
      <vt:lpstr>RIVERBANK!Print_Area</vt:lpstr>
      <vt:lpstr>'RWARE COLLEGE OF ACCOUNTS'!Print_Area</vt:lpstr>
      <vt:lpstr>'RWARE HIGH SCH '!Print_Area</vt:lpstr>
      <vt:lpstr>'SACRED HEART INST OF EDU'!Print_Area</vt:lpstr>
      <vt:lpstr>'SEKURA INTERNATIONAL'!Print_Area</vt:lpstr>
      <vt:lpstr>'SEMI CONDUCTOR TECH LTD'!Print_Area</vt:lpstr>
      <vt:lpstr>'SENACA EAST AFRICA '!Print_Area</vt:lpstr>
      <vt:lpstr>'SHAMA ACADEMY'!Print_Area</vt:lpstr>
      <vt:lpstr>'SHAMA MILK'!Print_Area</vt:lpstr>
      <vt:lpstr>'SLOPSPHARM NJIMIA PHARMACUTICAL'!Print_Area</vt:lpstr>
      <vt:lpstr>'ST ANNE GITHUNGIRI'!Print_Area</vt:lpstr>
      <vt:lpstr>'ST AUGUSTINE GIKONDI BOYS'!Print_Area</vt:lpstr>
      <vt:lpstr>'ST BAKHITA GATARAGWA  GIRLS'!Print_Area</vt:lpstr>
      <vt:lpstr>'ST CECILIA KAHETI GIRLS 1'!Print_Area</vt:lpstr>
      <vt:lpstr>'ST JOSEPH ALLAMANO'!Print_Area</vt:lpstr>
      <vt:lpstr>'ST JOSEPH WAMAGANA'!Print_Area</vt:lpstr>
      <vt:lpstr>'ST LUKE KARUNDAS'!Print_Area</vt:lpstr>
      <vt:lpstr>'ST MARYS BOY SEC'!Print_Area</vt:lpstr>
      <vt:lpstr>'ST MONICA MUNYAKA'!Print_Area</vt:lpstr>
      <vt:lpstr>'ST PAUL BURGURET SEC'!Print_Area</vt:lpstr>
      <vt:lpstr>'ST REGINA'!Print_Area</vt:lpstr>
      <vt:lpstr>'ST THOMAS ACADEMY'!Print_Area</vt:lpstr>
      <vt:lpstr>'ST THOMAS AQUINAS'!Print_Area</vt:lpstr>
      <vt:lpstr>'ST. ANTHONY '!Print_Area</vt:lpstr>
      <vt:lpstr>'ST. COLUMBA''S TECH'!Print_Area</vt:lpstr>
      <vt:lpstr>'ST. MARIA GORETTI'!Print_Area</vt:lpstr>
      <vt:lpstr>'ST. TERESA - KANYANGE '!Print_Area</vt:lpstr>
      <vt:lpstr>'ST.JOSEPH GIAKANJA'!Print_Area</vt:lpstr>
      <vt:lpstr>'ST.JUDE MUGUNDA '!Print_Area</vt:lpstr>
      <vt:lpstr>ST.LASSALLE!Print_Area</vt:lpstr>
      <vt:lpstr>'ST.PAUL GITHAKWA '!Print_Area</vt:lpstr>
      <vt:lpstr>'STABEX INT LTD'!Print_Area</vt:lpstr>
      <vt:lpstr>'TAMBAYA SEC SCHOOL'!Print_Area</vt:lpstr>
      <vt:lpstr>'TANA WATER '!Print_Area</vt:lpstr>
      <vt:lpstr>'TEMPLE RD  PRY.'!Print_Area</vt:lpstr>
      <vt:lpstr>'TEMPLE RD SEC.'!Print_Area</vt:lpstr>
      <vt:lpstr>'TETU ABERDARE'!Print_Area</vt:lpstr>
      <vt:lpstr>'TETU GIRLS'!Print_Area</vt:lpstr>
      <vt:lpstr>'TETU HOUSING'!Print_Area</vt:lpstr>
      <vt:lpstr>'TETU TECHNICAL'!Print_Area</vt:lpstr>
      <vt:lpstr>'THIKA HEART CENTRE'!Print_Area</vt:lpstr>
      <vt:lpstr>'TODDY '!Print_Area</vt:lpstr>
      <vt:lpstr>'TUMUTUMU HEARING  IMP.'!Print_Area</vt:lpstr>
      <vt:lpstr>'TUMUTUMU MIXED SEC KRT'!Print_Area</vt:lpstr>
      <vt:lpstr>'TURKANA UNIVERSITY COLLEGE '!Print_Area</vt:lpstr>
      <vt:lpstr>WAMUTITU!Print_Area</vt:lpstr>
      <vt:lpstr>'WANDUMBI SEC'!Print_Area</vt:lpstr>
      <vt:lpstr>'WANDUMBI SPE SCH'!Print_Area</vt:lpstr>
      <vt:lpstr>'WEITHAGA BOYS'!Print_Area</vt:lpstr>
      <vt:lpstr>'WEMA CEN.'!Print_Area</vt:lpstr>
      <vt:lpstr>'WITIMA MIXED'!Print_Area</vt:lpstr>
      <vt:lpstr>'WORLDWIDE SIRES E.A LTD'!Print_Area</vt:lpstr>
    </vt:vector>
  </TitlesOfParts>
  <Manager/>
  <Company>NYERI TEACHERS SACCO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Joy Wangari</cp:lastModifiedBy>
  <cp:revision/>
  <cp:lastPrinted>2024-08-12T11:46:48Z</cp:lastPrinted>
  <dcterms:created xsi:type="dcterms:W3CDTF">2000-08-16T10:31:14Z</dcterms:created>
  <dcterms:modified xsi:type="dcterms:W3CDTF">2024-08-12T14:15:37Z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0x010100D5945B2A1912D94B80E7E940440F40ED</vt:lpwstr>
  </property>
</Properties>
</file>