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730" windowHeight="9120" activeTab="2"/>
  </bookViews>
  <sheets>
    <sheet name="内存数据库" sheetId="1" r:id="rId1"/>
    <sheet name="文件数据库" sheetId="5" r:id="rId2"/>
    <sheet name="混合数据库" sheetId="4" r:id="rId3"/>
    <sheet name="综合分析" sheetId="6" r:id="rId4"/>
  </sheets>
  <calcPr calcId="124519"/>
</workbook>
</file>

<file path=xl/calcChain.xml><?xml version="1.0" encoding="utf-8"?>
<calcChain xmlns="http://schemas.openxmlformats.org/spreadsheetml/2006/main">
  <c r="H25" i="4"/>
  <c r="H26"/>
  <c r="G22"/>
  <c r="H22" s="1"/>
  <c r="G23"/>
  <c r="H23" s="1"/>
  <c r="G24"/>
  <c r="H24" s="1"/>
  <c r="G25"/>
  <c r="G26"/>
  <c r="G27"/>
  <c r="H27" s="1"/>
  <c r="G28"/>
  <c r="H28" s="1"/>
  <c r="G29"/>
  <c r="H29" s="1"/>
  <c r="G30"/>
  <c r="H30" s="1"/>
  <c r="G21"/>
  <c r="H21" s="1"/>
  <c r="G7"/>
  <c r="H7" s="1"/>
  <c r="G8"/>
  <c r="H8" s="1"/>
  <c r="G9"/>
  <c r="H9" s="1"/>
  <c r="G10"/>
  <c r="H10" s="1"/>
  <c r="G11"/>
  <c r="H11" s="1"/>
  <c r="G12"/>
  <c r="H12" s="1"/>
  <c r="G13"/>
  <c r="G14"/>
  <c r="H14" s="1"/>
  <c r="G15"/>
  <c r="H15" s="1"/>
  <c r="H13"/>
  <c r="G6"/>
  <c r="H6" s="1"/>
  <c r="G22" i="5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21"/>
  <c r="H21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6"/>
  <c r="H6" s="1"/>
  <c r="G22" i="1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H11"/>
  <c r="G21"/>
  <c r="H21" s="1"/>
  <c r="G7"/>
  <c r="H7" s="1"/>
  <c r="G8"/>
  <c r="H8" s="1"/>
  <c r="G9"/>
  <c r="H9" s="1"/>
  <c r="G10"/>
  <c r="H10" s="1"/>
  <c r="G11"/>
  <c r="G12"/>
  <c r="H12" s="1"/>
  <c r="G13"/>
  <c r="H13" s="1"/>
  <c r="G14"/>
  <c r="H14" s="1"/>
  <c r="G15"/>
  <c r="H15" s="1"/>
  <c r="G6"/>
  <c r="H6" s="1"/>
</calcChain>
</file>

<file path=xl/sharedStrings.xml><?xml version="1.0" encoding="utf-8"?>
<sst xmlns="http://schemas.openxmlformats.org/spreadsheetml/2006/main" count="74" uniqueCount="20">
  <si>
    <t>插入性能测试</t>
    <phoneticPr fontId="1" type="noConversion"/>
  </si>
  <si>
    <t>记录数/万条</t>
    <phoneticPr fontId="1" type="noConversion"/>
  </si>
  <si>
    <t>用时/毫秒</t>
    <phoneticPr fontId="1" type="noConversion"/>
  </si>
  <si>
    <t>CPU/MEM</t>
    <phoneticPr fontId="1" type="noConversion"/>
  </si>
  <si>
    <t>用时(毫秒)</t>
    <phoneticPr fontId="1" type="noConversion"/>
  </si>
  <si>
    <t>记录数(万条)</t>
    <phoneticPr fontId="1" type="noConversion"/>
  </si>
  <si>
    <t>说明
key:11bytes字符串
val:256bytes字符串
测试环境
IP：172.18.8.35
CPU：Intel(R) Core(TM) i3-2100 CPU @ 3.10GHz/×4/1600.000 MHz/缓存3072 KB
内存：8G</t>
    <phoneticPr fontId="1" type="noConversion"/>
  </si>
  <si>
    <t>平均值</t>
    <phoneticPr fontId="1" type="noConversion"/>
  </si>
  <si>
    <t>递归删除性能测试</t>
    <phoneticPr fontId="1" type="noConversion"/>
  </si>
  <si>
    <t>%CPU</t>
    <phoneticPr fontId="1" type="noConversion"/>
  </si>
  <si>
    <t>%MEM</t>
    <phoneticPr fontId="1" type="noConversion"/>
  </si>
  <si>
    <t>%id</t>
    <phoneticPr fontId="1" type="noConversion"/>
  </si>
  <si>
    <t>99.8%-100%</t>
    <phoneticPr fontId="1" type="noConversion"/>
  </si>
  <si>
    <t>说明
key:11bytes字符串
val:256bytes字符串
测试环境
IP：172.18.8.35
CPU：Intel(R) Core(TM) i3-2100 CPU @ 3.10GHz/×4/1600.000 MHz/缓存3072 KB
内存：8G</t>
    <phoneticPr fontId="1" type="noConversion"/>
  </si>
  <si>
    <t>插入性能测试</t>
    <phoneticPr fontId="1" type="noConversion"/>
  </si>
  <si>
    <t>记录数(万条)</t>
    <phoneticPr fontId="1" type="noConversion"/>
  </si>
  <si>
    <t>99.5%-100%</t>
    <phoneticPr fontId="1" type="noConversion"/>
  </si>
  <si>
    <t>99.5%-100%</t>
    <phoneticPr fontId="1" type="noConversion"/>
  </si>
  <si>
    <t>RES(K)</t>
    <phoneticPr fontId="1" type="noConversion"/>
  </si>
  <si>
    <t>单条耗时(微秒)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</si>
</sst>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9.9948118533890809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0" fontId="0" fillId="2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10" fontId="0" fillId="0" borderId="4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0" fontId="0" fillId="0" borderId="7" xfId="0" applyNumberFormat="1" applyBorder="1" applyAlignment="1">
      <alignment vertical="center"/>
    </xf>
    <xf numFmtId="10" fontId="0" fillId="0" borderId="5" xfId="0" applyNumberFormat="1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内存数据库插入递归性能曲线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插入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内存数据库!$G$6:$G$15</c:f>
              <c:numCache>
                <c:formatCode>General</c:formatCode>
                <c:ptCount val="10"/>
                <c:pt idx="0">
                  <c:v>859</c:v>
                </c:pt>
                <c:pt idx="1">
                  <c:v>1735</c:v>
                </c:pt>
                <c:pt idx="2">
                  <c:v>2589</c:v>
                </c:pt>
                <c:pt idx="3">
                  <c:v>3456</c:v>
                </c:pt>
                <c:pt idx="4">
                  <c:v>4359</c:v>
                </c:pt>
                <c:pt idx="5">
                  <c:v>5325</c:v>
                </c:pt>
                <c:pt idx="6">
                  <c:v>6026</c:v>
                </c:pt>
                <c:pt idx="7">
                  <c:v>6908</c:v>
                </c:pt>
                <c:pt idx="8">
                  <c:v>7713</c:v>
                </c:pt>
                <c:pt idx="9">
                  <c:v>8573</c:v>
                </c:pt>
              </c:numCache>
            </c:numRef>
          </c:val>
        </c:ser>
        <c:ser>
          <c:idx val="1"/>
          <c:order val="1"/>
          <c:tx>
            <c:v>递归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内存数据库!$G$21:$G$30</c:f>
              <c:numCache>
                <c:formatCode>General</c:formatCode>
                <c:ptCount val="10"/>
                <c:pt idx="0">
                  <c:v>2896</c:v>
                </c:pt>
                <c:pt idx="1">
                  <c:v>5755</c:v>
                </c:pt>
                <c:pt idx="2">
                  <c:v>8740</c:v>
                </c:pt>
                <c:pt idx="3">
                  <c:v>11610</c:v>
                </c:pt>
                <c:pt idx="4">
                  <c:v>14818</c:v>
                </c:pt>
                <c:pt idx="5">
                  <c:v>17942</c:v>
                </c:pt>
                <c:pt idx="6">
                  <c:v>20273</c:v>
                </c:pt>
                <c:pt idx="7">
                  <c:v>23265</c:v>
                </c:pt>
                <c:pt idx="8">
                  <c:v>26690</c:v>
                </c:pt>
                <c:pt idx="9">
                  <c:v>29299</c:v>
                </c:pt>
              </c:numCache>
            </c:numRef>
          </c:val>
        </c:ser>
        <c:marker val="1"/>
        <c:axId val="83746816"/>
        <c:axId val="83749120"/>
      </c:lineChart>
      <c:catAx>
        <c:axId val="8374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</c:title>
        <c:numFmt formatCode="General" sourceLinked="1"/>
        <c:tickLblPos val="nextTo"/>
        <c:crossAx val="83749120"/>
        <c:crosses val="autoZero"/>
        <c:auto val="1"/>
        <c:lblAlgn val="ctr"/>
        <c:lblOffset val="100"/>
      </c:catAx>
      <c:valAx>
        <c:axId val="83749120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</c:title>
        <c:numFmt formatCode="General" sourceLinked="1"/>
        <c:tickLblPos val="nextTo"/>
        <c:crossAx val="83746816"/>
        <c:crosses val="autoZero"/>
        <c:crossBetween val="between"/>
        <c:dispUnits>
          <c:builtInUnit val="thousands"/>
        </c:dispUnits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/>
              <a:t>递归</a:t>
            </a:r>
            <a:r>
              <a:rPr lang="en-US" sz="1800" b="1" i="0" baseline="0"/>
              <a:t>%RES</a:t>
            </a:r>
            <a:r>
              <a:rPr lang="zh-CN" sz="1800" b="1" i="0" baseline="0"/>
              <a:t>曲线</a:t>
            </a:r>
            <a:endParaRPr lang="zh-CN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内存递归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内存数据库!$L$21:$L$30</c:f>
              <c:numCache>
                <c:formatCode>General</c:formatCode>
                <c:ptCount val="10"/>
                <c:pt idx="0">
                  <c:v>50000</c:v>
                </c:pt>
                <c:pt idx="1">
                  <c:v>110000</c:v>
                </c:pt>
                <c:pt idx="2">
                  <c:v>162000</c:v>
                </c:pt>
                <c:pt idx="3">
                  <c:v>222000</c:v>
                </c:pt>
                <c:pt idx="4">
                  <c:v>278000</c:v>
                </c:pt>
                <c:pt idx="5">
                  <c:v>336000</c:v>
                </c:pt>
                <c:pt idx="6">
                  <c:v>390000</c:v>
                </c:pt>
                <c:pt idx="7">
                  <c:v>446000</c:v>
                </c:pt>
                <c:pt idx="8">
                  <c:v>502000</c:v>
                </c:pt>
                <c:pt idx="9">
                  <c:v>554000</c:v>
                </c:pt>
              </c:numCache>
            </c:numRef>
          </c:val>
        </c:ser>
        <c:ser>
          <c:idx val="3"/>
          <c:order val="1"/>
          <c:tx>
            <c:v>文件递归</c:v>
          </c:tx>
          <c:val>
            <c:numRef>
              <c:f>文件数据库!$L$21:$L$30</c:f>
              <c:numCache>
                <c:formatCode>General</c:formatCode>
                <c:ptCount val="10"/>
                <c:pt idx="0">
                  <c:v>20000</c:v>
                </c:pt>
                <c:pt idx="1">
                  <c:v>32000</c:v>
                </c:pt>
                <c:pt idx="2">
                  <c:v>44000</c:v>
                </c:pt>
                <c:pt idx="3">
                  <c:v>54000</c:v>
                </c:pt>
                <c:pt idx="4">
                  <c:v>64000</c:v>
                </c:pt>
                <c:pt idx="5">
                  <c:v>78000</c:v>
                </c:pt>
                <c:pt idx="6">
                  <c:v>88000</c:v>
                </c:pt>
                <c:pt idx="7">
                  <c:v>96000</c:v>
                </c:pt>
                <c:pt idx="8">
                  <c:v>108000</c:v>
                </c:pt>
                <c:pt idx="9">
                  <c:v>118000</c:v>
                </c:pt>
              </c:numCache>
            </c:numRef>
          </c:val>
        </c:ser>
        <c:ser>
          <c:idx val="5"/>
          <c:order val="2"/>
          <c:tx>
            <c:v>混合递归</c:v>
          </c:tx>
          <c:val>
            <c:numRef>
              <c:f>混合数据库!$L$21:$L$30</c:f>
              <c:numCache>
                <c:formatCode>General</c:formatCode>
                <c:ptCount val="10"/>
                <c:pt idx="0">
                  <c:v>42000</c:v>
                </c:pt>
                <c:pt idx="1">
                  <c:v>76000</c:v>
                </c:pt>
                <c:pt idx="2">
                  <c:v>112000</c:v>
                </c:pt>
                <c:pt idx="3">
                  <c:v>142000</c:v>
                </c:pt>
                <c:pt idx="4">
                  <c:v>174000</c:v>
                </c:pt>
                <c:pt idx="5">
                  <c:v>214000</c:v>
                </c:pt>
                <c:pt idx="6">
                  <c:v>246000</c:v>
                </c:pt>
                <c:pt idx="7">
                  <c:v>278000</c:v>
                </c:pt>
                <c:pt idx="8">
                  <c:v>306000</c:v>
                </c:pt>
                <c:pt idx="9">
                  <c:v>338000</c:v>
                </c:pt>
              </c:numCache>
            </c:numRef>
          </c:val>
        </c:ser>
        <c:marker val="1"/>
        <c:axId val="85393792"/>
        <c:axId val="85395712"/>
      </c:lineChart>
      <c:catAx>
        <c:axId val="8539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85395712"/>
        <c:crosses val="autoZero"/>
        <c:auto val="1"/>
        <c:lblAlgn val="ctr"/>
        <c:lblOffset val="100"/>
      </c:catAx>
      <c:valAx>
        <c:axId val="85395712"/>
        <c:scaling>
          <c:orientation val="minMax"/>
          <c:max val="600000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KB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8539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文件数据库插入递归性能曲线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插入</c:v>
          </c:tx>
          <c:cat>
            <c:numRef>
              <c:f>文件数据库!$B$21:$B$30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文件数据库!$G$6:$G$15</c:f>
              <c:numCache>
                <c:formatCode>General</c:formatCode>
                <c:ptCount val="10"/>
                <c:pt idx="0">
                  <c:v>6005</c:v>
                </c:pt>
                <c:pt idx="1">
                  <c:v>11649</c:v>
                </c:pt>
                <c:pt idx="2">
                  <c:v>17382</c:v>
                </c:pt>
                <c:pt idx="3">
                  <c:v>23258</c:v>
                </c:pt>
                <c:pt idx="4">
                  <c:v>29167</c:v>
                </c:pt>
                <c:pt idx="5">
                  <c:v>35681</c:v>
                </c:pt>
                <c:pt idx="6">
                  <c:v>41296</c:v>
                </c:pt>
                <c:pt idx="7">
                  <c:v>46651</c:v>
                </c:pt>
                <c:pt idx="8">
                  <c:v>52253</c:v>
                </c:pt>
                <c:pt idx="9">
                  <c:v>58498</c:v>
                </c:pt>
              </c:numCache>
            </c:numRef>
          </c:val>
        </c:ser>
        <c:ser>
          <c:idx val="1"/>
          <c:order val="1"/>
          <c:tx>
            <c:v>递归</c:v>
          </c:tx>
          <c:cat>
            <c:numRef>
              <c:f>文件数据库!$B$21:$B$30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文件数据库!$G$21:$G$30</c:f>
              <c:numCache>
                <c:formatCode>General</c:formatCode>
                <c:ptCount val="10"/>
                <c:pt idx="0">
                  <c:v>8998</c:v>
                </c:pt>
                <c:pt idx="1">
                  <c:v>17357</c:v>
                </c:pt>
                <c:pt idx="2">
                  <c:v>26115</c:v>
                </c:pt>
                <c:pt idx="3">
                  <c:v>35000</c:v>
                </c:pt>
                <c:pt idx="4">
                  <c:v>43789</c:v>
                </c:pt>
                <c:pt idx="5">
                  <c:v>53398</c:v>
                </c:pt>
                <c:pt idx="6">
                  <c:v>61089</c:v>
                </c:pt>
                <c:pt idx="7">
                  <c:v>69703</c:v>
                </c:pt>
                <c:pt idx="8">
                  <c:v>78819</c:v>
                </c:pt>
                <c:pt idx="9">
                  <c:v>87445</c:v>
                </c:pt>
              </c:numCache>
            </c:numRef>
          </c:val>
        </c:ser>
        <c:marker val="1"/>
        <c:axId val="84762624"/>
        <c:axId val="84764544"/>
      </c:lineChart>
      <c:catAx>
        <c:axId val="8476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</c:title>
        <c:numFmt formatCode="General" sourceLinked="1"/>
        <c:tickLblPos val="nextTo"/>
        <c:crossAx val="84764544"/>
        <c:crosses val="autoZero"/>
        <c:auto val="1"/>
        <c:lblAlgn val="ctr"/>
        <c:lblOffset val="100"/>
      </c:catAx>
      <c:valAx>
        <c:axId val="84764544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</c:title>
        <c:numFmt formatCode="General" sourceLinked="1"/>
        <c:tickLblPos val="nextTo"/>
        <c:crossAx val="84762624"/>
        <c:crosses val="autoZero"/>
        <c:crossBetween val="between"/>
        <c:dispUnits>
          <c:builtInUnit val="thousands"/>
        </c:dispUnits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混合数据库插入递归性能曲线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插入</c:v>
          </c:tx>
          <c:cat>
            <c:numRef>
              <c:f>混合数据库!$B$21:$B$30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混合数据库!$G$6:$G$15</c:f>
              <c:numCache>
                <c:formatCode>General</c:formatCode>
                <c:ptCount val="10"/>
                <c:pt idx="0">
                  <c:v>3391</c:v>
                </c:pt>
                <c:pt idx="1">
                  <c:v>6643</c:v>
                </c:pt>
                <c:pt idx="2">
                  <c:v>9913</c:v>
                </c:pt>
                <c:pt idx="3">
                  <c:v>13232</c:v>
                </c:pt>
                <c:pt idx="4">
                  <c:v>16708</c:v>
                </c:pt>
                <c:pt idx="5">
                  <c:v>20303</c:v>
                </c:pt>
                <c:pt idx="6">
                  <c:v>23326</c:v>
                </c:pt>
                <c:pt idx="7">
                  <c:v>26329</c:v>
                </c:pt>
                <c:pt idx="8">
                  <c:v>29998</c:v>
                </c:pt>
                <c:pt idx="9">
                  <c:v>33648</c:v>
                </c:pt>
              </c:numCache>
            </c:numRef>
          </c:val>
        </c:ser>
        <c:ser>
          <c:idx val="1"/>
          <c:order val="1"/>
          <c:tx>
            <c:v>递归</c:v>
          </c:tx>
          <c:cat>
            <c:numRef>
              <c:f>混合数据库!$B$21:$B$30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混合数据库!$G$21:$G$30</c:f>
              <c:numCache>
                <c:formatCode>General</c:formatCode>
                <c:ptCount val="10"/>
                <c:pt idx="0">
                  <c:v>5882</c:v>
                </c:pt>
                <c:pt idx="1">
                  <c:v>11541</c:v>
                </c:pt>
                <c:pt idx="2">
                  <c:v>17402</c:v>
                </c:pt>
                <c:pt idx="3">
                  <c:v>23307</c:v>
                </c:pt>
                <c:pt idx="4">
                  <c:v>29210</c:v>
                </c:pt>
                <c:pt idx="5">
                  <c:v>35689</c:v>
                </c:pt>
                <c:pt idx="6">
                  <c:v>40672</c:v>
                </c:pt>
                <c:pt idx="7">
                  <c:v>46709</c:v>
                </c:pt>
                <c:pt idx="8">
                  <c:v>52649</c:v>
                </c:pt>
                <c:pt idx="9">
                  <c:v>58306</c:v>
                </c:pt>
              </c:numCache>
            </c:numRef>
          </c:val>
        </c:ser>
        <c:marker val="1"/>
        <c:axId val="84807040"/>
        <c:axId val="84821504"/>
      </c:lineChart>
      <c:catAx>
        <c:axId val="8480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84821504"/>
        <c:crosses val="autoZero"/>
        <c:auto val="1"/>
        <c:lblAlgn val="ctr"/>
        <c:lblOffset val="100"/>
      </c:catAx>
      <c:valAx>
        <c:axId val="84821504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  <c:layout/>
        </c:title>
        <c:numFmt formatCode="General" sourceLinked="1"/>
        <c:tickLblPos val="nextTo"/>
        <c:crossAx val="84807040"/>
        <c:crosses val="autoZero"/>
        <c:crossBetween val="between"/>
        <c:dispUnits>
          <c:builtInUnit val="thousands"/>
        </c:dispUnits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插入递归性能曲线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内存插入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内存数据库!$G$6:$G$15</c:f>
              <c:numCache>
                <c:formatCode>General</c:formatCode>
                <c:ptCount val="10"/>
                <c:pt idx="0">
                  <c:v>859</c:v>
                </c:pt>
                <c:pt idx="1">
                  <c:v>1735</c:v>
                </c:pt>
                <c:pt idx="2">
                  <c:v>2589</c:v>
                </c:pt>
                <c:pt idx="3">
                  <c:v>3456</c:v>
                </c:pt>
                <c:pt idx="4">
                  <c:v>4359</c:v>
                </c:pt>
                <c:pt idx="5">
                  <c:v>5325</c:v>
                </c:pt>
                <c:pt idx="6">
                  <c:v>6026</c:v>
                </c:pt>
                <c:pt idx="7">
                  <c:v>6908</c:v>
                </c:pt>
                <c:pt idx="8">
                  <c:v>7713</c:v>
                </c:pt>
                <c:pt idx="9">
                  <c:v>8573</c:v>
                </c:pt>
              </c:numCache>
            </c:numRef>
          </c:val>
        </c:ser>
        <c:ser>
          <c:idx val="1"/>
          <c:order val="1"/>
          <c:tx>
            <c:v>内存递归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内存数据库!$G$21:$G$30</c:f>
              <c:numCache>
                <c:formatCode>General</c:formatCode>
                <c:ptCount val="10"/>
                <c:pt idx="0">
                  <c:v>2896</c:v>
                </c:pt>
                <c:pt idx="1">
                  <c:v>5755</c:v>
                </c:pt>
                <c:pt idx="2">
                  <c:v>8740</c:v>
                </c:pt>
                <c:pt idx="3">
                  <c:v>11610</c:v>
                </c:pt>
                <c:pt idx="4">
                  <c:v>14818</c:v>
                </c:pt>
                <c:pt idx="5">
                  <c:v>17942</c:v>
                </c:pt>
                <c:pt idx="6">
                  <c:v>20273</c:v>
                </c:pt>
                <c:pt idx="7">
                  <c:v>23265</c:v>
                </c:pt>
                <c:pt idx="8">
                  <c:v>26690</c:v>
                </c:pt>
                <c:pt idx="9">
                  <c:v>29299</c:v>
                </c:pt>
              </c:numCache>
            </c:numRef>
          </c:val>
        </c:ser>
        <c:ser>
          <c:idx val="2"/>
          <c:order val="2"/>
          <c:tx>
            <c:v>文件插入</c:v>
          </c:tx>
          <c:val>
            <c:numRef>
              <c:f>文件数据库!$G$6:$G$15</c:f>
              <c:numCache>
                <c:formatCode>General</c:formatCode>
                <c:ptCount val="10"/>
                <c:pt idx="0">
                  <c:v>6005</c:v>
                </c:pt>
                <c:pt idx="1">
                  <c:v>11649</c:v>
                </c:pt>
                <c:pt idx="2">
                  <c:v>17382</c:v>
                </c:pt>
                <c:pt idx="3">
                  <c:v>23258</c:v>
                </c:pt>
                <c:pt idx="4">
                  <c:v>29167</c:v>
                </c:pt>
                <c:pt idx="5">
                  <c:v>35681</c:v>
                </c:pt>
                <c:pt idx="6">
                  <c:v>41296</c:v>
                </c:pt>
                <c:pt idx="7">
                  <c:v>46651</c:v>
                </c:pt>
                <c:pt idx="8">
                  <c:v>52253</c:v>
                </c:pt>
                <c:pt idx="9">
                  <c:v>58498</c:v>
                </c:pt>
              </c:numCache>
            </c:numRef>
          </c:val>
        </c:ser>
        <c:ser>
          <c:idx val="3"/>
          <c:order val="3"/>
          <c:tx>
            <c:v>文件递归</c:v>
          </c:tx>
          <c:val>
            <c:numRef>
              <c:f>文件数据库!$G$21:$G$30</c:f>
              <c:numCache>
                <c:formatCode>General</c:formatCode>
                <c:ptCount val="10"/>
                <c:pt idx="0">
                  <c:v>8998</c:v>
                </c:pt>
                <c:pt idx="1">
                  <c:v>17357</c:v>
                </c:pt>
                <c:pt idx="2">
                  <c:v>26115</c:v>
                </c:pt>
                <c:pt idx="3">
                  <c:v>35000</c:v>
                </c:pt>
                <c:pt idx="4">
                  <c:v>43789</c:v>
                </c:pt>
                <c:pt idx="5">
                  <c:v>53398</c:v>
                </c:pt>
                <c:pt idx="6">
                  <c:v>61089</c:v>
                </c:pt>
                <c:pt idx="7">
                  <c:v>69703</c:v>
                </c:pt>
                <c:pt idx="8">
                  <c:v>78819</c:v>
                </c:pt>
                <c:pt idx="9">
                  <c:v>87445</c:v>
                </c:pt>
              </c:numCache>
            </c:numRef>
          </c:val>
        </c:ser>
        <c:ser>
          <c:idx val="4"/>
          <c:order val="4"/>
          <c:tx>
            <c:v>混合插入</c:v>
          </c:tx>
          <c:val>
            <c:numRef>
              <c:f>混合数据库!$G$6:$G$15</c:f>
              <c:numCache>
                <c:formatCode>General</c:formatCode>
                <c:ptCount val="10"/>
                <c:pt idx="0">
                  <c:v>3391</c:v>
                </c:pt>
                <c:pt idx="1">
                  <c:v>6643</c:v>
                </c:pt>
                <c:pt idx="2">
                  <c:v>9913</c:v>
                </c:pt>
                <c:pt idx="3">
                  <c:v>13232</c:v>
                </c:pt>
                <c:pt idx="4">
                  <c:v>16708</c:v>
                </c:pt>
                <c:pt idx="5">
                  <c:v>20303</c:v>
                </c:pt>
                <c:pt idx="6">
                  <c:v>23326</c:v>
                </c:pt>
                <c:pt idx="7">
                  <c:v>26329</c:v>
                </c:pt>
                <c:pt idx="8">
                  <c:v>29998</c:v>
                </c:pt>
                <c:pt idx="9">
                  <c:v>33648</c:v>
                </c:pt>
              </c:numCache>
            </c:numRef>
          </c:val>
        </c:ser>
        <c:ser>
          <c:idx val="5"/>
          <c:order val="5"/>
          <c:tx>
            <c:v>混合递归</c:v>
          </c:tx>
          <c:val>
            <c:numRef>
              <c:f>混合数据库!$G$21:$G$30</c:f>
              <c:numCache>
                <c:formatCode>General</c:formatCode>
                <c:ptCount val="10"/>
                <c:pt idx="0">
                  <c:v>5882</c:v>
                </c:pt>
                <c:pt idx="1">
                  <c:v>11541</c:v>
                </c:pt>
                <c:pt idx="2">
                  <c:v>17402</c:v>
                </c:pt>
                <c:pt idx="3">
                  <c:v>23307</c:v>
                </c:pt>
                <c:pt idx="4">
                  <c:v>29210</c:v>
                </c:pt>
                <c:pt idx="5">
                  <c:v>35689</c:v>
                </c:pt>
                <c:pt idx="6">
                  <c:v>40672</c:v>
                </c:pt>
                <c:pt idx="7">
                  <c:v>46709</c:v>
                </c:pt>
                <c:pt idx="8">
                  <c:v>52649</c:v>
                </c:pt>
                <c:pt idx="9">
                  <c:v>58306</c:v>
                </c:pt>
              </c:numCache>
            </c:numRef>
          </c:val>
        </c:ser>
        <c:marker val="1"/>
        <c:axId val="84916480"/>
        <c:axId val="84922752"/>
      </c:lineChart>
      <c:catAx>
        <c:axId val="8491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84922752"/>
        <c:crosses val="autoZero"/>
        <c:auto val="1"/>
        <c:lblAlgn val="ctr"/>
        <c:lblOffset val="100"/>
      </c:catAx>
      <c:valAx>
        <c:axId val="84922752"/>
        <c:scaling>
          <c:orientation val="minMax"/>
          <c:max val="100000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  <c:layout/>
        </c:title>
        <c:numFmt formatCode="General" sourceLinked="1"/>
        <c:tickLblPos val="nextTo"/>
        <c:crossAx val="84916480"/>
        <c:crosses val="autoZero"/>
        <c:crossBetween val="between"/>
        <c:dispUnits>
          <c:builtInUnit val="thousands"/>
        </c:dispUnits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插入性能曲线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内存插入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内存数据库!$G$6:$G$15</c:f>
              <c:numCache>
                <c:formatCode>General</c:formatCode>
                <c:ptCount val="10"/>
                <c:pt idx="0">
                  <c:v>859</c:v>
                </c:pt>
                <c:pt idx="1">
                  <c:v>1735</c:v>
                </c:pt>
                <c:pt idx="2">
                  <c:v>2589</c:v>
                </c:pt>
                <c:pt idx="3">
                  <c:v>3456</c:v>
                </c:pt>
                <c:pt idx="4">
                  <c:v>4359</c:v>
                </c:pt>
                <c:pt idx="5">
                  <c:v>5325</c:v>
                </c:pt>
                <c:pt idx="6">
                  <c:v>6026</c:v>
                </c:pt>
                <c:pt idx="7">
                  <c:v>6908</c:v>
                </c:pt>
                <c:pt idx="8">
                  <c:v>7713</c:v>
                </c:pt>
                <c:pt idx="9">
                  <c:v>8573</c:v>
                </c:pt>
              </c:numCache>
            </c:numRef>
          </c:val>
        </c:ser>
        <c:ser>
          <c:idx val="2"/>
          <c:order val="1"/>
          <c:tx>
            <c:v>文件插入</c:v>
          </c:tx>
          <c:val>
            <c:numRef>
              <c:f>文件数据库!$G$6:$G$15</c:f>
              <c:numCache>
                <c:formatCode>General</c:formatCode>
                <c:ptCount val="10"/>
                <c:pt idx="0">
                  <c:v>6005</c:v>
                </c:pt>
                <c:pt idx="1">
                  <c:v>11649</c:v>
                </c:pt>
                <c:pt idx="2">
                  <c:v>17382</c:v>
                </c:pt>
                <c:pt idx="3">
                  <c:v>23258</c:v>
                </c:pt>
                <c:pt idx="4">
                  <c:v>29167</c:v>
                </c:pt>
                <c:pt idx="5">
                  <c:v>35681</c:v>
                </c:pt>
                <c:pt idx="6">
                  <c:v>41296</c:v>
                </c:pt>
                <c:pt idx="7">
                  <c:v>46651</c:v>
                </c:pt>
                <c:pt idx="8">
                  <c:v>52253</c:v>
                </c:pt>
                <c:pt idx="9">
                  <c:v>58498</c:v>
                </c:pt>
              </c:numCache>
            </c:numRef>
          </c:val>
        </c:ser>
        <c:ser>
          <c:idx val="4"/>
          <c:order val="2"/>
          <c:tx>
            <c:v>混合插入</c:v>
          </c:tx>
          <c:val>
            <c:numRef>
              <c:f>混合数据库!$G$6:$G$15</c:f>
              <c:numCache>
                <c:formatCode>General</c:formatCode>
                <c:ptCount val="10"/>
                <c:pt idx="0">
                  <c:v>3391</c:v>
                </c:pt>
                <c:pt idx="1">
                  <c:v>6643</c:v>
                </c:pt>
                <c:pt idx="2">
                  <c:v>9913</c:v>
                </c:pt>
                <c:pt idx="3">
                  <c:v>13232</c:v>
                </c:pt>
                <c:pt idx="4">
                  <c:v>16708</c:v>
                </c:pt>
                <c:pt idx="5">
                  <c:v>20303</c:v>
                </c:pt>
                <c:pt idx="6">
                  <c:v>23326</c:v>
                </c:pt>
                <c:pt idx="7">
                  <c:v>26329</c:v>
                </c:pt>
                <c:pt idx="8">
                  <c:v>29998</c:v>
                </c:pt>
                <c:pt idx="9">
                  <c:v>33648</c:v>
                </c:pt>
              </c:numCache>
            </c:numRef>
          </c:val>
        </c:ser>
        <c:marker val="1"/>
        <c:axId val="84953344"/>
        <c:axId val="84959616"/>
      </c:lineChart>
      <c:catAx>
        <c:axId val="8495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84959616"/>
        <c:crosses val="autoZero"/>
        <c:auto val="1"/>
        <c:lblAlgn val="ctr"/>
        <c:lblOffset val="100"/>
      </c:catAx>
      <c:valAx>
        <c:axId val="84959616"/>
        <c:scaling>
          <c:orientation val="minMax"/>
          <c:max val="100000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  <c:layout/>
        </c:title>
        <c:numFmt formatCode="General" sourceLinked="1"/>
        <c:tickLblPos val="nextTo"/>
        <c:crossAx val="84953344"/>
        <c:crosses val="autoZero"/>
        <c:crossBetween val="between"/>
        <c:dispUnits>
          <c:builtInUnit val="thousands"/>
        </c:dispUnits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递归性能曲线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内存递归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内存数据库!$G$21:$G$30</c:f>
              <c:numCache>
                <c:formatCode>General</c:formatCode>
                <c:ptCount val="10"/>
                <c:pt idx="0">
                  <c:v>2896</c:v>
                </c:pt>
                <c:pt idx="1">
                  <c:v>5755</c:v>
                </c:pt>
                <c:pt idx="2">
                  <c:v>8740</c:v>
                </c:pt>
                <c:pt idx="3">
                  <c:v>11610</c:v>
                </c:pt>
                <c:pt idx="4">
                  <c:v>14818</c:v>
                </c:pt>
                <c:pt idx="5">
                  <c:v>17942</c:v>
                </c:pt>
                <c:pt idx="6">
                  <c:v>20273</c:v>
                </c:pt>
                <c:pt idx="7">
                  <c:v>23265</c:v>
                </c:pt>
                <c:pt idx="8">
                  <c:v>26690</c:v>
                </c:pt>
                <c:pt idx="9">
                  <c:v>29299</c:v>
                </c:pt>
              </c:numCache>
            </c:numRef>
          </c:val>
        </c:ser>
        <c:ser>
          <c:idx val="3"/>
          <c:order val="1"/>
          <c:tx>
            <c:v>文件递归</c:v>
          </c:tx>
          <c:val>
            <c:numRef>
              <c:f>文件数据库!$G$21:$G$30</c:f>
              <c:numCache>
                <c:formatCode>General</c:formatCode>
                <c:ptCount val="10"/>
                <c:pt idx="0">
                  <c:v>8998</c:v>
                </c:pt>
                <c:pt idx="1">
                  <c:v>17357</c:v>
                </c:pt>
                <c:pt idx="2">
                  <c:v>26115</c:v>
                </c:pt>
                <c:pt idx="3">
                  <c:v>35000</c:v>
                </c:pt>
                <c:pt idx="4">
                  <c:v>43789</c:v>
                </c:pt>
                <c:pt idx="5">
                  <c:v>53398</c:v>
                </c:pt>
                <c:pt idx="6">
                  <c:v>61089</c:v>
                </c:pt>
                <c:pt idx="7">
                  <c:v>69703</c:v>
                </c:pt>
                <c:pt idx="8">
                  <c:v>78819</c:v>
                </c:pt>
                <c:pt idx="9">
                  <c:v>87445</c:v>
                </c:pt>
              </c:numCache>
            </c:numRef>
          </c:val>
        </c:ser>
        <c:ser>
          <c:idx val="5"/>
          <c:order val="2"/>
          <c:tx>
            <c:v>混合递归</c:v>
          </c:tx>
          <c:val>
            <c:numRef>
              <c:f>混合数据库!$G$21:$G$30</c:f>
              <c:numCache>
                <c:formatCode>General</c:formatCode>
                <c:ptCount val="10"/>
                <c:pt idx="0">
                  <c:v>5882</c:v>
                </c:pt>
                <c:pt idx="1">
                  <c:v>11541</c:v>
                </c:pt>
                <c:pt idx="2">
                  <c:v>17402</c:v>
                </c:pt>
                <c:pt idx="3">
                  <c:v>23307</c:v>
                </c:pt>
                <c:pt idx="4">
                  <c:v>29210</c:v>
                </c:pt>
                <c:pt idx="5">
                  <c:v>35689</c:v>
                </c:pt>
                <c:pt idx="6">
                  <c:v>40672</c:v>
                </c:pt>
                <c:pt idx="7">
                  <c:v>46709</c:v>
                </c:pt>
                <c:pt idx="8">
                  <c:v>52649</c:v>
                </c:pt>
                <c:pt idx="9">
                  <c:v>58306</c:v>
                </c:pt>
              </c:numCache>
            </c:numRef>
          </c:val>
        </c:ser>
        <c:marker val="1"/>
        <c:axId val="85080320"/>
        <c:axId val="85090688"/>
      </c:lineChart>
      <c:catAx>
        <c:axId val="8508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85090688"/>
        <c:crosses val="autoZero"/>
        <c:auto val="1"/>
        <c:lblAlgn val="ctr"/>
        <c:lblOffset val="100"/>
      </c:catAx>
      <c:valAx>
        <c:axId val="85090688"/>
        <c:scaling>
          <c:orientation val="minMax"/>
          <c:max val="100000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  <c:layout/>
        </c:title>
        <c:numFmt formatCode="General" sourceLinked="1"/>
        <c:tickLblPos val="nextTo"/>
        <c:crossAx val="85080320"/>
        <c:crosses val="autoZero"/>
        <c:crossBetween val="between"/>
        <c:dispUnits>
          <c:builtInUnit val="thousands"/>
        </c:dispUnits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插入</a:t>
            </a:r>
            <a:r>
              <a:rPr lang="en-US" altLang="zh-CN"/>
              <a:t>%MEM</a:t>
            </a:r>
            <a:r>
              <a:rPr lang="zh-CN" altLang="en-US"/>
              <a:t>曲线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内存插入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内存数据库!$K$6:$K$15</c:f>
              <c:numCache>
                <c:formatCode>0.00%</c:formatCode>
                <c:ptCount val="10"/>
                <c:pt idx="0">
                  <c:v>6.0000000000000001E-3</c:v>
                </c:pt>
                <c:pt idx="1">
                  <c:v>1.2E-2</c:v>
                </c:pt>
                <c:pt idx="2">
                  <c:v>1.7999999999999999E-2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4.2000000000000003E-2</c:v>
                </c:pt>
                <c:pt idx="7">
                  <c:v>4.8000000000000001E-2</c:v>
                </c:pt>
                <c:pt idx="8">
                  <c:v>5.3999999999999999E-2</c:v>
                </c:pt>
                <c:pt idx="9">
                  <c:v>0.06</c:v>
                </c:pt>
              </c:numCache>
            </c:numRef>
          </c:val>
        </c:ser>
        <c:ser>
          <c:idx val="3"/>
          <c:order val="1"/>
          <c:tx>
            <c:v>文件插入</c:v>
          </c:tx>
          <c:val>
            <c:numRef>
              <c:f>文件数据库!$K$6:$K$15</c:f>
              <c:numCache>
                <c:formatCode>0.00%</c:formatCode>
                <c:ptCount val="1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</c:numCache>
            </c:numRef>
          </c:val>
        </c:ser>
        <c:ser>
          <c:idx val="5"/>
          <c:order val="2"/>
          <c:tx>
            <c:v>混合插入</c:v>
          </c:tx>
          <c:val>
            <c:numRef>
              <c:f>混合数据库!$K$6:$K$15</c:f>
              <c:numCache>
                <c:formatCode>0.00%</c:formatCode>
                <c:ptCount val="10"/>
                <c:pt idx="0">
                  <c:v>4.0000000000000001E-3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1.4E-2</c:v>
                </c:pt>
                <c:pt idx="4">
                  <c:v>1.6E-2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2.5999999999999999E-2</c:v>
                </c:pt>
                <c:pt idx="8">
                  <c:v>2.8000000000000001E-2</c:v>
                </c:pt>
                <c:pt idx="9">
                  <c:v>3.2000000000000001E-2</c:v>
                </c:pt>
              </c:numCache>
            </c:numRef>
          </c:val>
        </c:ser>
        <c:marker val="1"/>
        <c:axId val="85117184"/>
        <c:axId val="85000576"/>
      </c:lineChart>
      <c:catAx>
        <c:axId val="8511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85000576"/>
        <c:crosses val="autoZero"/>
        <c:auto val="1"/>
        <c:lblAlgn val="ctr"/>
        <c:lblOffset val="100"/>
      </c:catAx>
      <c:valAx>
        <c:axId val="85000576"/>
        <c:scaling>
          <c:orientation val="minMax"/>
          <c:max val="8.0000000000000016E-2"/>
        </c:scaling>
        <c:axPos val="l"/>
        <c:majorGridlines/>
        <c:numFmt formatCode="0.00%" sourceLinked="1"/>
        <c:tickLblPos val="nextTo"/>
        <c:crossAx val="8511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递归</a:t>
            </a:r>
            <a:r>
              <a:rPr lang="en-US" altLang="zh-CN"/>
              <a:t>%MEM</a:t>
            </a:r>
            <a:r>
              <a:rPr lang="zh-CN" altLang="en-US"/>
              <a:t>曲线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内存递归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内存数据库!$K$21:$K$30</c:f>
              <c:numCache>
                <c:formatCode>0.00%</c:formatCode>
                <c:ptCount val="10"/>
                <c:pt idx="0">
                  <c:v>6.0000000000000001E-3</c:v>
                </c:pt>
                <c:pt idx="1">
                  <c:v>1.4E-2</c:v>
                </c:pt>
                <c:pt idx="2">
                  <c:v>0.02</c:v>
                </c:pt>
                <c:pt idx="3">
                  <c:v>2.8000000000000001E-2</c:v>
                </c:pt>
                <c:pt idx="4">
                  <c:v>3.5999999999999997E-2</c:v>
                </c:pt>
                <c:pt idx="5">
                  <c:v>4.3999999999999997E-2</c:v>
                </c:pt>
                <c:pt idx="6">
                  <c:v>0.05</c:v>
                </c:pt>
                <c:pt idx="7">
                  <c:v>5.8000000000000003E-2</c:v>
                </c:pt>
                <c:pt idx="8">
                  <c:v>6.4000000000000001E-2</c:v>
                </c:pt>
                <c:pt idx="9">
                  <c:v>7.1999999999999995E-2</c:v>
                </c:pt>
              </c:numCache>
            </c:numRef>
          </c:val>
        </c:ser>
        <c:ser>
          <c:idx val="3"/>
          <c:order val="1"/>
          <c:tx>
            <c:v>文件递归</c:v>
          </c:tx>
          <c:val>
            <c:numRef>
              <c:f>文件数据库!$K$21:$K$30</c:f>
              <c:numCache>
                <c:formatCode>0.00%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</c:numCache>
            </c:numRef>
          </c:val>
        </c:ser>
        <c:ser>
          <c:idx val="5"/>
          <c:order val="2"/>
          <c:tx>
            <c:v>混合递归</c:v>
          </c:tx>
          <c:val>
            <c:numRef>
              <c:f>混合数据库!$K$21:$K$30</c:f>
              <c:numCache>
                <c:formatCode>0.00%</c:formatCode>
                <c:ptCount val="10"/>
                <c:pt idx="0">
                  <c:v>6.0000000000000001E-3</c:v>
                </c:pt>
                <c:pt idx="1">
                  <c:v>0.01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2.1999999999999999E-2</c:v>
                </c:pt>
                <c:pt idx="5">
                  <c:v>2.8000000000000001E-2</c:v>
                </c:pt>
                <c:pt idx="6">
                  <c:v>3.2000000000000001E-2</c:v>
                </c:pt>
                <c:pt idx="7">
                  <c:v>3.5999999999999997E-2</c:v>
                </c:pt>
                <c:pt idx="8">
                  <c:v>0.04</c:v>
                </c:pt>
                <c:pt idx="9">
                  <c:v>4.3999999999999997E-2</c:v>
                </c:pt>
              </c:numCache>
            </c:numRef>
          </c:val>
        </c:ser>
        <c:marker val="1"/>
        <c:axId val="85022208"/>
        <c:axId val="85024128"/>
      </c:lineChart>
      <c:catAx>
        <c:axId val="8502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85024128"/>
        <c:crosses val="autoZero"/>
        <c:auto val="1"/>
        <c:lblAlgn val="ctr"/>
        <c:lblOffset val="100"/>
      </c:catAx>
      <c:valAx>
        <c:axId val="85024128"/>
        <c:scaling>
          <c:orientation val="minMax"/>
          <c:max val="8.0000000000000016E-2"/>
        </c:scaling>
        <c:axPos val="l"/>
        <c:majorGridlines/>
        <c:numFmt formatCode="0.00%" sourceLinked="1"/>
        <c:tickLblPos val="nextTo"/>
        <c:crossAx val="8502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插入</a:t>
            </a:r>
            <a:r>
              <a:rPr lang="en-US" altLang="zh-CN"/>
              <a:t>%RES</a:t>
            </a:r>
            <a:r>
              <a:rPr lang="zh-CN" altLang="en-US"/>
              <a:t>曲线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内存插入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内存数据库!$L$6:$L$15</c:f>
              <c:numCache>
                <c:formatCode>General</c:formatCode>
                <c:ptCount val="10"/>
                <c:pt idx="0">
                  <c:v>50000</c:v>
                </c:pt>
                <c:pt idx="1">
                  <c:v>98000</c:v>
                </c:pt>
                <c:pt idx="2">
                  <c:v>144000</c:v>
                </c:pt>
                <c:pt idx="3">
                  <c:v>190000</c:v>
                </c:pt>
                <c:pt idx="4">
                  <c:v>236000</c:v>
                </c:pt>
                <c:pt idx="5">
                  <c:v>284000</c:v>
                </c:pt>
                <c:pt idx="6">
                  <c:v>330000</c:v>
                </c:pt>
                <c:pt idx="7">
                  <c:v>378000</c:v>
                </c:pt>
                <c:pt idx="8">
                  <c:v>424000</c:v>
                </c:pt>
                <c:pt idx="9">
                  <c:v>470000</c:v>
                </c:pt>
              </c:numCache>
            </c:numRef>
          </c:val>
        </c:ser>
        <c:ser>
          <c:idx val="3"/>
          <c:order val="1"/>
          <c:tx>
            <c:v>文件插入</c:v>
          </c:tx>
          <c:val>
            <c:numRef>
              <c:f>文件数据库!$L$6:$L$15</c:f>
              <c:numCache>
                <c:formatCode>General</c:formatCode>
                <c:ptCount val="10"/>
                <c:pt idx="0">
                  <c:v>5.0960000000000001</c:v>
                </c:pt>
                <c:pt idx="1">
                  <c:v>5.0960000000000001</c:v>
                </c:pt>
                <c:pt idx="2">
                  <c:v>5.0960000000000001</c:v>
                </c:pt>
                <c:pt idx="3">
                  <c:v>5.0960000000000001</c:v>
                </c:pt>
                <c:pt idx="4">
                  <c:v>5.0960000000000001</c:v>
                </c:pt>
                <c:pt idx="5">
                  <c:v>5.0960000000000001</c:v>
                </c:pt>
                <c:pt idx="6">
                  <c:v>5.0960000000000001</c:v>
                </c:pt>
                <c:pt idx="7">
                  <c:v>5.0960000000000001</c:v>
                </c:pt>
                <c:pt idx="8">
                  <c:v>5.0960000000000001</c:v>
                </c:pt>
                <c:pt idx="9">
                  <c:v>5.0960000000000001</c:v>
                </c:pt>
              </c:numCache>
            </c:numRef>
          </c:val>
        </c:ser>
        <c:ser>
          <c:idx val="5"/>
          <c:order val="2"/>
          <c:tx>
            <c:v>混合插入</c:v>
          </c:tx>
          <c:val>
            <c:numRef>
              <c:f>混合数据库!$L$6:$L$15</c:f>
              <c:numCache>
                <c:formatCode>General</c:formatCode>
                <c:ptCount val="10"/>
                <c:pt idx="0">
                  <c:v>32000</c:v>
                </c:pt>
                <c:pt idx="1">
                  <c:v>56000</c:v>
                </c:pt>
                <c:pt idx="2">
                  <c:v>78000</c:v>
                </c:pt>
                <c:pt idx="3">
                  <c:v>102000</c:v>
                </c:pt>
                <c:pt idx="4">
                  <c:v>126000</c:v>
                </c:pt>
                <c:pt idx="5">
                  <c:v>148000</c:v>
                </c:pt>
                <c:pt idx="6">
                  <c:v>172000</c:v>
                </c:pt>
                <c:pt idx="7">
                  <c:v>196000</c:v>
                </c:pt>
                <c:pt idx="8">
                  <c:v>220000</c:v>
                </c:pt>
                <c:pt idx="9">
                  <c:v>242000</c:v>
                </c:pt>
              </c:numCache>
            </c:numRef>
          </c:val>
        </c:ser>
        <c:marker val="1"/>
        <c:axId val="85476096"/>
        <c:axId val="85478016"/>
      </c:lineChart>
      <c:catAx>
        <c:axId val="8547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85478016"/>
        <c:crosses val="autoZero"/>
        <c:auto val="1"/>
        <c:lblAlgn val="ctr"/>
        <c:lblOffset val="100"/>
      </c:catAx>
      <c:valAx>
        <c:axId val="85478016"/>
        <c:scaling>
          <c:orientation val="minMax"/>
          <c:max val="600000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KB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8547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32</xdr:row>
      <xdr:rowOff>133349</xdr:rowOff>
    </xdr:from>
    <xdr:to>
      <xdr:col>8</xdr:col>
      <xdr:colOff>1562100</xdr:colOff>
      <xdr:row>53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32</xdr:row>
      <xdr:rowOff>133349</xdr:rowOff>
    </xdr:from>
    <xdr:to>
      <xdr:col>8</xdr:col>
      <xdr:colOff>1562100</xdr:colOff>
      <xdr:row>53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32</xdr:row>
      <xdr:rowOff>133349</xdr:rowOff>
    </xdr:from>
    <xdr:to>
      <xdr:col>8</xdr:col>
      <xdr:colOff>1562100</xdr:colOff>
      <xdr:row>53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</xdr:rowOff>
    </xdr:from>
    <xdr:to>
      <xdr:col>9</xdr:col>
      <xdr:colOff>438150</xdr:colOff>
      <xdr:row>28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29</xdr:row>
      <xdr:rowOff>9525</xdr:rowOff>
    </xdr:from>
    <xdr:to>
      <xdr:col>9</xdr:col>
      <xdr:colOff>447675</xdr:colOff>
      <xdr:row>54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29</xdr:row>
      <xdr:rowOff>0</xdr:rowOff>
    </xdr:from>
    <xdr:to>
      <xdr:col>18</xdr:col>
      <xdr:colOff>447675</xdr:colOff>
      <xdr:row>53</xdr:row>
      <xdr:rowOff>171449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9</xdr:col>
      <xdr:colOff>438150</xdr:colOff>
      <xdr:row>81</xdr:row>
      <xdr:rowOff>171449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57</xdr:row>
      <xdr:rowOff>0</xdr:rowOff>
    </xdr:from>
    <xdr:to>
      <xdr:col>18</xdr:col>
      <xdr:colOff>447675</xdr:colOff>
      <xdr:row>81</xdr:row>
      <xdr:rowOff>171449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9</xdr:col>
      <xdr:colOff>438150</xdr:colOff>
      <xdr:row>108</xdr:row>
      <xdr:rowOff>171449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18</xdr:col>
      <xdr:colOff>438150</xdr:colOff>
      <xdr:row>108</xdr:row>
      <xdr:rowOff>171449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0"/>
  <sheetViews>
    <sheetView workbookViewId="0">
      <selection activeCell="G6" sqref="G6"/>
    </sheetView>
  </sheetViews>
  <sheetFormatPr defaultRowHeight="13.5"/>
  <cols>
    <col min="2" max="2" width="13.75" customWidth="1"/>
    <col min="3" max="3" width="8.75" customWidth="1"/>
    <col min="7" max="7" width="16.625" customWidth="1"/>
    <col min="8" max="8" width="22" customWidth="1"/>
    <col min="9" max="9" width="10.75" customWidth="1"/>
    <col min="10" max="10" width="8" customWidth="1"/>
    <col min="11" max="11" width="6.25" customWidth="1"/>
    <col min="12" max="12" width="9.375" customWidth="1"/>
  </cols>
  <sheetData>
    <row r="2" spans="2:12" ht="18.75">
      <c r="B2" s="24" t="s">
        <v>0</v>
      </c>
      <c r="C2" s="24"/>
      <c r="D2" s="25"/>
      <c r="E2" s="25"/>
      <c r="F2" s="25"/>
      <c r="G2" s="25"/>
      <c r="H2" s="25"/>
      <c r="I2" s="25"/>
      <c r="J2" s="20"/>
      <c r="K2" s="20"/>
      <c r="L2" s="20"/>
    </row>
    <row r="3" spans="2:12" ht="127.5" customHeight="1">
      <c r="B3" s="19" t="s">
        <v>6</v>
      </c>
      <c r="C3" s="19"/>
      <c r="D3" s="20"/>
      <c r="E3" s="20"/>
      <c r="F3" s="20"/>
      <c r="G3" s="20"/>
      <c r="H3" s="20"/>
      <c r="I3" s="20"/>
      <c r="J3" s="20"/>
      <c r="K3" s="20"/>
      <c r="L3" s="20"/>
    </row>
    <row r="4" spans="2:12">
      <c r="B4" s="21" t="s">
        <v>5</v>
      </c>
      <c r="C4" s="14" t="s">
        <v>4</v>
      </c>
      <c r="D4" s="15"/>
      <c r="E4" s="15"/>
      <c r="F4" s="15"/>
      <c r="G4" s="16"/>
      <c r="H4" s="17" t="s">
        <v>19</v>
      </c>
      <c r="I4" s="21" t="s">
        <v>3</v>
      </c>
      <c r="J4" s="20"/>
      <c r="K4" s="20"/>
      <c r="L4" s="20"/>
    </row>
    <row r="5" spans="2:12">
      <c r="B5" s="21"/>
      <c r="C5" s="2">
        <v>1</v>
      </c>
      <c r="D5" s="2">
        <v>2</v>
      </c>
      <c r="E5" s="2">
        <v>3</v>
      </c>
      <c r="F5" s="2">
        <v>4</v>
      </c>
      <c r="G5" s="2" t="s">
        <v>7</v>
      </c>
      <c r="H5" s="18"/>
      <c r="I5" s="3" t="s">
        <v>9</v>
      </c>
      <c r="J5" s="4" t="s">
        <v>11</v>
      </c>
      <c r="K5" s="4" t="s">
        <v>10</v>
      </c>
      <c r="L5" s="4" t="s">
        <v>18</v>
      </c>
    </row>
    <row r="6" spans="2:12">
      <c r="B6" s="7">
        <v>10</v>
      </c>
      <c r="C6" s="8">
        <v>859</v>
      </c>
      <c r="D6" s="8"/>
      <c r="E6" s="8"/>
      <c r="F6" s="8"/>
      <c r="G6" s="8">
        <f>AVERAGE(C6,D6,E6,F6)</f>
        <v>859</v>
      </c>
      <c r="H6" s="8">
        <f>G6/(B6*10)</f>
        <v>8.59</v>
      </c>
      <c r="I6" s="11" t="s">
        <v>16</v>
      </c>
      <c r="J6" s="11">
        <v>0.75</v>
      </c>
      <c r="K6" s="9">
        <v>6.0000000000000001E-3</v>
      </c>
      <c r="L6" s="8">
        <v>50000</v>
      </c>
    </row>
    <row r="7" spans="2:12">
      <c r="B7" s="2">
        <v>20</v>
      </c>
      <c r="C7" s="1">
        <v>1735</v>
      </c>
      <c r="D7" s="1"/>
      <c r="E7" s="1"/>
      <c r="F7" s="1"/>
      <c r="G7" s="10">
        <f t="shared" ref="G7:G15" si="0">AVERAGE(C7,D7,E7,F7)</f>
        <v>1735</v>
      </c>
      <c r="H7" s="10">
        <f t="shared" ref="H7:H15" si="1">G7/(B7*10)</f>
        <v>8.6750000000000007</v>
      </c>
      <c r="I7" s="12"/>
      <c r="J7" s="12"/>
      <c r="K7" s="5">
        <v>1.2E-2</v>
      </c>
      <c r="L7" s="1">
        <v>98000</v>
      </c>
    </row>
    <row r="8" spans="2:12">
      <c r="B8" s="7">
        <v>30</v>
      </c>
      <c r="C8" s="8">
        <v>2589</v>
      </c>
      <c r="D8" s="8"/>
      <c r="E8" s="8"/>
      <c r="F8" s="8"/>
      <c r="G8" s="8">
        <f t="shared" si="0"/>
        <v>2589</v>
      </c>
      <c r="H8" s="8">
        <f t="shared" si="1"/>
        <v>8.6300000000000008</v>
      </c>
      <c r="I8" s="12"/>
      <c r="J8" s="12"/>
      <c r="K8" s="9">
        <v>1.7999999999999999E-2</v>
      </c>
      <c r="L8" s="8">
        <v>144000</v>
      </c>
    </row>
    <row r="9" spans="2:12">
      <c r="B9" s="2">
        <v>40</v>
      </c>
      <c r="C9" s="1">
        <v>3456</v>
      </c>
      <c r="D9" s="1"/>
      <c r="E9" s="1"/>
      <c r="F9" s="1"/>
      <c r="G9" s="10">
        <f t="shared" si="0"/>
        <v>3456</v>
      </c>
      <c r="H9" s="10">
        <f t="shared" si="1"/>
        <v>8.64</v>
      </c>
      <c r="I9" s="12"/>
      <c r="J9" s="12"/>
      <c r="K9" s="5">
        <v>2.4E-2</v>
      </c>
      <c r="L9" s="1">
        <v>190000</v>
      </c>
    </row>
    <row r="10" spans="2:12">
      <c r="B10" s="7">
        <v>50</v>
      </c>
      <c r="C10" s="8">
        <v>4359</v>
      </c>
      <c r="D10" s="8"/>
      <c r="E10" s="8"/>
      <c r="F10" s="8"/>
      <c r="G10" s="8">
        <f t="shared" si="0"/>
        <v>4359</v>
      </c>
      <c r="H10" s="8">
        <f t="shared" si="1"/>
        <v>8.718</v>
      </c>
      <c r="I10" s="12"/>
      <c r="J10" s="12"/>
      <c r="K10" s="9">
        <v>0.03</v>
      </c>
      <c r="L10" s="8">
        <v>236000</v>
      </c>
    </row>
    <row r="11" spans="2:12">
      <c r="B11" s="2">
        <v>60</v>
      </c>
      <c r="C11" s="1">
        <v>5325</v>
      </c>
      <c r="D11" s="1"/>
      <c r="E11" s="1"/>
      <c r="F11" s="1"/>
      <c r="G11" s="10">
        <f t="shared" si="0"/>
        <v>5325</v>
      </c>
      <c r="H11" s="10">
        <f t="shared" si="1"/>
        <v>8.875</v>
      </c>
      <c r="I11" s="12"/>
      <c r="J11" s="12"/>
      <c r="K11" s="5">
        <v>3.5999999999999997E-2</v>
      </c>
      <c r="L11" s="1">
        <v>284000</v>
      </c>
    </row>
    <row r="12" spans="2:12">
      <c r="B12" s="7">
        <v>70</v>
      </c>
      <c r="C12" s="8">
        <v>6026</v>
      </c>
      <c r="D12" s="8"/>
      <c r="E12" s="8"/>
      <c r="F12" s="8"/>
      <c r="G12" s="8">
        <f t="shared" si="0"/>
        <v>6026</v>
      </c>
      <c r="H12" s="8">
        <f t="shared" si="1"/>
        <v>8.6085714285714285</v>
      </c>
      <c r="I12" s="12"/>
      <c r="J12" s="12"/>
      <c r="K12" s="9">
        <v>4.2000000000000003E-2</v>
      </c>
      <c r="L12" s="8">
        <v>330000</v>
      </c>
    </row>
    <row r="13" spans="2:12">
      <c r="B13" s="2">
        <v>80</v>
      </c>
      <c r="C13" s="1">
        <v>6908</v>
      </c>
      <c r="D13" s="1"/>
      <c r="E13" s="1"/>
      <c r="F13" s="1"/>
      <c r="G13" s="10">
        <f t="shared" si="0"/>
        <v>6908</v>
      </c>
      <c r="H13" s="10">
        <f t="shared" si="1"/>
        <v>8.6349999999999998</v>
      </c>
      <c r="I13" s="12"/>
      <c r="J13" s="12"/>
      <c r="K13" s="5">
        <v>4.8000000000000001E-2</v>
      </c>
      <c r="L13" s="1">
        <v>378000</v>
      </c>
    </row>
    <row r="14" spans="2:12">
      <c r="B14" s="7">
        <v>90</v>
      </c>
      <c r="C14" s="8">
        <v>7713</v>
      </c>
      <c r="D14" s="8"/>
      <c r="E14" s="8"/>
      <c r="F14" s="8"/>
      <c r="G14" s="8">
        <f t="shared" si="0"/>
        <v>7713</v>
      </c>
      <c r="H14" s="8">
        <f t="shared" si="1"/>
        <v>8.57</v>
      </c>
      <c r="I14" s="12"/>
      <c r="J14" s="12"/>
      <c r="K14" s="9">
        <v>5.3999999999999999E-2</v>
      </c>
      <c r="L14" s="8">
        <v>424000</v>
      </c>
    </row>
    <row r="15" spans="2:12">
      <c r="B15" s="2">
        <v>100</v>
      </c>
      <c r="C15" s="1">
        <v>8573</v>
      </c>
      <c r="D15" s="1"/>
      <c r="E15" s="1"/>
      <c r="F15" s="1"/>
      <c r="G15" s="10">
        <f t="shared" si="0"/>
        <v>8573</v>
      </c>
      <c r="H15" s="10">
        <f t="shared" si="1"/>
        <v>8.5730000000000004</v>
      </c>
      <c r="I15" s="13" t="s">
        <v>12</v>
      </c>
      <c r="J15" s="13"/>
      <c r="K15" s="5">
        <v>0.06</v>
      </c>
      <c r="L15" s="1">
        <v>470000</v>
      </c>
    </row>
    <row r="17" spans="1:12" ht="18.75" customHeight="1">
      <c r="B17" s="24" t="s">
        <v>8</v>
      </c>
      <c r="C17" s="24"/>
      <c r="D17" s="25"/>
      <c r="E17" s="25"/>
      <c r="F17" s="25"/>
      <c r="G17" s="25"/>
      <c r="H17" s="25"/>
      <c r="I17" s="25"/>
      <c r="J17" s="20"/>
      <c r="K17" s="20"/>
      <c r="L17" s="20"/>
    </row>
    <row r="18" spans="1:12" ht="114" customHeight="1">
      <c r="B18" s="19" t="s">
        <v>13</v>
      </c>
      <c r="C18" s="19"/>
      <c r="D18" s="20"/>
      <c r="E18" s="20"/>
      <c r="F18" s="20"/>
      <c r="G18" s="20"/>
      <c r="H18" s="20"/>
      <c r="I18" s="20"/>
      <c r="J18" s="20"/>
      <c r="K18" s="20"/>
      <c r="L18" s="20"/>
    </row>
    <row r="19" spans="1:12">
      <c r="B19" s="22" t="s">
        <v>1</v>
      </c>
      <c r="C19" s="14" t="s">
        <v>2</v>
      </c>
      <c r="D19" s="15"/>
      <c r="E19" s="15"/>
      <c r="F19" s="15"/>
      <c r="G19" s="16"/>
      <c r="H19" s="17" t="s">
        <v>19</v>
      </c>
      <c r="I19" s="21" t="s">
        <v>3</v>
      </c>
      <c r="J19" s="20"/>
      <c r="K19" s="20"/>
      <c r="L19" s="20"/>
    </row>
    <row r="20" spans="1:12">
      <c r="B20" s="23"/>
      <c r="C20" s="2">
        <v>1</v>
      </c>
      <c r="D20" s="2">
        <v>2</v>
      </c>
      <c r="E20" s="2">
        <v>3</v>
      </c>
      <c r="F20" s="2">
        <v>4</v>
      </c>
      <c r="G20" s="2" t="s">
        <v>7</v>
      </c>
      <c r="H20" s="18"/>
      <c r="I20" s="3" t="s">
        <v>9</v>
      </c>
      <c r="J20" s="4" t="s">
        <v>11</v>
      </c>
      <c r="K20" s="4" t="s">
        <v>10</v>
      </c>
      <c r="L20" s="4" t="s">
        <v>18</v>
      </c>
    </row>
    <row r="21" spans="1:12">
      <c r="B21" s="7">
        <v>10</v>
      </c>
      <c r="C21" s="8">
        <v>2896</v>
      </c>
      <c r="D21" s="8"/>
      <c r="E21" s="8"/>
      <c r="F21" s="8"/>
      <c r="G21" s="8">
        <f>AVERAGE(C21:F21)</f>
        <v>2896</v>
      </c>
      <c r="H21" s="8">
        <f>G21/(B21*10)</f>
        <v>28.96</v>
      </c>
      <c r="I21" s="11" t="s">
        <v>16</v>
      </c>
      <c r="J21" s="11">
        <v>0.75</v>
      </c>
      <c r="K21" s="9">
        <v>6.0000000000000001E-3</v>
      </c>
      <c r="L21" s="8">
        <v>50000</v>
      </c>
    </row>
    <row r="22" spans="1:12">
      <c r="B22" s="2">
        <v>20</v>
      </c>
      <c r="C22" s="1">
        <v>5755</v>
      </c>
      <c r="D22" s="1"/>
      <c r="E22" s="1"/>
      <c r="F22" s="1"/>
      <c r="G22" s="10">
        <f t="shared" ref="G22:G30" si="2">AVERAGE(C22:F22)</f>
        <v>5755</v>
      </c>
      <c r="H22" s="1">
        <f t="shared" ref="H22:H30" si="3">G22/(B22*10)</f>
        <v>28.774999999999999</v>
      </c>
      <c r="I22" s="12"/>
      <c r="J22" s="12"/>
      <c r="K22" s="5">
        <v>1.4E-2</v>
      </c>
      <c r="L22" s="1">
        <v>110000</v>
      </c>
    </row>
    <row r="23" spans="1:12">
      <c r="B23" s="7">
        <v>30</v>
      </c>
      <c r="C23" s="8">
        <v>8740</v>
      </c>
      <c r="D23" s="8"/>
      <c r="E23" s="8"/>
      <c r="F23" s="8"/>
      <c r="G23" s="8">
        <f t="shared" si="2"/>
        <v>8740</v>
      </c>
      <c r="H23" s="8">
        <f t="shared" si="3"/>
        <v>29.133333333333333</v>
      </c>
      <c r="I23" s="12"/>
      <c r="J23" s="12"/>
      <c r="K23" s="9">
        <v>0.02</v>
      </c>
      <c r="L23" s="8">
        <v>162000</v>
      </c>
    </row>
    <row r="24" spans="1:12">
      <c r="B24" s="2">
        <v>40</v>
      </c>
      <c r="C24" s="1">
        <v>11610</v>
      </c>
      <c r="D24" s="1"/>
      <c r="E24" s="1"/>
      <c r="F24" s="1"/>
      <c r="G24" s="10">
        <f t="shared" si="2"/>
        <v>11610</v>
      </c>
      <c r="H24" s="1">
        <f t="shared" si="3"/>
        <v>29.024999999999999</v>
      </c>
      <c r="I24" s="12"/>
      <c r="J24" s="12"/>
      <c r="K24" s="5">
        <v>2.8000000000000001E-2</v>
      </c>
      <c r="L24" s="1">
        <v>222000</v>
      </c>
    </row>
    <row r="25" spans="1:12">
      <c r="B25" s="7">
        <v>50</v>
      </c>
      <c r="C25" s="8">
        <v>14818</v>
      </c>
      <c r="D25" s="8"/>
      <c r="E25" s="8"/>
      <c r="F25" s="8"/>
      <c r="G25" s="8">
        <f t="shared" si="2"/>
        <v>14818</v>
      </c>
      <c r="H25" s="8">
        <f t="shared" si="3"/>
        <v>29.635999999999999</v>
      </c>
      <c r="I25" s="12"/>
      <c r="J25" s="12"/>
      <c r="K25" s="9">
        <v>3.5999999999999997E-2</v>
      </c>
      <c r="L25" s="8">
        <v>278000</v>
      </c>
    </row>
    <row r="26" spans="1:12">
      <c r="B26" s="2">
        <v>60</v>
      </c>
      <c r="C26" s="1">
        <v>17942</v>
      </c>
      <c r="D26" s="1"/>
      <c r="E26" s="1"/>
      <c r="F26" s="1"/>
      <c r="G26" s="10">
        <f t="shared" si="2"/>
        <v>17942</v>
      </c>
      <c r="H26" s="1">
        <f t="shared" si="3"/>
        <v>29.903333333333332</v>
      </c>
      <c r="I26" s="12"/>
      <c r="J26" s="12"/>
      <c r="K26" s="5">
        <v>4.3999999999999997E-2</v>
      </c>
      <c r="L26" s="1">
        <v>336000</v>
      </c>
    </row>
    <row r="27" spans="1:12">
      <c r="B27" s="7">
        <v>70</v>
      </c>
      <c r="C27" s="8">
        <v>20273</v>
      </c>
      <c r="D27" s="8"/>
      <c r="E27" s="8"/>
      <c r="F27" s="8"/>
      <c r="G27" s="8">
        <f t="shared" si="2"/>
        <v>20273</v>
      </c>
      <c r="H27" s="8">
        <f t="shared" si="3"/>
        <v>28.96142857142857</v>
      </c>
      <c r="I27" s="12"/>
      <c r="J27" s="12"/>
      <c r="K27" s="9">
        <v>0.05</v>
      </c>
      <c r="L27" s="8">
        <v>390000</v>
      </c>
    </row>
    <row r="28" spans="1:12">
      <c r="B28" s="2">
        <v>80</v>
      </c>
      <c r="C28" s="1">
        <v>23265</v>
      </c>
      <c r="D28" s="1"/>
      <c r="E28" s="1"/>
      <c r="F28" s="1"/>
      <c r="G28" s="10">
        <f t="shared" si="2"/>
        <v>23265</v>
      </c>
      <c r="H28" s="1">
        <f t="shared" si="3"/>
        <v>29.081250000000001</v>
      </c>
      <c r="I28" s="12"/>
      <c r="J28" s="12"/>
      <c r="K28" s="5">
        <v>5.8000000000000003E-2</v>
      </c>
      <c r="L28" s="1">
        <v>446000</v>
      </c>
    </row>
    <row r="29" spans="1:12">
      <c r="A29" s="6"/>
      <c r="B29" s="7">
        <v>90</v>
      </c>
      <c r="C29" s="8">
        <v>26690</v>
      </c>
      <c r="D29" s="8"/>
      <c r="E29" s="8"/>
      <c r="F29" s="8"/>
      <c r="G29" s="8">
        <f t="shared" si="2"/>
        <v>26690</v>
      </c>
      <c r="H29" s="8">
        <f t="shared" si="3"/>
        <v>29.655555555555555</v>
      </c>
      <c r="I29" s="12"/>
      <c r="J29" s="12"/>
      <c r="K29" s="9">
        <v>6.4000000000000001E-2</v>
      </c>
      <c r="L29" s="8">
        <v>502000</v>
      </c>
    </row>
    <row r="30" spans="1:12">
      <c r="B30" s="2">
        <v>100</v>
      </c>
      <c r="C30" s="1">
        <v>29299</v>
      </c>
      <c r="D30" s="1"/>
      <c r="E30" s="1"/>
      <c r="F30" s="1"/>
      <c r="G30" s="10">
        <f t="shared" si="2"/>
        <v>29299</v>
      </c>
      <c r="H30" s="1">
        <f t="shared" si="3"/>
        <v>29.298999999999999</v>
      </c>
      <c r="I30" s="13" t="s">
        <v>12</v>
      </c>
      <c r="J30" s="13"/>
      <c r="K30" s="5">
        <v>7.1999999999999995E-2</v>
      </c>
      <c r="L30" s="1">
        <v>554000</v>
      </c>
    </row>
  </sheetData>
  <mergeCells count="16">
    <mergeCell ref="B2:L2"/>
    <mergeCell ref="B3:L3"/>
    <mergeCell ref="B17:L17"/>
    <mergeCell ref="J6:J15"/>
    <mergeCell ref="I6:I15"/>
    <mergeCell ref="I21:I30"/>
    <mergeCell ref="J21:J30"/>
    <mergeCell ref="C4:G4"/>
    <mergeCell ref="H4:H5"/>
    <mergeCell ref="C19:G19"/>
    <mergeCell ref="H19:H20"/>
    <mergeCell ref="B18:L18"/>
    <mergeCell ref="I19:L19"/>
    <mergeCell ref="B19:B20"/>
    <mergeCell ref="B4:B5"/>
    <mergeCell ref="I4:L4"/>
  </mergeCells>
  <phoneticPr fontId="1" type="noConversion"/>
  <pageMargins left="0.7" right="0.7" top="0.75" bottom="0.75" header="0.3" footer="0.3"/>
  <ignoredErrors>
    <ignoredError sqref="G21:G3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0"/>
  <sheetViews>
    <sheetView topLeftCell="A34" workbookViewId="0">
      <selection activeCell="H33" sqref="H33"/>
    </sheetView>
  </sheetViews>
  <sheetFormatPr defaultRowHeight="13.5"/>
  <cols>
    <col min="2" max="2" width="13.75" customWidth="1"/>
    <col min="3" max="3" width="8.75" customWidth="1"/>
    <col min="8" max="8" width="18.375" customWidth="1"/>
    <col min="9" max="9" width="16.5" customWidth="1"/>
  </cols>
  <sheetData>
    <row r="2" spans="2:12" ht="18.75" customHeight="1">
      <c r="B2" s="24" t="s">
        <v>14</v>
      </c>
      <c r="C2" s="24"/>
      <c r="D2" s="25"/>
      <c r="E2" s="25"/>
      <c r="F2" s="25"/>
      <c r="G2" s="25"/>
      <c r="H2" s="25"/>
      <c r="I2" s="25"/>
      <c r="J2" s="20"/>
      <c r="K2" s="20"/>
      <c r="L2" s="20"/>
    </row>
    <row r="3" spans="2:12" ht="111.75" customHeight="1">
      <c r="B3" s="19" t="s">
        <v>13</v>
      </c>
      <c r="C3" s="19"/>
      <c r="D3" s="20"/>
      <c r="E3" s="20"/>
      <c r="F3" s="20"/>
      <c r="G3" s="20"/>
      <c r="H3" s="20"/>
      <c r="I3" s="20"/>
      <c r="J3" s="20"/>
      <c r="K3" s="20"/>
      <c r="L3" s="20"/>
    </row>
    <row r="4" spans="2:12">
      <c r="B4" s="21" t="s">
        <v>15</v>
      </c>
      <c r="C4" s="14" t="s">
        <v>4</v>
      </c>
      <c r="D4" s="15"/>
      <c r="E4" s="15"/>
      <c r="F4" s="15"/>
      <c r="G4" s="16"/>
      <c r="H4" s="17" t="s">
        <v>19</v>
      </c>
      <c r="I4" s="21" t="s">
        <v>3</v>
      </c>
      <c r="J4" s="20"/>
      <c r="K4" s="20"/>
      <c r="L4" s="20"/>
    </row>
    <row r="5" spans="2:12">
      <c r="B5" s="21"/>
      <c r="C5" s="2">
        <v>1</v>
      </c>
      <c r="D5" s="2">
        <v>2</v>
      </c>
      <c r="E5" s="2">
        <v>3</v>
      </c>
      <c r="F5" s="2">
        <v>4</v>
      </c>
      <c r="G5" s="2" t="s">
        <v>7</v>
      </c>
      <c r="H5" s="18"/>
      <c r="I5" s="3" t="s">
        <v>9</v>
      </c>
      <c r="J5" s="4" t="s">
        <v>11</v>
      </c>
      <c r="K5" s="4" t="s">
        <v>10</v>
      </c>
      <c r="L5" s="4" t="s">
        <v>18</v>
      </c>
    </row>
    <row r="6" spans="2:12">
      <c r="B6" s="7">
        <v>10</v>
      </c>
      <c r="C6" s="8">
        <v>6005</v>
      </c>
      <c r="D6" s="8"/>
      <c r="E6" s="8"/>
      <c r="F6" s="8"/>
      <c r="G6" s="8">
        <f>AVERAGE(C6:F6)</f>
        <v>6005</v>
      </c>
      <c r="H6" s="8">
        <f>G6/(B6*10)</f>
        <v>60.05</v>
      </c>
      <c r="I6" s="11" t="s">
        <v>16</v>
      </c>
      <c r="J6" s="11">
        <v>0.75</v>
      </c>
      <c r="K6" s="9">
        <v>2E-3</v>
      </c>
      <c r="L6" s="8">
        <v>5.0960000000000001</v>
      </c>
    </row>
    <row r="7" spans="2:12">
      <c r="B7" s="2">
        <v>20</v>
      </c>
      <c r="C7" s="1">
        <v>11649</v>
      </c>
      <c r="D7" s="1"/>
      <c r="E7" s="1"/>
      <c r="F7" s="1"/>
      <c r="G7" s="1">
        <f t="shared" ref="G7:G15" si="0">AVERAGE(C7:F7)</f>
        <v>11649</v>
      </c>
      <c r="H7" s="1">
        <f t="shared" ref="H7:H15" si="1">G7/(B7*10)</f>
        <v>58.244999999999997</v>
      </c>
      <c r="I7" s="26"/>
      <c r="J7" s="12"/>
      <c r="K7" s="5">
        <v>2E-3</v>
      </c>
      <c r="L7" s="1">
        <v>5.0960000000000001</v>
      </c>
    </row>
    <row r="8" spans="2:12">
      <c r="B8" s="7">
        <v>30</v>
      </c>
      <c r="C8" s="8">
        <v>17382</v>
      </c>
      <c r="D8" s="8"/>
      <c r="E8" s="8"/>
      <c r="F8" s="8"/>
      <c r="G8" s="8">
        <f t="shared" si="0"/>
        <v>17382</v>
      </c>
      <c r="H8" s="8">
        <f t="shared" si="1"/>
        <v>57.94</v>
      </c>
      <c r="I8" s="26"/>
      <c r="J8" s="12"/>
      <c r="K8" s="9">
        <v>2E-3</v>
      </c>
      <c r="L8" s="8">
        <v>5.0960000000000001</v>
      </c>
    </row>
    <row r="9" spans="2:12">
      <c r="B9" s="2">
        <v>40</v>
      </c>
      <c r="C9" s="1">
        <v>23258</v>
      </c>
      <c r="D9" s="1"/>
      <c r="E9" s="1"/>
      <c r="F9" s="1"/>
      <c r="G9" s="1">
        <f t="shared" si="0"/>
        <v>23258</v>
      </c>
      <c r="H9" s="1">
        <f t="shared" si="1"/>
        <v>58.145000000000003</v>
      </c>
      <c r="I9" s="26"/>
      <c r="J9" s="12"/>
      <c r="K9" s="5">
        <v>2E-3</v>
      </c>
      <c r="L9" s="1">
        <v>5.0960000000000001</v>
      </c>
    </row>
    <row r="10" spans="2:12">
      <c r="B10" s="7">
        <v>50</v>
      </c>
      <c r="C10" s="8">
        <v>29167</v>
      </c>
      <c r="D10" s="8"/>
      <c r="E10" s="8"/>
      <c r="F10" s="8"/>
      <c r="G10" s="8">
        <f t="shared" si="0"/>
        <v>29167</v>
      </c>
      <c r="H10" s="8">
        <f t="shared" si="1"/>
        <v>58.334000000000003</v>
      </c>
      <c r="I10" s="26"/>
      <c r="J10" s="12"/>
      <c r="K10" s="9">
        <v>2E-3</v>
      </c>
      <c r="L10" s="8">
        <v>5.0960000000000001</v>
      </c>
    </row>
    <row r="11" spans="2:12">
      <c r="B11" s="2">
        <v>60</v>
      </c>
      <c r="C11" s="1">
        <v>35681</v>
      </c>
      <c r="D11" s="1"/>
      <c r="E11" s="1"/>
      <c r="F11" s="1"/>
      <c r="G11" s="1">
        <f t="shared" si="0"/>
        <v>35681</v>
      </c>
      <c r="H11" s="1">
        <f t="shared" si="1"/>
        <v>59.468333333333334</v>
      </c>
      <c r="I11" s="26"/>
      <c r="J11" s="12"/>
      <c r="K11" s="5">
        <v>2E-3</v>
      </c>
      <c r="L11" s="1">
        <v>5.0960000000000001</v>
      </c>
    </row>
    <row r="12" spans="2:12">
      <c r="B12" s="7">
        <v>70</v>
      </c>
      <c r="C12" s="8">
        <v>41296</v>
      </c>
      <c r="D12" s="8"/>
      <c r="E12" s="8"/>
      <c r="F12" s="8"/>
      <c r="G12" s="8">
        <f t="shared" si="0"/>
        <v>41296</v>
      </c>
      <c r="H12" s="8">
        <f t="shared" si="1"/>
        <v>58.994285714285716</v>
      </c>
      <c r="I12" s="26"/>
      <c r="J12" s="12"/>
      <c r="K12" s="9">
        <v>2E-3</v>
      </c>
      <c r="L12" s="8">
        <v>5.0960000000000001</v>
      </c>
    </row>
    <row r="13" spans="2:12">
      <c r="B13" s="2">
        <v>80</v>
      </c>
      <c r="C13" s="1">
        <v>46651</v>
      </c>
      <c r="D13" s="1"/>
      <c r="E13" s="1"/>
      <c r="F13" s="1"/>
      <c r="G13" s="1">
        <f t="shared" si="0"/>
        <v>46651</v>
      </c>
      <c r="H13" s="1">
        <f t="shared" si="1"/>
        <v>58.313749999999999</v>
      </c>
      <c r="I13" s="26"/>
      <c r="J13" s="12"/>
      <c r="K13" s="5">
        <v>2E-3</v>
      </c>
      <c r="L13" s="1">
        <v>5.0960000000000001</v>
      </c>
    </row>
    <row r="14" spans="2:12">
      <c r="B14" s="7">
        <v>90</v>
      </c>
      <c r="C14" s="8">
        <v>52253</v>
      </c>
      <c r="D14" s="8"/>
      <c r="E14" s="8"/>
      <c r="F14" s="8"/>
      <c r="G14" s="8">
        <f t="shared" si="0"/>
        <v>52253</v>
      </c>
      <c r="H14" s="8">
        <f t="shared" si="1"/>
        <v>58.058888888888887</v>
      </c>
      <c r="I14" s="26"/>
      <c r="J14" s="12"/>
      <c r="K14" s="9">
        <v>2E-3</v>
      </c>
      <c r="L14" s="8">
        <v>5.0960000000000001</v>
      </c>
    </row>
    <row r="15" spans="2:12">
      <c r="B15" s="2">
        <v>100</v>
      </c>
      <c r="C15" s="1">
        <v>58498</v>
      </c>
      <c r="D15" s="1"/>
      <c r="E15" s="1"/>
      <c r="F15" s="1"/>
      <c r="G15" s="1">
        <f t="shared" si="0"/>
        <v>58498</v>
      </c>
      <c r="H15" s="1">
        <f t="shared" si="1"/>
        <v>58.497999999999998</v>
      </c>
      <c r="I15" s="27"/>
      <c r="J15" s="13"/>
      <c r="K15" s="5">
        <v>2E-3</v>
      </c>
      <c r="L15" s="1">
        <v>5.0960000000000001</v>
      </c>
    </row>
    <row r="17" spans="2:12" ht="18.75" customHeight="1">
      <c r="B17" s="24" t="s">
        <v>8</v>
      </c>
      <c r="C17" s="24"/>
      <c r="D17" s="25"/>
      <c r="E17" s="25"/>
      <c r="F17" s="25"/>
      <c r="G17" s="25"/>
      <c r="H17" s="25"/>
      <c r="I17" s="25"/>
      <c r="J17" s="20"/>
      <c r="K17" s="20"/>
      <c r="L17" s="20"/>
    </row>
    <row r="18" spans="2:12" ht="114" customHeight="1">
      <c r="B18" s="19" t="s">
        <v>13</v>
      </c>
      <c r="C18" s="19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21" t="s">
        <v>1</v>
      </c>
      <c r="C19" s="14" t="s">
        <v>2</v>
      </c>
      <c r="D19" s="15"/>
      <c r="E19" s="15"/>
      <c r="F19" s="15"/>
      <c r="G19" s="16"/>
      <c r="H19" s="17" t="s">
        <v>19</v>
      </c>
      <c r="I19" s="21" t="s">
        <v>3</v>
      </c>
      <c r="J19" s="20"/>
      <c r="K19" s="20"/>
      <c r="L19" s="20"/>
    </row>
    <row r="20" spans="2:12">
      <c r="B20" s="21"/>
      <c r="C20" s="2">
        <v>1</v>
      </c>
      <c r="D20" s="2">
        <v>2</v>
      </c>
      <c r="E20" s="2">
        <v>3</v>
      </c>
      <c r="F20" s="2">
        <v>4</v>
      </c>
      <c r="G20" s="2" t="s">
        <v>7</v>
      </c>
      <c r="H20" s="18"/>
      <c r="I20" s="3" t="s">
        <v>9</v>
      </c>
      <c r="J20" s="4" t="s">
        <v>11</v>
      </c>
      <c r="K20" s="4" t="s">
        <v>10</v>
      </c>
      <c r="L20" s="4" t="s">
        <v>18</v>
      </c>
    </row>
    <row r="21" spans="2:12">
      <c r="B21" s="7">
        <v>10</v>
      </c>
      <c r="C21" s="8">
        <v>8998</v>
      </c>
      <c r="D21" s="8"/>
      <c r="E21" s="8"/>
      <c r="F21" s="8"/>
      <c r="G21" s="8">
        <f>AVERAGE(C21:F21)</f>
        <v>8998</v>
      </c>
      <c r="H21" s="8">
        <f>G21/(B21*10)</f>
        <v>89.98</v>
      </c>
      <c r="I21" s="11" t="s">
        <v>16</v>
      </c>
      <c r="J21" s="11">
        <v>0.75</v>
      </c>
      <c r="K21" s="9">
        <v>2E-3</v>
      </c>
      <c r="L21" s="8">
        <v>20000</v>
      </c>
    </row>
    <row r="22" spans="2:12">
      <c r="B22" s="2">
        <v>20</v>
      </c>
      <c r="C22" s="1">
        <v>17357</v>
      </c>
      <c r="D22" s="1"/>
      <c r="E22" s="1"/>
      <c r="F22" s="1"/>
      <c r="G22" s="1">
        <f t="shared" ref="G22:G30" si="2">AVERAGE(C22:F22)</f>
        <v>17357</v>
      </c>
      <c r="H22" s="1">
        <f t="shared" ref="H22:H30" si="3">G22/(B22*10)</f>
        <v>86.784999999999997</v>
      </c>
      <c r="I22" s="26"/>
      <c r="J22" s="12"/>
      <c r="K22" s="5">
        <v>4.0000000000000001E-3</v>
      </c>
      <c r="L22" s="1">
        <v>32000</v>
      </c>
    </row>
    <row r="23" spans="2:12">
      <c r="B23" s="7">
        <v>30</v>
      </c>
      <c r="C23" s="8">
        <v>26115</v>
      </c>
      <c r="D23" s="8"/>
      <c r="E23" s="8"/>
      <c r="F23" s="8"/>
      <c r="G23" s="8">
        <f t="shared" si="2"/>
        <v>26115</v>
      </c>
      <c r="H23" s="8">
        <f t="shared" si="3"/>
        <v>87.05</v>
      </c>
      <c r="I23" s="26"/>
      <c r="J23" s="12"/>
      <c r="K23" s="9">
        <v>6.0000000000000001E-3</v>
      </c>
      <c r="L23" s="8">
        <v>44000</v>
      </c>
    </row>
    <row r="24" spans="2:12">
      <c r="B24" s="2">
        <v>40</v>
      </c>
      <c r="C24" s="1">
        <v>35000</v>
      </c>
      <c r="D24" s="1"/>
      <c r="E24" s="1"/>
      <c r="F24" s="1"/>
      <c r="G24" s="1">
        <f t="shared" si="2"/>
        <v>35000</v>
      </c>
      <c r="H24" s="1">
        <f t="shared" si="3"/>
        <v>87.5</v>
      </c>
      <c r="I24" s="26"/>
      <c r="J24" s="12"/>
      <c r="K24" s="5">
        <v>8.0000000000000002E-3</v>
      </c>
      <c r="L24" s="1">
        <v>54000</v>
      </c>
    </row>
    <row r="25" spans="2:12">
      <c r="B25" s="7">
        <v>50</v>
      </c>
      <c r="C25" s="8">
        <v>43789</v>
      </c>
      <c r="D25" s="8"/>
      <c r="E25" s="8"/>
      <c r="F25" s="8"/>
      <c r="G25" s="8">
        <f t="shared" si="2"/>
        <v>43789</v>
      </c>
      <c r="H25" s="8">
        <f t="shared" si="3"/>
        <v>87.578000000000003</v>
      </c>
      <c r="I25" s="26"/>
      <c r="J25" s="12"/>
      <c r="K25" s="9">
        <v>0.01</v>
      </c>
      <c r="L25" s="8">
        <v>64000</v>
      </c>
    </row>
    <row r="26" spans="2:12">
      <c r="B26" s="2">
        <v>60</v>
      </c>
      <c r="C26" s="1">
        <v>53398</v>
      </c>
      <c r="D26" s="1"/>
      <c r="E26" s="1"/>
      <c r="F26" s="1"/>
      <c r="G26" s="1">
        <f t="shared" si="2"/>
        <v>53398</v>
      </c>
      <c r="H26" s="1">
        <f t="shared" si="3"/>
        <v>88.99666666666667</v>
      </c>
      <c r="I26" s="26"/>
      <c r="J26" s="12"/>
      <c r="K26" s="5">
        <v>1.2E-2</v>
      </c>
      <c r="L26" s="1">
        <v>78000</v>
      </c>
    </row>
    <row r="27" spans="2:12">
      <c r="B27" s="7">
        <v>70</v>
      </c>
      <c r="C27" s="8">
        <v>61089</v>
      </c>
      <c r="D27" s="8"/>
      <c r="E27" s="8"/>
      <c r="F27" s="8"/>
      <c r="G27" s="8">
        <f t="shared" si="2"/>
        <v>61089</v>
      </c>
      <c r="H27" s="8">
        <f t="shared" si="3"/>
        <v>87.27</v>
      </c>
      <c r="I27" s="26"/>
      <c r="J27" s="12"/>
      <c r="K27" s="9">
        <v>1.4E-2</v>
      </c>
      <c r="L27" s="8">
        <v>88000</v>
      </c>
    </row>
    <row r="28" spans="2:12">
      <c r="B28" s="2">
        <v>80</v>
      </c>
      <c r="C28" s="1">
        <v>69703</v>
      </c>
      <c r="D28" s="1"/>
      <c r="E28" s="1"/>
      <c r="F28" s="1"/>
      <c r="G28" s="1">
        <f t="shared" si="2"/>
        <v>69703</v>
      </c>
      <c r="H28" s="1">
        <f t="shared" si="3"/>
        <v>87.128749999999997</v>
      </c>
      <c r="I28" s="26"/>
      <c r="J28" s="12"/>
      <c r="K28" s="5">
        <v>1.6E-2</v>
      </c>
      <c r="L28" s="1">
        <v>96000</v>
      </c>
    </row>
    <row r="29" spans="2:12">
      <c r="B29" s="7">
        <v>90</v>
      </c>
      <c r="C29" s="8">
        <v>78819</v>
      </c>
      <c r="D29" s="8"/>
      <c r="E29" s="8"/>
      <c r="F29" s="8"/>
      <c r="G29" s="8">
        <f t="shared" si="2"/>
        <v>78819</v>
      </c>
      <c r="H29" s="8">
        <f t="shared" si="3"/>
        <v>87.576666666666668</v>
      </c>
      <c r="I29" s="26"/>
      <c r="J29" s="12"/>
      <c r="K29" s="9">
        <v>1.7999999999999999E-2</v>
      </c>
      <c r="L29" s="8">
        <v>108000</v>
      </c>
    </row>
    <row r="30" spans="2:12">
      <c r="B30" s="2">
        <v>100</v>
      </c>
      <c r="C30" s="1">
        <v>87445</v>
      </c>
      <c r="D30" s="1"/>
      <c r="E30" s="1"/>
      <c r="F30" s="1"/>
      <c r="G30" s="1">
        <f t="shared" si="2"/>
        <v>87445</v>
      </c>
      <c r="H30" s="1">
        <f t="shared" si="3"/>
        <v>87.444999999999993</v>
      </c>
      <c r="I30" s="27"/>
      <c r="J30" s="13"/>
      <c r="K30" s="5">
        <v>0.02</v>
      </c>
      <c r="L30" s="1">
        <v>118000</v>
      </c>
    </row>
  </sheetData>
  <mergeCells count="16">
    <mergeCell ref="B4:B5"/>
    <mergeCell ref="B2:L2"/>
    <mergeCell ref="B3:L3"/>
    <mergeCell ref="I4:L4"/>
    <mergeCell ref="B19:B20"/>
    <mergeCell ref="B17:L17"/>
    <mergeCell ref="B18:L18"/>
    <mergeCell ref="I19:L19"/>
    <mergeCell ref="I6:I15"/>
    <mergeCell ref="J6:J15"/>
    <mergeCell ref="I21:I30"/>
    <mergeCell ref="J21:J30"/>
    <mergeCell ref="C4:G4"/>
    <mergeCell ref="H4:H5"/>
    <mergeCell ref="C19:G19"/>
    <mergeCell ref="H19:H2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0"/>
  <sheetViews>
    <sheetView tabSelected="1" workbookViewId="0">
      <selection activeCell="E16" sqref="E16"/>
    </sheetView>
  </sheetViews>
  <sheetFormatPr defaultRowHeight="13.5"/>
  <cols>
    <col min="2" max="2" width="13.75" customWidth="1"/>
    <col min="3" max="3" width="8.75" customWidth="1"/>
    <col min="7" max="7" width="11" customWidth="1"/>
    <col min="8" max="8" width="18.375" customWidth="1"/>
    <col min="9" max="9" width="10.5" customWidth="1"/>
    <col min="10" max="10" width="7.375" customWidth="1"/>
    <col min="11" max="11" width="6.625" customWidth="1"/>
    <col min="12" max="12" width="9.625" customWidth="1"/>
  </cols>
  <sheetData>
    <row r="2" spans="2:12" ht="18.75" customHeight="1">
      <c r="B2" s="24" t="s">
        <v>14</v>
      </c>
      <c r="C2" s="24"/>
      <c r="D2" s="25"/>
      <c r="E2" s="25"/>
      <c r="F2" s="25"/>
      <c r="G2" s="25"/>
      <c r="H2" s="25"/>
      <c r="I2" s="25"/>
      <c r="J2" s="20"/>
      <c r="K2" s="20"/>
      <c r="L2" s="20"/>
    </row>
    <row r="3" spans="2:12" ht="127.5" customHeight="1">
      <c r="B3" s="19" t="s">
        <v>13</v>
      </c>
      <c r="C3" s="19"/>
      <c r="D3" s="20"/>
      <c r="E3" s="20"/>
      <c r="F3" s="20"/>
      <c r="G3" s="20"/>
      <c r="H3" s="20"/>
      <c r="I3" s="20"/>
      <c r="J3" s="20"/>
      <c r="K3" s="20"/>
      <c r="L3" s="20"/>
    </row>
    <row r="4" spans="2:12">
      <c r="B4" s="21" t="s">
        <v>15</v>
      </c>
      <c r="C4" s="14" t="s">
        <v>4</v>
      </c>
      <c r="D4" s="15"/>
      <c r="E4" s="15"/>
      <c r="F4" s="15"/>
      <c r="G4" s="16"/>
      <c r="H4" s="17" t="s">
        <v>19</v>
      </c>
      <c r="I4" s="21" t="s">
        <v>3</v>
      </c>
      <c r="J4" s="20"/>
      <c r="K4" s="20"/>
      <c r="L4" s="20"/>
    </row>
    <row r="5" spans="2:12">
      <c r="B5" s="21"/>
      <c r="C5" s="2">
        <v>1</v>
      </c>
      <c r="D5" s="2">
        <v>2</v>
      </c>
      <c r="E5" s="2">
        <v>3</v>
      </c>
      <c r="F5" s="2">
        <v>4</v>
      </c>
      <c r="G5" s="2" t="s">
        <v>7</v>
      </c>
      <c r="H5" s="18"/>
      <c r="I5" s="3" t="s">
        <v>9</v>
      </c>
      <c r="J5" s="4" t="s">
        <v>11</v>
      </c>
      <c r="K5" s="4" t="s">
        <v>10</v>
      </c>
      <c r="L5" s="4" t="s">
        <v>18</v>
      </c>
    </row>
    <row r="6" spans="2:12">
      <c r="B6" s="7">
        <v>10</v>
      </c>
      <c r="C6" s="8">
        <v>3391</v>
      </c>
      <c r="D6" s="8"/>
      <c r="E6" s="8"/>
      <c r="F6" s="8"/>
      <c r="G6" s="8">
        <f>AVERAGE(C6:F6)</f>
        <v>3391</v>
      </c>
      <c r="H6" s="8">
        <f>G6/(B6*10)</f>
        <v>33.909999999999997</v>
      </c>
      <c r="I6" s="28" t="s">
        <v>17</v>
      </c>
      <c r="J6" s="11">
        <v>0.75</v>
      </c>
      <c r="K6" s="9">
        <v>4.0000000000000001E-3</v>
      </c>
      <c r="L6" s="8">
        <v>32000</v>
      </c>
    </row>
    <row r="7" spans="2:12">
      <c r="B7" s="2">
        <v>20</v>
      </c>
      <c r="C7" s="1">
        <v>6643</v>
      </c>
      <c r="D7" s="1"/>
      <c r="E7" s="1"/>
      <c r="F7" s="1"/>
      <c r="G7" s="1">
        <f t="shared" ref="G7:G15" si="0">AVERAGE(C7:F7)</f>
        <v>6643</v>
      </c>
      <c r="H7" s="1">
        <f t="shared" ref="H7:H15" si="1">G7/(B7*10)</f>
        <v>33.215000000000003</v>
      </c>
      <c r="I7" s="12"/>
      <c r="J7" s="12"/>
      <c r="K7" s="5">
        <v>8.0000000000000002E-3</v>
      </c>
      <c r="L7" s="1">
        <v>56000</v>
      </c>
    </row>
    <row r="8" spans="2:12">
      <c r="B8" s="7">
        <v>30</v>
      </c>
      <c r="C8" s="8">
        <v>9913</v>
      </c>
      <c r="D8" s="8"/>
      <c r="E8" s="8"/>
      <c r="F8" s="8"/>
      <c r="G8" s="8">
        <f t="shared" si="0"/>
        <v>9913</v>
      </c>
      <c r="H8" s="8">
        <f t="shared" si="1"/>
        <v>33.043333333333337</v>
      </c>
      <c r="I8" s="12"/>
      <c r="J8" s="12"/>
      <c r="K8" s="9">
        <v>0.01</v>
      </c>
      <c r="L8" s="8">
        <v>78000</v>
      </c>
    </row>
    <row r="9" spans="2:12">
      <c r="B9" s="2">
        <v>40</v>
      </c>
      <c r="C9" s="1">
        <v>13232</v>
      </c>
      <c r="D9" s="1"/>
      <c r="E9" s="1"/>
      <c r="F9" s="1"/>
      <c r="G9" s="1">
        <f t="shared" si="0"/>
        <v>13232</v>
      </c>
      <c r="H9" s="1">
        <f t="shared" si="1"/>
        <v>33.08</v>
      </c>
      <c r="I9" s="12"/>
      <c r="J9" s="12"/>
      <c r="K9" s="5">
        <v>1.4E-2</v>
      </c>
      <c r="L9" s="1">
        <v>102000</v>
      </c>
    </row>
    <row r="10" spans="2:12">
      <c r="B10" s="7">
        <v>50</v>
      </c>
      <c r="C10" s="8">
        <v>16708</v>
      </c>
      <c r="D10" s="8"/>
      <c r="E10" s="8"/>
      <c r="F10" s="8"/>
      <c r="G10" s="8">
        <f t="shared" si="0"/>
        <v>16708</v>
      </c>
      <c r="H10" s="8">
        <f t="shared" si="1"/>
        <v>33.415999999999997</v>
      </c>
      <c r="I10" s="12"/>
      <c r="J10" s="12"/>
      <c r="K10" s="9">
        <v>1.6E-2</v>
      </c>
      <c r="L10" s="8">
        <v>126000</v>
      </c>
    </row>
    <row r="11" spans="2:12">
      <c r="B11" s="2">
        <v>60</v>
      </c>
      <c r="C11" s="1">
        <v>20303</v>
      </c>
      <c r="D11" s="1"/>
      <c r="E11" s="1"/>
      <c r="F11" s="1"/>
      <c r="G11" s="1">
        <f t="shared" si="0"/>
        <v>20303</v>
      </c>
      <c r="H11" s="1">
        <f t="shared" si="1"/>
        <v>33.838333333333331</v>
      </c>
      <c r="I11" s="12"/>
      <c r="J11" s="12"/>
      <c r="K11" s="5">
        <v>0.02</v>
      </c>
      <c r="L11" s="1">
        <v>148000</v>
      </c>
    </row>
    <row r="12" spans="2:12">
      <c r="B12" s="7">
        <v>70</v>
      </c>
      <c r="C12" s="8">
        <v>23326</v>
      </c>
      <c r="D12" s="8"/>
      <c r="E12" s="8"/>
      <c r="F12" s="8"/>
      <c r="G12" s="8">
        <f t="shared" si="0"/>
        <v>23326</v>
      </c>
      <c r="H12" s="8">
        <f t="shared" si="1"/>
        <v>33.322857142857146</v>
      </c>
      <c r="I12" s="12"/>
      <c r="J12" s="12"/>
      <c r="K12" s="9">
        <v>2.1999999999999999E-2</v>
      </c>
      <c r="L12" s="8">
        <v>172000</v>
      </c>
    </row>
    <row r="13" spans="2:12">
      <c r="B13" s="2">
        <v>80</v>
      </c>
      <c r="C13" s="1">
        <v>26329</v>
      </c>
      <c r="D13" s="1"/>
      <c r="E13" s="1"/>
      <c r="F13" s="1"/>
      <c r="G13" s="1">
        <f t="shared" si="0"/>
        <v>26329</v>
      </c>
      <c r="H13" s="1">
        <f t="shared" si="1"/>
        <v>32.911250000000003</v>
      </c>
      <c r="I13" s="12"/>
      <c r="J13" s="12"/>
      <c r="K13" s="5">
        <v>2.5999999999999999E-2</v>
      </c>
      <c r="L13" s="1">
        <v>196000</v>
      </c>
    </row>
    <row r="14" spans="2:12">
      <c r="B14" s="7">
        <v>90</v>
      </c>
      <c r="C14" s="8">
        <v>29998</v>
      </c>
      <c r="D14" s="8"/>
      <c r="E14" s="8"/>
      <c r="F14" s="8"/>
      <c r="G14" s="8">
        <f t="shared" si="0"/>
        <v>29998</v>
      </c>
      <c r="H14" s="8">
        <f t="shared" si="1"/>
        <v>33.331111111111113</v>
      </c>
      <c r="I14" s="12"/>
      <c r="J14" s="12"/>
      <c r="K14" s="9">
        <v>2.8000000000000001E-2</v>
      </c>
      <c r="L14" s="8">
        <v>220000</v>
      </c>
    </row>
    <row r="15" spans="2:12">
      <c r="B15" s="2">
        <v>100</v>
      </c>
      <c r="C15" s="1">
        <v>33648</v>
      </c>
      <c r="D15" s="1"/>
      <c r="E15" s="1"/>
      <c r="F15" s="1"/>
      <c r="G15" s="1">
        <f t="shared" si="0"/>
        <v>33648</v>
      </c>
      <c r="H15" s="1">
        <f t="shared" si="1"/>
        <v>33.648000000000003</v>
      </c>
      <c r="I15" s="13"/>
      <c r="J15" s="13"/>
      <c r="K15" s="5">
        <v>3.2000000000000001E-2</v>
      </c>
      <c r="L15" s="1">
        <v>242000</v>
      </c>
    </row>
    <row r="17" spans="2:12" ht="18.75" customHeight="1">
      <c r="B17" s="24" t="s">
        <v>8</v>
      </c>
      <c r="C17" s="24"/>
      <c r="D17" s="25"/>
      <c r="E17" s="25"/>
      <c r="F17" s="25"/>
      <c r="G17" s="25"/>
      <c r="H17" s="25"/>
      <c r="I17" s="25"/>
      <c r="J17" s="20"/>
      <c r="K17" s="20"/>
      <c r="L17" s="20"/>
    </row>
    <row r="18" spans="2:12" ht="114" customHeight="1">
      <c r="B18" s="19" t="s">
        <v>13</v>
      </c>
      <c r="C18" s="19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21" t="s">
        <v>1</v>
      </c>
      <c r="C19" s="14" t="s">
        <v>2</v>
      </c>
      <c r="D19" s="15"/>
      <c r="E19" s="15"/>
      <c r="F19" s="15"/>
      <c r="G19" s="16"/>
      <c r="H19" s="17" t="s">
        <v>19</v>
      </c>
      <c r="I19" s="21" t="s">
        <v>3</v>
      </c>
      <c r="J19" s="20"/>
      <c r="K19" s="20"/>
      <c r="L19" s="20"/>
    </row>
    <row r="20" spans="2:12">
      <c r="B20" s="21"/>
      <c r="C20" s="2">
        <v>1</v>
      </c>
      <c r="D20" s="2">
        <v>2</v>
      </c>
      <c r="E20" s="2">
        <v>3</v>
      </c>
      <c r="F20" s="2">
        <v>4</v>
      </c>
      <c r="G20" s="2" t="s">
        <v>7</v>
      </c>
      <c r="H20" s="18"/>
      <c r="I20" s="3" t="s">
        <v>9</v>
      </c>
      <c r="J20" s="4" t="s">
        <v>11</v>
      </c>
      <c r="K20" s="4" t="s">
        <v>10</v>
      </c>
      <c r="L20" s="4" t="s">
        <v>18</v>
      </c>
    </row>
    <row r="21" spans="2:12">
      <c r="B21" s="7">
        <v>10</v>
      </c>
      <c r="C21" s="8">
        <v>5882</v>
      </c>
      <c r="D21" s="8"/>
      <c r="E21" s="8"/>
      <c r="F21" s="8"/>
      <c r="G21" s="8">
        <f>AVERAGE(C21:F21)</f>
        <v>5882</v>
      </c>
      <c r="H21" s="8">
        <f>G21/(B21*10)</f>
        <v>58.82</v>
      </c>
      <c r="I21" s="28" t="s">
        <v>17</v>
      </c>
      <c r="J21" s="11">
        <v>0.75</v>
      </c>
      <c r="K21" s="9">
        <v>6.0000000000000001E-3</v>
      </c>
      <c r="L21" s="8">
        <v>42000</v>
      </c>
    </row>
    <row r="22" spans="2:12">
      <c r="B22" s="2">
        <v>20</v>
      </c>
      <c r="C22" s="1">
        <v>11541</v>
      </c>
      <c r="D22" s="1"/>
      <c r="E22" s="1"/>
      <c r="F22" s="1"/>
      <c r="G22" s="1">
        <f t="shared" ref="G22:G30" si="2">AVERAGE(C22:F22)</f>
        <v>11541</v>
      </c>
      <c r="H22" s="1">
        <f t="shared" ref="H22:H30" si="3">G22/(B22*10)</f>
        <v>57.704999999999998</v>
      </c>
      <c r="I22" s="12"/>
      <c r="J22" s="12"/>
      <c r="K22" s="5">
        <v>0.01</v>
      </c>
      <c r="L22" s="1">
        <v>76000</v>
      </c>
    </row>
    <row r="23" spans="2:12">
      <c r="B23" s="7">
        <v>30</v>
      </c>
      <c r="C23" s="8">
        <v>17402</v>
      </c>
      <c r="D23" s="8"/>
      <c r="E23" s="8"/>
      <c r="F23" s="8"/>
      <c r="G23" s="8">
        <f t="shared" si="2"/>
        <v>17402</v>
      </c>
      <c r="H23" s="8">
        <f t="shared" si="3"/>
        <v>58.006666666666668</v>
      </c>
      <c r="I23" s="12"/>
      <c r="J23" s="12"/>
      <c r="K23" s="9">
        <v>1.4E-2</v>
      </c>
      <c r="L23" s="8">
        <v>112000</v>
      </c>
    </row>
    <row r="24" spans="2:12">
      <c r="B24" s="2">
        <v>40</v>
      </c>
      <c r="C24" s="1">
        <v>23307</v>
      </c>
      <c r="D24" s="1"/>
      <c r="E24" s="1"/>
      <c r="F24" s="1"/>
      <c r="G24" s="1">
        <f t="shared" si="2"/>
        <v>23307</v>
      </c>
      <c r="H24" s="1">
        <f t="shared" si="3"/>
        <v>58.267499999999998</v>
      </c>
      <c r="I24" s="12"/>
      <c r="J24" s="12"/>
      <c r="K24" s="5">
        <v>1.7999999999999999E-2</v>
      </c>
      <c r="L24" s="1">
        <v>142000</v>
      </c>
    </row>
    <row r="25" spans="2:12">
      <c r="B25" s="7">
        <v>50</v>
      </c>
      <c r="C25" s="8">
        <v>29210</v>
      </c>
      <c r="D25" s="8"/>
      <c r="E25" s="8"/>
      <c r="F25" s="8"/>
      <c r="G25" s="8">
        <f t="shared" si="2"/>
        <v>29210</v>
      </c>
      <c r="H25" s="8">
        <f t="shared" si="3"/>
        <v>58.42</v>
      </c>
      <c r="I25" s="12"/>
      <c r="J25" s="12"/>
      <c r="K25" s="9">
        <v>2.1999999999999999E-2</v>
      </c>
      <c r="L25" s="8">
        <v>174000</v>
      </c>
    </row>
    <row r="26" spans="2:12">
      <c r="B26" s="2">
        <v>60</v>
      </c>
      <c r="C26" s="1">
        <v>35689</v>
      </c>
      <c r="D26" s="1"/>
      <c r="E26" s="1"/>
      <c r="F26" s="1"/>
      <c r="G26" s="1">
        <f t="shared" si="2"/>
        <v>35689</v>
      </c>
      <c r="H26" s="1">
        <f t="shared" si="3"/>
        <v>59.481666666666669</v>
      </c>
      <c r="I26" s="12"/>
      <c r="J26" s="12"/>
      <c r="K26" s="5">
        <v>2.8000000000000001E-2</v>
      </c>
      <c r="L26" s="1">
        <v>214000</v>
      </c>
    </row>
    <row r="27" spans="2:12">
      <c r="B27" s="7">
        <v>70</v>
      </c>
      <c r="C27" s="8">
        <v>40672</v>
      </c>
      <c r="D27" s="8"/>
      <c r="E27" s="8"/>
      <c r="F27" s="8"/>
      <c r="G27" s="8">
        <f t="shared" si="2"/>
        <v>40672</v>
      </c>
      <c r="H27" s="8">
        <f t="shared" si="3"/>
        <v>58.10285714285714</v>
      </c>
      <c r="I27" s="12"/>
      <c r="J27" s="12"/>
      <c r="K27" s="9">
        <v>3.2000000000000001E-2</v>
      </c>
      <c r="L27" s="8">
        <v>246000</v>
      </c>
    </row>
    <row r="28" spans="2:12">
      <c r="B28" s="2">
        <v>80</v>
      </c>
      <c r="C28" s="1">
        <v>46709</v>
      </c>
      <c r="D28" s="1"/>
      <c r="E28" s="1"/>
      <c r="F28" s="1"/>
      <c r="G28" s="1">
        <f t="shared" si="2"/>
        <v>46709</v>
      </c>
      <c r="H28" s="1">
        <f t="shared" si="3"/>
        <v>58.386249999999997</v>
      </c>
      <c r="I28" s="12"/>
      <c r="J28" s="12"/>
      <c r="K28" s="5">
        <v>3.5999999999999997E-2</v>
      </c>
      <c r="L28" s="1">
        <v>278000</v>
      </c>
    </row>
    <row r="29" spans="2:12">
      <c r="B29" s="7">
        <v>90</v>
      </c>
      <c r="C29" s="8">
        <v>52649</v>
      </c>
      <c r="D29" s="8"/>
      <c r="E29" s="8"/>
      <c r="F29" s="8"/>
      <c r="G29" s="8">
        <f t="shared" si="2"/>
        <v>52649</v>
      </c>
      <c r="H29" s="8">
        <f t="shared" si="3"/>
        <v>58.498888888888892</v>
      </c>
      <c r="I29" s="12"/>
      <c r="J29" s="12"/>
      <c r="K29" s="9">
        <v>0.04</v>
      </c>
      <c r="L29" s="8">
        <v>306000</v>
      </c>
    </row>
    <row r="30" spans="2:12">
      <c r="B30" s="2">
        <v>100</v>
      </c>
      <c r="C30" s="1">
        <v>58306</v>
      </c>
      <c r="D30" s="1"/>
      <c r="E30" s="1"/>
      <c r="F30" s="1"/>
      <c r="G30" s="1">
        <f t="shared" si="2"/>
        <v>58306</v>
      </c>
      <c r="H30" s="1">
        <f t="shared" si="3"/>
        <v>58.305999999999997</v>
      </c>
      <c r="I30" s="13"/>
      <c r="J30" s="13"/>
      <c r="K30" s="5">
        <v>4.3999999999999997E-2</v>
      </c>
      <c r="L30" s="1">
        <v>338000</v>
      </c>
    </row>
  </sheetData>
  <mergeCells count="16">
    <mergeCell ref="B4:B5"/>
    <mergeCell ref="B2:L2"/>
    <mergeCell ref="B3:L3"/>
    <mergeCell ref="I4:L4"/>
    <mergeCell ref="B19:B20"/>
    <mergeCell ref="B17:L17"/>
    <mergeCell ref="B18:L18"/>
    <mergeCell ref="I19:L19"/>
    <mergeCell ref="I21:I30"/>
    <mergeCell ref="J21:J30"/>
    <mergeCell ref="I6:I15"/>
    <mergeCell ref="J6:J15"/>
    <mergeCell ref="C4:G4"/>
    <mergeCell ref="H4:H5"/>
    <mergeCell ref="C19:G19"/>
    <mergeCell ref="H19:H2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12" zoomScale="70" zoomScaleNormal="70" workbookViewId="0">
      <selection activeCell="W83" sqref="W83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内存数据库</vt:lpstr>
      <vt:lpstr>文件数据库</vt:lpstr>
      <vt:lpstr>混合数据库</vt:lpstr>
      <vt:lpstr>综合分析</vt:lpstr>
    </vt:vector>
  </TitlesOfParts>
  <Company>CDC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liangxiaxu</dc:creator>
  <cp:lastModifiedBy>liangxiaxu</cp:lastModifiedBy>
  <dcterms:created xsi:type="dcterms:W3CDTF">2013-02-28T01:21:39Z</dcterms:created>
  <dcterms:modified xsi:type="dcterms:W3CDTF">2013-03-18T00:37:59Z</dcterms:modified>
</cp:coreProperties>
</file>