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kumenter\PROSJEKT\CSFN\PhD - Joice\Paper 3\Stands for simulation\"/>
    </mc:Choice>
  </mc:AlternateContent>
  <xr:revisionPtr revIDLastSave="0" documentId="13_ncr:1_{019B3687-FB26-4834-961E-CF974A91D619}" xr6:coauthVersionLast="47" xr6:coauthVersionMax="47" xr10:uidLastSave="{00000000-0000-0000-0000-000000000000}"/>
  <bookViews>
    <workbookView xWindow="-108" yWindow="-108" windowWidth="30936" windowHeight="16896" activeTab="1" xr2:uid="{0630D56D-500E-4508-ABBE-692265B52F2C}"/>
  </bookViews>
  <sheets>
    <sheet name="All from prodtable" sheetId="1" r:id="rId1"/>
    <sheet name="Selec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1" i="2" l="1"/>
  <c r="P291" i="2"/>
  <c r="P281" i="2"/>
  <c r="P271" i="2"/>
  <c r="P261" i="2"/>
  <c r="P251" i="2"/>
  <c r="P241" i="2"/>
  <c r="P231" i="2"/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M205" i="2" s="1"/>
  <c r="L206" i="2"/>
  <c r="M206" i="2" s="1"/>
  <c r="L207" i="2"/>
  <c r="M207" i="2" s="1"/>
  <c r="L208" i="2"/>
  <c r="M208" i="2" s="1"/>
  <c r="L209" i="2"/>
  <c r="M209" i="2" s="1"/>
  <c r="L210" i="2"/>
  <c r="M210" i="2" s="1"/>
  <c r="L211" i="2"/>
  <c r="M211" i="2" s="1"/>
  <c r="L212" i="2"/>
  <c r="M212" i="2" s="1"/>
  <c r="L213" i="2"/>
  <c r="M213" i="2" s="1"/>
  <c r="L214" i="2"/>
  <c r="M214" i="2" s="1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M221" i="2" s="1"/>
  <c r="L222" i="2"/>
  <c r="M222" i="2" s="1"/>
  <c r="L223" i="2"/>
  <c r="M223" i="2" s="1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M229" i="2" s="1"/>
  <c r="L230" i="2"/>
  <c r="M230" i="2" s="1"/>
  <c r="L231" i="2"/>
  <c r="M231" i="2" s="1"/>
  <c r="L232" i="2"/>
  <c r="M232" i="2" s="1"/>
  <c r="L233" i="2"/>
  <c r="M233" i="2" s="1"/>
  <c r="L234" i="2"/>
  <c r="M234" i="2" s="1"/>
  <c r="L235" i="2"/>
  <c r="M235" i="2" s="1"/>
  <c r="L236" i="2"/>
  <c r="M236" i="2" s="1"/>
  <c r="L237" i="2"/>
  <c r="M237" i="2" s="1"/>
  <c r="L238" i="2"/>
  <c r="M238" i="2" s="1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M245" i="2" s="1"/>
  <c r="L246" i="2"/>
  <c r="M246" i="2" s="1"/>
  <c r="L247" i="2"/>
  <c r="M247" i="2" s="1"/>
  <c r="L248" i="2"/>
  <c r="M248" i="2" s="1"/>
  <c r="L249" i="2"/>
  <c r="M249" i="2" s="1"/>
  <c r="L250" i="2"/>
  <c r="M250" i="2" s="1"/>
  <c r="L251" i="2"/>
  <c r="M251" i="2" s="1"/>
  <c r="L252" i="2"/>
  <c r="M252" i="2" s="1"/>
  <c r="L253" i="2"/>
  <c r="M253" i="2" s="1"/>
  <c r="L254" i="2"/>
  <c r="M254" i="2" s="1"/>
  <c r="L255" i="2"/>
  <c r="M255" i="2" s="1"/>
  <c r="L256" i="2"/>
  <c r="M256" i="2" s="1"/>
  <c r="L257" i="2"/>
  <c r="M257" i="2" s="1"/>
  <c r="L258" i="2"/>
  <c r="M258" i="2" s="1"/>
  <c r="L259" i="2"/>
  <c r="M259" i="2" s="1"/>
  <c r="L260" i="2"/>
  <c r="M260" i="2" s="1"/>
  <c r="L261" i="2"/>
  <c r="M261" i="2" s="1"/>
  <c r="L262" i="2"/>
  <c r="M262" i="2" s="1"/>
  <c r="L263" i="2"/>
  <c r="M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M269" i="2" s="1"/>
  <c r="L270" i="2"/>
  <c r="M270" i="2" s="1"/>
  <c r="L271" i="2"/>
  <c r="M271" i="2" s="1"/>
  <c r="L272" i="2"/>
  <c r="M272" i="2" s="1"/>
  <c r="L273" i="2"/>
  <c r="M273" i="2" s="1"/>
  <c r="L274" i="2"/>
  <c r="M274" i="2" s="1"/>
  <c r="L275" i="2"/>
  <c r="M275" i="2" s="1"/>
  <c r="L276" i="2"/>
  <c r="M276" i="2" s="1"/>
  <c r="L277" i="2"/>
  <c r="M277" i="2" s="1"/>
  <c r="L278" i="2"/>
  <c r="M278" i="2" s="1"/>
  <c r="L279" i="2"/>
  <c r="M279" i="2" s="1"/>
  <c r="L280" i="2"/>
  <c r="M280" i="2" s="1"/>
  <c r="L281" i="2"/>
  <c r="M281" i="2" s="1"/>
  <c r="L282" i="2"/>
  <c r="M282" i="2" s="1"/>
  <c r="L283" i="2"/>
  <c r="M283" i="2" s="1"/>
  <c r="L284" i="2"/>
  <c r="M284" i="2" s="1"/>
  <c r="L285" i="2"/>
  <c r="M285" i="2" s="1"/>
  <c r="L286" i="2"/>
  <c r="M286" i="2" s="1"/>
  <c r="L287" i="2"/>
  <c r="M287" i="2" s="1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P221" i="2"/>
  <c r="P211" i="2"/>
  <c r="P201" i="2"/>
  <c r="P191" i="2"/>
  <c r="P181" i="2"/>
  <c r="P171" i="2"/>
  <c r="P161" i="2"/>
  <c r="P151" i="2"/>
  <c r="P141" i="2"/>
  <c r="P131" i="2"/>
  <c r="P121" i="2"/>
  <c r="P111" i="2"/>
  <c r="P101" i="2"/>
  <c r="P91" i="2"/>
  <c r="P81" i="2"/>
  <c r="P71" i="2"/>
  <c r="P61" i="2"/>
  <c r="P51" i="2"/>
  <c r="P41" i="2"/>
  <c r="P31" i="2"/>
  <c r="P2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L2" i="2"/>
  <c r="M2" i="2" s="1"/>
  <c r="O271" i="2" l="1"/>
  <c r="O231" i="2"/>
  <c r="O301" i="2"/>
  <c r="O261" i="2"/>
  <c r="O221" i="2"/>
  <c r="O191" i="2"/>
  <c r="O151" i="2"/>
  <c r="O71" i="2"/>
  <c r="O31" i="2"/>
  <c r="O291" i="2"/>
  <c r="O251" i="2"/>
  <c r="O281" i="2"/>
  <c r="O241" i="2"/>
  <c r="O211" i="2"/>
  <c r="O131" i="2"/>
  <c r="O91" i="2"/>
  <c r="O51" i="2"/>
  <c r="O201" i="2"/>
  <c r="O161" i="2"/>
  <c r="O81" i="2"/>
  <c r="O41" i="2"/>
  <c r="O171" i="2"/>
  <c r="O121" i="2"/>
  <c r="O111" i="2"/>
  <c r="O181" i="2"/>
  <c r="O141" i="2"/>
  <c r="O101" i="2"/>
  <c r="O61" i="2"/>
  <c r="O21" i="2"/>
  <c r="P11" i="2"/>
  <c r="N183" i="2"/>
  <c r="N184" i="2"/>
  <c r="N185" i="2"/>
  <c r="N187" i="2"/>
  <c r="N188" i="2"/>
  <c r="N191" i="2"/>
  <c r="N192" i="2"/>
  <c r="N193" i="2"/>
  <c r="N194" i="2"/>
  <c r="N196" i="2"/>
  <c r="N197" i="2"/>
  <c r="N198" i="2"/>
  <c r="N199" i="2"/>
  <c r="N201" i="2"/>
  <c r="N182" i="2"/>
  <c r="N163" i="2"/>
  <c r="N164" i="2"/>
  <c r="N165" i="2"/>
  <c r="N166" i="2"/>
  <c r="N168" i="2"/>
  <c r="N171" i="2"/>
  <c r="N172" i="2"/>
  <c r="N173" i="2"/>
  <c r="N174" i="2"/>
  <c r="N176" i="2"/>
  <c r="N178" i="2"/>
  <c r="N179" i="2"/>
  <c r="N180" i="2"/>
  <c r="N181" i="2"/>
  <c r="N162" i="2"/>
  <c r="N144" i="2"/>
  <c r="N147" i="2"/>
  <c r="N148" i="2"/>
  <c r="N149" i="2"/>
  <c r="N152" i="2"/>
  <c r="N153" i="2"/>
  <c r="N154" i="2"/>
  <c r="N155" i="2"/>
  <c r="N157" i="2"/>
  <c r="N159" i="2"/>
  <c r="N160" i="2"/>
  <c r="N161" i="2"/>
  <c r="N142" i="2"/>
  <c r="N123" i="2"/>
  <c r="N124" i="2"/>
  <c r="N125" i="2"/>
  <c r="N126" i="2"/>
  <c r="N128" i="2"/>
  <c r="N129" i="2"/>
  <c r="N130" i="2"/>
  <c r="N131" i="2"/>
  <c r="N132" i="2"/>
  <c r="N133" i="2"/>
  <c r="N134" i="2"/>
  <c r="N137" i="2"/>
  <c r="N138" i="2"/>
  <c r="N139" i="2"/>
  <c r="N140" i="2"/>
  <c r="N141" i="2"/>
  <c r="N122" i="2"/>
  <c r="N104" i="2"/>
  <c r="N105" i="2"/>
  <c r="N106" i="2"/>
  <c r="N107" i="2"/>
  <c r="N108" i="2"/>
  <c r="N110" i="2"/>
  <c r="N113" i="2"/>
  <c r="N114" i="2"/>
  <c r="N115" i="2"/>
  <c r="N116" i="2"/>
  <c r="N119" i="2"/>
  <c r="N121" i="2"/>
  <c r="N102" i="2"/>
  <c r="N109" i="2"/>
  <c r="N84" i="2"/>
  <c r="N85" i="2"/>
  <c r="N92" i="2"/>
  <c r="N93" i="2"/>
  <c r="N100" i="2"/>
  <c r="N101" i="2"/>
  <c r="N63" i="2"/>
  <c r="N64" i="2"/>
  <c r="N65" i="2"/>
  <c r="N66" i="2"/>
  <c r="N71" i="2"/>
  <c r="N72" i="2"/>
  <c r="N73" i="2"/>
  <c r="N74" i="2"/>
  <c r="N79" i="2"/>
  <c r="N80" i="2"/>
  <c r="N81" i="2"/>
  <c r="N44" i="2"/>
  <c r="N45" i="2"/>
  <c r="N46" i="2"/>
  <c r="N52" i="2"/>
  <c r="N53" i="2"/>
  <c r="N54" i="2"/>
  <c r="N60" i="2"/>
  <c r="N25" i="2"/>
  <c r="N27" i="2"/>
  <c r="N28" i="2"/>
  <c r="N29" i="2"/>
  <c r="N34" i="2"/>
  <c r="N35" i="2"/>
  <c r="N36" i="2"/>
  <c r="N37" i="2"/>
  <c r="N7" i="2"/>
  <c r="N8" i="2"/>
  <c r="N10" i="2"/>
  <c r="N15" i="2"/>
  <c r="N16" i="2"/>
  <c r="N18" i="2"/>
  <c r="N2" i="2"/>
  <c r="O11" i="2"/>
  <c r="O142" i="1"/>
  <c r="O126" i="1"/>
  <c r="O110" i="1"/>
  <c r="O94" i="1"/>
  <c r="O78" i="1"/>
  <c r="O63" i="1"/>
  <c r="O48" i="1"/>
  <c r="O35" i="1"/>
  <c r="N200" i="2" l="1"/>
  <c r="N195" i="2"/>
  <c r="N190" i="2"/>
  <c r="N170" i="2"/>
  <c r="N177" i="2"/>
  <c r="N169" i="2"/>
  <c r="N175" i="2"/>
  <c r="N167" i="2"/>
  <c r="N156" i="2"/>
  <c r="N145" i="2"/>
  <c r="N186" i="2"/>
  <c r="N189" i="2"/>
  <c r="N143" i="2"/>
  <c r="N87" i="2"/>
  <c r="N6" i="2"/>
  <c r="N150" i="2"/>
  <c r="N136" i="2"/>
  <c r="N33" i="2"/>
  <c r="N47" i="2"/>
  <c r="N127" i="2"/>
  <c r="N30" i="2"/>
  <c r="N96" i="2"/>
  <c r="N151" i="2"/>
  <c r="N158" i="2"/>
  <c r="N26" i="2"/>
  <c r="N135" i="2"/>
  <c r="N120" i="2"/>
  <c r="N41" i="2"/>
  <c r="N14" i="2"/>
  <c r="N76" i="2"/>
  <c r="N146" i="2"/>
  <c r="N43" i="2"/>
  <c r="N86" i="2"/>
  <c r="N118" i="2"/>
  <c r="N99" i="2"/>
  <c r="N83" i="2"/>
  <c r="N39" i="2"/>
  <c r="N23" i="2"/>
  <c r="N59" i="2"/>
  <c r="N75" i="2"/>
  <c r="N112" i="2"/>
  <c r="N38" i="2"/>
  <c r="N22" i="2"/>
  <c r="N56" i="2"/>
  <c r="N68" i="2"/>
  <c r="N95" i="2"/>
  <c r="N55" i="2"/>
  <c r="N67" i="2"/>
  <c r="N94" i="2"/>
  <c r="N51" i="2"/>
  <c r="N91" i="2"/>
  <c r="N31" i="2"/>
  <c r="N48" i="2"/>
  <c r="N88" i="2"/>
  <c r="N117" i="2"/>
  <c r="N17" i="2"/>
  <c r="N9" i="2"/>
  <c r="N58" i="2"/>
  <c r="N50" i="2"/>
  <c r="N42" i="2"/>
  <c r="N78" i="2"/>
  <c r="N70" i="2"/>
  <c r="N62" i="2"/>
  <c r="N98" i="2"/>
  <c r="N90" i="2"/>
  <c r="N82" i="2"/>
  <c r="N40" i="2"/>
  <c r="N32" i="2"/>
  <c r="N24" i="2"/>
  <c r="N57" i="2"/>
  <c r="N49" i="2"/>
  <c r="N77" i="2"/>
  <c r="N69" i="2"/>
  <c r="N97" i="2"/>
  <c r="N89" i="2"/>
  <c r="N21" i="2"/>
  <c r="N13" i="2"/>
  <c r="N5" i="2"/>
  <c r="N20" i="2"/>
  <c r="N12" i="2"/>
  <c r="N4" i="2"/>
  <c r="N61" i="2"/>
  <c r="N19" i="2"/>
  <c r="N11" i="2"/>
  <c r="N3" i="2"/>
  <c r="N103" i="2"/>
  <c r="N111" i="2"/>
  <c r="O22" i="1" l="1"/>
  <c r="O11" i="1"/>
</calcChain>
</file>

<file path=xl/sharedStrings.xml><?xml version="1.0" encoding="utf-8"?>
<sst xmlns="http://schemas.openxmlformats.org/spreadsheetml/2006/main" count="336" uniqueCount="29">
  <si>
    <t>TT</t>
  </si>
  <si>
    <t>S%</t>
  </si>
  <si>
    <t>G (m2)</t>
  </si>
  <si>
    <t>V (m3)</t>
  </si>
  <si>
    <t>Stand no</t>
  </si>
  <si>
    <t>SI</t>
  </si>
  <si>
    <t>T1.3</t>
  </si>
  <si>
    <t>HO</t>
  </si>
  <si>
    <t>HL</t>
  </si>
  <si>
    <t>DG</t>
  </si>
  <si>
    <t>N/ha</t>
  </si>
  <si>
    <t>Rel Density</t>
  </si>
  <si>
    <t xml:space="preserve"> </t>
  </si>
  <si>
    <t>N/ha pine</t>
  </si>
  <si>
    <t>N/ha tot</t>
  </si>
  <si>
    <t>Host tree (%)</t>
  </si>
  <si>
    <t>N/ha spruce</t>
  </si>
  <si>
    <t>Density</t>
  </si>
  <si>
    <t>High</t>
  </si>
  <si>
    <t>Low</t>
  </si>
  <si>
    <t>Rel D mean</t>
  </si>
  <si>
    <t>All</t>
  </si>
  <si>
    <t>Age mean</t>
  </si>
  <si>
    <t>Site index spruce</t>
  </si>
  <si>
    <t>Dominant height, main speices (m)</t>
  </si>
  <si>
    <t>TT (yr)</t>
  </si>
  <si>
    <t>DG (cm)</t>
  </si>
  <si>
    <t>BA (m2/ha)</t>
  </si>
  <si>
    <t>V (m3/ha)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</si>
</sst>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0" xfId="0" applyAlignment="1"/>
    <xf numFmtId="2" fontId="1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0" borderId="2" xfId="0" applyBorder="1"/>
    <xf numFmtId="0" fontId="0" fillId="0" borderId="0" xfId="0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Fill="1"/>
    <xf numFmtId="164" fontId="0" fillId="2" borderId="0" xfId="0" applyNumberFormat="1" applyFill="1"/>
    <xf numFmtId="0" fontId="2" fillId="3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0" borderId="0" xfId="0" applyFont="1"/>
    <xf numFmtId="164" fontId="2" fillId="0" borderId="0" xfId="0" applyNumberFormat="1" applyFont="1" applyFill="1"/>
    <xf numFmtId="0" fontId="2" fillId="0" borderId="0" xfId="0" applyFont="1" applyBorder="1"/>
    <xf numFmtId="2" fontId="2" fillId="0" borderId="1" xfId="0" applyNumberFormat="1" applyFont="1" applyBorder="1"/>
    <xf numFmtId="1" fontId="2" fillId="0" borderId="1" xfId="0" applyNumberFormat="1" applyFont="1" applyBorder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21EC-877A-44C9-ADC1-22FC0229425A}">
  <dimension ref="A1:O142"/>
  <sheetViews>
    <sheetView workbookViewId="0">
      <pane ySplit="1" topLeftCell="A26" activePane="bottomLeft" state="frozen"/>
      <selection pane="bottomLeft" sqref="A1:O142"/>
    </sheetView>
  </sheetViews>
  <sheetFormatPr defaultRowHeight="14.4" x14ac:dyDescent="0.3"/>
  <cols>
    <col min="4" max="4" width="10.6640625" customWidth="1"/>
    <col min="5" max="5" width="12.44140625" customWidth="1"/>
    <col min="6" max="6" width="10.33203125" customWidth="1"/>
    <col min="7" max="7" width="10.44140625" customWidth="1"/>
    <col min="8" max="8" width="14.88671875" customWidth="1"/>
    <col min="9" max="9" width="11.6640625" customWidth="1"/>
    <col min="10" max="10" width="12.33203125" customWidth="1"/>
    <col min="14" max="14" width="10.6640625" customWidth="1"/>
  </cols>
  <sheetData>
    <row r="1" spans="1:15" s="1" customFormat="1" x14ac:dyDescent="0.3">
      <c r="A1" s="6" t="s">
        <v>21</v>
      </c>
      <c r="B1" s="6" t="s">
        <v>5</v>
      </c>
      <c r="C1" s="6" t="s">
        <v>0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2</v>
      </c>
      <c r="J1" s="6" t="s">
        <v>3</v>
      </c>
      <c r="K1" s="6"/>
      <c r="L1" s="6"/>
      <c r="M1" s="6" t="s">
        <v>1</v>
      </c>
      <c r="N1" s="6" t="s">
        <v>11</v>
      </c>
    </row>
    <row r="2" spans="1:15" x14ac:dyDescent="0.3">
      <c r="A2" s="13">
        <v>1</v>
      </c>
      <c r="B2" s="2">
        <v>23</v>
      </c>
      <c r="C2" s="2">
        <v>25</v>
      </c>
      <c r="D2" s="2">
        <v>16</v>
      </c>
      <c r="E2" s="3">
        <v>11.132649618572655</v>
      </c>
      <c r="F2" s="3">
        <v>9.1327240691078231</v>
      </c>
      <c r="G2" s="9">
        <v>10.199999999999999</v>
      </c>
      <c r="H2" s="10">
        <v>2200</v>
      </c>
      <c r="I2" s="3">
        <v>17.976821482371509</v>
      </c>
      <c r="J2" s="3">
        <v>90.857515598843207</v>
      </c>
      <c r="K2" s="2"/>
      <c r="L2" s="2"/>
      <c r="M2" s="7">
        <v>19.150941030240151</v>
      </c>
      <c r="N2" s="8">
        <v>0.52216755219545474</v>
      </c>
    </row>
    <row r="3" spans="1:15" x14ac:dyDescent="0.3">
      <c r="A3" s="13">
        <v>2</v>
      </c>
      <c r="B3" s="2">
        <v>23</v>
      </c>
      <c r="C3" s="2">
        <v>30</v>
      </c>
      <c r="D3" s="2">
        <v>21</v>
      </c>
      <c r="E3" s="3">
        <v>14.120294360876759</v>
      </c>
      <c r="F3" s="3">
        <v>11.844392089896649</v>
      </c>
      <c r="G3" s="3">
        <v>12.195200353093798</v>
      </c>
      <c r="H3" s="4">
        <v>2200</v>
      </c>
      <c r="I3" s="3">
        <v>25.69747436666951</v>
      </c>
      <c r="J3" s="3">
        <v>167.38856102455054</v>
      </c>
      <c r="K3" s="2"/>
      <c r="L3" s="2"/>
      <c r="M3" s="7">
        <v>15.098886107242057</v>
      </c>
      <c r="N3" s="8">
        <v>0.66230051203602247</v>
      </c>
    </row>
    <row r="4" spans="1:15" x14ac:dyDescent="0.3">
      <c r="A4" s="13">
        <v>3</v>
      </c>
      <c r="B4" s="2">
        <v>23</v>
      </c>
      <c r="C4" s="2">
        <v>35</v>
      </c>
      <c r="D4" s="2">
        <v>26</v>
      </c>
      <c r="E4" s="3">
        <v>16.84431695543298</v>
      </c>
      <c r="F4" s="3">
        <v>14.278788852248134</v>
      </c>
      <c r="G4" s="3">
        <v>14.012693870303599</v>
      </c>
      <c r="H4" s="4">
        <v>2046</v>
      </c>
      <c r="I4" s="3">
        <v>31.552863542765841</v>
      </c>
      <c r="J4" s="3">
        <v>239.30575968121212</v>
      </c>
      <c r="K4" s="2"/>
      <c r="L4" s="2"/>
      <c r="M4" s="7">
        <v>13.124832828046731</v>
      </c>
      <c r="N4" s="8">
        <v>0.7619144663413</v>
      </c>
    </row>
    <row r="5" spans="1:15" x14ac:dyDescent="0.3">
      <c r="A5" s="13">
        <v>4</v>
      </c>
      <c r="B5" s="2">
        <v>23</v>
      </c>
      <c r="C5" s="2">
        <v>40</v>
      </c>
      <c r="D5" s="2">
        <v>31</v>
      </c>
      <c r="E5" s="3">
        <v>19.28777801932134</v>
      </c>
      <c r="F5" s="3">
        <v>16.461149510745425</v>
      </c>
      <c r="G5" s="3">
        <v>15.716261746972485</v>
      </c>
      <c r="H5" s="4">
        <v>1902.78</v>
      </c>
      <c r="I5" s="3">
        <v>36.912797962310947</v>
      </c>
      <c r="J5" s="3">
        <v>320.90553342149832</v>
      </c>
      <c r="K5" s="2"/>
      <c r="L5" s="2"/>
      <c r="M5" s="7">
        <v>11.885665724333821</v>
      </c>
      <c r="N5" s="8">
        <v>0.84134959134234688</v>
      </c>
    </row>
    <row r="6" spans="1:15" x14ac:dyDescent="0.3">
      <c r="A6" s="13">
        <v>5</v>
      </c>
      <c r="B6" s="2">
        <v>23</v>
      </c>
      <c r="C6" s="2">
        <v>45</v>
      </c>
      <c r="D6" s="2">
        <v>36</v>
      </c>
      <c r="E6" s="3">
        <v>21.454937798133102</v>
      </c>
      <c r="F6" s="3">
        <v>18.406903143079628</v>
      </c>
      <c r="G6" s="3">
        <v>17.341043231428831</v>
      </c>
      <c r="H6" s="4">
        <v>1769.5853999999999</v>
      </c>
      <c r="I6" s="3">
        <v>41.793799000614051</v>
      </c>
      <c r="J6" s="3">
        <v>406.77035614055455</v>
      </c>
      <c r="K6" s="2"/>
      <c r="L6" s="2"/>
      <c r="M6" s="7">
        <v>11.079928988229945</v>
      </c>
      <c r="N6" s="8">
        <v>0.90253286014945233</v>
      </c>
    </row>
    <row r="7" spans="1:15" x14ac:dyDescent="0.3">
      <c r="A7" s="13">
        <v>6</v>
      </c>
      <c r="B7" s="2">
        <v>23</v>
      </c>
      <c r="C7" s="2">
        <v>50</v>
      </c>
      <c r="D7" s="2">
        <v>41</v>
      </c>
      <c r="E7" s="3">
        <v>23.362359034496443</v>
      </c>
      <c r="F7" s="3">
        <v>20.13715828254119</v>
      </c>
      <c r="G7" s="3">
        <v>18.908998710197665</v>
      </c>
      <c r="H7" s="4">
        <v>1645.714422</v>
      </c>
      <c r="I7" s="3">
        <v>46.214836492532243</v>
      </c>
      <c r="J7" s="3">
        <v>493.24247059288871</v>
      </c>
      <c r="K7" s="2"/>
      <c r="L7" s="2"/>
      <c r="M7" s="7">
        <v>10.551302363132818</v>
      </c>
      <c r="N7" s="8">
        <v>0.94775030189077725</v>
      </c>
    </row>
    <row r="8" spans="1:15" x14ac:dyDescent="0.3">
      <c r="A8" s="13">
        <v>7</v>
      </c>
      <c r="B8" s="2">
        <v>23</v>
      </c>
      <c r="C8" s="2">
        <v>55</v>
      </c>
      <c r="D8" s="2">
        <v>46</v>
      </c>
      <c r="E8" s="3">
        <v>25.033997722079153</v>
      </c>
      <c r="F8" s="3">
        <v>21.676095513738481</v>
      </c>
      <c r="G8" s="3">
        <v>20.435020797559673</v>
      </c>
      <c r="H8" s="4">
        <v>1530.5144124599999</v>
      </c>
      <c r="I8" s="3">
        <v>50.196966542979645</v>
      </c>
      <c r="J8" s="3">
        <v>577.47566286403458</v>
      </c>
      <c r="K8" s="2"/>
      <c r="L8" s="2"/>
      <c r="M8" s="7">
        <v>10.210595692267511</v>
      </c>
      <c r="N8" s="8">
        <v>0.97937478883558238</v>
      </c>
    </row>
    <row r="9" spans="1:15" x14ac:dyDescent="0.3">
      <c r="A9" s="13">
        <v>8</v>
      </c>
      <c r="B9" s="2">
        <v>23</v>
      </c>
      <c r="C9" s="2">
        <v>60</v>
      </c>
      <c r="D9" s="2">
        <v>51</v>
      </c>
      <c r="E9" s="3">
        <v>26.498134786534788</v>
      </c>
      <c r="F9" s="3">
        <v>23.049277442896926</v>
      </c>
      <c r="G9" s="3">
        <v>21.929813391709818</v>
      </c>
      <c r="H9" s="4">
        <v>1423.3784035878</v>
      </c>
      <c r="I9" s="3">
        <v>53.762582967866678</v>
      </c>
      <c r="J9" s="3">
        <v>657.47656898971775</v>
      </c>
      <c r="K9" s="2"/>
      <c r="L9" s="2"/>
      <c r="M9" s="7">
        <v>10.002867338124975</v>
      </c>
      <c r="N9" s="8">
        <v>0.99971334838021431</v>
      </c>
    </row>
    <row r="10" spans="1:15" x14ac:dyDescent="0.3">
      <c r="A10" s="13">
        <v>9</v>
      </c>
      <c r="B10" s="2">
        <v>23</v>
      </c>
      <c r="C10" s="2">
        <v>65</v>
      </c>
      <c r="D10" s="2">
        <v>56</v>
      </c>
      <c r="E10" s="3">
        <v>27.785169647179416</v>
      </c>
      <c r="F10" s="3">
        <v>24.293848374657493</v>
      </c>
      <c r="G10" s="3">
        <v>23.409129459713434</v>
      </c>
      <c r="H10" s="4">
        <v>1309.5081313007761</v>
      </c>
      <c r="I10" s="3">
        <v>56.359691563684279</v>
      </c>
      <c r="J10" s="3">
        <v>725.02637214766571</v>
      </c>
      <c r="K10" s="2"/>
      <c r="L10" s="2"/>
      <c r="M10" s="7">
        <v>9.945642572646749</v>
      </c>
      <c r="N10" s="8">
        <v>1.0054654515237404</v>
      </c>
    </row>
    <row r="11" spans="1:15" x14ac:dyDescent="0.3">
      <c r="A11" s="13">
        <v>10</v>
      </c>
      <c r="B11" s="2">
        <v>23</v>
      </c>
      <c r="C11" s="2">
        <v>70</v>
      </c>
      <c r="D11" s="2">
        <v>61</v>
      </c>
      <c r="E11" s="3">
        <v>28.925815358452454</v>
      </c>
      <c r="F11" s="3">
        <v>25.42618916587513</v>
      </c>
      <c r="G11" s="3">
        <v>24.878734510815107</v>
      </c>
      <c r="H11" s="4">
        <v>1204.7474807967139</v>
      </c>
      <c r="I11" s="3">
        <v>58.56558415476762</v>
      </c>
      <c r="J11" s="3">
        <v>785.73248353419808</v>
      </c>
      <c r="K11" s="2"/>
      <c r="L11" s="2"/>
      <c r="M11" s="7">
        <v>9.9601614206081734</v>
      </c>
      <c r="N11" s="8">
        <v>1.0039997925444659</v>
      </c>
      <c r="O11" s="5">
        <f>AVERAGE(N2:N11)</f>
        <v>0.86265686652393581</v>
      </c>
    </row>
    <row r="12" spans="1:15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5" x14ac:dyDescent="0.3">
      <c r="A13" s="13">
        <v>11</v>
      </c>
      <c r="B13" s="2">
        <v>23</v>
      </c>
      <c r="C13" s="2">
        <v>25</v>
      </c>
      <c r="D13" s="2">
        <v>16</v>
      </c>
      <c r="E13" s="3">
        <v>11.132649618572655</v>
      </c>
      <c r="F13" s="3">
        <v>9.1113654583721679</v>
      </c>
      <c r="G13" s="9">
        <v>10.5</v>
      </c>
      <c r="H13" s="10">
        <v>1400</v>
      </c>
      <c r="I13" s="3">
        <v>12.122620652039613</v>
      </c>
      <c r="J13" s="3">
        <v>61.48784382273125</v>
      </c>
      <c r="K13" s="2"/>
      <c r="L13" s="2"/>
      <c r="M13" s="7">
        <v>24.006975075057703</v>
      </c>
      <c r="N13" s="8">
        <v>0.41654560679698477</v>
      </c>
    </row>
    <row r="14" spans="1:15" x14ac:dyDescent="0.3">
      <c r="A14" s="13">
        <v>12</v>
      </c>
      <c r="B14" s="2">
        <v>23</v>
      </c>
      <c r="C14" s="2">
        <v>30</v>
      </c>
      <c r="D14" s="2">
        <v>21</v>
      </c>
      <c r="E14" s="3">
        <v>14.120294360876759</v>
      </c>
      <c r="F14" s="3">
        <v>11.989754260618602</v>
      </c>
      <c r="G14" s="3">
        <v>12.931465190648542</v>
      </c>
      <c r="H14" s="4">
        <v>1400</v>
      </c>
      <c r="I14" s="3">
        <v>18.387106317565152</v>
      </c>
      <c r="J14" s="3">
        <v>119.11371157410674</v>
      </c>
      <c r="K14" s="2"/>
      <c r="L14" s="2"/>
      <c r="M14" s="7">
        <v>18.927455411476956</v>
      </c>
      <c r="N14" s="8">
        <v>0.52833303698796963</v>
      </c>
    </row>
    <row r="15" spans="1:15" x14ac:dyDescent="0.3">
      <c r="A15" s="13">
        <v>13</v>
      </c>
      <c r="B15" s="2">
        <v>23</v>
      </c>
      <c r="C15" s="2">
        <v>35</v>
      </c>
      <c r="D15" s="2">
        <v>26</v>
      </c>
      <c r="E15" s="3">
        <v>16.84431695543298</v>
      </c>
      <c r="F15" s="3">
        <v>14.568296052886001</v>
      </c>
      <c r="G15" s="3">
        <v>15.099699790514624</v>
      </c>
      <c r="H15" s="4">
        <v>1302</v>
      </c>
      <c r="I15" s="3">
        <v>23.315111204941562</v>
      </c>
      <c r="J15" s="3">
        <v>178.20407463311477</v>
      </c>
      <c r="K15" s="2"/>
      <c r="L15" s="2"/>
      <c r="M15" s="7">
        <v>16.452848665226441</v>
      </c>
      <c r="N15" s="8">
        <v>0.60779748258034383</v>
      </c>
    </row>
    <row r="16" spans="1:15" x14ac:dyDescent="0.3">
      <c r="A16" s="13">
        <v>14</v>
      </c>
      <c r="B16" s="2">
        <v>23</v>
      </c>
      <c r="C16" s="2">
        <v>40</v>
      </c>
      <c r="D16" s="2">
        <v>31</v>
      </c>
      <c r="E16" s="3">
        <v>19.28777801932134</v>
      </c>
      <c r="F16" s="3">
        <v>16.873315704328064</v>
      </c>
      <c r="G16" s="3">
        <v>17.108660066664719</v>
      </c>
      <c r="H16" s="4">
        <v>1210.8599999999999</v>
      </c>
      <c r="I16" s="3">
        <v>27.836575643972168</v>
      </c>
      <c r="J16" s="3">
        <v>244.75151165143242</v>
      </c>
      <c r="K16" s="2"/>
      <c r="L16" s="2"/>
      <c r="M16" s="7">
        <v>14.899470493068067</v>
      </c>
      <c r="N16" s="8">
        <v>0.6711647910341827</v>
      </c>
    </row>
    <row r="17" spans="1:15" x14ac:dyDescent="0.3">
      <c r="A17" s="13">
        <v>15</v>
      </c>
      <c r="B17" s="2">
        <v>23</v>
      </c>
      <c r="C17" s="2">
        <v>45</v>
      </c>
      <c r="D17" s="2">
        <v>36</v>
      </c>
      <c r="E17" s="3">
        <v>21.454937798133102</v>
      </c>
      <c r="F17" s="3">
        <v>18.923729140943244</v>
      </c>
      <c r="G17" s="3">
        <v>19.010748082741443</v>
      </c>
      <c r="H17" s="4">
        <v>1126.0998</v>
      </c>
      <c r="I17" s="3">
        <v>31.964298414758751</v>
      </c>
      <c r="J17" s="3">
        <v>314.94253518241487</v>
      </c>
      <c r="K17" s="2"/>
      <c r="L17" s="2"/>
      <c r="M17" s="7">
        <v>13.889426040935914</v>
      </c>
      <c r="N17" s="8">
        <v>0.71997215511478163</v>
      </c>
    </row>
    <row r="18" spans="1:15" x14ac:dyDescent="0.3">
      <c r="A18" s="13">
        <v>16</v>
      </c>
      <c r="B18" s="2">
        <v>23</v>
      </c>
      <c r="C18" s="2">
        <v>50</v>
      </c>
      <c r="D18" s="2">
        <v>41</v>
      </c>
      <c r="E18" s="3">
        <v>23.362359034496443</v>
      </c>
      <c r="F18" s="3">
        <v>20.7433615238802</v>
      </c>
      <c r="G18" s="3">
        <v>20.837049436511791</v>
      </c>
      <c r="H18" s="4">
        <v>1047.2728139999999</v>
      </c>
      <c r="I18" s="3">
        <v>35.71265641041235</v>
      </c>
      <c r="J18" s="3">
        <v>385.67604769240825</v>
      </c>
      <c r="K18" s="2"/>
      <c r="L18" s="2"/>
      <c r="M18" s="7">
        <v>13.226757496728119</v>
      </c>
      <c r="N18" s="8">
        <v>0.75604319520288199</v>
      </c>
    </row>
    <row r="19" spans="1:15" x14ac:dyDescent="0.3">
      <c r="A19" s="13">
        <v>17</v>
      </c>
      <c r="B19" s="2">
        <v>23</v>
      </c>
      <c r="C19" s="2">
        <v>55</v>
      </c>
      <c r="D19" s="2">
        <v>46</v>
      </c>
      <c r="E19" s="3">
        <v>25.033997722079153</v>
      </c>
      <c r="F19" s="3">
        <v>22.358805770774332</v>
      </c>
      <c r="G19" s="3">
        <v>22.607921586651663</v>
      </c>
      <c r="H19" s="4">
        <v>973.96371701999988</v>
      </c>
      <c r="I19" s="3">
        <v>39.097945438310525</v>
      </c>
      <c r="J19" s="3">
        <v>454.56425675373873</v>
      </c>
      <c r="K19" s="2"/>
      <c r="L19" s="2"/>
      <c r="M19" s="7">
        <v>12.799659081958115</v>
      </c>
      <c r="N19" s="8">
        <v>0.78127080854017417</v>
      </c>
    </row>
    <row r="20" spans="1:15" x14ac:dyDescent="0.3">
      <c r="A20" s="13">
        <v>18</v>
      </c>
      <c r="B20" s="2">
        <v>23</v>
      </c>
      <c r="C20" s="2">
        <v>60</v>
      </c>
      <c r="D20" s="2">
        <v>51</v>
      </c>
      <c r="E20" s="3">
        <v>26.498134786534788</v>
      </c>
      <c r="F20" s="3">
        <v>23.797853979344865</v>
      </c>
      <c r="G20" s="3">
        <v>24.337629883846475</v>
      </c>
      <c r="H20" s="4">
        <v>905.7862568285999</v>
      </c>
      <c r="I20" s="3">
        <v>42.137830600012336</v>
      </c>
      <c r="J20" s="3">
        <v>519.95351068315006</v>
      </c>
      <c r="K20" s="2"/>
      <c r="L20" s="2"/>
      <c r="M20" s="7">
        <v>12.53925780912207</v>
      </c>
      <c r="N20" s="8">
        <v>0.79749536633062856</v>
      </c>
    </row>
    <row r="21" spans="1:15" x14ac:dyDescent="0.3">
      <c r="A21" s="13">
        <v>19</v>
      </c>
      <c r="B21" s="2">
        <v>23</v>
      </c>
      <c r="C21" s="2">
        <v>65</v>
      </c>
      <c r="D21" s="2">
        <v>56</v>
      </c>
      <c r="E21" s="3">
        <v>27.785169647179416</v>
      </c>
      <c r="F21" s="3">
        <v>25.095652353396961</v>
      </c>
      <c r="G21" s="3">
        <v>26.045587921229803</v>
      </c>
      <c r="H21" s="4">
        <v>833.32335628231192</v>
      </c>
      <c r="I21" s="3">
        <v>44.398854558129173</v>
      </c>
      <c r="J21" s="3">
        <v>575.16063433474903</v>
      </c>
      <c r="K21" s="2"/>
      <c r="L21" s="2"/>
      <c r="M21" s="7">
        <v>12.467522769243743</v>
      </c>
      <c r="N21" s="8">
        <v>0.80208395726126924</v>
      </c>
    </row>
    <row r="22" spans="1:15" x14ac:dyDescent="0.3">
      <c r="A22" s="13">
        <v>20</v>
      </c>
      <c r="B22" s="2">
        <v>23</v>
      </c>
      <c r="C22" s="2">
        <v>70</v>
      </c>
      <c r="D22" s="2">
        <v>61</v>
      </c>
      <c r="E22" s="3">
        <v>28.925815358452454</v>
      </c>
      <c r="F22" s="3">
        <v>26.274409668436416</v>
      </c>
      <c r="G22" s="3">
        <v>27.739233004290607</v>
      </c>
      <c r="H22" s="4">
        <v>766.65748777972692</v>
      </c>
      <c r="I22" s="3">
        <v>46.331905321152824</v>
      </c>
      <c r="J22" s="3">
        <v>624.71780478386643</v>
      </c>
      <c r="K22" s="2"/>
      <c r="L22" s="2"/>
      <c r="M22" s="7">
        <v>12.485723108359094</v>
      </c>
      <c r="N22" s="8">
        <v>0.80091476586606969</v>
      </c>
      <c r="O22" s="5">
        <f>AVERAGE(N13:N22)</f>
        <v>0.68816211657152859</v>
      </c>
    </row>
    <row r="23" spans="1:15" x14ac:dyDescent="0.3">
      <c r="M23" t="s">
        <v>12</v>
      </c>
      <c r="N23" t="s">
        <v>12</v>
      </c>
    </row>
    <row r="24" spans="1:15" x14ac:dyDescent="0.3">
      <c r="A24" s="13">
        <v>21</v>
      </c>
      <c r="B24" s="2">
        <v>20</v>
      </c>
      <c r="C24" s="2">
        <v>27</v>
      </c>
      <c r="D24" s="2">
        <v>17</v>
      </c>
      <c r="E24" s="3">
        <v>10.244031409823243</v>
      </c>
      <c r="F24" s="3">
        <v>8.5160635982276833</v>
      </c>
      <c r="G24" s="9">
        <v>10.4</v>
      </c>
      <c r="H24" s="10">
        <v>2000</v>
      </c>
      <c r="I24" s="3">
        <v>16.989733070613607</v>
      </c>
      <c r="J24" s="3">
        <v>80.270764698924467</v>
      </c>
      <c r="K24" s="2"/>
      <c r="L24" s="2"/>
      <c r="M24" s="7">
        <v>21.828007822736385</v>
      </c>
      <c r="N24" s="12">
        <v>0.45812701192015554</v>
      </c>
    </row>
    <row r="25" spans="1:15" x14ac:dyDescent="0.3">
      <c r="A25" s="13">
        <v>22</v>
      </c>
      <c r="B25" s="2">
        <v>20</v>
      </c>
      <c r="C25" s="2">
        <v>32</v>
      </c>
      <c r="D25" s="2">
        <v>22</v>
      </c>
      <c r="E25" s="3">
        <v>12.765676370617566</v>
      </c>
      <c r="F25" s="3">
        <v>10.876442532766468</v>
      </c>
      <c r="G25" s="3">
        <v>12.243695341140535</v>
      </c>
      <c r="H25" s="4">
        <v>2000</v>
      </c>
      <c r="I25" s="3">
        <v>23.547505451984328</v>
      </c>
      <c r="J25" s="3">
        <v>141.14489291038996</v>
      </c>
      <c r="K25" s="2"/>
      <c r="L25" s="2"/>
      <c r="M25" s="7">
        <v>17.516251490179485</v>
      </c>
      <c r="N25" s="12">
        <v>0.57089840286927351</v>
      </c>
    </row>
    <row r="26" spans="1:15" x14ac:dyDescent="0.3">
      <c r="A26" s="13">
        <v>23</v>
      </c>
      <c r="B26" s="2">
        <v>20</v>
      </c>
      <c r="C26" s="2">
        <v>37</v>
      </c>
      <c r="D26" s="2">
        <v>27</v>
      </c>
      <c r="E26" s="3">
        <v>15.063693903654949</v>
      </c>
      <c r="F26" s="3">
        <v>12.992490496440261</v>
      </c>
      <c r="G26" s="3">
        <v>13.924542589075273</v>
      </c>
      <c r="H26" s="4">
        <v>1900</v>
      </c>
      <c r="I26" s="3">
        <v>28.933792193445623</v>
      </c>
      <c r="J26" s="3">
        <v>196.57941985958084</v>
      </c>
      <c r="K26" s="2"/>
      <c r="L26" s="2"/>
      <c r="M26" s="7">
        <v>15.229712933485587</v>
      </c>
      <c r="N26" s="12">
        <v>0.65661119442461646</v>
      </c>
    </row>
    <row r="27" spans="1:15" x14ac:dyDescent="0.3">
      <c r="A27" s="2">
        <v>24</v>
      </c>
      <c r="B27" s="2">
        <v>20</v>
      </c>
      <c r="C27" s="2">
        <v>42</v>
      </c>
      <c r="D27" s="2">
        <v>32</v>
      </c>
      <c r="E27" s="3">
        <v>17.134043181848725</v>
      </c>
      <c r="F27" s="3">
        <v>14.894966073497439</v>
      </c>
      <c r="G27" s="3">
        <v>15.495462567428005</v>
      </c>
      <c r="H27" s="4">
        <v>1805</v>
      </c>
      <c r="I27" s="3">
        <v>34.038951815029684</v>
      </c>
      <c r="J27" s="3">
        <v>265.13458021009637</v>
      </c>
      <c r="K27" s="2"/>
      <c r="L27" s="2"/>
      <c r="M27" s="7">
        <v>13.737304971209296</v>
      </c>
      <c r="N27" s="12">
        <v>0.72794482039658026</v>
      </c>
    </row>
    <row r="28" spans="1:15" x14ac:dyDescent="0.3">
      <c r="A28" s="13">
        <v>25</v>
      </c>
      <c r="B28" s="2">
        <v>20</v>
      </c>
      <c r="C28" s="2">
        <v>47</v>
      </c>
      <c r="D28" s="2">
        <v>37</v>
      </c>
      <c r="E28" s="3">
        <v>18.986657882481786</v>
      </c>
      <c r="F28" s="3">
        <v>16.601156285454859</v>
      </c>
      <c r="G28" s="3">
        <v>16.986769109811625</v>
      </c>
      <c r="H28" s="4">
        <v>1714.75</v>
      </c>
      <c r="I28" s="3">
        <v>38.860846843761593</v>
      </c>
      <c r="J28" s="3">
        <v>335.72579345488424</v>
      </c>
      <c r="K28" s="2"/>
      <c r="L28" s="2"/>
      <c r="M28" s="7">
        <v>12.718944412136477</v>
      </c>
      <c r="N28" s="12">
        <v>0.78622876836052158</v>
      </c>
    </row>
    <row r="29" spans="1:15" x14ac:dyDescent="0.3">
      <c r="A29" s="13">
        <v>26</v>
      </c>
      <c r="B29" s="2">
        <v>20</v>
      </c>
      <c r="C29" s="2">
        <v>52</v>
      </c>
      <c r="D29" s="2">
        <v>42</v>
      </c>
      <c r="E29" s="3">
        <v>20.638455809301213</v>
      </c>
      <c r="F29" s="3">
        <v>18.13105939545316</v>
      </c>
      <c r="G29" s="3">
        <v>18.417846646060227</v>
      </c>
      <c r="H29" s="4">
        <v>1629.0125</v>
      </c>
      <c r="I29" s="3">
        <v>43.40022722355058</v>
      </c>
      <c r="J29" s="3">
        <v>408.81872257110558</v>
      </c>
      <c r="K29" s="2"/>
      <c r="L29" s="2"/>
      <c r="M29" s="7">
        <v>12.004956529173111</v>
      </c>
      <c r="N29" s="12">
        <v>0.83298927203102413</v>
      </c>
    </row>
    <row r="30" spans="1:15" x14ac:dyDescent="0.3">
      <c r="A30" s="13">
        <v>27</v>
      </c>
      <c r="B30" s="2">
        <v>20</v>
      </c>
      <c r="C30" s="2">
        <v>57</v>
      </c>
      <c r="D30" s="2">
        <v>47</v>
      </c>
      <c r="E30" s="3">
        <v>22.109758871278192</v>
      </c>
      <c r="F30" s="3">
        <v>19.505469203378375</v>
      </c>
      <c r="G30" s="3">
        <v>19.802028013421001</v>
      </c>
      <c r="H30" s="4">
        <v>1547.5618750000001</v>
      </c>
      <c r="I30" s="3">
        <v>47.660351895973093</v>
      </c>
      <c r="J30" s="3">
        <v>482.49870516238127</v>
      </c>
      <c r="K30" s="2"/>
      <c r="L30" s="2"/>
      <c r="M30" s="7">
        <v>11.497197261005718</v>
      </c>
      <c r="N30" s="12">
        <v>0.86977719638823081</v>
      </c>
    </row>
    <row r="31" spans="1:15" x14ac:dyDescent="0.3">
      <c r="A31" s="13">
        <v>28</v>
      </c>
      <c r="B31" s="2">
        <v>20</v>
      </c>
      <c r="C31" s="2">
        <v>62</v>
      </c>
      <c r="D31" s="2">
        <v>52</v>
      </c>
      <c r="E31" s="3">
        <v>23.422293768832411</v>
      </c>
      <c r="F31" s="3">
        <v>20.744898941008405</v>
      </c>
      <c r="G31" s="3">
        <v>21.148976335191414</v>
      </c>
      <c r="H31" s="4">
        <v>1470.18378125</v>
      </c>
      <c r="I31" s="3">
        <v>51.646418640429033</v>
      </c>
      <c r="J31" s="3">
        <v>555.29584234863023</v>
      </c>
      <c r="K31" s="2"/>
      <c r="L31" s="2"/>
      <c r="M31" s="7">
        <v>11.134860041563689</v>
      </c>
      <c r="N31" s="12">
        <v>0.89808043950911498</v>
      </c>
    </row>
    <row r="32" spans="1:15" x14ac:dyDescent="0.3">
      <c r="A32" s="2">
        <v>29</v>
      </c>
      <c r="B32" s="2">
        <v>20</v>
      </c>
      <c r="C32" s="2">
        <v>67</v>
      </c>
      <c r="D32" s="2">
        <v>57</v>
      </c>
      <c r="E32" s="3">
        <v>24.597933307755095</v>
      </c>
      <c r="F32" s="3">
        <v>21.868925752400649</v>
      </c>
      <c r="G32" s="3">
        <v>22.465978350254129</v>
      </c>
      <c r="H32" s="4">
        <v>1396.6745921875001</v>
      </c>
      <c r="I32" s="3">
        <v>55.365061429496876</v>
      </c>
      <c r="J32" s="3">
        <v>626.16043795876135</v>
      </c>
      <c r="K32" s="2"/>
      <c r="L32" s="2"/>
      <c r="M32" s="7">
        <v>10.878117962014814</v>
      </c>
      <c r="N32" s="12">
        <v>0.91927666485313864</v>
      </c>
    </row>
    <row r="33" spans="1:15" x14ac:dyDescent="0.3">
      <c r="A33" s="13">
        <v>30</v>
      </c>
      <c r="B33" s="2">
        <v>20</v>
      </c>
      <c r="C33" s="2">
        <v>72</v>
      </c>
      <c r="D33" s="2">
        <v>62</v>
      </c>
      <c r="E33" s="3">
        <v>25.657781411613318</v>
      </c>
      <c r="F33" s="3">
        <v>22.89573394172627</v>
      </c>
      <c r="G33" s="3">
        <v>23.758703283459543</v>
      </c>
      <c r="H33" s="4">
        <v>1326.8408625781251</v>
      </c>
      <c r="I33" s="3">
        <v>58.823950416531417</v>
      </c>
      <c r="J33" s="3">
        <v>694.40555277995929</v>
      </c>
      <c r="K33" s="2"/>
      <c r="L33" s="2"/>
      <c r="M33" s="7">
        <v>10.699697020991607</v>
      </c>
      <c r="N33" s="12">
        <v>0.93460590336166716</v>
      </c>
    </row>
    <row r="34" spans="1:15" x14ac:dyDescent="0.3">
      <c r="A34" s="13">
        <v>31</v>
      </c>
      <c r="B34" s="2">
        <v>20</v>
      </c>
      <c r="C34" s="2">
        <v>77</v>
      </c>
      <c r="D34" s="2">
        <v>67</v>
      </c>
      <c r="E34" s="3">
        <v>26.621410780932976</v>
      </c>
      <c r="F34" s="3">
        <v>23.841743896714135</v>
      </c>
      <c r="G34" s="3">
        <v>25.03167536733303</v>
      </c>
      <c r="H34" s="4">
        <v>1260.4988194492189</v>
      </c>
      <c r="I34" s="3">
        <v>62.031482471067761</v>
      </c>
      <c r="J34" s="3">
        <v>759.63262410528887</v>
      </c>
      <c r="K34" s="2"/>
      <c r="L34" s="2"/>
      <c r="M34" s="7">
        <v>10.580293407850778</v>
      </c>
      <c r="N34" s="12">
        <v>0.94515337283366929</v>
      </c>
      <c r="O34" s="5" t="s">
        <v>12</v>
      </c>
    </row>
    <row r="35" spans="1:15" x14ac:dyDescent="0.3">
      <c r="A35" s="13">
        <v>32</v>
      </c>
      <c r="B35" s="2">
        <v>20</v>
      </c>
      <c r="C35" s="2">
        <v>82</v>
      </c>
      <c r="D35" s="2">
        <v>72</v>
      </c>
      <c r="E35" s="3">
        <v>27.506160650844752</v>
      </c>
      <c r="F35" s="3">
        <v>24.721269646188002</v>
      </c>
      <c r="G35" s="3">
        <v>26.288582253892578</v>
      </c>
      <c r="H35" s="4">
        <v>1197.473878476758</v>
      </c>
      <c r="I35" s="3">
        <v>64.996543307294431</v>
      </c>
      <c r="J35" s="3">
        <v>821.65025189315361</v>
      </c>
      <c r="K35" s="2"/>
      <c r="L35" s="2"/>
      <c r="M35" s="7">
        <v>10.505990422325782</v>
      </c>
      <c r="N35" s="12">
        <v>0.95183791322991063</v>
      </c>
      <c r="O35" s="5">
        <f>AVERAGE(N26:N35)</f>
        <v>0.85225055453884724</v>
      </c>
    </row>
    <row r="37" spans="1:15" x14ac:dyDescent="0.3">
      <c r="A37" s="13">
        <v>33</v>
      </c>
      <c r="B37" s="2">
        <v>20</v>
      </c>
      <c r="C37" s="2">
        <v>27</v>
      </c>
      <c r="D37" s="2">
        <v>17</v>
      </c>
      <c r="E37" s="3">
        <v>10.244031409823243</v>
      </c>
      <c r="F37" s="3">
        <v>8.4790704273691162</v>
      </c>
      <c r="G37" s="9">
        <v>10.7</v>
      </c>
      <c r="H37" s="10">
        <v>1400</v>
      </c>
      <c r="I37" s="3">
        <v>12.58883300183234</v>
      </c>
      <c r="J37" s="3">
        <v>59.576251453888851</v>
      </c>
      <c r="K37" s="2"/>
      <c r="L37" s="2"/>
      <c r="M37" s="7">
        <v>26.089459434509472</v>
      </c>
      <c r="N37" s="8">
        <v>0.38329655794909412</v>
      </c>
    </row>
    <row r="38" spans="1:15" x14ac:dyDescent="0.3">
      <c r="A38" s="13">
        <v>34</v>
      </c>
      <c r="B38" s="2">
        <v>20</v>
      </c>
      <c r="C38" s="2">
        <v>32</v>
      </c>
      <c r="D38" s="2">
        <v>22</v>
      </c>
      <c r="E38" s="3">
        <v>12.765676370617566</v>
      </c>
      <c r="F38" s="3">
        <v>10.944109165156423</v>
      </c>
      <c r="G38" s="3">
        <v>12.846469496452094</v>
      </c>
      <c r="H38" s="4">
        <v>1400</v>
      </c>
      <c r="I38" s="3">
        <v>18.146191805615153</v>
      </c>
      <c r="J38" s="3">
        <v>108.06996940671114</v>
      </c>
      <c r="K38" s="2"/>
      <c r="L38" s="2"/>
      <c r="M38" s="7">
        <v>20.935924909358725</v>
      </c>
      <c r="N38" s="8">
        <v>0.47764787289286775</v>
      </c>
    </row>
    <row r="39" spans="1:15" x14ac:dyDescent="0.3">
      <c r="A39" s="13">
        <v>35</v>
      </c>
      <c r="B39" s="2">
        <v>20</v>
      </c>
      <c r="C39" s="2">
        <v>37</v>
      </c>
      <c r="D39" s="2">
        <v>27</v>
      </c>
      <c r="E39" s="3">
        <v>15.063693903654949</v>
      </c>
      <c r="F39" s="3">
        <v>13.154173107714472</v>
      </c>
      <c r="G39" s="3">
        <v>14.780881817109996</v>
      </c>
      <c r="H39" s="4">
        <v>1323</v>
      </c>
      <c r="I39" s="3">
        <v>22.70128362111215</v>
      </c>
      <c r="J39" s="3">
        <v>156.25768975058457</v>
      </c>
      <c r="K39" s="2"/>
      <c r="L39" s="2"/>
      <c r="M39" s="7">
        <v>18.251081134050441</v>
      </c>
      <c r="N39" s="8">
        <v>0.54791274700671455</v>
      </c>
    </row>
    <row r="40" spans="1:15" x14ac:dyDescent="0.3">
      <c r="A40" s="2">
        <v>36</v>
      </c>
      <c r="B40" s="2">
        <v>20</v>
      </c>
      <c r="C40" s="2">
        <v>42</v>
      </c>
      <c r="D40" s="2">
        <v>32</v>
      </c>
      <c r="E40" s="3">
        <v>17.134043181848725</v>
      </c>
      <c r="F40" s="3">
        <v>15.140451531792579</v>
      </c>
      <c r="G40" s="3">
        <v>16.578326737106277</v>
      </c>
      <c r="H40" s="4">
        <v>1250.2349999999999</v>
      </c>
      <c r="I40" s="3">
        <v>26.987516668741119</v>
      </c>
      <c r="J40" s="3">
        <v>210.70077056099862</v>
      </c>
      <c r="K40" s="2"/>
      <c r="L40" s="2"/>
      <c r="M40" s="7">
        <v>16.506094096194595</v>
      </c>
      <c r="N40" s="8">
        <v>0.60583684678651228</v>
      </c>
    </row>
    <row r="41" spans="1:15" x14ac:dyDescent="0.3">
      <c r="A41" s="13">
        <v>37</v>
      </c>
      <c r="B41" s="2">
        <v>20</v>
      </c>
      <c r="C41" s="2">
        <v>47</v>
      </c>
      <c r="D41" s="2">
        <v>37</v>
      </c>
      <c r="E41" s="3">
        <v>18.986657882481786</v>
      </c>
      <c r="F41" s="3">
        <v>16.922020410953007</v>
      </c>
      <c r="G41" s="3">
        <v>18.279394023686844</v>
      </c>
      <c r="H41" s="4">
        <v>1181.4720749999999</v>
      </c>
      <c r="I41" s="3">
        <v>31.005370935649946</v>
      </c>
      <c r="J41" s="3">
        <v>268.93704882971468</v>
      </c>
      <c r="K41" s="2"/>
      <c r="L41" s="2"/>
      <c r="M41" s="7">
        <v>15.3228568535971</v>
      </c>
      <c r="N41" s="8">
        <v>0.65261981466938135</v>
      </c>
    </row>
    <row r="42" spans="1:15" x14ac:dyDescent="0.3">
      <c r="A42" s="13">
        <v>38</v>
      </c>
      <c r="B42" s="2">
        <v>20</v>
      </c>
      <c r="C42" s="2">
        <v>52</v>
      </c>
      <c r="D42" s="2">
        <v>42</v>
      </c>
      <c r="E42" s="3">
        <v>20.638455809301213</v>
      </c>
      <c r="F42" s="3">
        <v>18.520178665846238</v>
      </c>
      <c r="G42" s="3">
        <v>19.909136061206308</v>
      </c>
      <c r="H42" s="4">
        <v>1116.491110875</v>
      </c>
      <c r="I42" s="3">
        <v>34.757615958220526</v>
      </c>
      <c r="J42" s="3">
        <v>328.9266247897047</v>
      </c>
      <c r="K42" s="2"/>
      <c r="L42" s="2"/>
      <c r="M42" s="7">
        <v>14.500906935952287</v>
      </c>
      <c r="N42" s="8">
        <v>0.68961203903783908</v>
      </c>
    </row>
    <row r="43" spans="1:15" x14ac:dyDescent="0.3">
      <c r="A43" s="13">
        <v>39</v>
      </c>
      <c r="B43" s="2">
        <v>20</v>
      </c>
      <c r="C43" s="2">
        <v>57</v>
      </c>
      <c r="D43" s="2">
        <v>47</v>
      </c>
      <c r="E43" s="3">
        <v>22.109758871278192</v>
      </c>
      <c r="F43" s="3">
        <v>19.956812028079927</v>
      </c>
      <c r="G43" s="3">
        <v>21.484376040590725</v>
      </c>
      <c r="H43" s="4">
        <v>1055.0840997768751</v>
      </c>
      <c r="I43" s="3">
        <v>38.249208271202839</v>
      </c>
      <c r="J43" s="3">
        <v>389.02067735887692</v>
      </c>
      <c r="K43" s="2"/>
      <c r="L43" s="2"/>
      <c r="M43" s="7">
        <v>13.924270601694522</v>
      </c>
      <c r="N43" s="8">
        <v>0.71817047269844392</v>
      </c>
    </row>
    <row r="44" spans="1:15" x14ac:dyDescent="0.3">
      <c r="A44" s="13">
        <v>40</v>
      </c>
      <c r="B44" s="2">
        <v>20</v>
      </c>
      <c r="C44" s="2">
        <v>62</v>
      </c>
      <c r="D44" s="2">
        <v>52</v>
      </c>
      <c r="E44" s="3">
        <v>23.422293768832411</v>
      </c>
      <c r="F44" s="3">
        <v>21.253415554134989</v>
      </c>
      <c r="G44" s="3">
        <v>23.017098648794239</v>
      </c>
      <c r="H44" s="4">
        <v>997.05447428914692</v>
      </c>
      <c r="I44" s="3">
        <v>41.486798903072717</v>
      </c>
      <c r="J44" s="3">
        <v>447.97784189699473</v>
      </c>
      <c r="K44" s="2"/>
      <c r="L44" s="2"/>
      <c r="M44" s="7">
        <v>13.521072233298771</v>
      </c>
      <c r="N44" s="8">
        <v>0.73958631589680324</v>
      </c>
    </row>
    <row r="45" spans="1:15" x14ac:dyDescent="0.3">
      <c r="A45" s="2">
        <v>41</v>
      </c>
      <c r="B45" s="2">
        <v>20</v>
      </c>
      <c r="C45" s="2">
        <v>67</v>
      </c>
      <c r="D45" s="2">
        <v>57</v>
      </c>
      <c r="E45" s="3">
        <v>24.597933307755095</v>
      </c>
      <c r="F45" s="3">
        <v>22.430474029942921</v>
      </c>
      <c r="G45" s="3">
        <v>24.516226247240009</v>
      </c>
      <c r="H45" s="4">
        <v>942.21647820324381</v>
      </c>
      <c r="I45" s="3">
        <v>44.478262923841442</v>
      </c>
      <c r="J45" s="3">
        <v>504.93277656802172</v>
      </c>
      <c r="K45" s="2"/>
      <c r="L45" s="2"/>
      <c r="M45" s="7">
        <v>13.244209219367253</v>
      </c>
      <c r="N45" s="8">
        <v>0.75504696689454398</v>
      </c>
    </row>
    <row r="46" spans="1:15" x14ac:dyDescent="0.3">
      <c r="A46" s="13">
        <v>42</v>
      </c>
      <c r="B46" s="2">
        <v>20</v>
      </c>
      <c r="C46" s="2">
        <v>72</v>
      </c>
      <c r="D46" s="2">
        <v>62</v>
      </c>
      <c r="E46" s="3">
        <v>25.657781411613318</v>
      </c>
      <c r="F46" s="3">
        <v>23.507013059173065</v>
      </c>
      <c r="G46" s="3">
        <v>25.988633510871615</v>
      </c>
      <c r="H46" s="4">
        <v>890.39457190206542</v>
      </c>
      <c r="I46" s="3">
        <v>47.232319621029497</v>
      </c>
      <c r="J46" s="3">
        <v>559.33883337568898</v>
      </c>
      <c r="K46" s="2"/>
      <c r="L46" s="2"/>
      <c r="M46" s="7">
        <v>13.061397518226043</v>
      </c>
      <c r="N46" s="8">
        <v>0.76561485752545777</v>
      </c>
    </row>
    <row r="47" spans="1:15" x14ac:dyDescent="0.3">
      <c r="A47" s="13">
        <v>43</v>
      </c>
      <c r="B47" s="2">
        <v>20</v>
      </c>
      <c r="C47" s="2">
        <v>77</v>
      </c>
      <c r="D47" s="2">
        <v>67</v>
      </c>
      <c r="E47" s="3">
        <v>26.621410780932976</v>
      </c>
      <c r="F47" s="3">
        <v>24.502760089643125</v>
      </c>
      <c r="G47" s="3">
        <v>27.443493866036579</v>
      </c>
      <c r="H47" s="4">
        <v>836.97089758794152</v>
      </c>
      <c r="I47" s="3">
        <v>49.508417082747037</v>
      </c>
      <c r="J47" s="3">
        <v>607.88630250784524</v>
      </c>
      <c r="K47" s="2"/>
      <c r="L47" s="2"/>
      <c r="M47" s="7">
        <v>12.984156888987844</v>
      </c>
      <c r="N47" s="8">
        <v>0.77016937530085039</v>
      </c>
    </row>
    <row r="48" spans="1:15" x14ac:dyDescent="0.3">
      <c r="A48" s="13">
        <v>44</v>
      </c>
      <c r="B48" s="2">
        <v>20</v>
      </c>
      <c r="C48" s="2">
        <v>82</v>
      </c>
      <c r="D48" s="2">
        <v>72</v>
      </c>
      <c r="E48" s="3">
        <v>27.506160650844752</v>
      </c>
      <c r="F48" s="3">
        <v>25.431360555730798</v>
      </c>
      <c r="G48" s="3">
        <v>28.885003367501966</v>
      </c>
      <c r="H48" s="4">
        <v>786.75264373266509</v>
      </c>
      <c r="I48" s="3">
        <v>51.555254768736908</v>
      </c>
      <c r="J48" s="3">
        <v>653.15064313846926</v>
      </c>
      <c r="K48" s="2"/>
      <c r="L48" s="2"/>
      <c r="M48" s="7">
        <v>12.961370328989943</v>
      </c>
      <c r="N48" s="8">
        <v>0.77152336104721753</v>
      </c>
      <c r="O48" s="5">
        <f>AVERAGE(N39:N48)</f>
        <v>0.70160927968637643</v>
      </c>
    </row>
    <row r="51" spans="1:15" x14ac:dyDescent="0.3">
      <c r="A51" s="13">
        <v>45</v>
      </c>
      <c r="B51" s="2">
        <v>17</v>
      </c>
      <c r="C51" s="2">
        <v>32</v>
      </c>
      <c r="D51" s="2">
        <v>21</v>
      </c>
      <c r="E51" s="3">
        <v>10.437180907019739</v>
      </c>
      <c r="F51" s="3">
        <v>8.6002698846141428</v>
      </c>
      <c r="G51" s="9">
        <v>10.199999999999999</v>
      </c>
      <c r="H51" s="10">
        <v>2000</v>
      </c>
      <c r="I51" s="3">
        <v>16.3425649839741</v>
      </c>
      <c r="J51" s="3">
        <v>77.587096100506727</v>
      </c>
      <c r="K51" s="11"/>
      <c r="L51" s="11"/>
      <c r="M51" s="7">
        <v>21.424060744179272</v>
      </c>
      <c r="N51" s="8">
        <v>0.46676492003118092</v>
      </c>
    </row>
    <row r="52" spans="1:15" x14ac:dyDescent="0.3">
      <c r="A52" s="13">
        <v>46</v>
      </c>
      <c r="B52" s="2">
        <v>17</v>
      </c>
      <c r="C52" s="2">
        <v>37</v>
      </c>
      <c r="D52" s="2">
        <v>26</v>
      </c>
      <c r="E52" s="3">
        <v>12.400557998605459</v>
      </c>
      <c r="F52" s="3">
        <v>10.497394007301166</v>
      </c>
      <c r="G52" s="3">
        <v>11.842998921657571</v>
      </c>
      <c r="H52" s="4">
        <v>2000</v>
      </c>
      <c r="I52" s="3">
        <v>22.031458893708198</v>
      </c>
      <c r="J52" s="3">
        <v>128.44677853938776</v>
      </c>
      <c r="K52" s="11"/>
      <c r="L52" s="11"/>
      <c r="M52" s="7">
        <v>18.031994832420068</v>
      </c>
      <c r="N52" s="8">
        <v>0.55456981287621099</v>
      </c>
    </row>
    <row r="53" spans="1:15" x14ac:dyDescent="0.3">
      <c r="A53" s="13">
        <v>47</v>
      </c>
      <c r="B53" s="2">
        <v>17</v>
      </c>
      <c r="C53" s="2">
        <v>42</v>
      </c>
      <c r="D53" s="2">
        <v>31</v>
      </c>
      <c r="E53" s="3">
        <v>14.18790441901332</v>
      </c>
      <c r="F53" s="3">
        <v>12.20482291117205</v>
      </c>
      <c r="G53" s="3">
        <v>13.348223923248556</v>
      </c>
      <c r="H53" s="4">
        <v>1920</v>
      </c>
      <c r="I53" s="3">
        <v>26.868169361572274</v>
      </c>
      <c r="J53" s="3">
        <v>175.05017126667565</v>
      </c>
      <c r="K53" s="11"/>
      <c r="L53" s="11"/>
      <c r="M53" s="7">
        <v>16.085372832649117</v>
      </c>
      <c r="N53" s="8">
        <v>0.62168282352166593</v>
      </c>
    </row>
    <row r="54" spans="1:15" x14ac:dyDescent="0.3">
      <c r="A54" s="13">
        <v>48</v>
      </c>
      <c r="B54" s="2">
        <v>17</v>
      </c>
      <c r="C54" s="2">
        <v>47</v>
      </c>
      <c r="D54" s="2">
        <v>36</v>
      </c>
      <c r="E54" s="3">
        <v>15.810676364809582</v>
      </c>
      <c r="F54" s="3">
        <v>13.754232911939191</v>
      </c>
      <c r="G54" s="3">
        <v>14.756978402547658</v>
      </c>
      <c r="H54" s="4">
        <v>1843.2</v>
      </c>
      <c r="I54" s="3">
        <v>31.525154702552026</v>
      </c>
      <c r="J54" s="3">
        <v>227.59532732228953</v>
      </c>
      <c r="K54" s="11"/>
      <c r="L54" s="11"/>
      <c r="M54" s="7">
        <v>14.732054611822631</v>
      </c>
      <c r="N54" s="8">
        <v>0.67879194474169902</v>
      </c>
    </row>
    <row r="55" spans="1:15" x14ac:dyDescent="0.3">
      <c r="A55" s="2">
        <v>49</v>
      </c>
      <c r="B55" s="2">
        <v>17</v>
      </c>
      <c r="C55" s="2">
        <v>52</v>
      </c>
      <c r="D55" s="2">
        <v>41</v>
      </c>
      <c r="E55" s="3">
        <v>17.284073108097424</v>
      </c>
      <c r="F55" s="3">
        <v>15.163632917184145</v>
      </c>
      <c r="G55" s="3">
        <v>16.093871544230847</v>
      </c>
      <c r="H55" s="4">
        <v>1769.472</v>
      </c>
      <c r="I55" s="3">
        <v>35.996032675732977</v>
      </c>
      <c r="J55" s="3">
        <v>283.60660005179909</v>
      </c>
      <c r="K55" s="11"/>
      <c r="L55" s="11"/>
      <c r="M55" s="7">
        <v>13.754096212504194</v>
      </c>
      <c r="N55" s="8">
        <v>0.72705613262387603</v>
      </c>
    </row>
    <row r="56" spans="1:15" x14ac:dyDescent="0.3">
      <c r="A56" s="13">
        <v>50</v>
      </c>
      <c r="B56" s="2">
        <v>17</v>
      </c>
      <c r="C56" s="2">
        <v>57</v>
      </c>
      <c r="D56" s="2">
        <v>46</v>
      </c>
      <c r="E56" s="3">
        <v>18.623809618019635</v>
      </c>
      <c r="F56" s="3">
        <v>16.44972826591161</v>
      </c>
      <c r="G56" s="3">
        <v>17.375038212807148</v>
      </c>
      <c r="H56" s="4">
        <v>1698.6931199999999</v>
      </c>
      <c r="I56" s="3">
        <v>40.276928680795216</v>
      </c>
      <c r="J56" s="3">
        <v>342.2907699123096</v>
      </c>
      <c r="K56" s="11"/>
      <c r="L56" s="11"/>
      <c r="M56" s="7">
        <v>13.027887891090401</v>
      </c>
      <c r="N56" s="8">
        <v>0.7675841305664648</v>
      </c>
    </row>
    <row r="57" spans="1:15" x14ac:dyDescent="0.3">
      <c r="A57" s="14">
        <v>51</v>
      </c>
      <c r="B57" s="2">
        <v>17</v>
      </c>
      <c r="C57" s="2">
        <v>62</v>
      </c>
      <c r="D57" s="2">
        <v>51</v>
      </c>
      <c r="E57" s="3">
        <v>19.844730109204768</v>
      </c>
      <c r="F57" s="3">
        <v>17.627484484313328</v>
      </c>
      <c r="G57" s="3">
        <v>18.611768119794789</v>
      </c>
      <c r="H57" s="4">
        <v>1630.7453951999998</v>
      </c>
      <c r="I57" s="3">
        <v>44.366105586766452</v>
      </c>
      <c r="J57" s="3">
        <v>402.51788117010426</v>
      </c>
      <c r="K57" s="11"/>
      <c r="L57" s="11"/>
      <c r="M57" s="7">
        <v>12.478481018875829</v>
      </c>
      <c r="N57" s="8">
        <v>0.80137958978126389</v>
      </c>
    </row>
    <row r="58" spans="1:15" x14ac:dyDescent="0.3">
      <c r="A58" s="13">
        <v>52</v>
      </c>
      <c r="B58" s="2">
        <v>17</v>
      </c>
      <c r="C58" s="2">
        <v>67</v>
      </c>
      <c r="D58" s="2">
        <v>56</v>
      </c>
      <c r="E58" s="3">
        <v>20.960283470943896</v>
      </c>
      <c r="F58" s="3">
        <v>18.710059960148204</v>
      </c>
      <c r="G58" s="3">
        <v>19.812344400386227</v>
      </c>
      <c r="H58" s="4">
        <v>1565.5155793919998</v>
      </c>
      <c r="I58" s="3">
        <v>48.263522190319485</v>
      </c>
      <c r="J58" s="3">
        <v>463.34646742846002</v>
      </c>
      <c r="K58" s="11"/>
      <c r="L58" s="11"/>
      <c r="M58" s="7">
        <v>12.057968672876921</v>
      </c>
      <c r="N58" s="8">
        <v>0.82932708412934464</v>
      </c>
    </row>
    <row r="59" spans="1:15" x14ac:dyDescent="0.3">
      <c r="A59" s="2">
        <v>53</v>
      </c>
      <c r="B59" s="2">
        <v>17</v>
      </c>
      <c r="C59" s="2">
        <v>72</v>
      </c>
      <c r="D59" s="2">
        <v>61</v>
      </c>
      <c r="E59" s="3">
        <v>21.982400276151434</v>
      </c>
      <c r="F59" s="3">
        <v>19.708912489642323</v>
      </c>
      <c r="G59" s="3">
        <v>20.983068796383616</v>
      </c>
      <c r="H59" s="4">
        <v>1502.8949562163198</v>
      </c>
      <c r="I59" s="3">
        <v>51.97045479730663</v>
      </c>
      <c r="J59" s="3">
        <v>524.00834645702093</v>
      </c>
      <c r="K59" s="11"/>
      <c r="L59" s="11"/>
      <c r="M59" s="7">
        <v>11.734391532239762</v>
      </c>
      <c r="N59" s="8">
        <v>0.85219586993713381</v>
      </c>
    </row>
    <row r="60" spans="1:15" x14ac:dyDescent="0.3">
      <c r="A60" s="13">
        <v>54</v>
      </c>
      <c r="B60" s="2">
        <v>17</v>
      </c>
      <c r="C60" s="2">
        <v>77</v>
      </c>
      <c r="D60" s="2">
        <v>66</v>
      </c>
      <c r="E60" s="3">
        <v>22.921550440514281</v>
      </c>
      <c r="F60" s="3">
        <v>20.633974199593172</v>
      </c>
      <c r="G60" s="3">
        <v>22.128875473593745</v>
      </c>
      <c r="H60" s="4">
        <v>1442.7791579676671</v>
      </c>
      <c r="I60" s="3">
        <v>55.48919585594372</v>
      </c>
      <c r="J60" s="3">
        <v>583.88771720620628</v>
      </c>
      <c r="K60" s="11"/>
      <c r="L60" s="11"/>
      <c r="M60" s="7">
        <v>11.48566326457556</v>
      </c>
      <c r="N60" s="8">
        <v>0.87065063372024065</v>
      </c>
    </row>
    <row r="61" spans="1:15" x14ac:dyDescent="0.3">
      <c r="A61" s="13">
        <v>55</v>
      </c>
      <c r="B61" s="2">
        <v>17</v>
      </c>
      <c r="C61" s="2">
        <v>82</v>
      </c>
      <c r="D61" s="2">
        <v>71</v>
      </c>
      <c r="E61" s="3">
        <v>23.786874526138075</v>
      </c>
      <c r="F61" s="3">
        <v>21.493842428171419</v>
      </c>
      <c r="G61" s="3">
        <v>23.253719385037918</v>
      </c>
      <c r="H61" s="4">
        <v>1385.0679916489603</v>
      </c>
      <c r="I61" s="3">
        <v>58.822818372835712</v>
      </c>
      <c r="J61" s="3">
        <v>642.49920977658314</v>
      </c>
      <c r="K61" s="11"/>
      <c r="L61" s="11"/>
      <c r="M61" s="7">
        <v>11.296062113973884</v>
      </c>
      <c r="N61" s="8">
        <v>0.88526425395885711</v>
      </c>
    </row>
    <row r="62" spans="1:15" x14ac:dyDescent="0.3">
      <c r="A62" s="13">
        <v>56</v>
      </c>
      <c r="B62" s="2">
        <v>17</v>
      </c>
      <c r="C62" s="2">
        <v>87</v>
      </c>
      <c r="D62" s="2">
        <v>76</v>
      </c>
      <c r="E62" s="3">
        <v>24.586337188916154</v>
      </c>
      <c r="F62" s="3">
        <v>22.295962362311773</v>
      </c>
      <c r="G62" s="3">
        <v>24.360833073825848</v>
      </c>
      <c r="H62" s="4">
        <v>1329.665271983002</v>
      </c>
      <c r="I62" s="3">
        <v>61.974991977418782</v>
      </c>
      <c r="J62" s="3">
        <v>699.46715284726452</v>
      </c>
      <c r="K62" s="11"/>
      <c r="L62" s="11"/>
      <c r="M62" s="7">
        <v>11.154112064983252</v>
      </c>
      <c r="N62" s="8">
        <v>0.89653035057748587</v>
      </c>
    </row>
    <row r="63" spans="1:15" x14ac:dyDescent="0.3">
      <c r="A63" s="13">
        <v>57</v>
      </c>
      <c r="B63" s="2">
        <v>17</v>
      </c>
      <c r="C63" s="2">
        <v>92</v>
      </c>
      <c r="D63" s="2">
        <v>81</v>
      </c>
      <c r="E63" s="3">
        <v>25.326878729656954</v>
      </c>
      <c r="F63" s="3">
        <v>23.046791586468867</v>
      </c>
      <c r="G63" s="3">
        <v>25.452902733917014</v>
      </c>
      <c r="H63" s="4">
        <v>1276.4786611036818</v>
      </c>
      <c r="I63" s="3">
        <v>64.949838607649042</v>
      </c>
      <c r="J63" s="3">
        <v>754.5070237722457</v>
      </c>
      <c r="K63" s="11"/>
      <c r="L63" s="11"/>
      <c r="M63" s="7">
        <v>11.051253715004192</v>
      </c>
      <c r="N63" s="8">
        <v>0.90487470995468022</v>
      </c>
      <c r="O63" s="5">
        <f>AVERAGE(N54:N63)</f>
        <v>0.82136546999910443</v>
      </c>
    </row>
    <row r="66" spans="1:15" x14ac:dyDescent="0.3">
      <c r="A66" s="13">
        <v>58</v>
      </c>
      <c r="B66" s="2">
        <v>17</v>
      </c>
      <c r="C66" s="2">
        <v>32</v>
      </c>
      <c r="D66" s="2">
        <v>21</v>
      </c>
      <c r="E66" s="3">
        <v>10.437180907019739</v>
      </c>
      <c r="F66" s="3">
        <v>8.6271892859094308</v>
      </c>
      <c r="G66" s="9">
        <v>10.7</v>
      </c>
      <c r="H66" s="10">
        <v>1400</v>
      </c>
      <c r="I66" s="3">
        <v>12.58883300183234</v>
      </c>
      <c r="J66" s="3">
        <v>60.615579242107685</v>
      </c>
      <c r="K66" s="2"/>
      <c r="L66" s="2"/>
      <c r="M66" s="7">
        <v>25.60665032956096</v>
      </c>
      <c r="N66" s="8">
        <v>0.39052355037846354</v>
      </c>
    </row>
    <row r="67" spans="1:15" x14ac:dyDescent="0.3">
      <c r="A67" s="13">
        <v>59</v>
      </c>
      <c r="B67" s="2">
        <v>17</v>
      </c>
      <c r="C67" s="2">
        <v>37</v>
      </c>
      <c r="D67" s="2">
        <v>26</v>
      </c>
      <c r="E67" s="3">
        <v>12.400557998605459</v>
      </c>
      <c r="F67" s="3">
        <v>10.601190226316888</v>
      </c>
      <c r="G67" s="3">
        <v>12.586308696675326</v>
      </c>
      <c r="H67" s="4">
        <v>1400</v>
      </c>
      <c r="I67" s="3">
        <v>17.418657327151905</v>
      </c>
      <c r="J67" s="3">
        <v>101.23931955757968</v>
      </c>
      <c r="K67" s="2"/>
      <c r="L67" s="2"/>
      <c r="M67" s="7">
        <v>21.55235610707841</v>
      </c>
      <c r="N67" s="8">
        <v>0.46398639435600797</v>
      </c>
    </row>
    <row r="68" spans="1:15" x14ac:dyDescent="0.3">
      <c r="A68" s="13">
        <v>60</v>
      </c>
      <c r="B68" s="2">
        <v>17</v>
      </c>
      <c r="C68" s="2">
        <v>42</v>
      </c>
      <c r="D68" s="2">
        <v>31</v>
      </c>
      <c r="E68" s="3">
        <v>14.18790441901332</v>
      </c>
      <c r="F68" s="3">
        <v>12.377272348025151</v>
      </c>
      <c r="G68" s="3">
        <v>14.298351451354053</v>
      </c>
      <c r="H68" s="4">
        <v>1344</v>
      </c>
      <c r="I68" s="3">
        <v>21.580479275601402</v>
      </c>
      <c r="J68" s="3">
        <v>140.63009012322954</v>
      </c>
      <c r="K68" s="2"/>
      <c r="L68" s="2"/>
      <c r="M68" s="7">
        <v>19.225697801392442</v>
      </c>
      <c r="N68" s="8">
        <v>0.52013716762341589</v>
      </c>
    </row>
    <row r="69" spans="1:15" x14ac:dyDescent="0.3">
      <c r="A69" s="13">
        <v>61</v>
      </c>
      <c r="B69" s="2">
        <v>17</v>
      </c>
      <c r="C69" s="2">
        <v>47</v>
      </c>
      <c r="D69" s="2">
        <v>36</v>
      </c>
      <c r="E69" s="3">
        <v>15.810676364809582</v>
      </c>
      <c r="F69" s="3">
        <v>13.987514511743058</v>
      </c>
      <c r="G69" s="3">
        <v>15.891611684918525</v>
      </c>
      <c r="H69" s="4">
        <v>1290.24</v>
      </c>
      <c r="I69" s="3">
        <v>25.591531228564758</v>
      </c>
      <c r="J69" s="3">
        <v>184.76366475159386</v>
      </c>
      <c r="K69" s="2"/>
      <c r="L69" s="2"/>
      <c r="M69" s="7">
        <v>17.608173146327104</v>
      </c>
      <c r="N69" s="8">
        <v>0.56791808649870668</v>
      </c>
    </row>
    <row r="70" spans="1:15" x14ac:dyDescent="0.3">
      <c r="A70" s="2">
        <v>62</v>
      </c>
      <c r="B70" s="2">
        <v>17</v>
      </c>
      <c r="C70" s="2">
        <v>52</v>
      </c>
      <c r="D70" s="2">
        <v>41</v>
      </c>
      <c r="E70" s="3">
        <v>17.284073108097424</v>
      </c>
      <c r="F70" s="3">
        <v>15.451481381251082</v>
      </c>
      <c r="G70" s="3">
        <v>17.397835673104201</v>
      </c>
      <c r="H70" s="4">
        <v>1238.6304</v>
      </c>
      <c r="I70" s="3">
        <v>29.445712346786028</v>
      </c>
      <c r="J70" s="3">
        <v>232.32973035915649</v>
      </c>
      <c r="K70" s="2"/>
      <c r="L70" s="2"/>
      <c r="M70" s="7">
        <v>16.43928928872284</v>
      </c>
      <c r="N70" s="8">
        <v>0.60829880321285446</v>
      </c>
    </row>
    <row r="71" spans="1:15" x14ac:dyDescent="0.3">
      <c r="A71" s="13">
        <v>63</v>
      </c>
      <c r="B71" s="2">
        <v>17</v>
      </c>
      <c r="C71" s="2">
        <v>57</v>
      </c>
      <c r="D71" s="2">
        <v>46</v>
      </c>
      <c r="E71" s="3">
        <v>18.623809618019635</v>
      </c>
      <c r="F71" s="3">
        <v>16.786980854347068</v>
      </c>
      <c r="G71" s="3">
        <v>18.837305639878714</v>
      </c>
      <c r="H71" s="4">
        <v>1189.085184</v>
      </c>
      <c r="I71" s="3">
        <v>33.139077747461258</v>
      </c>
      <c r="J71" s="3">
        <v>282.18646272326754</v>
      </c>
      <c r="K71" s="2"/>
      <c r="L71" s="2"/>
      <c r="M71" s="7">
        <v>15.571304326632365</v>
      </c>
      <c r="N71" s="8">
        <v>0.64220695904687375</v>
      </c>
    </row>
    <row r="72" spans="1:15" x14ac:dyDescent="0.3">
      <c r="A72" s="15">
        <v>64</v>
      </c>
      <c r="B72" s="2">
        <v>17</v>
      </c>
      <c r="C72" s="2">
        <v>62</v>
      </c>
      <c r="D72" s="2">
        <v>51</v>
      </c>
      <c r="E72" s="3">
        <v>19.844730109204768</v>
      </c>
      <c r="F72" s="3">
        <v>18.009819252540275</v>
      </c>
      <c r="G72" s="3">
        <v>20.223958046502116</v>
      </c>
      <c r="H72" s="4">
        <v>1141.5217766400001</v>
      </c>
      <c r="I72" s="3">
        <v>36.66961866018174</v>
      </c>
      <c r="J72" s="3">
        <v>333.3623489277046</v>
      </c>
      <c r="K72" s="2"/>
      <c r="L72" s="2"/>
      <c r="M72" s="7">
        <v>14.914637514796587</v>
      </c>
      <c r="N72" s="8">
        <v>0.67048226885025874</v>
      </c>
    </row>
    <row r="73" spans="1:15" x14ac:dyDescent="0.3">
      <c r="A73" s="13">
        <v>65</v>
      </c>
      <c r="B73" s="2">
        <v>17</v>
      </c>
      <c r="C73" s="2">
        <v>67</v>
      </c>
      <c r="D73" s="2">
        <v>56</v>
      </c>
      <c r="E73" s="3">
        <v>20.960283470943896</v>
      </c>
      <c r="F73" s="3">
        <v>19.133820852036521</v>
      </c>
      <c r="G73" s="3">
        <v>21.567880841838228</v>
      </c>
      <c r="H73" s="4">
        <v>1095.8609055744</v>
      </c>
      <c r="I73" s="3">
        <v>40.03688367532952</v>
      </c>
      <c r="J73" s="3">
        <v>385.0524074307059</v>
      </c>
      <c r="K73" s="2"/>
      <c r="L73" s="2"/>
      <c r="M73" s="7">
        <v>14.412029128280363</v>
      </c>
      <c r="N73" s="8">
        <v>0.69386482021308515</v>
      </c>
    </row>
    <row r="74" spans="1:15" x14ac:dyDescent="0.3">
      <c r="A74" s="2">
        <v>66</v>
      </c>
      <c r="B74" s="2">
        <v>17</v>
      </c>
      <c r="C74" s="2">
        <v>72</v>
      </c>
      <c r="D74" s="2">
        <v>61</v>
      </c>
      <c r="E74" s="3">
        <v>21.982400276151434</v>
      </c>
      <c r="F74" s="3">
        <v>20.170982435627444</v>
      </c>
      <c r="G74" s="3">
        <v>22.87666888801224</v>
      </c>
      <c r="H74" s="4">
        <v>1052.0264693514241</v>
      </c>
      <c r="I74" s="3">
        <v>43.241636433656808</v>
      </c>
      <c r="J74" s="3">
        <v>436.60286544994455</v>
      </c>
      <c r="K74" s="2"/>
      <c r="L74" s="2"/>
      <c r="M74" s="7">
        <v>14.025280472464216</v>
      </c>
      <c r="N74" s="8">
        <v>0.71299821915383188</v>
      </c>
    </row>
    <row r="75" spans="1:15" x14ac:dyDescent="0.3">
      <c r="A75" s="13">
        <v>67</v>
      </c>
      <c r="B75" s="2">
        <v>17</v>
      </c>
      <c r="C75" s="2">
        <v>77</v>
      </c>
      <c r="D75" s="2">
        <v>66</v>
      </c>
      <c r="E75" s="3">
        <v>22.921550440514281</v>
      </c>
      <c r="F75" s="3">
        <v>21.131678644970787</v>
      </c>
      <c r="G75" s="3">
        <v>24.156219141026725</v>
      </c>
      <c r="H75" s="4">
        <v>1009.9454105773672</v>
      </c>
      <c r="I75" s="3">
        <v>46.28557922808708</v>
      </c>
      <c r="J75" s="3">
        <v>487.49172962453503</v>
      </c>
      <c r="K75" s="2"/>
      <c r="L75" s="2"/>
      <c r="M75" s="7">
        <v>13.727993331001775</v>
      </c>
      <c r="N75" s="8">
        <v>0.72843858231028646</v>
      </c>
    </row>
    <row r="76" spans="1:15" x14ac:dyDescent="0.3">
      <c r="A76" s="13">
        <v>68</v>
      </c>
      <c r="B76" s="2">
        <v>17</v>
      </c>
      <c r="C76" s="2">
        <v>82</v>
      </c>
      <c r="D76" s="2">
        <v>71</v>
      </c>
      <c r="E76" s="3">
        <v>23.786874526138075</v>
      </c>
      <c r="F76" s="3">
        <v>22.025942048823829</v>
      </c>
      <c r="G76" s="3">
        <v>25.414399095235179</v>
      </c>
      <c r="H76" s="4">
        <v>964.49786710138562</v>
      </c>
      <c r="I76" s="3">
        <v>48.9272542341036</v>
      </c>
      <c r="J76" s="3">
        <v>534.65373657183829</v>
      </c>
      <c r="K76" s="2"/>
      <c r="L76" s="2"/>
      <c r="M76" s="7">
        <v>13.536674388307397</v>
      </c>
      <c r="N76" s="8">
        <v>0.73873388050448507</v>
      </c>
    </row>
    <row r="77" spans="1:15" x14ac:dyDescent="0.3">
      <c r="A77" s="13">
        <v>69</v>
      </c>
      <c r="B77" s="2">
        <v>17</v>
      </c>
      <c r="C77" s="2">
        <v>87</v>
      </c>
      <c r="D77" s="2">
        <v>76</v>
      </c>
      <c r="E77" s="3">
        <v>24.586337188916154</v>
      </c>
      <c r="F77" s="3">
        <v>22.861496571062023</v>
      </c>
      <c r="G77" s="3">
        <v>26.654815111612542</v>
      </c>
      <c r="H77" s="4">
        <v>921.09546308182325</v>
      </c>
      <c r="I77" s="3">
        <v>51.397958973955099</v>
      </c>
      <c r="J77" s="3">
        <v>580.08870003945367</v>
      </c>
      <c r="K77" s="2"/>
      <c r="L77" s="2"/>
      <c r="M77" s="7">
        <v>13.401513400752163</v>
      </c>
      <c r="N77" s="8">
        <v>0.74618438238764495</v>
      </c>
    </row>
    <row r="78" spans="1:15" x14ac:dyDescent="0.3">
      <c r="A78" s="13">
        <v>70</v>
      </c>
      <c r="B78" s="2">
        <v>17</v>
      </c>
      <c r="C78" s="2">
        <v>92</v>
      </c>
      <c r="D78" s="2">
        <v>81</v>
      </c>
      <c r="E78" s="3">
        <v>25.326878729656954</v>
      </c>
      <c r="F78" s="3">
        <v>23.644974459720775</v>
      </c>
      <c r="G78" s="3">
        <v>27.880462974093643</v>
      </c>
      <c r="H78" s="4">
        <v>879.64616724314124</v>
      </c>
      <c r="I78" s="3">
        <v>53.702914839892898</v>
      </c>
      <c r="J78" s="3">
        <v>623.58744066721681</v>
      </c>
      <c r="K78" s="2"/>
      <c r="L78" s="2"/>
      <c r="M78" s="7">
        <v>13.312644100215071</v>
      </c>
      <c r="N78" s="8">
        <v>0.75116557798149552</v>
      </c>
      <c r="O78" s="5">
        <f>AVERAGE(N69:N78)</f>
        <v>0.68602915801595221</v>
      </c>
    </row>
    <row r="81" spans="1:15" x14ac:dyDescent="0.3">
      <c r="A81" s="13">
        <v>71</v>
      </c>
      <c r="B81" s="2">
        <v>14</v>
      </c>
      <c r="C81" s="2">
        <v>38</v>
      </c>
      <c r="D81" s="2">
        <v>25</v>
      </c>
      <c r="E81" s="3">
        <v>9.8724086494677294</v>
      </c>
      <c r="F81" s="3">
        <v>8.0123330388847851</v>
      </c>
      <c r="G81" s="9">
        <v>9.6999999999999993</v>
      </c>
      <c r="H81" s="10">
        <v>1800</v>
      </c>
      <c r="I81" s="3">
        <v>13.301660374931901</v>
      </c>
      <c r="J81" s="3">
        <v>58.508574511924344</v>
      </c>
      <c r="M81" s="7">
        <v>23.874848455368966</v>
      </c>
      <c r="N81" s="8">
        <v>0.41885082616100144</v>
      </c>
    </row>
    <row r="82" spans="1:15" x14ac:dyDescent="0.3">
      <c r="A82" s="13">
        <v>72</v>
      </c>
      <c r="B82" s="2">
        <v>14</v>
      </c>
      <c r="C82" s="2">
        <v>43</v>
      </c>
      <c r="D82" s="2">
        <v>30</v>
      </c>
      <c r="E82" s="3">
        <v>11.355305133508594</v>
      </c>
      <c r="F82" s="3">
        <v>9.5319733786981509</v>
      </c>
      <c r="G82" s="3">
        <v>11.236089115728257</v>
      </c>
      <c r="H82" s="4">
        <v>1800</v>
      </c>
      <c r="I82" s="3">
        <v>17.848130656130781</v>
      </c>
      <c r="J82" s="3">
        <v>95.181104450041104</v>
      </c>
      <c r="M82" s="7">
        <v>20.757016885435988</v>
      </c>
      <c r="N82" s="8">
        <v>0.48176479574078046</v>
      </c>
    </row>
    <row r="83" spans="1:15" x14ac:dyDescent="0.3">
      <c r="A83" s="13">
        <v>73</v>
      </c>
      <c r="B83" s="2">
        <v>14</v>
      </c>
      <c r="C83" s="2">
        <v>48</v>
      </c>
      <c r="D83" s="2">
        <v>35</v>
      </c>
      <c r="E83" s="3">
        <v>12.726395801259235</v>
      </c>
      <c r="F83" s="3">
        <v>10.921296979223911</v>
      </c>
      <c r="G83" s="3">
        <v>12.635212074641032</v>
      </c>
      <c r="H83" s="4">
        <v>1755</v>
      </c>
      <c r="I83" s="3">
        <v>22.005542191878366</v>
      </c>
      <c r="J83" s="3">
        <v>131.40067799176026</v>
      </c>
      <c r="M83" s="7">
        <v>18.756681918499286</v>
      </c>
      <c r="N83" s="8">
        <v>0.5331433375823913</v>
      </c>
    </row>
    <row r="84" spans="1:15" x14ac:dyDescent="0.3">
      <c r="A84" s="2">
        <v>74</v>
      </c>
      <c r="B84" s="2">
        <v>14</v>
      </c>
      <c r="C84" s="2">
        <v>53</v>
      </c>
      <c r="D84" s="2">
        <v>40</v>
      </c>
      <c r="E84" s="3">
        <v>14.000582283754966</v>
      </c>
      <c r="F84" s="3">
        <v>12.206746972232901</v>
      </c>
      <c r="G84" s="3">
        <v>13.937023580519114</v>
      </c>
      <c r="H84" s="4">
        <v>1711.125</v>
      </c>
      <c r="I84" s="3">
        <v>26.104278101042702</v>
      </c>
      <c r="J84" s="3">
        <v>167.24205311020691</v>
      </c>
      <c r="M84" s="7">
        <v>17.266846706687726</v>
      </c>
      <c r="N84" s="8">
        <v>0.57914454039409757</v>
      </c>
    </row>
    <row r="85" spans="1:15" x14ac:dyDescent="0.3">
      <c r="A85" s="13">
        <v>75</v>
      </c>
      <c r="B85" s="2">
        <v>14</v>
      </c>
      <c r="C85" s="2">
        <v>58</v>
      </c>
      <c r="D85" s="2">
        <v>45</v>
      </c>
      <c r="E85" s="3">
        <v>15.190127367028351</v>
      </c>
      <c r="F85" s="3">
        <v>13.402512554454729</v>
      </c>
      <c r="G85" s="3">
        <v>15.165203794588406</v>
      </c>
      <c r="H85" s="4">
        <v>1668.346875</v>
      </c>
      <c r="I85" s="3">
        <v>30.135106823200626</v>
      </c>
      <c r="J85" s="3">
        <v>210.22176843304268</v>
      </c>
      <c r="M85" s="7">
        <v>16.117415742913195</v>
      </c>
      <c r="N85" s="8">
        <v>0.62044686068217769</v>
      </c>
    </row>
    <row r="86" spans="1:15" x14ac:dyDescent="0.3">
      <c r="A86" s="15">
        <v>76</v>
      </c>
      <c r="B86" s="2">
        <v>14</v>
      </c>
      <c r="C86" s="2">
        <v>63</v>
      </c>
      <c r="D86" s="2">
        <v>50</v>
      </c>
      <c r="E86" s="3">
        <v>16.303844115046385</v>
      </c>
      <c r="F86" s="3">
        <v>14.518862278563073</v>
      </c>
      <c r="G86" s="3">
        <v>16.335302498927447</v>
      </c>
      <c r="H86" s="4">
        <v>1626.638203125</v>
      </c>
      <c r="I86" s="3">
        <v>34.090644485023688</v>
      </c>
      <c r="J86" s="3">
        <v>254.73294661672713</v>
      </c>
      <c r="M86" s="7">
        <v>15.207733794344644</v>
      </c>
      <c r="N86" s="8">
        <v>0.65756016874248135</v>
      </c>
    </row>
    <row r="87" spans="1:15" x14ac:dyDescent="0.3">
      <c r="A87" s="13">
        <v>77</v>
      </c>
      <c r="B87" s="2">
        <v>14</v>
      </c>
      <c r="C87" s="2">
        <v>68</v>
      </c>
      <c r="D87" s="2">
        <v>55</v>
      </c>
      <c r="E87" s="3">
        <v>17.347287817086684</v>
      </c>
      <c r="F87" s="3">
        <v>15.562891905627383</v>
      </c>
      <c r="G87" s="3">
        <v>17.45821063090807</v>
      </c>
      <c r="H87" s="4">
        <v>1585.9722480468749</v>
      </c>
      <c r="I87" s="3">
        <v>37.965132746658156</v>
      </c>
      <c r="J87" s="3">
        <v>301.79321079850502</v>
      </c>
      <c r="M87" s="7">
        <v>14.475068382147702</v>
      </c>
      <c r="N87" s="8">
        <v>0.69084302305149281</v>
      </c>
    </row>
    <row r="88" spans="1:15" x14ac:dyDescent="0.3">
      <c r="A88" s="13">
        <v>78</v>
      </c>
      <c r="B88" s="2">
        <v>14</v>
      </c>
      <c r="C88" s="2">
        <v>73</v>
      </c>
      <c r="D88" s="2">
        <v>60</v>
      </c>
      <c r="E88" s="3">
        <v>18.323416525246632</v>
      </c>
      <c r="F88" s="3">
        <v>16.539329438167993</v>
      </c>
      <c r="G88" s="3">
        <v>18.541922380565445</v>
      </c>
      <c r="H88" s="4">
        <v>1546.3229418457031</v>
      </c>
      <c r="I88" s="3">
        <v>41.75414529207481</v>
      </c>
      <c r="J88" s="3">
        <v>350.81197981158004</v>
      </c>
      <c r="M88" s="7">
        <v>13.878529290619923</v>
      </c>
      <c r="N88" s="8">
        <v>0.7205374424477885</v>
      </c>
    </row>
    <row r="89" spans="1:15" x14ac:dyDescent="0.3">
      <c r="A89" s="15">
        <v>79</v>
      </c>
      <c r="B89" s="2">
        <v>14</v>
      </c>
      <c r="C89" s="2">
        <v>78</v>
      </c>
      <c r="D89" s="2">
        <v>65</v>
      </c>
      <c r="E89" s="3">
        <v>19.233464606495929</v>
      </c>
      <c r="F89" s="3">
        <v>17.451349059081121</v>
      </c>
      <c r="G89" s="3">
        <v>19.592519354240647</v>
      </c>
      <c r="H89" s="4">
        <v>1507.6648682995606</v>
      </c>
      <c r="I89" s="3">
        <v>45.454330486464528</v>
      </c>
      <c r="J89" s="3">
        <v>401.20490463615624</v>
      </c>
      <c r="M89" s="7">
        <v>13.390292683946701</v>
      </c>
      <c r="N89" s="8">
        <v>0.74680966548167826</v>
      </c>
    </row>
    <row r="90" spans="1:15" x14ac:dyDescent="0.3">
      <c r="A90" s="13">
        <v>80</v>
      </c>
      <c r="B90" s="2">
        <v>14</v>
      </c>
      <c r="C90" s="2">
        <v>83</v>
      </c>
      <c r="D90" s="2">
        <v>70</v>
      </c>
      <c r="E90" s="3">
        <v>20.077905615907738</v>
      </c>
      <c r="F90" s="3">
        <v>18.301360420857115</v>
      </c>
      <c r="G90" s="3">
        <v>20.614760704655488</v>
      </c>
      <c r="H90" s="4">
        <v>1469.9732465920715</v>
      </c>
      <c r="I90" s="3">
        <v>49.063204235938237</v>
      </c>
      <c r="J90" s="3">
        <v>452.40589119453699</v>
      </c>
      <c r="M90" s="7">
        <v>12.990530183401599</v>
      </c>
      <c r="N90" s="8">
        <v>0.76979152188702105</v>
      </c>
    </row>
    <row r="91" spans="1:15" x14ac:dyDescent="0.3">
      <c r="A91" s="2">
        <v>81</v>
      </c>
      <c r="B91" s="2">
        <v>14</v>
      </c>
      <c r="C91" s="2">
        <v>88</v>
      </c>
      <c r="D91" s="2">
        <v>75</v>
      </c>
      <c r="E91" s="3">
        <v>20.85744479131705</v>
      </c>
      <c r="F91" s="3">
        <v>19.091757362782349</v>
      </c>
      <c r="G91" s="3">
        <v>21.612457014475385</v>
      </c>
      <c r="H91" s="4">
        <v>1433.2239154272697</v>
      </c>
      <c r="I91" s="3">
        <v>52.578986774913325</v>
      </c>
      <c r="J91" s="3">
        <v>503.88891292088408</v>
      </c>
      <c r="M91" s="7">
        <v>12.664319954181135</v>
      </c>
      <c r="N91" s="8">
        <v>0.78961997455682509</v>
      </c>
    </row>
    <row r="92" spans="1:15" x14ac:dyDescent="0.3">
      <c r="A92" s="13">
        <v>82</v>
      </c>
      <c r="B92" s="2">
        <v>14</v>
      </c>
      <c r="C92" s="2">
        <v>93</v>
      </c>
      <c r="D92" s="2">
        <v>80</v>
      </c>
      <c r="E92" s="3">
        <v>21.574013055246816</v>
      </c>
      <c r="F92" s="3">
        <v>19.825621232632422</v>
      </c>
      <c r="G92" s="3">
        <v>22.588717837990401</v>
      </c>
      <c r="H92" s="4">
        <v>1397.393317541588</v>
      </c>
      <c r="I92" s="3">
        <v>56.00047420468411</v>
      </c>
      <c r="J92" s="3">
        <v>555.19847273370613</v>
      </c>
      <c r="M92" s="7">
        <v>12.399658710239922</v>
      </c>
      <c r="N92" s="8">
        <v>0.80647380977847161</v>
      </c>
    </row>
    <row r="93" spans="1:15" x14ac:dyDescent="0.3">
      <c r="A93" s="13">
        <v>83</v>
      </c>
      <c r="B93" s="2">
        <v>14</v>
      </c>
      <c r="C93" s="2">
        <v>98</v>
      </c>
      <c r="D93" s="2">
        <v>85</v>
      </c>
      <c r="E93" s="3">
        <v>22.231750123375772</v>
      </c>
      <c r="F93" s="3">
        <v>20.50821792927206</v>
      </c>
      <c r="G93" s="3">
        <v>23.550906776981638</v>
      </c>
      <c r="H93" s="4">
        <v>1348.4845514276324</v>
      </c>
      <c r="I93" s="3">
        <v>58.742323887551464</v>
      </c>
      <c r="J93" s="3">
        <v>600.0040007882676</v>
      </c>
      <c r="M93" s="7">
        <v>12.249076861456969</v>
      </c>
      <c r="N93" s="8">
        <v>0.81638805218588106</v>
      </c>
    </row>
    <row r="94" spans="1:15" x14ac:dyDescent="0.3">
      <c r="A94" s="13">
        <v>84</v>
      </c>
      <c r="B94" s="2">
        <v>14</v>
      </c>
      <c r="C94" s="2">
        <v>103</v>
      </c>
      <c r="D94" s="2">
        <v>90</v>
      </c>
      <c r="E94" s="3">
        <v>22.837972104957114</v>
      </c>
      <c r="F94" s="3">
        <v>21.147307156059078</v>
      </c>
      <c r="G94" s="3">
        <v>24.503298903140493</v>
      </c>
      <c r="H94" s="4">
        <v>1294.545169370527</v>
      </c>
      <c r="I94" s="3">
        <v>61.04585846347323</v>
      </c>
      <c r="J94" s="3">
        <v>640.19611736469449</v>
      </c>
      <c r="M94" s="7">
        <v>12.169811673021119</v>
      </c>
      <c r="N94" s="8">
        <v>0.8217054025715691</v>
      </c>
      <c r="O94" s="5">
        <f>AVERAGE(N85:N94)</f>
        <v>0.74401759213853857</v>
      </c>
    </row>
    <row r="97" spans="1:15" x14ac:dyDescent="0.3">
      <c r="A97" s="13">
        <v>85</v>
      </c>
      <c r="B97" s="2">
        <v>14</v>
      </c>
      <c r="C97" s="2">
        <v>38</v>
      </c>
      <c r="D97" s="2">
        <v>25</v>
      </c>
      <c r="E97" s="3">
        <v>9.8724086494677294</v>
      </c>
      <c r="F97" s="3">
        <v>8.0013194341903144</v>
      </c>
      <c r="G97" s="9">
        <v>10</v>
      </c>
      <c r="H97" s="10">
        <v>1300</v>
      </c>
      <c r="I97" s="3">
        <v>10.210176124166829</v>
      </c>
      <c r="J97" s="3">
        <v>44.512033098443439</v>
      </c>
      <c r="M97" s="7">
        <v>28.093458036460827</v>
      </c>
      <c r="N97" s="8">
        <v>0.35595475597990089</v>
      </c>
    </row>
    <row r="98" spans="1:15" x14ac:dyDescent="0.3">
      <c r="A98" s="13">
        <v>86</v>
      </c>
      <c r="B98" s="2">
        <v>14</v>
      </c>
      <c r="C98" s="2">
        <v>43</v>
      </c>
      <c r="D98" s="2">
        <v>30</v>
      </c>
      <c r="E98" s="3">
        <v>11.355305133508594</v>
      </c>
      <c r="F98" s="3">
        <v>9.5754610679934284</v>
      </c>
      <c r="G98" s="3">
        <v>11.758965650039872</v>
      </c>
      <c r="H98" s="4">
        <v>1300</v>
      </c>
      <c r="I98" s="3">
        <v>14.117944722165578</v>
      </c>
      <c r="J98" s="3">
        <v>75.424762760014133</v>
      </c>
      <c r="M98" s="7">
        <v>24.424715571418393</v>
      </c>
      <c r="N98" s="8">
        <v>0.40942134907404698</v>
      </c>
    </row>
    <row r="99" spans="1:15" x14ac:dyDescent="0.3">
      <c r="A99" s="13">
        <v>87</v>
      </c>
      <c r="B99" s="2">
        <v>14</v>
      </c>
      <c r="C99" s="2">
        <v>48</v>
      </c>
      <c r="D99" s="2">
        <v>35</v>
      </c>
      <c r="E99" s="3">
        <v>12.726395801259235</v>
      </c>
      <c r="F99" s="3">
        <v>11.013744267674753</v>
      </c>
      <c r="G99" s="3">
        <v>13.339970409545542</v>
      </c>
      <c r="H99" s="4">
        <v>1274</v>
      </c>
      <c r="I99" s="3">
        <v>17.806109584764492</v>
      </c>
      <c r="J99" s="3">
        <v>105.42675100046878</v>
      </c>
      <c r="M99" s="7">
        <v>22.014552408667143</v>
      </c>
      <c r="N99" s="8">
        <v>0.45424498369828287</v>
      </c>
    </row>
    <row r="100" spans="1:15" x14ac:dyDescent="0.3">
      <c r="A100" s="2">
        <v>88</v>
      </c>
      <c r="B100" s="2">
        <v>14</v>
      </c>
      <c r="C100" s="2">
        <v>53</v>
      </c>
      <c r="D100" s="2">
        <v>40</v>
      </c>
      <c r="E100" s="3">
        <v>14.000582283754966</v>
      </c>
      <c r="F100" s="3">
        <v>12.342613956791716</v>
      </c>
      <c r="G100" s="3">
        <v>14.798137227251157</v>
      </c>
      <c r="H100" s="4">
        <v>1248.52</v>
      </c>
      <c r="I100" s="3">
        <v>21.473334320744662</v>
      </c>
      <c r="J100" s="3">
        <v>138.20813613474871</v>
      </c>
      <c r="M100" s="7">
        <v>20.214180986238372</v>
      </c>
      <c r="N100" s="8">
        <v>0.49470220964222633</v>
      </c>
    </row>
    <row r="101" spans="1:15" x14ac:dyDescent="0.3">
      <c r="A101" s="13">
        <v>89</v>
      </c>
      <c r="B101" s="2">
        <v>14</v>
      </c>
      <c r="C101" s="2">
        <v>58</v>
      </c>
      <c r="D101" s="2">
        <v>45</v>
      </c>
      <c r="E101" s="3">
        <v>15.190127367028351</v>
      </c>
      <c r="F101" s="3">
        <v>13.577684094205283</v>
      </c>
      <c r="G101" s="3">
        <v>16.164845368460313</v>
      </c>
      <c r="H101" s="4">
        <v>1223.5496000000001</v>
      </c>
      <c r="I101" s="3">
        <v>25.110454286617106</v>
      </c>
      <c r="J101" s="3">
        <v>174.57044043967846</v>
      </c>
      <c r="M101" s="7">
        <v>18.82035430059485</v>
      </c>
      <c r="N101" s="8">
        <v>0.53133962518888034</v>
      </c>
    </row>
    <row r="102" spans="1:15" x14ac:dyDescent="0.3">
      <c r="A102" s="15">
        <v>90</v>
      </c>
      <c r="B102" s="2">
        <v>14</v>
      </c>
      <c r="C102" s="2">
        <v>63</v>
      </c>
      <c r="D102" s="2">
        <v>50</v>
      </c>
      <c r="E102" s="3">
        <v>16.303844115046385</v>
      </c>
      <c r="F102" s="3">
        <v>14.730036224009329</v>
      </c>
      <c r="G102" s="3">
        <v>17.460084982353166</v>
      </c>
      <c r="H102" s="4">
        <v>1199.078608</v>
      </c>
      <c r="I102" s="3">
        <v>28.70980500574116</v>
      </c>
      <c r="J102" s="3">
        <v>213.99734946799066</v>
      </c>
      <c r="M102" s="7">
        <v>17.712756737157438</v>
      </c>
      <c r="N102" s="8">
        <v>0.56456485844590276</v>
      </c>
    </row>
    <row r="103" spans="1:15" x14ac:dyDescent="0.3">
      <c r="A103" s="13">
        <v>91</v>
      </c>
      <c r="B103" s="2">
        <v>14</v>
      </c>
      <c r="C103" s="2">
        <v>68</v>
      </c>
      <c r="D103" s="2">
        <v>55</v>
      </c>
      <c r="E103" s="3">
        <v>17.347287817086684</v>
      </c>
      <c r="F103" s="3">
        <v>15.807236338164603</v>
      </c>
      <c r="G103" s="3">
        <v>18.697565008986</v>
      </c>
      <c r="H103" s="4">
        <v>1175.09703584</v>
      </c>
      <c r="I103" s="3">
        <v>32.265152037723468</v>
      </c>
      <c r="J103" s="3">
        <v>255.99318557180342</v>
      </c>
      <c r="M103" s="7">
        <v>16.816342747524004</v>
      </c>
      <c r="N103" s="8">
        <v>0.594659620711666</v>
      </c>
    </row>
    <row r="104" spans="1:15" x14ac:dyDescent="0.3">
      <c r="A104" s="13">
        <v>92</v>
      </c>
      <c r="B104" s="2">
        <v>14</v>
      </c>
      <c r="C104" s="2">
        <v>73</v>
      </c>
      <c r="D104" s="2">
        <v>60</v>
      </c>
      <c r="E104" s="3">
        <v>18.323416525246632</v>
      </c>
      <c r="F104" s="3">
        <v>16.814275693248561</v>
      </c>
      <c r="G104" s="3">
        <v>19.887192629288407</v>
      </c>
      <c r="H104" s="4">
        <v>1151.5950951232001</v>
      </c>
      <c r="I104" s="3">
        <v>35.771458557589426</v>
      </c>
      <c r="J104" s="3">
        <v>300.05895436511736</v>
      </c>
      <c r="M104" s="7">
        <v>16.082132752096328</v>
      </c>
      <c r="N104" s="8">
        <v>0.62180807447298847</v>
      </c>
    </row>
    <row r="105" spans="1:15" x14ac:dyDescent="0.3">
      <c r="A105" s="15">
        <v>93</v>
      </c>
      <c r="B105" s="2">
        <v>14</v>
      </c>
      <c r="C105" s="2">
        <v>78</v>
      </c>
      <c r="D105" s="2">
        <v>65</v>
      </c>
      <c r="E105" s="3">
        <v>19.233464606495929</v>
      </c>
      <c r="F105" s="3">
        <v>17.754469665871092</v>
      </c>
      <c r="G105" s="3">
        <v>21.036414662952389</v>
      </c>
      <c r="H105" s="4">
        <v>1128.5631932207361</v>
      </c>
      <c r="I105" s="3">
        <v>39.224661942849423</v>
      </c>
      <c r="J105" s="3">
        <v>345.69372403307983</v>
      </c>
      <c r="M105" s="7">
        <v>15.47674176554605</v>
      </c>
      <c r="N105" s="8">
        <v>0.64613082982761649</v>
      </c>
    </row>
    <row r="106" spans="1:15" x14ac:dyDescent="0.3">
      <c r="A106" s="13">
        <v>94</v>
      </c>
      <c r="B106" s="2">
        <v>14</v>
      </c>
      <c r="C106" s="2">
        <v>83</v>
      </c>
      <c r="D106" s="2">
        <v>70</v>
      </c>
      <c r="E106" s="3">
        <v>20.077905615907738</v>
      </c>
      <c r="F106" s="3">
        <v>18.630308370439</v>
      </c>
      <c r="G106" s="3">
        <v>22.151002852127618</v>
      </c>
      <c r="H106" s="4">
        <v>1105.9919293563214</v>
      </c>
      <c r="I106" s="3">
        <v>42.62148971893064</v>
      </c>
      <c r="J106" s="3">
        <v>392.40521271195996</v>
      </c>
      <c r="M106" s="7">
        <v>14.976337299247897</v>
      </c>
      <c r="N106" s="8">
        <v>0.66772000390924646</v>
      </c>
    </row>
    <row r="107" spans="1:15" x14ac:dyDescent="0.3">
      <c r="A107" s="2">
        <v>95</v>
      </c>
      <c r="B107" s="2">
        <v>14</v>
      </c>
      <c r="C107" s="2">
        <v>88</v>
      </c>
      <c r="D107" s="2">
        <v>75</v>
      </c>
      <c r="E107" s="3">
        <v>20.85744479131705</v>
      </c>
      <c r="F107" s="3">
        <v>19.444253455508019</v>
      </c>
      <c r="G107" s="3">
        <v>23.235542153065655</v>
      </c>
      <c r="H107" s="4">
        <v>1083.872090769195</v>
      </c>
      <c r="I107" s="3">
        <v>45.959313768307055</v>
      </c>
      <c r="J107" s="3">
        <v>439.72968003640415</v>
      </c>
      <c r="M107" s="7">
        <v>14.562967507587596</v>
      </c>
      <c r="N107" s="8">
        <v>0.68667323433838612</v>
      </c>
    </row>
    <row r="108" spans="1:15" x14ac:dyDescent="0.3">
      <c r="A108" s="13">
        <v>96</v>
      </c>
      <c r="B108" s="2">
        <v>14</v>
      </c>
      <c r="C108" s="2">
        <v>93</v>
      </c>
      <c r="D108" s="2">
        <v>80</v>
      </c>
      <c r="E108" s="3">
        <v>21.574013055246816</v>
      </c>
      <c r="F108" s="3">
        <v>20.199480512921628</v>
      </c>
      <c r="G108" s="3">
        <v>24.293749194119076</v>
      </c>
      <c r="H108" s="4">
        <v>1062.1946489538111</v>
      </c>
      <c r="I108" s="3">
        <v>49.236035679953211</v>
      </c>
      <c r="J108" s="3">
        <v>487.26021604973135</v>
      </c>
      <c r="M108" s="7">
        <v>14.222207419236607</v>
      </c>
      <c r="N108" s="8">
        <v>0.70312573183781912</v>
      </c>
    </row>
    <row r="109" spans="1:15" x14ac:dyDescent="0.3">
      <c r="A109" s="13">
        <v>97</v>
      </c>
      <c r="B109" s="2">
        <v>14</v>
      </c>
      <c r="C109" s="2">
        <v>98</v>
      </c>
      <c r="D109" s="2">
        <v>85</v>
      </c>
      <c r="E109" s="3">
        <v>22.231750123375772</v>
      </c>
      <c r="F109" s="3">
        <v>20.900268756901013</v>
      </c>
      <c r="G109" s="3">
        <v>25.333834274591098</v>
      </c>
      <c r="H109" s="4">
        <v>1030.3288094851969</v>
      </c>
      <c r="I109" s="3">
        <v>51.935889638731844</v>
      </c>
      <c r="J109" s="3">
        <v>529.3893037253805</v>
      </c>
      <c r="M109" s="7">
        <v>14.013235665874129</v>
      </c>
      <c r="N109" s="8">
        <v>0.71361106302897614</v>
      </c>
    </row>
    <row r="110" spans="1:15" x14ac:dyDescent="0.3">
      <c r="A110" s="13">
        <v>98</v>
      </c>
      <c r="B110" s="2">
        <v>14</v>
      </c>
      <c r="C110" s="2">
        <v>103</v>
      </c>
      <c r="D110" s="2">
        <v>90</v>
      </c>
      <c r="E110" s="3">
        <v>22.837972104957114</v>
      </c>
      <c r="F110" s="3">
        <v>21.555100575925774</v>
      </c>
      <c r="G110" s="3">
        <v>26.358029979254574</v>
      </c>
      <c r="H110" s="4">
        <v>999.41894520064102</v>
      </c>
      <c r="I110" s="3">
        <v>54.533497793818334</v>
      </c>
      <c r="J110" s="3">
        <v>570.55816614770731</v>
      </c>
      <c r="M110" s="7">
        <v>13.850602735236048</v>
      </c>
      <c r="N110" s="8">
        <v>0.72199024050844496</v>
      </c>
      <c r="O110" s="5">
        <f>AVERAGE(N101:N110)</f>
        <v>0.6451623282269926</v>
      </c>
    </row>
    <row r="113" spans="1:15" x14ac:dyDescent="0.3">
      <c r="A113" s="13">
        <v>99</v>
      </c>
      <c r="B113" s="2">
        <v>11</v>
      </c>
      <c r="C113" s="2">
        <v>45</v>
      </c>
      <c r="D113" s="2">
        <v>30</v>
      </c>
      <c r="E113" s="3">
        <v>8.8665589045085937</v>
      </c>
      <c r="F113" s="3">
        <v>7.0728751784013317</v>
      </c>
      <c r="G113" s="9">
        <v>9</v>
      </c>
      <c r="H113" s="10">
        <v>1800</v>
      </c>
      <c r="I113" s="3">
        <v>11.451105222334794</v>
      </c>
      <c r="J113" s="3">
        <v>45.09346533472003</v>
      </c>
      <c r="K113" s="2"/>
      <c r="L113" s="2"/>
      <c r="M113" s="7">
        <v>26.583284782066087</v>
      </c>
      <c r="N113" s="8">
        <v>0.37617623563007951</v>
      </c>
    </row>
    <row r="114" spans="1:15" x14ac:dyDescent="0.3">
      <c r="A114" s="13">
        <v>100</v>
      </c>
      <c r="B114" s="2">
        <v>11</v>
      </c>
      <c r="C114" s="2">
        <v>50</v>
      </c>
      <c r="D114" s="2">
        <v>35</v>
      </c>
      <c r="E114" s="3">
        <v>9.9542126722279853</v>
      </c>
      <c r="F114" s="3">
        <v>8.2464720405945631</v>
      </c>
      <c r="G114" s="3">
        <v>10.338219362036577</v>
      </c>
      <c r="H114" s="4">
        <v>1800</v>
      </c>
      <c r="I114" s="3">
        <v>15.109631493551692</v>
      </c>
      <c r="J114" s="3">
        <v>68.967403298983342</v>
      </c>
      <c r="K114" s="2"/>
      <c r="L114" s="2"/>
      <c r="M114" s="7">
        <v>23.67864422397961</v>
      </c>
      <c r="N114" s="8">
        <v>0.42232147691432836</v>
      </c>
    </row>
    <row r="115" spans="1:15" x14ac:dyDescent="0.3">
      <c r="A115" s="13">
        <v>101</v>
      </c>
      <c r="B115" s="2">
        <v>11</v>
      </c>
      <c r="C115" s="2">
        <v>55</v>
      </c>
      <c r="D115" s="2">
        <v>40</v>
      </c>
      <c r="E115" s="3">
        <v>11.000582283754966</v>
      </c>
      <c r="F115" s="3">
        <v>9.3536234611447107</v>
      </c>
      <c r="G115" s="3">
        <v>11.561449958059107</v>
      </c>
      <c r="H115" s="4">
        <v>1764</v>
      </c>
      <c r="I115" s="3">
        <v>18.518809732942767</v>
      </c>
      <c r="J115" s="3">
        <v>96.868324741967456</v>
      </c>
      <c r="K115" s="2"/>
      <c r="L115" s="2"/>
      <c r="M115" s="7">
        <v>21.64387592889911</v>
      </c>
      <c r="N115" s="8">
        <v>0.46202445591770852</v>
      </c>
    </row>
    <row r="116" spans="1:15" x14ac:dyDescent="0.3">
      <c r="A116" s="2">
        <v>102</v>
      </c>
      <c r="B116" s="2">
        <v>11</v>
      </c>
      <c r="C116" s="2">
        <v>60</v>
      </c>
      <c r="D116" s="2">
        <v>45</v>
      </c>
      <c r="E116" s="3">
        <v>12.014430493559601</v>
      </c>
      <c r="F116" s="3">
        <v>10.412708034562442</v>
      </c>
      <c r="G116" s="3">
        <v>12.701309855518744</v>
      </c>
      <c r="H116" s="4">
        <v>1728.72</v>
      </c>
      <c r="I116" s="3">
        <v>21.903401288811871</v>
      </c>
      <c r="J116" s="3">
        <v>124.89869357206345</v>
      </c>
      <c r="K116" s="2"/>
      <c r="L116" s="2"/>
      <c r="M116" s="7">
        <v>20.018635984168974</v>
      </c>
      <c r="N116" s="8">
        <v>0.49953453411651744</v>
      </c>
    </row>
    <row r="117" spans="1:15" x14ac:dyDescent="0.3">
      <c r="A117" s="13">
        <v>103</v>
      </c>
      <c r="B117" s="2">
        <v>11</v>
      </c>
      <c r="C117" s="2">
        <v>65</v>
      </c>
      <c r="D117" s="2">
        <v>50</v>
      </c>
      <c r="E117" s="3">
        <v>12.998304304046382</v>
      </c>
      <c r="F117" s="3">
        <v>11.428872572574331</v>
      </c>
      <c r="G117" s="3">
        <v>13.777154706940596</v>
      </c>
      <c r="H117" s="4">
        <v>1694.1456000000001</v>
      </c>
      <c r="I117" s="3">
        <v>25.25571592602709</v>
      </c>
      <c r="J117" s="3">
        <v>152.94792664445086</v>
      </c>
      <c r="K117" s="2"/>
      <c r="L117" s="2"/>
      <c r="M117" s="7">
        <v>18.691232248759228</v>
      </c>
      <c r="N117" s="8">
        <v>0.53501020515454922</v>
      </c>
    </row>
    <row r="118" spans="1:15" x14ac:dyDescent="0.3">
      <c r="A118" s="15">
        <v>104</v>
      </c>
      <c r="B118" s="2">
        <v>11</v>
      </c>
      <c r="C118" s="2">
        <v>70</v>
      </c>
      <c r="D118" s="2">
        <v>55</v>
      </c>
      <c r="E118" s="3">
        <v>13.949567846680434</v>
      </c>
      <c r="F118" s="3">
        <v>12.402550371514202</v>
      </c>
      <c r="G118" s="3">
        <v>14.801905383290023</v>
      </c>
      <c r="H118" s="4">
        <v>1660.262688</v>
      </c>
      <c r="I118" s="3">
        <v>28.569453755971114</v>
      </c>
      <c r="J118" s="3">
        <v>184.79869924223692</v>
      </c>
      <c r="K118" s="2"/>
      <c r="L118" s="2"/>
      <c r="M118" s="7">
        <v>17.593443172499555</v>
      </c>
      <c r="N118" s="8">
        <v>0.5683935715114069</v>
      </c>
    </row>
    <row r="119" spans="1:15" x14ac:dyDescent="0.3">
      <c r="A119" s="13">
        <v>105</v>
      </c>
      <c r="B119" s="2">
        <v>11</v>
      </c>
      <c r="C119" s="2">
        <v>75</v>
      </c>
      <c r="D119" s="2">
        <v>60</v>
      </c>
      <c r="E119" s="3">
        <v>14.861903853246634</v>
      </c>
      <c r="F119" s="3">
        <v>13.331060967561633</v>
      </c>
      <c r="G119" s="3">
        <v>15.784718810052635</v>
      </c>
      <c r="H119" s="4">
        <v>1627.05743424</v>
      </c>
      <c r="I119" s="3">
        <v>31.839516522459519</v>
      </c>
      <c r="J119" s="3">
        <v>218.42615351949132</v>
      </c>
      <c r="K119" s="2"/>
      <c r="L119" s="2"/>
      <c r="M119" s="7">
        <v>16.681077912841129</v>
      </c>
      <c r="N119" s="8">
        <v>0.59948164334763876</v>
      </c>
    </row>
    <row r="120" spans="1:15" x14ac:dyDescent="0.3">
      <c r="A120" s="13">
        <v>106</v>
      </c>
      <c r="B120" s="2">
        <v>11</v>
      </c>
      <c r="C120" s="2">
        <v>80</v>
      </c>
      <c r="D120" s="2">
        <v>65</v>
      </c>
      <c r="E120" s="3">
        <v>15.72702814165218</v>
      </c>
      <c r="F120" s="3">
        <v>14.210117182562573</v>
      </c>
      <c r="G120" s="3">
        <v>16.732376290270913</v>
      </c>
      <c r="H120" s="4">
        <v>1594.5162855552001</v>
      </c>
      <c r="I120" s="3">
        <v>35.061790153564061</v>
      </c>
      <c r="J120" s="3">
        <v>253.96492685105116</v>
      </c>
      <c r="K120" s="2"/>
      <c r="L120" s="2"/>
      <c r="M120" s="7">
        <v>15.923511888423056</v>
      </c>
      <c r="N120" s="8">
        <v>0.62800216874710568</v>
      </c>
    </row>
    <row r="121" spans="1:15" x14ac:dyDescent="0.3">
      <c r="A121" s="15">
        <v>107</v>
      </c>
      <c r="B121" s="2">
        <v>11</v>
      </c>
      <c r="C121" s="2">
        <v>85</v>
      </c>
      <c r="D121" s="2">
        <v>70</v>
      </c>
      <c r="E121" s="3">
        <v>16.536493422907736</v>
      </c>
      <c r="F121" s="3">
        <v>15.035254727641806</v>
      </c>
      <c r="G121" s="3">
        <v>17.650072540849006</v>
      </c>
      <c r="H121" s="4">
        <v>1562.6259598440961</v>
      </c>
      <c r="I121" s="3">
        <v>38.232958519110227</v>
      </c>
      <c r="J121" s="3">
        <v>290.93388285945406</v>
      </c>
      <c r="K121" s="2"/>
      <c r="L121" s="2"/>
      <c r="M121" s="7">
        <v>15.297802863543078</v>
      </c>
      <c r="N121" s="8">
        <v>0.65368864334312193</v>
      </c>
    </row>
    <row r="122" spans="1:15" x14ac:dyDescent="0.3">
      <c r="A122" s="13">
        <v>108</v>
      </c>
      <c r="B122" s="2">
        <v>11</v>
      </c>
      <c r="C122" s="2">
        <v>90</v>
      </c>
      <c r="D122" s="2">
        <v>75</v>
      </c>
      <c r="E122" s="3">
        <v>17.283522729535797</v>
      </c>
      <c r="F122" s="3">
        <v>15.803186539982654</v>
      </c>
      <c r="G122" s="3">
        <v>18.541895202453873</v>
      </c>
      <c r="H122" s="4">
        <v>1531.3734406472142</v>
      </c>
      <c r="I122" s="3">
        <v>41.350354419133879</v>
      </c>
      <c r="J122" s="3">
        <v>328.83257051181494</v>
      </c>
      <c r="K122" s="2"/>
      <c r="L122" s="2"/>
      <c r="M122" s="7">
        <v>14.78519918098497</v>
      </c>
      <c r="N122" s="8">
        <v>0.67635206516939284</v>
      </c>
    </row>
    <row r="123" spans="1:15" x14ac:dyDescent="0.3">
      <c r="A123" s="2">
        <v>109</v>
      </c>
      <c r="B123" s="2">
        <v>11</v>
      </c>
      <c r="C123" s="2">
        <v>95</v>
      </c>
      <c r="D123" s="2">
        <v>80</v>
      </c>
      <c r="E123" s="3">
        <v>17.964844351246814</v>
      </c>
      <c r="F123" s="3">
        <v>16.513084832221917</v>
      </c>
      <c r="G123" s="3">
        <v>19.411131898624046</v>
      </c>
      <c r="H123" s="4">
        <v>1500.74597183427</v>
      </c>
      <c r="I123" s="3">
        <v>44.411842293720859</v>
      </c>
      <c r="J123" s="3">
        <v>367.19722933077469</v>
      </c>
      <c r="K123" s="2"/>
      <c r="L123" s="2"/>
      <c r="M123" s="7">
        <v>14.368880999128871</v>
      </c>
      <c r="N123" s="8">
        <v>0.6959484180157286</v>
      </c>
    </row>
    <row r="124" spans="1:15" x14ac:dyDescent="0.3">
      <c r="A124" s="13">
        <v>110</v>
      </c>
      <c r="B124" s="2">
        <v>11</v>
      </c>
      <c r="C124" s="2">
        <v>100</v>
      </c>
      <c r="D124" s="2">
        <v>85</v>
      </c>
      <c r="E124" s="3">
        <v>18.582515877157022</v>
      </c>
      <c r="F124" s="3">
        <v>17.165527774424433</v>
      </c>
      <c r="G124" s="3">
        <v>20.26469856277912</v>
      </c>
      <c r="H124" s="4">
        <v>1455.7235926792418</v>
      </c>
      <c r="I124" s="3">
        <v>46.951459606144255</v>
      </c>
      <c r="J124" s="3">
        <v>401.60512419810289</v>
      </c>
      <c r="K124" s="2"/>
      <c r="L124" s="2"/>
      <c r="M124" s="7">
        <v>14.104445828537878</v>
      </c>
      <c r="N124" s="8">
        <v>0.70899630666571456</v>
      </c>
    </row>
    <row r="125" spans="1:15" x14ac:dyDescent="0.3">
      <c r="A125" s="13">
        <v>111</v>
      </c>
      <c r="B125" s="2">
        <v>11</v>
      </c>
      <c r="C125" s="2">
        <v>105</v>
      </c>
      <c r="D125" s="2">
        <v>90</v>
      </c>
      <c r="E125" s="3">
        <v>19.145732729957114</v>
      </c>
      <c r="F125" s="3">
        <v>17.771618702843359</v>
      </c>
      <c r="G125" s="3">
        <v>21.104553951085222</v>
      </c>
      <c r="H125" s="4">
        <v>1412.0518848988645</v>
      </c>
      <c r="I125" s="3">
        <v>49.396126210677359</v>
      </c>
      <c r="J125" s="3">
        <v>435.38896754850873</v>
      </c>
      <c r="K125" s="2"/>
      <c r="L125" s="2"/>
      <c r="M125" s="7">
        <v>13.899612104510192</v>
      </c>
      <c r="N125" s="8">
        <v>0.71944453735907976</v>
      </c>
    </row>
    <row r="126" spans="1:15" x14ac:dyDescent="0.3">
      <c r="A126" s="13">
        <v>112</v>
      </c>
      <c r="B126" s="2">
        <v>11</v>
      </c>
      <c r="C126" s="2">
        <v>110</v>
      </c>
      <c r="D126" s="2">
        <v>95</v>
      </c>
      <c r="E126" s="3">
        <v>19.672620352187945</v>
      </c>
      <c r="F126" s="3">
        <v>18.342705137005868</v>
      </c>
      <c r="G126" s="3">
        <v>21.936518639496327</v>
      </c>
      <c r="H126" s="4">
        <v>1355.5698095029099</v>
      </c>
      <c r="I126" s="3">
        <v>51.232692464742975</v>
      </c>
      <c r="J126" s="3">
        <v>463.91814496116842</v>
      </c>
      <c r="K126" s="2"/>
      <c r="L126" s="2"/>
      <c r="M126" s="7">
        <v>13.80628534853189</v>
      </c>
      <c r="N126" s="8">
        <v>0.72430778790642358</v>
      </c>
      <c r="O126" s="5">
        <f>AVERAGE(N117:N126)</f>
        <v>0.65096253472201615</v>
      </c>
    </row>
    <row r="129" spans="1:15" x14ac:dyDescent="0.3">
      <c r="A129" s="13">
        <v>113</v>
      </c>
      <c r="B129" s="2">
        <v>11</v>
      </c>
      <c r="C129" s="2">
        <v>45</v>
      </c>
      <c r="D129" s="2">
        <v>30</v>
      </c>
      <c r="E129" s="3">
        <v>8.8665589045085937</v>
      </c>
      <c r="F129" s="3">
        <v>7.1000059454571716</v>
      </c>
      <c r="G129" s="9">
        <v>9.5</v>
      </c>
      <c r="H129" s="10">
        <v>1300</v>
      </c>
      <c r="I129" s="3">
        <v>9.2146839520605628</v>
      </c>
      <c r="J129" s="3">
        <v>35.927551709139827</v>
      </c>
      <c r="K129" s="2"/>
      <c r="L129" s="2"/>
      <c r="M129" s="7">
        <v>31.280466424419018</v>
      </c>
      <c r="N129" s="8">
        <v>0.31968832767127553</v>
      </c>
    </row>
    <row r="130" spans="1:15" x14ac:dyDescent="0.3">
      <c r="A130" s="13">
        <v>114</v>
      </c>
      <c r="B130" s="2">
        <v>11</v>
      </c>
      <c r="C130" s="2">
        <v>50</v>
      </c>
      <c r="D130" s="2">
        <v>35</v>
      </c>
      <c r="E130" s="3">
        <v>9.9542126722279853</v>
      </c>
      <c r="F130" s="3">
        <v>8.3099071219690366</v>
      </c>
      <c r="G130" s="3">
        <v>11.006609050496451</v>
      </c>
      <c r="H130" s="4">
        <v>1300</v>
      </c>
      <c r="I130" s="3">
        <v>12.369163075308791</v>
      </c>
      <c r="J130" s="3">
        <v>57.627346118753501</v>
      </c>
      <c r="K130" s="2"/>
      <c r="L130" s="2"/>
      <c r="M130" s="7">
        <v>27.862585143113801</v>
      </c>
      <c r="N130" s="8">
        <v>0.35890424196591414</v>
      </c>
    </row>
    <row r="131" spans="1:15" x14ac:dyDescent="0.3">
      <c r="A131" s="13">
        <v>115</v>
      </c>
      <c r="B131" s="2">
        <v>11</v>
      </c>
      <c r="C131" s="2">
        <v>55</v>
      </c>
      <c r="D131" s="2">
        <v>40</v>
      </c>
      <c r="E131" s="3">
        <v>11.000582283754966</v>
      </c>
      <c r="F131" s="3">
        <v>9.4515855503265591</v>
      </c>
      <c r="G131" s="3">
        <v>12.37193001622169</v>
      </c>
      <c r="H131" s="4">
        <v>1280.5</v>
      </c>
      <c r="I131" s="3">
        <v>15.393748027562179</v>
      </c>
      <c r="J131" s="3">
        <v>80.67410904772531</v>
      </c>
      <c r="K131" s="2"/>
      <c r="L131" s="2"/>
      <c r="M131" s="7">
        <v>25.403557235801827</v>
      </c>
      <c r="N131" s="8">
        <v>0.39364565785719041</v>
      </c>
    </row>
    <row r="132" spans="1:15" x14ac:dyDescent="0.3">
      <c r="A132" s="2">
        <v>116</v>
      </c>
      <c r="B132" s="2">
        <v>11</v>
      </c>
      <c r="C132" s="2">
        <v>60</v>
      </c>
      <c r="D132" s="2">
        <v>45</v>
      </c>
      <c r="E132" s="3">
        <v>12.014430493559601</v>
      </c>
      <c r="F132" s="3">
        <v>10.54251428156102</v>
      </c>
      <c r="G132" s="3">
        <v>13.636420827199153</v>
      </c>
      <c r="H132" s="4">
        <v>1261.2925</v>
      </c>
      <c r="I132" s="3">
        <v>18.420715084231087</v>
      </c>
      <c r="J132" s="3">
        <v>104.00554635500274</v>
      </c>
      <c r="K132" s="2"/>
      <c r="L132" s="2"/>
      <c r="M132" s="7">
        <v>23.436292200330932</v>
      </c>
      <c r="N132" s="8">
        <v>0.42668865512176857</v>
      </c>
    </row>
    <row r="133" spans="1:15" x14ac:dyDescent="0.3">
      <c r="A133" s="13">
        <v>117</v>
      </c>
      <c r="B133" s="2">
        <v>11</v>
      </c>
      <c r="C133" s="2">
        <v>65</v>
      </c>
      <c r="D133" s="2">
        <v>50</v>
      </c>
      <c r="E133" s="3">
        <v>12.998304304046382</v>
      </c>
      <c r="F133" s="3">
        <v>11.588579421165779</v>
      </c>
      <c r="G133" s="3">
        <v>14.824156409960944</v>
      </c>
      <c r="H133" s="4">
        <v>1242.3731124999999</v>
      </c>
      <c r="I133" s="3">
        <v>21.442820117611127</v>
      </c>
      <c r="J133" s="3">
        <v>129.21753464758345</v>
      </c>
      <c r="K133" s="2"/>
      <c r="L133" s="2"/>
      <c r="M133" s="7">
        <v>21.826659732950265</v>
      </c>
      <c r="N133" s="8">
        <v>0.45815530742450988</v>
      </c>
    </row>
    <row r="134" spans="1:15" x14ac:dyDescent="0.3">
      <c r="A134" s="2">
        <v>118</v>
      </c>
      <c r="B134" s="2">
        <v>11</v>
      </c>
      <c r="C134" s="2">
        <v>70</v>
      </c>
      <c r="D134" s="2">
        <v>55</v>
      </c>
      <c r="E134" s="3">
        <v>13.949567846680434</v>
      </c>
      <c r="F134" s="3">
        <v>12.590506058626422</v>
      </c>
      <c r="G134" s="3">
        <v>15.950914478542849</v>
      </c>
      <c r="H134" s="4">
        <v>1223.7375158124999</v>
      </c>
      <c r="I134" s="3">
        <v>24.453967392354919</v>
      </c>
      <c r="J134" s="3">
        <v>157.12689858604099</v>
      </c>
      <c r="K134" s="2"/>
      <c r="L134" s="2"/>
      <c r="M134" s="7">
        <v>20.492507813207254</v>
      </c>
      <c r="N134" s="8">
        <v>0.48798322250998882</v>
      </c>
    </row>
    <row r="135" spans="1:15" x14ac:dyDescent="0.3">
      <c r="A135" s="13">
        <v>119</v>
      </c>
      <c r="B135" s="2">
        <v>11</v>
      </c>
      <c r="C135" s="2">
        <v>75</v>
      </c>
      <c r="D135" s="2">
        <v>60</v>
      </c>
      <c r="E135" s="3">
        <v>14.861903853246634</v>
      </c>
      <c r="F135" s="3">
        <v>13.545647974848839</v>
      </c>
      <c r="G135" s="3">
        <v>17.027732281043491</v>
      </c>
      <c r="H135" s="4">
        <v>1205.3814530753123</v>
      </c>
      <c r="I135" s="3">
        <v>27.449093899376475</v>
      </c>
      <c r="J135" s="3">
        <v>187.30187018787439</v>
      </c>
      <c r="K135" s="2"/>
      <c r="L135" s="2"/>
      <c r="M135" s="7">
        <v>19.380425161178071</v>
      </c>
      <c r="N135" s="8">
        <v>0.51598455229101559</v>
      </c>
    </row>
    <row r="136" spans="1:15" x14ac:dyDescent="0.3">
      <c r="A136" s="13">
        <v>120</v>
      </c>
      <c r="B136" s="2">
        <v>11</v>
      </c>
      <c r="C136" s="2">
        <v>80</v>
      </c>
      <c r="D136" s="2">
        <v>65</v>
      </c>
      <c r="E136" s="3">
        <v>15.72702814165218</v>
      </c>
      <c r="F136" s="3">
        <v>14.449614573957636</v>
      </c>
      <c r="G136" s="3">
        <v>18.062704999946298</v>
      </c>
      <c r="H136" s="4">
        <v>1187.3007312791826</v>
      </c>
      <c r="I136" s="3">
        <v>30.423991763895462</v>
      </c>
      <c r="J136" s="3">
        <v>219.38759412114976</v>
      </c>
      <c r="K136" s="2"/>
      <c r="L136" s="2"/>
      <c r="M136" s="7">
        <v>18.453254374430809</v>
      </c>
      <c r="N136" s="8">
        <v>0.54190983319756303</v>
      </c>
    </row>
    <row r="137" spans="1:15" x14ac:dyDescent="0.3">
      <c r="A137" s="2">
        <v>121</v>
      </c>
      <c r="B137" s="2">
        <v>11</v>
      </c>
      <c r="C137" s="2">
        <v>85</v>
      </c>
      <c r="D137" s="2">
        <v>70</v>
      </c>
      <c r="E137" s="3">
        <v>16.536493422907736</v>
      </c>
      <c r="F137" s="3">
        <v>15.297790321492442</v>
      </c>
      <c r="G137" s="3">
        <v>19.061987576270216</v>
      </c>
      <c r="H137" s="4">
        <v>1169.4912203099948</v>
      </c>
      <c r="I137" s="3">
        <v>33.375148864018229</v>
      </c>
      <c r="J137" s="3">
        <v>252.97193248975842</v>
      </c>
      <c r="K137" s="2"/>
      <c r="L137" s="2"/>
      <c r="M137" s="7">
        <v>17.683087447332309</v>
      </c>
      <c r="N137" s="8">
        <v>0.5655121047036733</v>
      </c>
    </row>
    <row r="138" spans="1:15" x14ac:dyDescent="0.3">
      <c r="A138" s="13">
        <v>122</v>
      </c>
      <c r="B138" s="2">
        <v>11</v>
      </c>
      <c r="C138" s="2">
        <v>90</v>
      </c>
      <c r="D138" s="2">
        <v>75</v>
      </c>
      <c r="E138" s="3">
        <v>17.283522729535797</v>
      </c>
      <c r="F138" s="3">
        <v>16.086762607307541</v>
      </c>
      <c r="G138" s="3">
        <v>20.030394332078657</v>
      </c>
      <c r="H138" s="4">
        <v>1151.9488520053449</v>
      </c>
      <c r="I138" s="3">
        <v>36.29961978004755</v>
      </c>
      <c r="J138" s="3">
        <v>287.61993258569839</v>
      </c>
      <c r="K138" s="2"/>
      <c r="L138" s="2"/>
      <c r="M138" s="7">
        <v>17.047124649157507</v>
      </c>
      <c r="N138" s="8">
        <v>0.58660919103998066</v>
      </c>
    </row>
    <row r="139" spans="1:15" x14ac:dyDescent="0.3">
      <c r="A139" s="2">
        <v>123</v>
      </c>
      <c r="B139" s="2">
        <v>11</v>
      </c>
      <c r="C139" s="2">
        <v>95</v>
      </c>
      <c r="D139" s="2">
        <v>80</v>
      </c>
      <c r="E139" s="3">
        <v>17.964844351246814</v>
      </c>
      <c r="F139" s="3">
        <v>16.815666089766857</v>
      </c>
      <c r="G139" s="3">
        <v>20.971778371880291</v>
      </c>
      <c r="H139" s="4">
        <v>1134.6696192252648</v>
      </c>
      <c r="I139" s="3">
        <v>39.194924038593015</v>
      </c>
      <c r="J139" s="3">
        <v>322.92455116787397</v>
      </c>
      <c r="K139" s="2"/>
      <c r="L139" s="2"/>
      <c r="M139" s="7">
        <v>16.525013684862291</v>
      </c>
      <c r="N139" s="8">
        <v>0.60514322049611868</v>
      </c>
    </row>
    <row r="140" spans="1:15" x14ac:dyDescent="0.3">
      <c r="A140" s="13">
        <v>124</v>
      </c>
      <c r="B140" s="2">
        <v>11</v>
      </c>
      <c r="C140" s="2">
        <v>100</v>
      </c>
      <c r="D140" s="2">
        <v>85</v>
      </c>
      <c r="E140" s="3">
        <v>18.582515877157022</v>
      </c>
      <c r="F140" s="3">
        <v>17.487450348895536</v>
      </c>
      <c r="G140" s="3">
        <v>21.889282541544844</v>
      </c>
      <c r="H140" s="4">
        <v>1117.6495749368858</v>
      </c>
      <c r="I140" s="3">
        <v>42.058966117804012</v>
      </c>
      <c r="J140" s="3">
        <v>358.57147320803494</v>
      </c>
      <c r="K140" s="2"/>
      <c r="L140" s="2"/>
      <c r="M140" s="7">
        <v>16.096915298550819</v>
      </c>
      <c r="N140" s="8">
        <v>0.62123703917981632</v>
      </c>
    </row>
    <row r="141" spans="1:15" x14ac:dyDescent="0.3">
      <c r="A141" s="13">
        <v>125</v>
      </c>
      <c r="B141" s="2">
        <v>11</v>
      </c>
      <c r="C141" s="2">
        <v>105</v>
      </c>
      <c r="D141" s="2">
        <v>90</v>
      </c>
      <c r="E141" s="3">
        <v>19.145732729957114</v>
      </c>
      <c r="F141" s="3">
        <v>18.110077546856555</v>
      </c>
      <c r="G141" s="3">
        <v>22.785511572575892</v>
      </c>
      <c r="H141" s="4">
        <v>1100.8848313128324</v>
      </c>
      <c r="I141" s="3">
        <v>44.889972202139376</v>
      </c>
      <c r="J141" s="3">
        <v>394.41525409768872</v>
      </c>
      <c r="K141" s="2"/>
      <c r="L141" s="2"/>
      <c r="M141" s="7">
        <v>15.741896915986564</v>
      </c>
      <c r="N141" s="8">
        <v>0.63524745800136551</v>
      </c>
    </row>
    <row r="142" spans="1:15" x14ac:dyDescent="0.3">
      <c r="A142" s="13">
        <v>126</v>
      </c>
      <c r="B142" s="2">
        <v>11</v>
      </c>
      <c r="C142" s="2">
        <v>110</v>
      </c>
      <c r="D142" s="2">
        <v>95</v>
      </c>
      <c r="E142" s="3">
        <v>19.672620352187945</v>
      </c>
      <c r="F142" s="3">
        <v>18.695006763425596</v>
      </c>
      <c r="G142" s="3">
        <v>23.666556082369834</v>
      </c>
      <c r="H142" s="4">
        <v>1074.4635953613245</v>
      </c>
      <c r="I142" s="3">
        <v>47.266311878073743</v>
      </c>
      <c r="J142" s="3">
        <v>426.66529426332499</v>
      </c>
      <c r="K142" s="2"/>
      <c r="L142" s="2"/>
      <c r="M142" s="7">
        <v>15.507505232689692</v>
      </c>
      <c r="N142" s="8">
        <v>0.64484904889279571</v>
      </c>
      <c r="O142" s="5">
        <f>AVERAGE(N133:N142)</f>
        <v>0.56626309777368267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FE4B-A9D4-4BA5-A1B3-794E588AE88B}">
  <dimension ref="A1:X301"/>
  <sheetViews>
    <sheetView tabSelected="1" workbookViewId="0">
      <pane ySplit="1" topLeftCell="A2" activePane="bottomLeft" state="frozen"/>
      <selection pane="bottomLeft" activeCell="G301" sqref="G301"/>
    </sheetView>
  </sheetViews>
  <sheetFormatPr defaultRowHeight="14.4" x14ac:dyDescent="0.3"/>
  <cols>
    <col min="3" max="3" width="9.109375" style="21"/>
    <col min="7" max="8" width="10.88671875" customWidth="1"/>
    <col min="9" max="9" width="10.109375" customWidth="1"/>
    <col min="10" max="10" width="10.88671875" customWidth="1"/>
    <col min="12" max="12" width="7.6640625" customWidth="1"/>
    <col min="13" max="13" width="11.109375" customWidth="1"/>
    <col min="14" max="14" width="14" customWidth="1"/>
    <col min="15" max="15" width="12.88671875" customWidth="1"/>
    <col min="16" max="16" width="10.109375" customWidth="1"/>
  </cols>
  <sheetData>
    <row r="1" spans="1:24" s="16" customFormat="1" x14ac:dyDescent="0.3">
      <c r="A1" s="6" t="s">
        <v>4</v>
      </c>
      <c r="B1" s="22" t="s">
        <v>23</v>
      </c>
      <c r="C1" s="22" t="s">
        <v>25</v>
      </c>
      <c r="D1" s="22" t="s">
        <v>24</v>
      </c>
      <c r="E1" s="22" t="s">
        <v>26</v>
      </c>
      <c r="F1" s="22" t="s">
        <v>14</v>
      </c>
      <c r="G1" s="6" t="s">
        <v>16</v>
      </c>
      <c r="H1" s="6" t="s">
        <v>13</v>
      </c>
      <c r="I1" s="22" t="s">
        <v>27</v>
      </c>
      <c r="J1" s="22" t="s">
        <v>28</v>
      </c>
      <c r="K1" s="6" t="s">
        <v>17</v>
      </c>
      <c r="L1" s="6" t="s">
        <v>1</v>
      </c>
      <c r="M1" s="20" t="s">
        <v>11</v>
      </c>
      <c r="N1" s="19" t="s">
        <v>15</v>
      </c>
      <c r="O1" s="16" t="s">
        <v>20</v>
      </c>
      <c r="P1" s="16" t="s">
        <v>22</v>
      </c>
    </row>
    <row r="2" spans="1:24" x14ac:dyDescent="0.3">
      <c r="A2" s="33">
        <v>1</v>
      </c>
      <c r="B2" s="24">
        <v>23</v>
      </c>
      <c r="C2" s="24">
        <v>25</v>
      </c>
      <c r="D2" s="25">
        <v>11.132649618572655</v>
      </c>
      <c r="E2" s="26">
        <v>10.199999999999999</v>
      </c>
      <c r="F2" s="27">
        <v>2200</v>
      </c>
      <c r="G2" s="27">
        <v>2200</v>
      </c>
      <c r="H2" s="27">
        <v>0</v>
      </c>
      <c r="I2" s="25">
        <v>17.976821482371509</v>
      </c>
      <c r="J2" s="25">
        <v>90.857515598843207</v>
      </c>
      <c r="K2" s="24" t="s">
        <v>18</v>
      </c>
      <c r="L2" s="30">
        <f>((SQRT(10000/F2))/D2)*100</f>
        <v>19.150941030240151</v>
      </c>
      <c r="M2" s="31">
        <f>10/L2</f>
        <v>0.52216755219545474</v>
      </c>
      <c r="N2" s="32">
        <f t="shared" ref="N2:N33" si="0">(G2/F2)*100</f>
        <v>100</v>
      </c>
      <c r="O2" s="47"/>
      <c r="P2" s="48" t="s">
        <v>12</v>
      </c>
    </row>
    <row r="3" spans="1:24" x14ac:dyDescent="0.3">
      <c r="A3" s="33">
        <v>2</v>
      </c>
      <c r="B3" s="24">
        <v>23</v>
      </c>
      <c r="C3" s="24">
        <v>30</v>
      </c>
      <c r="D3" s="25">
        <v>14.120294360876759</v>
      </c>
      <c r="E3" s="25">
        <v>12.195200353093798</v>
      </c>
      <c r="F3" s="34">
        <v>2200</v>
      </c>
      <c r="G3" s="27">
        <v>2200</v>
      </c>
      <c r="H3" s="27">
        <v>0</v>
      </c>
      <c r="I3" s="25">
        <v>25.69747436666951</v>
      </c>
      <c r="J3" s="25">
        <v>167.38856102455054</v>
      </c>
      <c r="K3" s="24" t="s">
        <v>18</v>
      </c>
      <c r="L3" s="30">
        <f t="shared" ref="L3:L66" si="1">((SQRT(10000/F3))/D3)*100</f>
        <v>15.098886107242057</v>
      </c>
      <c r="M3" s="31">
        <f t="shared" ref="M3:M66" si="2">10/L3</f>
        <v>0.66230051203602247</v>
      </c>
      <c r="N3" s="32">
        <f t="shared" si="0"/>
        <v>100</v>
      </c>
      <c r="O3" s="47"/>
      <c r="P3" s="47"/>
    </row>
    <row r="4" spans="1:24" x14ac:dyDescent="0.3">
      <c r="A4" s="33">
        <v>3</v>
      </c>
      <c r="B4" s="24">
        <v>23</v>
      </c>
      <c r="C4" s="24">
        <v>35</v>
      </c>
      <c r="D4" s="25">
        <v>16.84431695543298</v>
      </c>
      <c r="E4" s="25">
        <v>14.012693870303599</v>
      </c>
      <c r="F4" s="34">
        <v>2046</v>
      </c>
      <c r="G4" s="27">
        <v>2046</v>
      </c>
      <c r="H4" s="27">
        <v>0</v>
      </c>
      <c r="I4" s="25">
        <v>31.552863542765841</v>
      </c>
      <c r="J4" s="25">
        <v>239.30575968121212</v>
      </c>
      <c r="K4" s="24" t="s">
        <v>18</v>
      </c>
      <c r="L4" s="30">
        <f t="shared" si="1"/>
        <v>13.124832828046731</v>
      </c>
      <c r="M4" s="31">
        <f t="shared" si="2"/>
        <v>0.7619144663413</v>
      </c>
      <c r="N4" s="32">
        <f t="shared" si="0"/>
        <v>100</v>
      </c>
      <c r="O4" s="47"/>
      <c r="P4" s="47"/>
    </row>
    <row r="5" spans="1:24" x14ac:dyDescent="0.3">
      <c r="A5" s="33">
        <v>4</v>
      </c>
      <c r="B5" s="24">
        <v>23</v>
      </c>
      <c r="C5" s="24">
        <v>40</v>
      </c>
      <c r="D5" s="25">
        <v>19.28777801932134</v>
      </c>
      <c r="E5" s="25">
        <v>15.716261746972485</v>
      </c>
      <c r="F5" s="34">
        <v>1902.78</v>
      </c>
      <c r="G5" s="27">
        <v>1902.78</v>
      </c>
      <c r="H5" s="27">
        <v>0</v>
      </c>
      <c r="I5" s="25">
        <v>36.912797962310947</v>
      </c>
      <c r="J5" s="25">
        <v>320.90553342149832</v>
      </c>
      <c r="K5" s="24" t="s">
        <v>18</v>
      </c>
      <c r="L5" s="30">
        <f t="shared" si="1"/>
        <v>11.885665724333821</v>
      </c>
      <c r="M5" s="31">
        <f t="shared" si="2"/>
        <v>0.84134959134234688</v>
      </c>
      <c r="N5" s="32">
        <f t="shared" si="0"/>
        <v>100</v>
      </c>
      <c r="O5" s="47"/>
      <c r="P5" s="47"/>
    </row>
    <row r="6" spans="1:24" x14ac:dyDescent="0.3">
      <c r="A6" s="33">
        <v>5</v>
      </c>
      <c r="B6" s="24">
        <v>23</v>
      </c>
      <c r="C6" s="24">
        <v>45</v>
      </c>
      <c r="D6" s="25">
        <v>21.454937798133102</v>
      </c>
      <c r="E6" s="25">
        <v>17.341043231428831</v>
      </c>
      <c r="F6" s="34">
        <v>1769.5853999999999</v>
      </c>
      <c r="G6" s="27">
        <v>1769.5853999999999</v>
      </c>
      <c r="H6" s="27">
        <v>0</v>
      </c>
      <c r="I6" s="25">
        <v>41.793799000614051</v>
      </c>
      <c r="J6" s="25">
        <v>406.77035614055455</v>
      </c>
      <c r="K6" s="24" t="s">
        <v>18</v>
      </c>
      <c r="L6" s="30">
        <f t="shared" si="1"/>
        <v>11.079928988229945</v>
      </c>
      <c r="M6" s="31">
        <f t="shared" si="2"/>
        <v>0.90253286014945233</v>
      </c>
      <c r="N6" s="32">
        <f t="shared" si="0"/>
        <v>100</v>
      </c>
      <c r="O6" s="47"/>
      <c r="P6" s="47"/>
    </row>
    <row r="7" spans="1:24" x14ac:dyDescent="0.3">
      <c r="A7" s="33">
        <v>6</v>
      </c>
      <c r="B7" s="24">
        <v>23</v>
      </c>
      <c r="C7" s="24">
        <v>50</v>
      </c>
      <c r="D7" s="25">
        <v>23.362359034496443</v>
      </c>
      <c r="E7" s="25">
        <v>18.908998710197665</v>
      </c>
      <c r="F7" s="34">
        <v>1645.714422</v>
      </c>
      <c r="G7" s="27">
        <v>1645.714422</v>
      </c>
      <c r="H7" s="27">
        <v>0</v>
      </c>
      <c r="I7" s="25">
        <v>46.214836492532243</v>
      </c>
      <c r="J7" s="25">
        <v>493.24247059288871</v>
      </c>
      <c r="K7" s="24" t="s">
        <v>18</v>
      </c>
      <c r="L7" s="30">
        <f t="shared" si="1"/>
        <v>10.551302363132818</v>
      </c>
      <c r="M7" s="31">
        <f t="shared" si="2"/>
        <v>0.94775030189077725</v>
      </c>
      <c r="N7" s="32">
        <f t="shared" si="0"/>
        <v>100</v>
      </c>
      <c r="O7" s="47"/>
      <c r="P7" s="47"/>
    </row>
    <row r="8" spans="1:24" x14ac:dyDescent="0.3">
      <c r="A8" s="33">
        <v>7</v>
      </c>
      <c r="B8" s="24">
        <v>23</v>
      </c>
      <c r="C8" s="24">
        <v>55</v>
      </c>
      <c r="D8" s="25">
        <v>25.033997722079153</v>
      </c>
      <c r="E8" s="25">
        <v>20.435020797559673</v>
      </c>
      <c r="F8" s="34">
        <v>1530.5144124599999</v>
      </c>
      <c r="G8" s="27">
        <v>1530.5144124599999</v>
      </c>
      <c r="H8" s="27">
        <v>0</v>
      </c>
      <c r="I8" s="25">
        <v>50.196966542979645</v>
      </c>
      <c r="J8" s="25">
        <v>577.47566286403458</v>
      </c>
      <c r="K8" s="24" t="s">
        <v>18</v>
      </c>
      <c r="L8" s="30">
        <f t="shared" si="1"/>
        <v>10.210595692267511</v>
      </c>
      <c r="M8" s="31">
        <f t="shared" si="2"/>
        <v>0.97937478883558238</v>
      </c>
      <c r="N8" s="32">
        <f t="shared" si="0"/>
        <v>100</v>
      </c>
      <c r="O8" s="47"/>
      <c r="P8" s="47"/>
    </row>
    <row r="9" spans="1:24" x14ac:dyDescent="0.3">
      <c r="A9" s="33">
        <v>8</v>
      </c>
      <c r="B9" s="24">
        <v>23</v>
      </c>
      <c r="C9" s="24">
        <v>60</v>
      </c>
      <c r="D9" s="25">
        <v>26.498134786534788</v>
      </c>
      <c r="E9" s="25">
        <v>21.929813391709818</v>
      </c>
      <c r="F9" s="34">
        <v>1423.3784035878</v>
      </c>
      <c r="G9" s="27">
        <v>1423.3784035878</v>
      </c>
      <c r="H9" s="27">
        <v>0</v>
      </c>
      <c r="I9" s="25">
        <v>53.762582967866678</v>
      </c>
      <c r="J9" s="25">
        <v>657.47656898971775</v>
      </c>
      <c r="K9" s="24" t="s">
        <v>18</v>
      </c>
      <c r="L9" s="30">
        <f t="shared" si="1"/>
        <v>10.002867338124975</v>
      </c>
      <c r="M9" s="31">
        <f t="shared" si="2"/>
        <v>0.99971334838021431</v>
      </c>
      <c r="N9" s="32">
        <f t="shared" si="0"/>
        <v>100</v>
      </c>
      <c r="O9" s="47"/>
      <c r="P9" s="47"/>
    </row>
    <row r="10" spans="1:24" s="1" customFormat="1" x14ac:dyDescent="0.3">
      <c r="A10" s="23">
        <v>9</v>
      </c>
      <c r="B10" s="24">
        <v>23</v>
      </c>
      <c r="C10" s="24">
        <v>65</v>
      </c>
      <c r="D10" s="25">
        <v>27.785169647179416</v>
      </c>
      <c r="E10" s="25">
        <v>23.409129459713434</v>
      </c>
      <c r="F10" s="34">
        <v>1309.5081313007761</v>
      </c>
      <c r="G10" s="28">
        <v>1309.5081313007761</v>
      </c>
      <c r="H10" s="28">
        <v>0</v>
      </c>
      <c r="I10" s="25">
        <v>56.359691563684279</v>
      </c>
      <c r="J10" s="25">
        <v>725.02637214766571</v>
      </c>
      <c r="K10" s="24" t="s">
        <v>18</v>
      </c>
      <c r="L10" s="30">
        <f t="shared" si="1"/>
        <v>9.945642572646749</v>
      </c>
      <c r="M10" s="31">
        <f t="shared" si="2"/>
        <v>1.0054654515237404</v>
      </c>
      <c r="N10" s="32">
        <f t="shared" si="0"/>
        <v>100</v>
      </c>
      <c r="O10" s="49"/>
      <c r="P10" s="49"/>
      <c r="Q10" s="18"/>
      <c r="R10" s="18"/>
      <c r="S10" s="18"/>
      <c r="T10" s="18"/>
      <c r="U10" s="18"/>
      <c r="V10" s="18"/>
      <c r="W10" s="18"/>
      <c r="X10" s="18"/>
    </row>
    <row r="11" spans="1:24" s="17" customFormat="1" x14ac:dyDescent="0.3">
      <c r="A11" s="36">
        <v>10</v>
      </c>
      <c r="B11" s="37">
        <v>23</v>
      </c>
      <c r="C11" s="37">
        <v>70</v>
      </c>
      <c r="D11" s="38">
        <v>28.925815358452454</v>
      </c>
      <c r="E11" s="38">
        <v>24.878734510815107</v>
      </c>
      <c r="F11" s="39">
        <v>1204.7474807967139</v>
      </c>
      <c r="G11" s="40">
        <v>1204.7474807967139</v>
      </c>
      <c r="H11" s="40">
        <v>0</v>
      </c>
      <c r="I11" s="38">
        <v>58.56558415476762</v>
      </c>
      <c r="J11" s="38">
        <v>785.73248353419808</v>
      </c>
      <c r="K11" s="37" t="s">
        <v>18</v>
      </c>
      <c r="L11" s="41">
        <f t="shared" si="1"/>
        <v>9.9601614206081734</v>
      </c>
      <c r="M11" s="42">
        <f t="shared" si="2"/>
        <v>1.0039997925444659</v>
      </c>
      <c r="N11" s="43">
        <f t="shared" si="0"/>
        <v>100</v>
      </c>
      <c r="O11" s="50">
        <f>AVERAGE(M2:M11)</f>
        <v>0.86265686652393581</v>
      </c>
      <c r="P11" s="51">
        <f>AVERAGE(C2:C11)</f>
        <v>47.5</v>
      </c>
      <c r="Q11" s="1" t="s">
        <v>12</v>
      </c>
      <c r="R11" s="1"/>
      <c r="S11" s="1"/>
      <c r="T11" s="1"/>
      <c r="U11" s="1"/>
      <c r="V11" s="1"/>
      <c r="W11" s="1"/>
      <c r="X11" s="1"/>
    </row>
    <row r="12" spans="1:24" x14ac:dyDescent="0.3">
      <c r="A12" s="23">
        <v>11</v>
      </c>
      <c r="B12" s="24">
        <v>23</v>
      </c>
      <c r="C12" s="24">
        <v>25</v>
      </c>
      <c r="D12" s="25">
        <v>11.132649618572655</v>
      </c>
      <c r="E12" s="26">
        <v>10.5</v>
      </c>
      <c r="F12" s="27">
        <v>1400</v>
      </c>
      <c r="G12" s="28">
        <v>1400</v>
      </c>
      <c r="H12" s="28">
        <v>0</v>
      </c>
      <c r="I12" s="25">
        <v>12.122620652039613</v>
      </c>
      <c r="J12" s="25">
        <v>61.48784382273125</v>
      </c>
      <c r="K12" s="29" t="s">
        <v>19</v>
      </c>
      <c r="L12" s="30">
        <f t="shared" si="1"/>
        <v>24.006975075057703</v>
      </c>
      <c r="M12" s="31">
        <f t="shared" si="2"/>
        <v>0.41654560679698477</v>
      </c>
      <c r="N12" s="32">
        <f t="shared" si="0"/>
        <v>100</v>
      </c>
      <c r="O12" s="49"/>
      <c r="P12" s="47"/>
    </row>
    <row r="13" spans="1:24" x14ac:dyDescent="0.3">
      <c r="A13" s="33">
        <v>12</v>
      </c>
      <c r="B13" s="24">
        <v>23</v>
      </c>
      <c r="C13" s="24">
        <v>30</v>
      </c>
      <c r="D13" s="25">
        <v>14.120294360876759</v>
      </c>
      <c r="E13" s="25">
        <v>12.931465190648542</v>
      </c>
      <c r="F13" s="34">
        <v>1400</v>
      </c>
      <c r="G13" s="27">
        <v>1400</v>
      </c>
      <c r="H13" s="27">
        <v>0</v>
      </c>
      <c r="I13" s="25">
        <v>18.387106317565152</v>
      </c>
      <c r="J13" s="25">
        <v>119.11371157410674</v>
      </c>
      <c r="K13" s="29" t="s">
        <v>19</v>
      </c>
      <c r="L13" s="30">
        <f t="shared" si="1"/>
        <v>18.927455411476956</v>
      </c>
      <c r="M13" s="31">
        <f t="shared" si="2"/>
        <v>0.52833303698796963</v>
      </c>
      <c r="N13" s="35">
        <f t="shared" si="0"/>
        <v>100</v>
      </c>
      <c r="O13" s="47"/>
      <c r="P13" s="47"/>
    </row>
    <row r="14" spans="1:24" x14ac:dyDescent="0.3">
      <c r="A14" s="33">
        <v>13</v>
      </c>
      <c r="B14" s="24">
        <v>23</v>
      </c>
      <c r="C14" s="24">
        <v>35</v>
      </c>
      <c r="D14" s="25">
        <v>16.84431695543298</v>
      </c>
      <c r="E14" s="25">
        <v>15.099699790514624</v>
      </c>
      <c r="F14" s="34">
        <v>1302</v>
      </c>
      <c r="G14" s="27">
        <v>1302</v>
      </c>
      <c r="H14" s="27">
        <v>0</v>
      </c>
      <c r="I14" s="25">
        <v>23.315111204941562</v>
      </c>
      <c r="J14" s="25">
        <v>178.20407463311477</v>
      </c>
      <c r="K14" s="29" t="s">
        <v>19</v>
      </c>
      <c r="L14" s="30">
        <f t="shared" si="1"/>
        <v>16.452848665226441</v>
      </c>
      <c r="M14" s="31">
        <f t="shared" si="2"/>
        <v>0.60779748258034383</v>
      </c>
      <c r="N14" s="35">
        <f t="shared" si="0"/>
        <v>100</v>
      </c>
      <c r="O14" s="47"/>
      <c r="P14" s="47"/>
    </row>
    <row r="15" spans="1:24" x14ac:dyDescent="0.3">
      <c r="A15" s="33">
        <v>14</v>
      </c>
      <c r="B15" s="24">
        <v>23</v>
      </c>
      <c r="C15" s="24">
        <v>40</v>
      </c>
      <c r="D15" s="25">
        <v>19.28777801932134</v>
      </c>
      <c r="E15" s="25">
        <v>17.108660066664719</v>
      </c>
      <c r="F15" s="34">
        <v>1210.8599999999999</v>
      </c>
      <c r="G15" s="27">
        <v>1210.8599999999999</v>
      </c>
      <c r="H15" s="27">
        <v>0</v>
      </c>
      <c r="I15" s="25">
        <v>27.836575643972168</v>
      </c>
      <c r="J15" s="25">
        <v>244.75151165143242</v>
      </c>
      <c r="K15" s="29" t="s">
        <v>19</v>
      </c>
      <c r="L15" s="30">
        <f t="shared" si="1"/>
        <v>14.899470493068067</v>
      </c>
      <c r="M15" s="31">
        <f t="shared" si="2"/>
        <v>0.6711647910341827</v>
      </c>
      <c r="N15" s="35">
        <f t="shared" si="0"/>
        <v>100</v>
      </c>
      <c r="O15" s="47"/>
      <c r="P15" s="47"/>
    </row>
    <row r="16" spans="1:24" x14ac:dyDescent="0.3">
      <c r="A16" s="33">
        <v>15</v>
      </c>
      <c r="B16" s="24">
        <v>23</v>
      </c>
      <c r="C16" s="24">
        <v>45</v>
      </c>
      <c r="D16" s="25">
        <v>21.454937798133102</v>
      </c>
      <c r="E16" s="25">
        <v>19.010748082741443</v>
      </c>
      <c r="F16" s="34">
        <v>1126.0998</v>
      </c>
      <c r="G16" s="27">
        <v>1126.0998</v>
      </c>
      <c r="H16" s="27">
        <v>0</v>
      </c>
      <c r="I16" s="25">
        <v>31.964298414758751</v>
      </c>
      <c r="J16" s="25">
        <v>314.94253518241487</v>
      </c>
      <c r="K16" s="29" t="s">
        <v>19</v>
      </c>
      <c r="L16" s="30">
        <f t="shared" si="1"/>
        <v>13.889426040935914</v>
      </c>
      <c r="M16" s="31">
        <f t="shared" si="2"/>
        <v>0.71997215511478163</v>
      </c>
      <c r="N16" s="35">
        <f t="shared" si="0"/>
        <v>100</v>
      </c>
      <c r="O16" s="47"/>
      <c r="P16" s="47"/>
    </row>
    <row r="17" spans="1:16" x14ac:dyDescent="0.3">
      <c r="A17" s="33">
        <v>16</v>
      </c>
      <c r="B17" s="24">
        <v>23</v>
      </c>
      <c r="C17" s="24">
        <v>50</v>
      </c>
      <c r="D17" s="25">
        <v>23.362359034496443</v>
      </c>
      <c r="E17" s="25">
        <v>20.837049436511791</v>
      </c>
      <c r="F17" s="34">
        <v>1047.2728139999999</v>
      </c>
      <c r="G17" s="27">
        <v>1047.2728139999999</v>
      </c>
      <c r="H17" s="27">
        <v>0</v>
      </c>
      <c r="I17" s="25">
        <v>35.71265641041235</v>
      </c>
      <c r="J17" s="25">
        <v>385.67604769240825</v>
      </c>
      <c r="K17" s="29" t="s">
        <v>19</v>
      </c>
      <c r="L17" s="30">
        <f t="shared" si="1"/>
        <v>13.226757496728119</v>
      </c>
      <c r="M17" s="31">
        <f t="shared" si="2"/>
        <v>0.75604319520288199</v>
      </c>
      <c r="N17" s="35">
        <f t="shared" si="0"/>
        <v>100</v>
      </c>
      <c r="O17" s="47"/>
      <c r="P17" s="47"/>
    </row>
    <row r="18" spans="1:16" x14ac:dyDescent="0.3">
      <c r="A18" s="33">
        <v>17</v>
      </c>
      <c r="B18" s="24">
        <v>23</v>
      </c>
      <c r="C18" s="24">
        <v>55</v>
      </c>
      <c r="D18" s="25">
        <v>25.033997722079153</v>
      </c>
      <c r="E18" s="25">
        <v>22.607921586651663</v>
      </c>
      <c r="F18" s="34">
        <v>973.96371701999988</v>
      </c>
      <c r="G18" s="27">
        <v>973.96371701999988</v>
      </c>
      <c r="H18" s="27">
        <v>0</v>
      </c>
      <c r="I18" s="25">
        <v>39.097945438310525</v>
      </c>
      <c r="J18" s="25">
        <v>454.56425675373873</v>
      </c>
      <c r="K18" s="29" t="s">
        <v>19</v>
      </c>
      <c r="L18" s="30">
        <f t="shared" si="1"/>
        <v>12.799659081958115</v>
      </c>
      <c r="M18" s="31">
        <f t="shared" si="2"/>
        <v>0.78127080854017417</v>
      </c>
      <c r="N18" s="35">
        <f t="shared" si="0"/>
        <v>100</v>
      </c>
      <c r="O18" s="47"/>
      <c r="P18" s="47"/>
    </row>
    <row r="19" spans="1:16" x14ac:dyDescent="0.3">
      <c r="A19" s="33">
        <v>18</v>
      </c>
      <c r="B19" s="24">
        <v>23</v>
      </c>
      <c r="C19" s="24">
        <v>60</v>
      </c>
      <c r="D19" s="25">
        <v>26.498134786534788</v>
      </c>
      <c r="E19" s="25">
        <v>24.337629883846475</v>
      </c>
      <c r="F19" s="34">
        <v>905.7862568285999</v>
      </c>
      <c r="G19" s="27">
        <v>905.7862568285999</v>
      </c>
      <c r="H19" s="27">
        <v>0</v>
      </c>
      <c r="I19" s="25">
        <v>42.137830600012336</v>
      </c>
      <c r="J19" s="25">
        <v>519.95351068315006</v>
      </c>
      <c r="K19" s="29" t="s">
        <v>19</v>
      </c>
      <c r="L19" s="30">
        <f t="shared" si="1"/>
        <v>12.53925780912207</v>
      </c>
      <c r="M19" s="31">
        <f t="shared" si="2"/>
        <v>0.79749536633062856</v>
      </c>
      <c r="N19" s="35">
        <f t="shared" si="0"/>
        <v>100</v>
      </c>
      <c r="O19" s="47"/>
      <c r="P19" s="47"/>
    </row>
    <row r="20" spans="1:16" x14ac:dyDescent="0.3">
      <c r="A20" s="33">
        <v>19</v>
      </c>
      <c r="B20" s="24">
        <v>23</v>
      </c>
      <c r="C20" s="24">
        <v>65</v>
      </c>
      <c r="D20" s="25">
        <v>27.785169647179416</v>
      </c>
      <c r="E20" s="25">
        <v>26.045587921229803</v>
      </c>
      <c r="F20" s="34">
        <v>833.32335628231192</v>
      </c>
      <c r="G20" s="27">
        <v>833.32335628231192</v>
      </c>
      <c r="H20" s="27">
        <v>0</v>
      </c>
      <c r="I20" s="25">
        <v>44.398854558129173</v>
      </c>
      <c r="J20" s="25">
        <v>575.16063433474903</v>
      </c>
      <c r="K20" s="29" t="s">
        <v>19</v>
      </c>
      <c r="L20" s="30">
        <f t="shared" si="1"/>
        <v>12.467522769243743</v>
      </c>
      <c r="M20" s="31">
        <f t="shared" si="2"/>
        <v>0.80208395726126924</v>
      </c>
      <c r="N20" s="35">
        <f t="shared" si="0"/>
        <v>100</v>
      </c>
      <c r="O20" s="47"/>
      <c r="P20" s="47"/>
    </row>
    <row r="21" spans="1:16" s="1" customFormat="1" x14ac:dyDescent="0.3">
      <c r="A21" s="36">
        <v>20</v>
      </c>
      <c r="B21" s="37">
        <v>23</v>
      </c>
      <c r="C21" s="37">
        <v>70</v>
      </c>
      <c r="D21" s="38">
        <v>28.925815358452454</v>
      </c>
      <c r="E21" s="38">
        <v>27.739233004290607</v>
      </c>
      <c r="F21" s="39">
        <v>766.65748777972692</v>
      </c>
      <c r="G21" s="40">
        <v>766.65748777972692</v>
      </c>
      <c r="H21" s="40">
        <v>0</v>
      </c>
      <c r="I21" s="38">
        <v>46.331905321152824</v>
      </c>
      <c r="J21" s="38">
        <v>624.71780478386643</v>
      </c>
      <c r="K21" s="37" t="s">
        <v>19</v>
      </c>
      <c r="L21" s="41">
        <f t="shared" si="1"/>
        <v>12.485723108359094</v>
      </c>
      <c r="M21" s="42">
        <f t="shared" si="2"/>
        <v>0.80091476586606969</v>
      </c>
      <c r="N21" s="43">
        <f t="shared" si="0"/>
        <v>100</v>
      </c>
      <c r="O21" s="50">
        <f>AVERAGE(M12:M21)</f>
        <v>0.68816211657152859</v>
      </c>
      <c r="P21" s="51">
        <f>AVERAGE(C12:C21)</f>
        <v>47.5</v>
      </c>
    </row>
    <row r="22" spans="1:16" x14ac:dyDescent="0.3">
      <c r="A22" s="33">
        <v>21</v>
      </c>
      <c r="B22" s="24">
        <v>23</v>
      </c>
      <c r="C22" s="35">
        <v>25</v>
      </c>
      <c r="D22" s="25">
        <v>11.132649618572655</v>
      </c>
      <c r="E22" s="26">
        <v>10.199999999999999</v>
      </c>
      <c r="F22" s="27">
        <v>2200</v>
      </c>
      <c r="G22" s="27">
        <v>1101.0999999999999</v>
      </c>
      <c r="H22" s="27">
        <v>1098.9000000000001</v>
      </c>
      <c r="I22" s="25">
        <v>17.976821482371509</v>
      </c>
      <c r="J22" s="25">
        <v>90.857515598843207</v>
      </c>
      <c r="K22" s="24" t="s">
        <v>18</v>
      </c>
      <c r="L22" s="30">
        <f t="shared" si="1"/>
        <v>19.150941030240151</v>
      </c>
      <c r="M22" s="31">
        <f t="shared" si="2"/>
        <v>0.52216755219545474</v>
      </c>
      <c r="N22" s="35">
        <f t="shared" si="0"/>
        <v>50.05</v>
      </c>
      <c r="O22" s="47"/>
      <c r="P22" s="47"/>
    </row>
    <row r="23" spans="1:16" x14ac:dyDescent="0.3">
      <c r="A23" s="33">
        <v>22</v>
      </c>
      <c r="B23" s="24">
        <v>23</v>
      </c>
      <c r="C23" s="35">
        <v>30</v>
      </c>
      <c r="D23" s="25">
        <v>14.120294360876759</v>
      </c>
      <c r="E23" s="25">
        <v>12.195200353093798</v>
      </c>
      <c r="F23" s="34">
        <v>2200</v>
      </c>
      <c r="G23" s="27">
        <v>1101.0999999999999</v>
      </c>
      <c r="H23" s="27">
        <v>1098.9000000000001</v>
      </c>
      <c r="I23" s="25">
        <v>25.69747436666951</v>
      </c>
      <c r="J23" s="25">
        <v>167.38856102455054</v>
      </c>
      <c r="K23" s="24" t="s">
        <v>18</v>
      </c>
      <c r="L23" s="30">
        <f t="shared" si="1"/>
        <v>15.098886107242057</v>
      </c>
      <c r="M23" s="31">
        <f t="shared" si="2"/>
        <v>0.66230051203602247</v>
      </c>
      <c r="N23" s="35">
        <f t="shared" si="0"/>
        <v>50.05</v>
      </c>
      <c r="O23" s="47"/>
      <c r="P23" s="47"/>
    </row>
    <row r="24" spans="1:16" x14ac:dyDescent="0.3">
      <c r="A24" s="33">
        <v>23</v>
      </c>
      <c r="B24" s="24">
        <v>23</v>
      </c>
      <c r="C24" s="35">
        <v>35</v>
      </c>
      <c r="D24" s="25">
        <v>16.84431695543298</v>
      </c>
      <c r="E24" s="25">
        <v>14.012693870303599</v>
      </c>
      <c r="F24" s="34">
        <v>2046</v>
      </c>
      <c r="G24" s="27">
        <v>1024.0229999999999</v>
      </c>
      <c r="H24" s="27">
        <v>1021.977</v>
      </c>
      <c r="I24" s="25">
        <v>31.552863542765841</v>
      </c>
      <c r="J24" s="25">
        <v>239.30575968121212</v>
      </c>
      <c r="K24" s="24" t="s">
        <v>18</v>
      </c>
      <c r="L24" s="30">
        <f t="shared" si="1"/>
        <v>13.124832828046731</v>
      </c>
      <c r="M24" s="31">
        <f t="shared" si="2"/>
        <v>0.7619144663413</v>
      </c>
      <c r="N24" s="35">
        <f t="shared" si="0"/>
        <v>50.05</v>
      </c>
      <c r="O24" s="47"/>
      <c r="P24" s="47"/>
    </row>
    <row r="25" spans="1:16" x14ac:dyDescent="0.3">
      <c r="A25" s="33">
        <v>24</v>
      </c>
      <c r="B25" s="24">
        <v>23</v>
      </c>
      <c r="C25" s="35">
        <v>40</v>
      </c>
      <c r="D25" s="25">
        <v>19.28777801932134</v>
      </c>
      <c r="E25" s="25">
        <v>15.716261746972485</v>
      </c>
      <c r="F25" s="34">
        <v>1902.78</v>
      </c>
      <c r="G25" s="27">
        <v>952.34138999999993</v>
      </c>
      <c r="H25" s="27">
        <v>950.43861000000004</v>
      </c>
      <c r="I25" s="25">
        <v>36.912797962310947</v>
      </c>
      <c r="J25" s="25">
        <v>320.90553342149832</v>
      </c>
      <c r="K25" s="24" t="s">
        <v>18</v>
      </c>
      <c r="L25" s="30">
        <f t="shared" si="1"/>
        <v>11.885665724333821</v>
      </c>
      <c r="M25" s="31">
        <f t="shared" si="2"/>
        <v>0.84134959134234688</v>
      </c>
      <c r="N25" s="35">
        <f t="shared" si="0"/>
        <v>50.05</v>
      </c>
      <c r="O25" s="47"/>
      <c r="P25" s="47"/>
    </row>
    <row r="26" spans="1:16" x14ac:dyDescent="0.3">
      <c r="A26" s="33">
        <v>25</v>
      </c>
      <c r="B26" s="24">
        <v>23</v>
      </c>
      <c r="C26" s="35">
        <v>45</v>
      </c>
      <c r="D26" s="25">
        <v>21.454937798133102</v>
      </c>
      <c r="E26" s="25">
        <v>17.341043231428831</v>
      </c>
      <c r="F26" s="34">
        <v>1769.5853999999999</v>
      </c>
      <c r="G26" s="27">
        <v>885.6774926999999</v>
      </c>
      <c r="H26" s="27">
        <v>883.90790729999992</v>
      </c>
      <c r="I26" s="25">
        <v>41.793799000614051</v>
      </c>
      <c r="J26" s="25">
        <v>406.77035614055455</v>
      </c>
      <c r="K26" s="24" t="s">
        <v>18</v>
      </c>
      <c r="L26" s="30">
        <f t="shared" si="1"/>
        <v>11.079928988229945</v>
      </c>
      <c r="M26" s="31">
        <f t="shared" si="2"/>
        <v>0.90253286014945233</v>
      </c>
      <c r="N26" s="35">
        <f t="shared" si="0"/>
        <v>50.05</v>
      </c>
      <c r="O26" s="47"/>
      <c r="P26" s="47"/>
    </row>
    <row r="27" spans="1:16" x14ac:dyDescent="0.3">
      <c r="A27" s="33">
        <v>26</v>
      </c>
      <c r="B27" s="24">
        <v>23</v>
      </c>
      <c r="C27" s="35">
        <v>50</v>
      </c>
      <c r="D27" s="25">
        <v>23.362359034496443</v>
      </c>
      <c r="E27" s="25">
        <v>18.908998710197665</v>
      </c>
      <c r="F27" s="34">
        <v>1645.714422</v>
      </c>
      <c r="G27" s="27">
        <v>823.68006821099993</v>
      </c>
      <c r="H27" s="27">
        <v>822.03435378899997</v>
      </c>
      <c r="I27" s="25">
        <v>46.214836492532243</v>
      </c>
      <c r="J27" s="25">
        <v>493.24247059288871</v>
      </c>
      <c r="K27" s="24" t="s">
        <v>18</v>
      </c>
      <c r="L27" s="30">
        <f t="shared" si="1"/>
        <v>10.551302363132818</v>
      </c>
      <c r="M27" s="31">
        <f t="shared" si="2"/>
        <v>0.94775030189077725</v>
      </c>
      <c r="N27" s="35">
        <f t="shared" si="0"/>
        <v>50.05</v>
      </c>
      <c r="O27" s="47"/>
      <c r="P27" s="47"/>
    </row>
    <row r="28" spans="1:16" x14ac:dyDescent="0.3">
      <c r="A28" s="33">
        <v>27</v>
      </c>
      <c r="B28" s="24">
        <v>23</v>
      </c>
      <c r="C28" s="35">
        <v>55</v>
      </c>
      <c r="D28" s="25">
        <v>25.033997722079153</v>
      </c>
      <c r="E28" s="25">
        <v>20.435020797559673</v>
      </c>
      <c r="F28" s="34">
        <v>1530.5144124599999</v>
      </c>
      <c r="G28" s="27">
        <v>766.02246343622983</v>
      </c>
      <c r="H28" s="27">
        <v>764.49194902376996</v>
      </c>
      <c r="I28" s="25">
        <v>50.196966542979645</v>
      </c>
      <c r="J28" s="25">
        <v>577.47566286403458</v>
      </c>
      <c r="K28" s="24" t="s">
        <v>18</v>
      </c>
      <c r="L28" s="30">
        <f t="shared" si="1"/>
        <v>10.210595692267511</v>
      </c>
      <c r="M28" s="31">
        <f t="shared" si="2"/>
        <v>0.97937478883558238</v>
      </c>
      <c r="N28" s="35">
        <f t="shared" si="0"/>
        <v>50.05</v>
      </c>
      <c r="O28" s="47"/>
      <c r="P28" s="47"/>
    </row>
    <row r="29" spans="1:16" x14ac:dyDescent="0.3">
      <c r="A29" s="33">
        <v>28</v>
      </c>
      <c r="B29" s="24">
        <v>23</v>
      </c>
      <c r="C29" s="35">
        <v>60</v>
      </c>
      <c r="D29" s="25">
        <v>26.498134786534788</v>
      </c>
      <c r="E29" s="25">
        <v>21.929813391709818</v>
      </c>
      <c r="F29" s="34">
        <v>1423.3784035878</v>
      </c>
      <c r="G29" s="27">
        <v>712.40089099569377</v>
      </c>
      <c r="H29" s="27">
        <v>710.97751259210611</v>
      </c>
      <c r="I29" s="25">
        <v>53.762582967866678</v>
      </c>
      <c r="J29" s="25">
        <v>657.47656898971775</v>
      </c>
      <c r="K29" s="24" t="s">
        <v>18</v>
      </c>
      <c r="L29" s="30">
        <f t="shared" si="1"/>
        <v>10.002867338124975</v>
      </c>
      <c r="M29" s="31">
        <f t="shared" si="2"/>
        <v>0.99971334838021431</v>
      </c>
      <c r="N29" s="35">
        <f t="shared" si="0"/>
        <v>50.05</v>
      </c>
      <c r="O29" s="47"/>
      <c r="P29" s="47"/>
    </row>
    <row r="30" spans="1:16" s="18" customFormat="1" x14ac:dyDescent="0.3">
      <c r="A30" s="23">
        <v>29</v>
      </c>
      <c r="B30" s="24">
        <v>23</v>
      </c>
      <c r="C30" s="35">
        <v>65</v>
      </c>
      <c r="D30" s="25">
        <v>27.785169647179416</v>
      </c>
      <c r="E30" s="25">
        <v>23.409129459713434</v>
      </c>
      <c r="F30" s="34">
        <v>1309.5081313007761</v>
      </c>
      <c r="G30" s="28">
        <v>655.40881971603835</v>
      </c>
      <c r="H30" s="28">
        <v>654.09931158473762</v>
      </c>
      <c r="I30" s="25">
        <v>56.359691563684279</v>
      </c>
      <c r="J30" s="25">
        <v>725.02637214766571</v>
      </c>
      <c r="K30" s="24" t="s">
        <v>18</v>
      </c>
      <c r="L30" s="30">
        <f t="shared" si="1"/>
        <v>9.945642572646749</v>
      </c>
      <c r="M30" s="31">
        <f t="shared" si="2"/>
        <v>1.0054654515237404</v>
      </c>
      <c r="N30" s="32">
        <f t="shared" si="0"/>
        <v>50.05</v>
      </c>
      <c r="O30" s="49"/>
      <c r="P30" s="49"/>
    </row>
    <row r="31" spans="1:16" s="1" customFormat="1" x14ac:dyDescent="0.3">
      <c r="A31" s="36">
        <v>30</v>
      </c>
      <c r="B31" s="37">
        <v>23</v>
      </c>
      <c r="C31" s="43">
        <v>70</v>
      </c>
      <c r="D31" s="38">
        <v>28.925815358452454</v>
      </c>
      <c r="E31" s="38">
        <v>24.878734510815107</v>
      </c>
      <c r="F31" s="39">
        <v>1204.7474807967139</v>
      </c>
      <c r="G31" s="40">
        <v>602.97611413875529</v>
      </c>
      <c r="H31" s="40">
        <v>601.77136665795865</v>
      </c>
      <c r="I31" s="38">
        <v>58.56558415476762</v>
      </c>
      <c r="J31" s="38">
        <v>785.73248353419808</v>
      </c>
      <c r="K31" s="37" t="s">
        <v>18</v>
      </c>
      <c r="L31" s="41">
        <f t="shared" si="1"/>
        <v>9.9601614206081734</v>
      </c>
      <c r="M31" s="42">
        <f t="shared" si="2"/>
        <v>1.0039997925444659</v>
      </c>
      <c r="N31" s="43">
        <f t="shared" si="0"/>
        <v>50.05</v>
      </c>
      <c r="O31" s="50">
        <f>AVERAGE(M22:M31)</f>
        <v>0.86265686652393581</v>
      </c>
      <c r="P31" s="51">
        <f>AVERAGE(C22:C31)</f>
        <v>47.5</v>
      </c>
    </row>
    <row r="32" spans="1:16" x14ac:dyDescent="0.3">
      <c r="A32" s="33">
        <v>31</v>
      </c>
      <c r="B32" s="24">
        <v>23</v>
      </c>
      <c r="C32" s="35">
        <v>25</v>
      </c>
      <c r="D32" s="25">
        <v>11.132649618572655</v>
      </c>
      <c r="E32" s="26">
        <v>10.5</v>
      </c>
      <c r="F32" s="27">
        <v>1400</v>
      </c>
      <c r="G32" s="27">
        <v>700.69999999999993</v>
      </c>
      <c r="H32" s="27">
        <v>699.3</v>
      </c>
      <c r="I32" s="25">
        <v>12.122620652039613</v>
      </c>
      <c r="J32" s="25">
        <v>61.48784382273125</v>
      </c>
      <c r="K32" s="29" t="s">
        <v>19</v>
      </c>
      <c r="L32" s="30">
        <f t="shared" si="1"/>
        <v>24.006975075057703</v>
      </c>
      <c r="M32" s="31">
        <f t="shared" si="2"/>
        <v>0.41654560679698477</v>
      </c>
      <c r="N32" s="35">
        <f t="shared" si="0"/>
        <v>50.05</v>
      </c>
      <c r="O32" s="47"/>
      <c r="P32" s="47"/>
    </row>
    <row r="33" spans="1:16" x14ac:dyDescent="0.3">
      <c r="A33" s="33">
        <v>32</v>
      </c>
      <c r="B33" s="24">
        <v>23</v>
      </c>
      <c r="C33" s="35">
        <v>30</v>
      </c>
      <c r="D33" s="25">
        <v>14.120294360876759</v>
      </c>
      <c r="E33" s="25">
        <v>12.931465190648542</v>
      </c>
      <c r="F33" s="34">
        <v>1400</v>
      </c>
      <c r="G33" s="27">
        <v>700.69999999999993</v>
      </c>
      <c r="H33" s="27">
        <v>699.3</v>
      </c>
      <c r="I33" s="25">
        <v>18.387106317565152</v>
      </c>
      <c r="J33" s="25">
        <v>119.11371157410674</v>
      </c>
      <c r="K33" s="29" t="s">
        <v>19</v>
      </c>
      <c r="L33" s="30">
        <f t="shared" si="1"/>
        <v>18.927455411476956</v>
      </c>
      <c r="M33" s="31">
        <f t="shared" si="2"/>
        <v>0.52833303698796963</v>
      </c>
      <c r="N33" s="35">
        <f t="shared" si="0"/>
        <v>50.05</v>
      </c>
      <c r="O33" s="47"/>
      <c r="P33" s="47"/>
    </row>
    <row r="34" spans="1:16" x14ac:dyDescent="0.3">
      <c r="A34" s="33">
        <v>33</v>
      </c>
      <c r="B34" s="24">
        <v>23</v>
      </c>
      <c r="C34" s="35">
        <v>35</v>
      </c>
      <c r="D34" s="25">
        <v>16.84431695543298</v>
      </c>
      <c r="E34" s="25">
        <v>15.099699790514624</v>
      </c>
      <c r="F34" s="34">
        <v>1302</v>
      </c>
      <c r="G34" s="27">
        <v>651.65099999999995</v>
      </c>
      <c r="H34" s="27">
        <v>650.34900000000005</v>
      </c>
      <c r="I34" s="25">
        <v>23.315111204941562</v>
      </c>
      <c r="J34" s="25">
        <v>178.20407463311477</v>
      </c>
      <c r="K34" s="29" t="s">
        <v>19</v>
      </c>
      <c r="L34" s="30">
        <f t="shared" si="1"/>
        <v>16.452848665226441</v>
      </c>
      <c r="M34" s="31">
        <f t="shared" si="2"/>
        <v>0.60779748258034383</v>
      </c>
      <c r="N34" s="35">
        <f t="shared" ref="N34:N65" si="3">(G34/F34)*100</f>
        <v>50.05</v>
      </c>
      <c r="O34" s="47"/>
      <c r="P34" s="47"/>
    </row>
    <row r="35" spans="1:16" x14ac:dyDescent="0.3">
      <c r="A35" s="33">
        <v>34</v>
      </c>
      <c r="B35" s="24">
        <v>23</v>
      </c>
      <c r="C35" s="35">
        <v>40</v>
      </c>
      <c r="D35" s="25">
        <v>19.28777801932134</v>
      </c>
      <c r="E35" s="25">
        <v>17.108660066664719</v>
      </c>
      <c r="F35" s="34">
        <v>1210.8599999999999</v>
      </c>
      <c r="G35" s="27">
        <v>606.03542999999991</v>
      </c>
      <c r="H35" s="27">
        <v>604.82456999999999</v>
      </c>
      <c r="I35" s="25">
        <v>27.836575643972168</v>
      </c>
      <c r="J35" s="25">
        <v>244.75151165143242</v>
      </c>
      <c r="K35" s="29" t="s">
        <v>19</v>
      </c>
      <c r="L35" s="30">
        <f t="shared" si="1"/>
        <v>14.899470493068067</v>
      </c>
      <c r="M35" s="31">
        <f t="shared" si="2"/>
        <v>0.6711647910341827</v>
      </c>
      <c r="N35" s="35">
        <f t="shared" si="3"/>
        <v>50.05</v>
      </c>
      <c r="O35" s="47"/>
      <c r="P35" s="47"/>
    </row>
    <row r="36" spans="1:16" x14ac:dyDescent="0.3">
      <c r="A36" s="33">
        <v>35</v>
      </c>
      <c r="B36" s="24">
        <v>23</v>
      </c>
      <c r="C36" s="35">
        <v>45</v>
      </c>
      <c r="D36" s="25">
        <v>21.454937798133102</v>
      </c>
      <c r="E36" s="25">
        <v>19.010748082741443</v>
      </c>
      <c r="F36" s="34">
        <v>1126.0998</v>
      </c>
      <c r="G36" s="27">
        <v>563.61294989999988</v>
      </c>
      <c r="H36" s="27">
        <v>562.48685009999997</v>
      </c>
      <c r="I36" s="25">
        <v>31.964298414758751</v>
      </c>
      <c r="J36" s="25">
        <v>314.94253518241487</v>
      </c>
      <c r="K36" s="29" t="s">
        <v>19</v>
      </c>
      <c r="L36" s="30">
        <f t="shared" si="1"/>
        <v>13.889426040935914</v>
      </c>
      <c r="M36" s="31">
        <f t="shared" si="2"/>
        <v>0.71997215511478163</v>
      </c>
      <c r="N36" s="35">
        <f t="shared" si="3"/>
        <v>50.05</v>
      </c>
      <c r="O36" s="47"/>
      <c r="P36" s="47"/>
    </row>
    <row r="37" spans="1:16" x14ac:dyDescent="0.3">
      <c r="A37" s="33">
        <v>36</v>
      </c>
      <c r="B37" s="24">
        <v>23</v>
      </c>
      <c r="C37" s="35">
        <v>50</v>
      </c>
      <c r="D37" s="25">
        <v>23.362359034496443</v>
      </c>
      <c r="E37" s="25">
        <v>20.837049436511791</v>
      </c>
      <c r="F37" s="34">
        <v>1047.2728139999999</v>
      </c>
      <c r="G37" s="27">
        <v>524.16004340699988</v>
      </c>
      <c r="H37" s="27">
        <v>523.11277059299994</v>
      </c>
      <c r="I37" s="25">
        <v>35.71265641041235</v>
      </c>
      <c r="J37" s="25">
        <v>385.67604769240825</v>
      </c>
      <c r="K37" s="29" t="s">
        <v>19</v>
      </c>
      <c r="L37" s="30">
        <f t="shared" si="1"/>
        <v>13.226757496728119</v>
      </c>
      <c r="M37" s="31">
        <f t="shared" si="2"/>
        <v>0.75604319520288199</v>
      </c>
      <c r="N37" s="35">
        <f t="shared" si="3"/>
        <v>50.05</v>
      </c>
      <c r="O37" s="47"/>
      <c r="P37" s="47"/>
    </row>
    <row r="38" spans="1:16" x14ac:dyDescent="0.3">
      <c r="A38" s="33">
        <v>37</v>
      </c>
      <c r="B38" s="24">
        <v>23</v>
      </c>
      <c r="C38" s="35">
        <v>55</v>
      </c>
      <c r="D38" s="25">
        <v>25.033997722079153</v>
      </c>
      <c r="E38" s="25">
        <v>22.607921586651663</v>
      </c>
      <c r="F38" s="34">
        <v>973.96371701999988</v>
      </c>
      <c r="G38" s="27">
        <v>487.46884036850986</v>
      </c>
      <c r="H38" s="27">
        <v>486.49487665148996</v>
      </c>
      <c r="I38" s="25">
        <v>39.097945438310525</v>
      </c>
      <c r="J38" s="25">
        <v>454.56425675373873</v>
      </c>
      <c r="K38" s="29" t="s">
        <v>19</v>
      </c>
      <c r="L38" s="30">
        <f t="shared" si="1"/>
        <v>12.799659081958115</v>
      </c>
      <c r="M38" s="31">
        <f t="shared" si="2"/>
        <v>0.78127080854017417</v>
      </c>
      <c r="N38" s="35">
        <f t="shared" si="3"/>
        <v>50.05</v>
      </c>
      <c r="O38" s="47"/>
      <c r="P38" s="47"/>
    </row>
    <row r="39" spans="1:16" x14ac:dyDescent="0.3">
      <c r="A39" s="33">
        <v>38</v>
      </c>
      <c r="B39" s="24">
        <v>23</v>
      </c>
      <c r="C39" s="35">
        <v>60</v>
      </c>
      <c r="D39" s="25">
        <v>26.498134786534788</v>
      </c>
      <c r="E39" s="25">
        <v>24.337629883846475</v>
      </c>
      <c r="F39" s="34">
        <v>905.7862568285999</v>
      </c>
      <c r="G39" s="27">
        <v>453.3460215427142</v>
      </c>
      <c r="H39" s="27">
        <v>452.44023528588565</v>
      </c>
      <c r="I39" s="25">
        <v>42.137830600012336</v>
      </c>
      <c r="J39" s="25">
        <v>519.95351068315006</v>
      </c>
      <c r="K39" s="29" t="s">
        <v>19</v>
      </c>
      <c r="L39" s="30">
        <f t="shared" si="1"/>
        <v>12.53925780912207</v>
      </c>
      <c r="M39" s="31">
        <f t="shared" si="2"/>
        <v>0.79749536633062856</v>
      </c>
      <c r="N39" s="35">
        <f t="shared" si="3"/>
        <v>50.05</v>
      </c>
      <c r="O39" s="47"/>
      <c r="P39" s="47"/>
    </row>
    <row r="40" spans="1:16" x14ac:dyDescent="0.3">
      <c r="A40" s="33">
        <v>39</v>
      </c>
      <c r="B40" s="24">
        <v>23</v>
      </c>
      <c r="C40" s="35">
        <v>65</v>
      </c>
      <c r="D40" s="25">
        <v>27.785169647179416</v>
      </c>
      <c r="E40" s="25">
        <v>26.045587921229803</v>
      </c>
      <c r="F40" s="34">
        <v>833.32335628231192</v>
      </c>
      <c r="G40" s="27">
        <v>417.07833981929707</v>
      </c>
      <c r="H40" s="27">
        <v>416.24501646301479</v>
      </c>
      <c r="I40" s="25">
        <v>44.398854558129173</v>
      </c>
      <c r="J40" s="25">
        <v>575.16063433474903</v>
      </c>
      <c r="K40" s="29" t="s">
        <v>19</v>
      </c>
      <c r="L40" s="30">
        <f t="shared" si="1"/>
        <v>12.467522769243743</v>
      </c>
      <c r="M40" s="31">
        <f t="shared" si="2"/>
        <v>0.80208395726126924</v>
      </c>
      <c r="N40" s="35">
        <f t="shared" si="3"/>
        <v>50.05</v>
      </c>
      <c r="O40" s="47"/>
      <c r="P40" s="47"/>
    </row>
    <row r="41" spans="1:16" s="1" customFormat="1" x14ac:dyDescent="0.3">
      <c r="A41" s="36">
        <v>40</v>
      </c>
      <c r="B41" s="37">
        <v>23</v>
      </c>
      <c r="C41" s="43">
        <v>70</v>
      </c>
      <c r="D41" s="38">
        <v>28.925815358452454</v>
      </c>
      <c r="E41" s="38">
        <v>27.739233004290607</v>
      </c>
      <c r="F41" s="39">
        <v>766.65748777972692</v>
      </c>
      <c r="G41" s="40">
        <v>383.71207263375328</v>
      </c>
      <c r="H41" s="40">
        <v>382.94541514597358</v>
      </c>
      <c r="I41" s="38">
        <v>46.331905321152824</v>
      </c>
      <c r="J41" s="38">
        <v>624.71780478386643</v>
      </c>
      <c r="K41" s="37" t="s">
        <v>19</v>
      </c>
      <c r="L41" s="41">
        <f t="shared" si="1"/>
        <v>12.485723108359094</v>
      </c>
      <c r="M41" s="42">
        <f t="shared" si="2"/>
        <v>0.80091476586606969</v>
      </c>
      <c r="N41" s="43">
        <f t="shared" si="3"/>
        <v>50.05</v>
      </c>
      <c r="O41" s="50">
        <f>AVERAGE(M32:M41)</f>
        <v>0.68816211657152859</v>
      </c>
      <c r="P41" s="51">
        <f>AVERAGE(C32:C41)</f>
        <v>47.5</v>
      </c>
    </row>
    <row r="42" spans="1:16" x14ac:dyDescent="0.3">
      <c r="A42" s="33">
        <v>41</v>
      </c>
      <c r="B42" s="24">
        <v>23</v>
      </c>
      <c r="C42" s="35">
        <v>25</v>
      </c>
      <c r="D42" s="25">
        <v>11.132649618572655</v>
      </c>
      <c r="E42" s="26">
        <v>10.199999999999999</v>
      </c>
      <c r="F42" s="27">
        <v>2200</v>
      </c>
      <c r="G42" s="27">
        <v>220</v>
      </c>
      <c r="H42" s="27">
        <v>1980</v>
      </c>
      <c r="I42" s="25">
        <v>17.976821482371509</v>
      </c>
      <c r="J42" s="25">
        <v>90.857515598843207</v>
      </c>
      <c r="K42" s="24" t="s">
        <v>18</v>
      </c>
      <c r="L42" s="30">
        <f t="shared" si="1"/>
        <v>19.150941030240151</v>
      </c>
      <c r="M42" s="31">
        <f t="shared" si="2"/>
        <v>0.52216755219545474</v>
      </c>
      <c r="N42" s="32">
        <f t="shared" si="3"/>
        <v>10</v>
      </c>
      <c r="O42" s="47"/>
      <c r="P42" s="47"/>
    </row>
    <row r="43" spans="1:16" x14ac:dyDescent="0.3">
      <c r="A43" s="23">
        <v>42</v>
      </c>
      <c r="B43" s="24">
        <v>23</v>
      </c>
      <c r="C43" s="35">
        <v>30</v>
      </c>
      <c r="D43" s="25">
        <v>14.120294360876759</v>
      </c>
      <c r="E43" s="25">
        <v>12.195200353093798</v>
      </c>
      <c r="F43" s="34">
        <v>2200</v>
      </c>
      <c r="G43" s="27">
        <v>220</v>
      </c>
      <c r="H43" s="27">
        <v>1980</v>
      </c>
      <c r="I43" s="25">
        <v>25.69747436666951</v>
      </c>
      <c r="J43" s="25">
        <v>167.38856102455054</v>
      </c>
      <c r="K43" s="24" t="s">
        <v>18</v>
      </c>
      <c r="L43" s="30">
        <f t="shared" si="1"/>
        <v>15.098886107242057</v>
      </c>
      <c r="M43" s="31">
        <f t="shared" si="2"/>
        <v>0.66230051203602247</v>
      </c>
      <c r="N43" s="32">
        <f t="shared" si="3"/>
        <v>10</v>
      </c>
      <c r="O43" s="47"/>
      <c r="P43" s="47"/>
    </row>
    <row r="44" spans="1:16" x14ac:dyDescent="0.3">
      <c r="A44" s="23">
        <v>43</v>
      </c>
      <c r="B44" s="24">
        <v>23</v>
      </c>
      <c r="C44" s="35">
        <v>35</v>
      </c>
      <c r="D44" s="25">
        <v>16.84431695543298</v>
      </c>
      <c r="E44" s="25">
        <v>14.012693870303599</v>
      </c>
      <c r="F44" s="34">
        <v>2046</v>
      </c>
      <c r="G44" s="27">
        <v>204.60000000000002</v>
      </c>
      <c r="H44" s="27">
        <v>1841.4</v>
      </c>
      <c r="I44" s="25">
        <v>31.552863542765841</v>
      </c>
      <c r="J44" s="25">
        <v>239.30575968121212</v>
      </c>
      <c r="K44" s="24" t="s">
        <v>18</v>
      </c>
      <c r="L44" s="30">
        <f t="shared" si="1"/>
        <v>13.124832828046731</v>
      </c>
      <c r="M44" s="31">
        <f t="shared" si="2"/>
        <v>0.7619144663413</v>
      </c>
      <c r="N44" s="32">
        <f t="shared" si="3"/>
        <v>10</v>
      </c>
      <c r="O44" s="47"/>
      <c r="P44" s="47"/>
    </row>
    <row r="45" spans="1:16" x14ac:dyDescent="0.3">
      <c r="A45" s="23">
        <v>44</v>
      </c>
      <c r="B45" s="24">
        <v>23</v>
      </c>
      <c r="C45" s="35">
        <v>40</v>
      </c>
      <c r="D45" s="25">
        <v>19.28777801932134</v>
      </c>
      <c r="E45" s="25">
        <v>15.716261746972485</v>
      </c>
      <c r="F45" s="34">
        <v>1902.78</v>
      </c>
      <c r="G45" s="27">
        <v>190.27800000000002</v>
      </c>
      <c r="H45" s="27">
        <v>1712.502</v>
      </c>
      <c r="I45" s="25">
        <v>36.912797962310947</v>
      </c>
      <c r="J45" s="25">
        <v>320.90553342149832</v>
      </c>
      <c r="K45" s="24" t="s">
        <v>18</v>
      </c>
      <c r="L45" s="30">
        <f t="shared" si="1"/>
        <v>11.885665724333821</v>
      </c>
      <c r="M45" s="31">
        <f t="shared" si="2"/>
        <v>0.84134959134234688</v>
      </c>
      <c r="N45" s="32">
        <f t="shared" si="3"/>
        <v>10</v>
      </c>
      <c r="O45" s="47"/>
      <c r="P45" s="47"/>
    </row>
    <row r="46" spans="1:16" x14ac:dyDescent="0.3">
      <c r="A46" s="23">
        <v>45</v>
      </c>
      <c r="B46" s="24">
        <v>23</v>
      </c>
      <c r="C46" s="35">
        <v>45</v>
      </c>
      <c r="D46" s="25">
        <v>21.454937798133102</v>
      </c>
      <c r="E46" s="25">
        <v>17.341043231428831</v>
      </c>
      <c r="F46" s="34">
        <v>1769.5853999999999</v>
      </c>
      <c r="G46" s="27">
        <v>176.95854</v>
      </c>
      <c r="H46" s="27">
        <v>1592.6268600000001</v>
      </c>
      <c r="I46" s="25">
        <v>41.793799000614051</v>
      </c>
      <c r="J46" s="25">
        <v>406.77035614055455</v>
      </c>
      <c r="K46" s="24" t="s">
        <v>18</v>
      </c>
      <c r="L46" s="30">
        <f t="shared" si="1"/>
        <v>11.079928988229945</v>
      </c>
      <c r="M46" s="31">
        <f t="shared" si="2"/>
        <v>0.90253286014945233</v>
      </c>
      <c r="N46" s="32">
        <f t="shared" si="3"/>
        <v>10</v>
      </c>
      <c r="O46" s="47"/>
      <c r="P46" s="47"/>
    </row>
    <row r="47" spans="1:16" x14ac:dyDescent="0.3">
      <c r="A47" s="23">
        <v>46</v>
      </c>
      <c r="B47" s="24">
        <v>23</v>
      </c>
      <c r="C47" s="35">
        <v>50</v>
      </c>
      <c r="D47" s="25">
        <v>23.362359034496443</v>
      </c>
      <c r="E47" s="25">
        <v>18.908998710197665</v>
      </c>
      <c r="F47" s="34">
        <v>1645.714422</v>
      </c>
      <c r="G47" s="27">
        <v>164.57144220000001</v>
      </c>
      <c r="H47" s="27">
        <v>1481.1429798000001</v>
      </c>
      <c r="I47" s="25">
        <v>46.214836492532243</v>
      </c>
      <c r="J47" s="25">
        <v>493.24247059288871</v>
      </c>
      <c r="K47" s="24" t="s">
        <v>18</v>
      </c>
      <c r="L47" s="30">
        <f t="shared" si="1"/>
        <v>10.551302363132818</v>
      </c>
      <c r="M47" s="31">
        <f t="shared" si="2"/>
        <v>0.94775030189077725</v>
      </c>
      <c r="N47" s="32">
        <f t="shared" si="3"/>
        <v>10</v>
      </c>
      <c r="O47" s="47"/>
      <c r="P47" s="47"/>
    </row>
    <row r="48" spans="1:16" x14ac:dyDescent="0.3">
      <c r="A48" s="23">
        <v>47</v>
      </c>
      <c r="B48" s="24">
        <v>23</v>
      </c>
      <c r="C48" s="35">
        <v>55</v>
      </c>
      <c r="D48" s="25">
        <v>25.033997722079153</v>
      </c>
      <c r="E48" s="25">
        <v>20.435020797559673</v>
      </c>
      <c r="F48" s="34">
        <v>1530.5144124599999</v>
      </c>
      <c r="G48" s="27">
        <v>153.051441246</v>
      </c>
      <c r="H48" s="27">
        <v>1377.4629712139999</v>
      </c>
      <c r="I48" s="25">
        <v>50.196966542979645</v>
      </c>
      <c r="J48" s="25">
        <v>577.47566286403458</v>
      </c>
      <c r="K48" s="24" t="s">
        <v>18</v>
      </c>
      <c r="L48" s="30">
        <f t="shared" si="1"/>
        <v>10.210595692267511</v>
      </c>
      <c r="M48" s="31">
        <f t="shared" si="2"/>
        <v>0.97937478883558238</v>
      </c>
      <c r="N48" s="32">
        <f t="shared" si="3"/>
        <v>10</v>
      </c>
      <c r="O48" s="47"/>
      <c r="P48" s="47"/>
    </row>
    <row r="49" spans="1:16" x14ac:dyDescent="0.3">
      <c r="A49" s="23">
        <v>48</v>
      </c>
      <c r="B49" s="24">
        <v>23</v>
      </c>
      <c r="C49" s="35">
        <v>60</v>
      </c>
      <c r="D49" s="25">
        <v>26.498134786534788</v>
      </c>
      <c r="E49" s="25">
        <v>21.929813391709818</v>
      </c>
      <c r="F49" s="34">
        <v>1423.3784035878</v>
      </c>
      <c r="G49" s="27">
        <v>142.33784035878</v>
      </c>
      <c r="H49" s="27">
        <v>1281.0405632290201</v>
      </c>
      <c r="I49" s="25">
        <v>53.762582967866678</v>
      </c>
      <c r="J49" s="25">
        <v>657.47656898971775</v>
      </c>
      <c r="K49" s="24" t="s">
        <v>18</v>
      </c>
      <c r="L49" s="30">
        <f t="shared" si="1"/>
        <v>10.002867338124975</v>
      </c>
      <c r="M49" s="31">
        <f t="shared" si="2"/>
        <v>0.99971334838021431</v>
      </c>
      <c r="N49" s="32">
        <f t="shared" si="3"/>
        <v>10</v>
      </c>
      <c r="O49" s="47"/>
      <c r="P49" s="47"/>
    </row>
    <row r="50" spans="1:16" x14ac:dyDescent="0.3">
      <c r="A50" s="23">
        <v>49</v>
      </c>
      <c r="B50" s="24">
        <v>23</v>
      </c>
      <c r="C50" s="35">
        <v>65</v>
      </c>
      <c r="D50" s="25">
        <v>27.785169647179416</v>
      </c>
      <c r="E50" s="25">
        <v>23.409129459713434</v>
      </c>
      <c r="F50" s="34">
        <v>1309.5081313007761</v>
      </c>
      <c r="G50" s="27">
        <v>130.95081313007762</v>
      </c>
      <c r="H50" s="27">
        <v>1178.5573181706984</v>
      </c>
      <c r="I50" s="25">
        <v>56.359691563684279</v>
      </c>
      <c r="J50" s="25">
        <v>725.02637214766571</v>
      </c>
      <c r="K50" s="24" t="s">
        <v>18</v>
      </c>
      <c r="L50" s="30">
        <f t="shared" si="1"/>
        <v>9.945642572646749</v>
      </c>
      <c r="M50" s="31">
        <f t="shared" si="2"/>
        <v>1.0054654515237404</v>
      </c>
      <c r="N50" s="32">
        <f t="shared" si="3"/>
        <v>10</v>
      </c>
      <c r="O50" s="52" t="s">
        <v>12</v>
      </c>
      <c r="P50" s="47"/>
    </row>
    <row r="51" spans="1:16" s="1" customFormat="1" x14ac:dyDescent="0.3">
      <c r="A51" s="36">
        <v>50</v>
      </c>
      <c r="B51" s="37">
        <v>23</v>
      </c>
      <c r="C51" s="43">
        <v>70</v>
      </c>
      <c r="D51" s="38">
        <v>28.925815358452454</v>
      </c>
      <c r="E51" s="38">
        <v>24.878734510815107</v>
      </c>
      <c r="F51" s="39">
        <v>1204.7474807967139</v>
      </c>
      <c r="G51" s="40">
        <v>120.4747480796714</v>
      </c>
      <c r="H51" s="40">
        <v>1084.2727327170426</v>
      </c>
      <c r="I51" s="38">
        <v>58.56558415476762</v>
      </c>
      <c r="J51" s="38">
        <v>785.73248353419808</v>
      </c>
      <c r="K51" s="37" t="s">
        <v>18</v>
      </c>
      <c r="L51" s="41">
        <f t="shared" si="1"/>
        <v>9.9601614206081734</v>
      </c>
      <c r="M51" s="42">
        <f t="shared" si="2"/>
        <v>1.0039997925444659</v>
      </c>
      <c r="N51" s="43">
        <f t="shared" si="3"/>
        <v>10</v>
      </c>
      <c r="O51" s="50">
        <f>AVERAGE(M42:M51)</f>
        <v>0.86265686652393581</v>
      </c>
      <c r="P51" s="51">
        <f>AVERAGE(C42:C51)</f>
        <v>47.5</v>
      </c>
    </row>
    <row r="52" spans="1:16" x14ac:dyDescent="0.3">
      <c r="A52" s="23">
        <v>51</v>
      </c>
      <c r="B52" s="24">
        <v>23</v>
      </c>
      <c r="C52" s="35">
        <v>25</v>
      </c>
      <c r="D52" s="25">
        <v>11.132649618572655</v>
      </c>
      <c r="E52" s="26">
        <v>10.5</v>
      </c>
      <c r="F52" s="27">
        <v>1400</v>
      </c>
      <c r="G52" s="27">
        <v>140</v>
      </c>
      <c r="H52" s="27">
        <v>1260</v>
      </c>
      <c r="I52" s="25">
        <v>12.122620652039613</v>
      </c>
      <c r="J52" s="25">
        <v>61.48784382273125</v>
      </c>
      <c r="K52" s="29" t="s">
        <v>19</v>
      </c>
      <c r="L52" s="30">
        <f t="shared" si="1"/>
        <v>24.006975075057703</v>
      </c>
      <c r="M52" s="31">
        <f t="shared" si="2"/>
        <v>0.41654560679698477</v>
      </c>
      <c r="N52" s="32">
        <f t="shared" si="3"/>
        <v>10</v>
      </c>
      <c r="O52" s="47"/>
      <c r="P52" s="47"/>
    </row>
    <row r="53" spans="1:16" x14ac:dyDescent="0.3">
      <c r="A53" s="23">
        <v>52</v>
      </c>
      <c r="B53" s="24">
        <v>23</v>
      </c>
      <c r="C53" s="35">
        <v>30</v>
      </c>
      <c r="D53" s="25">
        <v>14.120294360876759</v>
      </c>
      <c r="E53" s="25">
        <v>12.931465190648542</v>
      </c>
      <c r="F53" s="34">
        <v>1400</v>
      </c>
      <c r="G53" s="27">
        <v>140</v>
      </c>
      <c r="H53" s="27">
        <v>1260</v>
      </c>
      <c r="I53" s="25">
        <v>18.387106317565152</v>
      </c>
      <c r="J53" s="25">
        <v>119.11371157410674</v>
      </c>
      <c r="K53" s="29" t="s">
        <v>19</v>
      </c>
      <c r="L53" s="30">
        <f t="shared" si="1"/>
        <v>18.927455411476956</v>
      </c>
      <c r="M53" s="31">
        <f t="shared" si="2"/>
        <v>0.52833303698796963</v>
      </c>
      <c r="N53" s="32">
        <f t="shared" si="3"/>
        <v>10</v>
      </c>
      <c r="O53" s="47"/>
      <c r="P53" s="47"/>
    </row>
    <row r="54" spans="1:16" x14ac:dyDescent="0.3">
      <c r="A54" s="23">
        <v>53</v>
      </c>
      <c r="B54" s="24">
        <v>23</v>
      </c>
      <c r="C54" s="35">
        <v>35</v>
      </c>
      <c r="D54" s="25">
        <v>16.84431695543298</v>
      </c>
      <c r="E54" s="25">
        <v>15.099699790514624</v>
      </c>
      <c r="F54" s="34">
        <v>1302</v>
      </c>
      <c r="G54" s="27">
        <v>130.20000000000002</v>
      </c>
      <c r="H54" s="27">
        <v>1171.8</v>
      </c>
      <c r="I54" s="25">
        <v>23.315111204941562</v>
      </c>
      <c r="J54" s="25">
        <v>178.20407463311477</v>
      </c>
      <c r="K54" s="29" t="s">
        <v>19</v>
      </c>
      <c r="L54" s="30">
        <f t="shared" si="1"/>
        <v>16.452848665226441</v>
      </c>
      <c r="M54" s="31">
        <f t="shared" si="2"/>
        <v>0.60779748258034383</v>
      </c>
      <c r="N54" s="32">
        <f t="shared" si="3"/>
        <v>10.000000000000002</v>
      </c>
      <c r="O54" s="47"/>
      <c r="P54" s="47"/>
    </row>
    <row r="55" spans="1:16" x14ac:dyDescent="0.3">
      <c r="A55" s="23">
        <v>54</v>
      </c>
      <c r="B55" s="24">
        <v>23</v>
      </c>
      <c r="C55" s="35">
        <v>40</v>
      </c>
      <c r="D55" s="25">
        <v>19.28777801932134</v>
      </c>
      <c r="E55" s="25">
        <v>17.108660066664719</v>
      </c>
      <c r="F55" s="34">
        <v>1210.8599999999999</v>
      </c>
      <c r="G55" s="27">
        <v>121.086</v>
      </c>
      <c r="H55" s="27">
        <v>1089.7739999999999</v>
      </c>
      <c r="I55" s="25">
        <v>27.836575643972168</v>
      </c>
      <c r="J55" s="25">
        <v>244.75151165143242</v>
      </c>
      <c r="K55" s="29" t="s">
        <v>19</v>
      </c>
      <c r="L55" s="30">
        <f t="shared" si="1"/>
        <v>14.899470493068067</v>
      </c>
      <c r="M55" s="31">
        <f t="shared" si="2"/>
        <v>0.6711647910341827</v>
      </c>
      <c r="N55" s="32">
        <f t="shared" si="3"/>
        <v>10</v>
      </c>
      <c r="O55" s="47"/>
      <c r="P55" s="47"/>
    </row>
    <row r="56" spans="1:16" x14ac:dyDescent="0.3">
      <c r="A56" s="23">
        <v>55</v>
      </c>
      <c r="B56" s="24">
        <v>23</v>
      </c>
      <c r="C56" s="35">
        <v>45</v>
      </c>
      <c r="D56" s="25">
        <v>21.454937798133102</v>
      </c>
      <c r="E56" s="25">
        <v>19.010748082741443</v>
      </c>
      <c r="F56" s="34">
        <v>1126.0998</v>
      </c>
      <c r="G56" s="27">
        <v>112.60998000000001</v>
      </c>
      <c r="H56" s="27">
        <v>1013.48982</v>
      </c>
      <c r="I56" s="25">
        <v>31.964298414758751</v>
      </c>
      <c r="J56" s="25">
        <v>314.94253518241487</v>
      </c>
      <c r="K56" s="29" t="s">
        <v>19</v>
      </c>
      <c r="L56" s="30">
        <f t="shared" si="1"/>
        <v>13.889426040935914</v>
      </c>
      <c r="M56" s="31">
        <f t="shared" si="2"/>
        <v>0.71997215511478163</v>
      </c>
      <c r="N56" s="32">
        <f t="shared" si="3"/>
        <v>10</v>
      </c>
      <c r="O56" s="47"/>
      <c r="P56" s="47"/>
    </row>
    <row r="57" spans="1:16" x14ac:dyDescent="0.3">
      <c r="A57" s="23">
        <v>56</v>
      </c>
      <c r="B57" s="24">
        <v>23</v>
      </c>
      <c r="C57" s="35">
        <v>50</v>
      </c>
      <c r="D57" s="25">
        <v>23.362359034496443</v>
      </c>
      <c r="E57" s="25">
        <v>20.837049436511791</v>
      </c>
      <c r="F57" s="34">
        <v>1047.2728139999999</v>
      </c>
      <c r="G57" s="27">
        <v>104.7272814</v>
      </c>
      <c r="H57" s="27">
        <v>942.5455326</v>
      </c>
      <c r="I57" s="25">
        <v>35.71265641041235</v>
      </c>
      <c r="J57" s="25">
        <v>385.67604769240825</v>
      </c>
      <c r="K57" s="29" t="s">
        <v>19</v>
      </c>
      <c r="L57" s="30">
        <f t="shared" si="1"/>
        <v>13.226757496728119</v>
      </c>
      <c r="M57" s="31">
        <f t="shared" si="2"/>
        <v>0.75604319520288199</v>
      </c>
      <c r="N57" s="32">
        <f t="shared" si="3"/>
        <v>10</v>
      </c>
      <c r="O57" s="47"/>
      <c r="P57" s="47"/>
    </row>
    <row r="58" spans="1:16" x14ac:dyDescent="0.3">
      <c r="A58" s="23">
        <v>57</v>
      </c>
      <c r="B58" s="24">
        <v>23</v>
      </c>
      <c r="C58" s="35">
        <v>55</v>
      </c>
      <c r="D58" s="25">
        <v>25.033997722079153</v>
      </c>
      <c r="E58" s="25">
        <v>22.607921586651663</v>
      </c>
      <c r="F58" s="34">
        <v>973.96371701999988</v>
      </c>
      <c r="G58" s="27">
        <v>97.396371701999996</v>
      </c>
      <c r="H58" s="27">
        <v>876.56734531799987</v>
      </c>
      <c r="I58" s="25">
        <v>39.097945438310525</v>
      </c>
      <c r="J58" s="25">
        <v>454.56425675373873</v>
      </c>
      <c r="K58" s="29" t="s">
        <v>19</v>
      </c>
      <c r="L58" s="30">
        <f t="shared" si="1"/>
        <v>12.799659081958115</v>
      </c>
      <c r="M58" s="31">
        <f t="shared" si="2"/>
        <v>0.78127080854017417</v>
      </c>
      <c r="N58" s="32">
        <f t="shared" si="3"/>
        <v>10</v>
      </c>
      <c r="O58" s="47"/>
      <c r="P58" s="47"/>
    </row>
    <row r="59" spans="1:16" x14ac:dyDescent="0.3">
      <c r="A59" s="23">
        <v>58</v>
      </c>
      <c r="B59" s="24">
        <v>23</v>
      </c>
      <c r="C59" s="35">
        <v>60</v>
      </c>
      <c r="D59" s="25">
        <v>26.498134786534788</v>
      </c>
      <c r="E59" s="25">
        <v>24.337629883846475</v>
      </c>
      <c r="F59" s="34">
        <v>905.7862568285999</v>
      </c>
      <c r="G59" s="27">
        <v>90.578625682859993</v>
      </c>
      <c r="H59" s="27">
        <v>815.20763114573992</v>
      </c>
      <c r="I59" s="25">
        <v>42.137830600012336</v>
      </c>
      <c r="J59" s="25">
        <v>519.95351068315006</v>
      </c>
      <c r="K59" s="29" t="s">
        <v>19</v>
      </c>
      <c r="L59" s="30">
        <f t="shared" si="1"/>
        <v>12.53925780912207</v>
      </c>
      <c r="M59" s="31">
        <f t="shared" si="2"/>
        <v>0.79749536633062856</v>
      </c>
      <c r="N59" s="32">
        <f t="shared" si="3"/>
        <v>10</v>
      </c>
      <c r="O59" s="47"/>
      <c r="P59" s="47"/>
    </row>
    <row r="60" spans="1:16" x14ac:dyDescent="0.3">
      <c r="A60" s="23">
        <v>59</v>
      </c>
      <c r="B60" s="24">
        <v>23</v>
      </c>
      <c r="C60" s="35">
        <v>65</v>
      </c>
      <c r="D60" s="25">
        <v>27.785169647179416</v>
      </c>
      <c r="E60" s="25">
        <v>26.045587921229803</v>
      </c>
      <c r="F60" s="34">
        <v>833.32335628231192</v>
      </c>
      <c r="G60" s="27">
        <v>83.332335628231192</v>
      </c>
      <c r="H60" s="27">
        <v>749.99102065408078</v>
      </c>
      <c r="I60" s="25">
        <v>44.398854558129173</v>
      </c>
      <c r="J60" s="25">
        <v>575.16063433474903</v>
      </c>
      <c r="K60" s="29" t="s">
        <v>19</v>
      </c>
      <c r="L60" s="30">
        <f t="shared" si="1"/>
        <v>12.467522769243743</v>
      </c>
      <c r="M60" s="31">
        <f t="shared" si="2"/>
        <v>0.80208395726126924</v>
      </c>
      <c r="N60" s="32">
        <f t="shared" si="3"/>
        <v>10</v>
      </c>
      <c r="O60" s="47"/>
      <c r="P60" s="47"/>
    </row>
    <row r="61" spans="1:16" s="1" customFormat="1" x14ac:dyDescent="0.3">
      <c r="A61" s="36">
        <v>60</v>
      </c>
      <c r="B61" s="37">
        <v>23</v>
      </c>
      <c r="C61" s="43">
        <v>70</v>
      </c>
      <c r="D61" s="38">
        <v>28.925815358452454</v>
      </c>
      <c r="E61" s="38">
        <v>27.739233004290607</v>
      </c>
      <c r="F61" s="39">
        <v>766.65748777972692</v>
      </c>
      <c r="G61" s="40">
        <v>76.665748777972695</v>
      </c>
      <c r="H61" s="40">
        <v>689.99173900175424</v>
      </c>
      <c r="I61" s="38">
        <v>46.331905321152824</v>
      </c>
      <c r="J61" s="38">
        <v>624.71780478386643</v>
      </c>
      <c r="K61" s="37" t="s">
        <v>19</v>
      </c>
      <c r="L61" s="41">
        <f t="shared" si="1"/>
        <v>12.485723108359094</v>
      </c>
      <c r="M61" s="42">
        <f t="shared" si="2"/>
        <v>0.80091476586606969</v>
      </c>
      <c r="N61" s="43">
        <f t="shared" si="3"/>
        <v>10</v>
      </c>
      <c r="O61" s="50">
        <f>AVERAGE(M52:M61)</f>
        <v>0.68816211657152859</v>
      </c>
      <c r="P61" s="51">
        <f>AVERAGE(C52:C61)</f>
        <v>47.5</v>
      </c>
    </row>
    <row r="62" spans="1:16" x14ac:dyDescent="0.3">
      <c r="A62" s="23">
        <v>61</v>
      </c>
      <c r="B62" s="24">
        <v>20</v>
      </c>
      <c r="C62" s="24">
        <v>27</v>
      </c>
      <c r="D62" s="25">
        <v>10.244031409823243</v>
      </c>
      <c r="E62" s="26">
        <v>10.4</v>
      </c>
      <c r="F62" s="27">
        <v>2000</v>
      </c>
      <c r="G62" s="27">
        <v>2000</v>
      </c>
      <c r="H62" s="27">
        <v>0</v>
      </c>
      <c r="I62" s="25">
        <v>16.989733070613607</v>
      </c>
      <c r="J62" s="25">
        <v>80.270764698924467</v>
      </c>
      <c r="K62" s="24" t="s">
        <v>18</v>
      </c>
      <c r="L62" s="30">
        <f t="shared" si="1"/>
        <v>21.828007822736385</v>
      </c>
      <c r="M62" s="31">
        <f t="shared" si="2"/>
        <v>0.45812701192015554</v>
      </c>
      <c r="N62" s="32">
        <f t="shared" si="3"/>
        <v>100</v>
      </c>
      <c r="O62" s="47"/>
      <c r="P62" s="47"/>
    </row>
    <row r="63" spans="1:16" x14ac:dyDescent="0.3">
      <c r="A63" s="23">
        <v>62</v>
      </c>
      <c r="B63" s="24">
        <v>20</v>
      </c>
      <c r="C63" s="24">
        <v>32</v>
      </c>
      <c r="D63" s="25">
        <v>12.765676370617566</v>
      </c>
      <c r="E63" s="25">
        <v>12.243695341140535</v>
      </c>
      <c r="F63" s="34">
        <v>2000</v>
      </c>
      <c r="G63" s="27">
        <v>2000</v>
      </c>
      <c r="H63" s="27">
        <v>0</v>
      </c>
      <c r="I63" s="25">
        <v>23.547505451984328</v>
      </c>
      <c r="J63" s="25">
        <v>141.14489291038996</v>
      </c>
      <c r="K63" s="24" t="s">
        <v>18</v>
      </c>
      <c r="L63" s="30">
        <f t="shared" si="1"/>
        <v>17.516251490179485</v>
      </c>
      <c r="M63" s="31">
        <f t="shared" si="2"/>
        <v>0.57089840286927351</v>
      </c>
      <c r="N63" s="32">
        <f t="shared" si="3"/>
        <v>100</v>
      </c>
      <c r="O63" s="47"/>
      <c r="P63" s="47"/>
    </row>
    <row r="64" spans="1:16" x14ac:dyDescent="0.3">
      <c r="A64" s="23">
        <v>63</v>
      </c>
      <c r="B64" s="24">
        <v>20</v>
      </c>
      <c r="C64" s="24">
        <v>37</v>
      </c>
      <c r="D64" s="25">
        <v>15.063693903654949</v>
      </c>
      <c r="E64" s="25">
        <v>13.924542589075273</v>
      </c>
      <c r="F64" s="34">
        <v>1900</v>
      </c>
      <c r="G64" s="27">
        <v>1900</v>
      </c>
      <c r="H64" s="27">
        <v>0</v>
      </c>
      <c r="I64" s="25">
        <v>28.933792193445623</v>
      </c>
      <c r="J64" s="25">
        <v>196.57941985958084</v>
      </c>
      <c r="K64" s="24" t="s">
        <v>18</v>
      </c>
      <c r="L64" s="30">
        <f t="shared" si="1"/>
        <v>15.229712933485587</v>
      </c>
      <c r="M64" s="31">
        <f t="shared" si="2"/>
        <v>0.65661119442461646</v>
      </c>
      <c r="N64" s="32">
        <f t="shared" si="3"/>
        <v>100</v>
      </c>
      <c r="O64" s="47"/>
      <c r="P64" s="47"/>
    </row>
    <row r="65" spans="1:16" x14ac:dyDescent="0.3">
      <c r="A65" s="23">
        <v>64</v>
      </c>
      <c r="B65" s="24">
        <v>20</v>
      </c>
      <c r="C65" s="24">
        <v>47</v>
      </c>
      <c r="D65" s="25">
        <v>18.986657882481786</v>
      </c>
      <c r="E65" s="25">
        <v>16.986769109811625</v>
      </c>
      <c r="F65" s="34">
        <v>1714.75</v>
      </c>
      <c r="G65" s="27">
        <v>1714.75</v>
      </c>
      <c r="H65" s="27">
        <v>0</v>
      </c>
      <c r="I65" s="25">
        <v>38.860846843761593</v>
      </c>
      <c r="J65" s="25">
        <v>335.72579345488424</v>
      </c>
      <c r="K65" s="24" t="s">
        <v>18</v>
      </c>
      <c r="L65" s="30">
        <f t="shared" si="1"/>
        <v>12.718944412136477</v>
      </c>
      <c r="M65" s="31">
        <f t="shared" si="2"/>
        <v>0.78622876836052158</v>
      </c>
      <c r="N65" s="32">
        <f t="shared" si="3"/>
        <v>100</v>
      </c>
      <c r="O65" s="47"/>
      <c r="P65" s="47"/>
    </row>
    <row r="66" spans="1:16" x14ac:dyDescent="0.3">
      <c r="A66" s="23">
        <v>65</v>
      </c>
      <c r="B66" s="24">
        <v>20</v>
      </c>
      <c r="C66" s="24">
        <v>52</v>
      </c>
      <c r="D66" s="25">
        <v>20.638455809301213</v>
      </c>
      <c r="E66" s="25">
        <v>18.417846646060227</v>
      </c>
      <c r="F66" s="34">
        <v>1629.0125</v>
      </c>
      <c r="G66" s="27">
        <v>1629.0125</v>
      </c>
      <c r="H66" s="27">
        <v>0</v>
      </c>
      <c r="I66" s="25">
        <v>43.40022722355058</v>
      </c>
      <c r="J66" s="25">
        <v>408.81872257110558</v>
      </c>
      <c r="K66" s="24" t="s">
        <v>18</v>
      </c>
      <c r="L66" s="30">
        <f t="shared" si="1"/>
        <v>12.004956529173111</v>
      </c>
      <c r="M66" s="31">
        <f t="shared" si="2"/>
        <v>0.83298927203102413</v>
      </c>
      <c r="N66" s="32">
        <f t="shared" ref="N66:N97" si="4">(G66/F66)*100</f>
        <v>100</v>
      </c>
      <c r="O66" s="47"/>
      <c r="P66" s="47"/>
    </row>
    <row r="67" spans="1:16" x14ac:dyDescent="0.3">
      <c r="A67" s="23">
        <v>66</v>
      </c>
      <c r="B67" s="24">
        <v>20</v>
      </c>
      <c r="C67" s="24">
        <v>57</v>
      </c>
      <c r="D67" s="25">
        <v>22.109758871278192</v>
      </c>
      <c r="E67" s="25">
        <v>19.802028013421001</v>
      </c>
      <c r="F67" s="34">
        <v>1547.5618750000001</v>
      </c>
      <c r="G67" s="27">
        <v>1547.5618750000001</v>
      </c>
      <c r="H67" s="27">
        <v>0</v>
      </c>
      <c r="I67" s="25">
        <v>47.660351895973093</v>
      </c>
      <c r="J67" s="25">
        <v>482.49870516238127</v>
      </c>
      <c r="K67" s="24" t="s">
        <v>18</v>
      </c>
      <c r="L67" s="30">
        <f t="shared" ref="L67:L130" si="5">((SQRT(10000/F67))/D67)*100</f>
        <v>11.497197261005718</v>
      </c>
      <c r="M67" s="31">
        <f t="shared" ref="M67:M130" si="6">10/L67</f>
        <v>0.86977719638823081</v>
      </c>
      <c r="N67" s="32">
        <f t="shared" si="4"/>
        <v>100</v>
      </c>
      <c r="O67" s="47"/>
      <c r="P67" s="47"/>
    </row>
    <row r="68" spans="1:16" x14ac:dyDescent="0.3">
      <c r="A68" s="23">
        <v>67</v>
      </c>
      <c r="B68" s="24">
        <v>20</v>
      </c>
      <c r="C68" s="24">
        <v>62</v>
      </c>
      <c r="D68" s="25">
        <v>23.422293768832411</v>
      </c>
      <c r="E68" s="25">
        <v>21.148976335191414</v>
      </c>
      <c r="F68" s="34">
        <v>1470.18378125</v>
      </c>
      <c r="G68" s="27">
        <v>1470.18378125</v>
      </c>
      <c r="H68" s="27">
        <v>0</v>
      </c>
      <c r="I68" s="25">
        <v>51.646418640429033</v>
      </c>
      <c r="J68" s="25">
        <v>555.29584234863023</v>
      </c>
      <c r="K68" s="24" t="s">
        <v>18</v>
      </c>
      <c r="L68" s="30">
        <f t="shared" si="5"/>
        <v>11.134860041563689</v>
      </c>
      <c r="M68" s="31">
        <f t="shared" si="6"/>
        <v>0.89808043950911498</v>
      </c>
      <c r="N68" s="32">
        <f t="shared" si="4"/>
        <v>100</v>
      </c>
      <c r="O68" s="47"/>
      <c r="P68" s="47"/>
    </row>
    <row r="69" spans="1:16" x14ac:dyDescent="0.3">
      <c r="A69" s="23">
        <v>68</v>
      </c>
      <c r="B69" s="24">
        <v>20</v>
      </c>
      <c r="C69" s="24">
        <v>72</v>
      </c>
      <c r="D69" s="25">
        <v>25.657781411613318</v>
      </c>
      <c r="E69" s="25">
        <v>23.758703283459543</v>
      </c>
      <c r="F69" s="34">
        <v>1326.8408625781251</v>
      </c>
      <c r="G69" s="27">
        <v>1326.8408625781251</v>
      </c>
      <c r="H69" s="27">
        <v>0</v>
      </c>
      <c r="I69" s="25">
        <v>58.823950416531417</v>
      </c>
      <c r="J69" s="25">
        <v>694.40555277995929</v>
      </c>
      <c r="K69" s="24" t="s">
        <v>18</v>
      </c>
      <c r="L69" s="30">
        <f t="shared" si="5"/>
        <v>10.699697020991607</v>
      </c>
      <c r="M69" s="31">
        <f t="shared" si="6"/>
        <v>0.93460590336166716</v>
      </c>
      <c r="N69" s="32">
        <f t="shared" si="4"/>
        <v>100</v>
      </c>
      <c r="O69" s="47"/>
      <c r="P69" s="47"/>
    </row>
    <row r="70" spans="1:16" x14ac:dyDescent="0.3">
      <c r="A70" s="23">
        <v>69</v>
      </c>
      <c r="B70" s="24">
        <v>20</v>
      </c>
      <c r="C70" s="24">
        <v>77</v>
      </c>
      <c r="D70" s="25">
        <v>26.621410780932976</v>
      </c>
      <c r="E70" s="25">
        <v>25.03167536733303</v>
      </c>
      <c r="F70" s="34">
        <v>1260.4988194492189</v>
      </c>
      <c r="G70" s="27">
        <v>1260.4988194492189</v>
      </c>
      <c r="H70" s="27">
        <v>0</v>
      </c>
      <c r="I70" s="25">
        <v>62.031482471067761</v>
      </c>
      <c r="J70" s="25">
        <v>759.63262410528887</v>
      </c>
      <c r="K70" s="24" t="s">
        <v>18</v>
      </c>
      <c r="L70" s="30">
        <f t="shared" si="5"/>
        <v>10.580293407850778</v>
      </c>
      <c r="M70" s="31">
        <f t="shared" si="6"/>
        <v>0.94515337283366929</v>
      </c>
      <c r="N70" s="32">
        <f t="shared" si="4"/>
        <v>100</v>
      </c>
      <c r="O70" s="52" t="s">
        <v>12</v>
      </c>
      <c r="P70" s="47"/>
    </row>
    <row r="71" spans="1:16" s="1" customFormat="1" x14ac:dyDescent="0.3">
      <c r="A71" s="36">
        <v>70</v>
      </c>
      <c r="B71" s="37">
        <v>20</v>
      </c>
      <c r="C71" s="37">
        <v>82</v>
      </c>
      <c r="D71" s="38">
        <v>27.506160650844752</v>
      </c>
      <c r="E71" s="38">
        <v>26.288582253892578</v>
      </c>
      <c r="F71" s="39">
        <v>1197.473878476758</v>
      </c>
      <c r="G71" s="40">
        <v>1197.473878476758</v>
      </c>
      <c r="H71" s="40">
        <v>0</v>
      </c>
      <c r="I71" s="38">
        <v>64.996543307294431</v>
      </c>
      <c r="J71" s="38">
        <v>821.65025189315361</v>
      </c>
      <c r="K71" s="37" t="s">
        <v>18</v>
      </c>
      <c r="L71" s="41">
        <f t="shared" si="5"/>
        <v>10.505990422325782</v>
      </c>
      <c r="M71" s="42">
        <f t="shared" si="6"/>
        <v>0.95183791322991063</v>
      </c>
      <c r="N71" s="43">
        <f t="shared" si="4"/>
        <v>100</v>
      </c>
      <c r="O71" s="50">
        <f>AVERAGE(M62:M71)</f>
        <v>0.79043094749281839</v>
      </c>
      <c r="P71" s="51">
        <f>AVERAGE(C62:C71)</f>
        <v>54.5</v>
      </c>
    </row>
    <row r="72" spans="1:16" x14ac:dyDescent="0.3">
      <c r="A72" s="23">
        <v>71</v>
      </c>
      <c r="B72" s="24">
        <v>20</v>
      </c>
      <c r="C72" s="24">
        <v>27</v>
      </c>
      <c r="D72" s="25">
        <v>10.244031409823243</v>
      </c>
      <c r="E72" s="26">
        <v>10.7</v>
      </c>
      <c r="F72" s="27">
        <v>1400</v>
      </c>
      <c r="G72" s="27">
        <v>1400</v>
      </c>
      <c r="H72" s="27">
        <v>0</v>
      </c>
      <c r="I72" s="25">
        <v>12.58883300183234</v>
      </c>
      <c r="J72" s="25">
        <v>59.576251453888851</v>
      </c>
      <c r="K72" s="29" t="s">
        <v>19</v>
      </c>
      <c r="L72" s="30">
        <f t="shared" si="5"/>
        <v>26.089459434509472</v>
      </c>
      <c r="M72" s="31">
        <f t="shared" si="6"/>
        <v>0.38329655794909412</v>
      </c>
      <c r="N72" s="32">
        <f t="shared" si="4"/>
        <v>100</v>
      </c>
      <c r="O72" s="47"/>
      <c r="P72" s="47"/>
    </row>
    <row r="73" spans="1:16" x14ac:dyDescent="0.3">
      <c r="A73" s="23">
        <v>72</v>
      </c>
      <c r="B73" s="24">
        <v>20</v>
      </c>
      <c r="C73" s="24">
        <v>32</v>
      </c>
      <c r="D73" s="25">
        <v>12.765676370617566</v>
      </c>
      <c r="E73" s="25">
        <v>12.846469496452094</v>
      </c>
      <c r="F73" s="34">
        <v>1400</v>
      </c>
      <c r="G73" s="27">
        <v>1400</v>
      </c>
      <c r="H73" s="27">
        <v>0</v>
      </c>
      <c r="I73" s="25">
        <v>18.146191805615153</v>
      </c>
      <c r="J73" s="25">
        <v>108.06996940671114</v>
      </c>
      <c r="K73" s="29" t="s">
        <v>19</v>
      </c>
      <c r="L73" s="30">
        <f t="shared" si="5"/>
        <v>20.935924909358725</v>
      </c>
      <c r="M73" s="31">
        <f t="shared" si="6"/>
        <v>0.47764787289286775</v>
      </c>
      <c r="N73" s="32">
        <f t="shared" si="4"/>
        <v>100</v>
      </c>
      <c r="O73" s="47"/>
      <c r="P73" s="47"/>
    </row>
    <row r="74" spans="1:16" x14ac:dyDescent="0.3">
      <c r="A74" s="23">
        <v>73</v>
      </c>
      <c r="B74" s="24">
        <v>20</v>
      </c>
      <c r="C74" s="24">
        <v>37</v>
      </c>
      <c r="D74" s="25">
        <v>15.063693903654949</v>
      </c>
      <c r="E74" s="25">
        <v>14.780881817109996</v>
      </c>
      <c r="F74" s="34">
        <v>1323</v>
      </c>
      <c r="G74" s="27">
        <v>1323</v>
      </c>
      <c r="H74" s="27">
        <v>0</v>
      </c>
      <c r="I74" s="25">
        <v>22.70128362111215</v>
      </c>
      <c r="J74" s="25">
        <v>156.25768975058457</v>
      </c>
      <c r="K74" s="29" t="s">
        <v>19</v>
      </c>
      <c r="L74" s="30">
        <f t="shared" si="5"/>
        <v>18.251081134050441</v>
      </c>
      <c r="M74" s="31">
        <f t="shared" si="6"/>
        <v>0.54791274700671455</v>
      </c>
      <c r="N74" s="32">
        <f t="shared" si="4"/>
        <v>100</v>
      </c>
      <c r="O74" s="47"/>
      <c r="P74" s="47"/>
    </row>
    <row r="75" spans="1:16" x14ac:dyDescent="0.3">
      <c r="A75" s="23">
        <v>74</v>
      </c>
      <c r="B75" s="24">
        <v>20</v>
      </c>
      <c r="C75" s="24">
        <v>47</v>
      </c>
      <c r="D75" s="25">
        <v>18.986657882481786</v>
      </c>
      <c r="E75" s="25">
        <v>18.279394023686844</v>
      </c>
      <c r="F75" s="34">
        <v>1181.4720749999999</v>
      </c>
      <c r="G75" s="27">
        <v>1181.4720749999999</v>
      </c>
      <c r="H75" s="27">
        <v>0</v>
      </c>
      <c r="I75" s="25">
        <v>31.005370935649946</v>
      </c>
      <c r="J75" s="25">
        <v>268.93704882971468</v>
      </c>
      <c r="K75" s="29" t="s">
        <v>19</v>
      </c>
      <c r="L75" s="30">
        <f t="shared" si="5"/>
        <v>15.3228568535971</v>
      </c>
      <c r="M75" s="31">
        <f t="shared" si="6"/>
        <v>0.65261981466938135</v>
      </c>
      <c r="N75" s="32">
        <f t="shared" si="4"/>
        <v>100</v>
      </c>
      <c r="O75" s="47"/>
      <c r="P75" s="47"/>
    </row>
    <row r="76" spans="1:16" x14ac:dyDescent="0.3">
      <c r="A76" s="23">
        <v>75</v>
      </c>
      <c r="B76" s="24">
        <v>20</v>
      </c>
      <c r="C76" s="24">
        <v>52</v>
      </c>
      <c r="D76" s="25">
        <v>20.638455809301213</v>
      </c>
      <c r="E76" s="25">
        <v>19.909136061206308</v>
      </c>
      <c r="F76" s="34">
        <v>1116.491110875</v>
      </c>
      <c r="G76" s="27">
        <v>1116.491110875</v>
      </c>
      <c r="H76" s="27">
        <v>0</v>
      </c>
      <c r="I76" s="25">
        <v>34.757615958220526</v>
      </c>
      <c r="J76" s="25">
        <v>328.9266247897047</v>
      </c>
      <c r="K76" s="29" t="s">
        <v>19</v>
      </c>
      <c r="L76" s="30">
        <f t="shared" si="5"/>
        <v>14.500906935952287</v>
      </c>
      <c r="M76" s="31">
        <f t="shared" si="6"/>
        <v>0.68961203903783908</v>
      </c>
      <c r="N76" s="32">
        <f t="shared" si="4"/>
        <v>100</v>
      </c>
      <c r="O76" s="47"/>
      <c r="P76" s="47"/>
    </row>
    <row r="77" spans="1:16" x14ac:dyDescent="0.3">
      <c r="A77" s="23">
        <v>76</v>
      </c>
      <c r="B77" s="24">
        <v>20</v>
      </c>
      <c r="C77" s="24">
        <v>57</v>
      </c>
      <c r="D77" s="25">
        <v>22.109758871278192</v>
      </c>
      <c r="E77" s="25">
        <v>21.484376040590725</v>
      </c>
      <c r="F77" s="34">
        <v>1055.0840997768751</v>
      </c>
      <c r="G77" s="27">
        <v>1055.0840997768751</v>
      </c>
      <c r="H77" s="27">
        <v>0</v>
      </c>
      <c r="I77" s="25">
        <v>38.249208271202839</v>
      </c>
      <c r="J77" s="25">
        <v>389.02067735887692</v>
      </c>
      <c r="K77" s="29" t="s">
        <v>19</v>
      </c>
      <c r="L77" s="30">
        <f t="shared" si="5"/>
        <v>13.924270601694522</v>
      </c>
      <c r="M77" s="31">
        <f t="shared" si="6"/>
        <v>0.71817047269844392</v>
      </c>
      <c r="N77" s="32">
        <f t="shared" si="4"/>
        <v>100</v>
      </c>
      <c r="O77" s="47"/>
      <c r="P77" s="47"/>
    </row>
    <row r="78" spans="1:16" x14ac:dyDescent="0.3">
      <c r="A78" s="23">
        <v>77</v>
      </c>
      <c r="B78" s="24">
        <v>20</v>
      </c>
      <c r="C78" s="24">
        <v>62</v>
      </c>
      <c r="D78" s="25">
        <v>23.422293768832411</v>
      </c>
      <c r="E78" s="25">
        <v>23.017098648794239</v>
      </c>
      <c r="F78" s="34">
        <v>997.05447428914692</v>
      </c>
      <c r="G78" s="27">
        <v>997.05447428914692</v>
      </c>
      <c r="H78" s="27">
        <v>0</v>
      </c>
      <c r="I78" s="25">
        <v>41.486798903072717</v>
      </c>
      <c r="J78" s="25">
        <v>447.97784189699473</v>
      </c>
      <c r="K78" s="29" t="s">
        <v>19</v>
      </c>
      <c r="L78" s="30">
        <f t="shared" si="5"/>
        <v>13.521072233298771</v>
      </c>
      <c r="M78" s="31">
        <f t="shared" si="6"/>
        <v>0.73958631589680324</v>
      </c>
      <c r="N78" s="32">
        <f t="shared" si="4"/>
        <v>100</v>
      </c>
      <c r="O78" s="47"/>
      <c r="P78" s="47"/>
    </row>
    <row r="79" spans="1:16" x14ac:dyDescent="0.3">
      <c r="A79" s="23">
        <v>78</v>
      </c>
      <c r="B79" s="24">
        <v>20</v>
      </c>
      <c r="C79" s="24">
        <v>72</v>
      </c>
      <c r="D79" s="25">
        <v>25.657781411613318</v>
      </c>
      <c r="E79" s="25">
        <v>25.988633510871615</v>
      </c>
      <c r="F79" s="34">
        <v>890.39457190206542</v>
      </c>
      <c r="G79" s="27">
        <v>890.39457190206542</v>
      </c>
      <c r="H79" s="27">
        <v>0</v>
      </c>
      <c r="I79" s="25">
        <v>47.232319621029497</v>
      </c>
      <c r="J79" s="25">
        <v>559.33883337568898</v>
      </c>
      <c r="K79" s="29" t="s">
        <v>19</v>
      </c>
      <c r="L79" s="30">
        <f t="shared" si="5"/>
        <v>13.061397518226043</v>
      </c>
      <c r="M79" s="31">
        <f t="shared" si="6"/>
        <v>0.76561485752545777</v>
      </c>
      <c r="N79" s="32">
        <f t="shared" si="4"/>
        <v>100</v>
      </c>
      <c r="O79" s="47"/>
      <c r="P79" s="47"/>
    </row>
    <row r="80" spans="1:16" x14ac:dyDescent="0.3">
      <c r="A80" s="23">
        <v>79</v>
      </c>
      <c r="B80" s="24">
        <v>20</v>
      </c>
      <c r="C80" s="24">
        <v>77</v>
      </c>
      <c r="D80" s="25">
        <v>26.621410780932976</v>
      </c>
      <c r="E80" s="25">
        <v>27.443493866036579</v>
      </c>
      <c r="F80" s="34">
        <v>836.97089758794152</v>
      </c>
      <c r="G80" s="27">
        <v>836.97089758794152</v>
      </c>
      <c r="H80" s="27">
        <v>0</v>
      </c>
      <c r="I80" s="25">
        <v>49.508417082747037</v>
      </c>
      <c r="J80" s="25">
        <v>607.88630250784524</v>
      </c>
      <c r="K80" s="29" t="s">
        <v>19</v>
      </c>
      <c r="L80" s="30">
        <f t="shared" si="5"/>
        <v>12.984156888987844</v>
      </c>
      <c r="M80" s="31">
        <f t="shared" si="6"/>
        <v>0.77016937530085039</v>
      </c>
      <c r="N80" s="32">
        <f t="shared" si="4"/>
        <v>100</v>
      </c>
      <c r="O80" s="47"/>
      <c r="P80" s="47"/>
    </row>
    <row r="81" spans="1:16" s="1" customFormat="1" x14ac:dyDescent="0.3">
      <c r="A81" s="36">
        <v>80</v>
      </c>
      <c r="B81" s="37">
        <v>20</v>
      </c>
      <c r="C81" s="37">
        <v>82</v>
      </c>
      <c r="D81" s="38">
        <v>27.506160650844752</v>
      </c>
      <c r="E81" s="38">
        <v>28.885003367501966</v>
      </c>
      <c r="F81" s="39">
        <v>786.75264373266509</v>
      </c>
      <c r="G81" s="40">
        <v>786.75264373266509</v>
      </c>
      <c r="H81" s="40">
        <v>0</v>
      </c>
      <c r="I81" s="38">
        <v>51.555254768736908</v>
      </c>
      <c r="J81" s="38">
        <v>653.15064313846926</v>
      </c>
      <c r="K81" s="37" t="s">
        <v>19</v>
      </c>
      <c r="L81" s="41">
        <f t="shared" si="5"/>
        <v>12.961370328989943</v>
      </c>
      <c r="M81" s="42">
        <f t="shared" si="6"/>
        <v>0.77152336104721753</v>
      </c>
      <c r="N81" s="43">
        <f t="shared" si="4"/>
        <v>100</v>
      </c>
      <c r="O81" s="50">
        <f>AVERAGE(M72:M81)</f>
        <v>0.65161534140246691</v>
      </c>
      <c r="P81" s="51">
        <f>AVERAGE(C72:C81)</f>
        <v>54.5</v>
      </c>
    </row>
    <row r="82" spans="1:16" x14ac:dyDescent="0.3">
      <c r="A82" s="23">
        <v>81</v>
      </c>
      <c r="B82" s="24">
        <v>20</v>
      </c>
      <c r="C82" s="35">
        <v>27</v>
      </c>
      <c r="D82" s="25">
        <v>10.244031409823243</v>
      </c>
      <c r="E82" s="26">
        <v>10.4</v>
      </c>
      <c r="F82" s="27">
        <v>2000</v>
      </c>
      <c r="G82" s="27">
        <v>1000.9999999999999</v>
      </c>
      <c r="H82" s="27">
        <v>999</v>
      </c>
      <c r="I82" s="25">
        <v>16.989733070613607</v>
      </c>
      <c r="J82" s="25">
        <v>80.270764698924467</v>
      </c>
      <c r="K82" s="24" t="s">
        <v>18</v>
      </c>
      <c r="L82" s="30">
        <f t="shared" si="5"/>
        <v>21.828007822736385</v>
      </c>
      <c r="M82" s="31">
        <f t="shared" si="6"/>
        <v>0.45812701192015554</v>
      </c>
      <c r="N82" s="32">
        <f t="shared" si="4"/>
        <v>50.05</v>
      </c>
      <c r="O82" s="47"/>
      <c r="P82" s="47"/>
    </row>
    <row r="83" spans="1:16" x14ac:dyDescent="0.3">
      <c r="A83" s="23">
        <v>82</v>
      </c>
      <c r="B83" s="24">
        <v>20</v>
      </c>
      <c r="C83" s="35">
        <v>32</v>
      </c>
      <c r="D83" s="25">
        <v>12.765676370617566</v>
      </c>
      <c r="E83" s="25">
        <v>12.243695341140535</v>
      </c>
      <c r="F83" s="34">
        <v>2000</v>
      </c>
      <c r="G83" s="27">
        <v>1000.9999999999999</v>
      </c>
      <c r="H83" s="27">
        <v>999</v>
      </c>
      <c r="I83" s="25">
        <v>23.547505451984328</v>
      </c>
      <c r="J83" s="25">
        <v>141.14489291038996</v>
      </c>
      <c r="K83" s="24" t="s">
        <v>18</v>
      </c>
      <c r="L83" s="30">
        <f t="shared" si="5"/>
        <v>17.516251490179485</v>
      </c>
      <c r="M83" s="31">
        <f t="shared" si="6"/>
        <v>0.57089840286927351</v>
      </c>
      <c r="N83" s="32">
        <f t="shared" si="4"/>
        <v>50.05</v>
      </c>
      <c r="O83" s="47"/>
      <c r="P83" s="47"/>
    </row>
    <row r="84" spans="1:16" x14ac:dyDescent="0.3">
      <c r="A84" s="23">
        <v>83</v>
      </c>
      <c r="B84" s="24">
        <v>20</v>
      </c>
      <c r="C84" s="35">
        <v>37</v>
      </c>
      <c r="D84" s="25">
        <v>15.063693903654949</v>
      </c>
      <c r="E84" s="25">
        <v>13.924542589075273</v>
      </c>
      <c r="F84" s="34">
        <v>1900</v>
      </c>
      <c r="G84" s="27">
        <v>950.94999999999993</v>
      </c>
      <c r="H84" s="27">
        <v>949.05</v>
      </c>
      <c r="I84" s="25">
        <v>28.933792193445623</v>
      </c>
      <c r="J84" s="25">
        <v>196.57941985958084</v>
      </c>
      <c r="K84" s="24" t="s">
        <v>18</v>
      </c>
      <c r="L84" s="30">
        <f t="shared" si="5"/>
        <v>15.229712933485587</v>
      </c>
      <c r="M84" s="31">
        <f t="shared" si="6"/>
        <v>0.65661119442461646</v>
      </c>
      <c r="N84" s="32">
        <f t="shared" si="4"/>
        <v>50.05</v>
      </c>
      <c r="O84" s="47"/>
      <c r="P84" s="47"/>
    </row>
    <row r="85" spans="1:16" x14ac:dyDescent="0.3">
      <c r="A85" s="23">
        <v>84</v>
      </c>
      <c r="B85" s="24">
        <v>20</v>
      </c>
      <c r="C85" s="35">
        <v>47</v>
      </c>
      <c r="D85" s="25">
        <v>18.986657882481786</v>
      </c>
      <c r="E85" s="25">
        <v>16.986769109811625</v>
      </c>
      <c r="F85" s="34">
        <v>1714.75</v>
      </c>
      <c r="G85" s="27">
        <v>858.23237499999993</v>
      </c>
      <c r="H85" s="27">
        <v>856.51762499999995</v>
      </c>
      <c r="I85" s="25">
        <v>38.860846843761593</v>
      </c>
      <c r="J85" s="25">
        <v>335.72579345488424</v>
      </c>
      <c r="K85" s="24" t="s">
        <v>18</v>
      </c>
      <c r="L85" s="30">
        <f t="shared" si="5"/>
        <v>12.718944412136477</v>
      </c>
      <c r="M85" s="31">
        <f t="shared" si="6"/>
        <v>0.78622876836052158</v>
      </c>
      <c r="N85" s="32">
        <f t="shared" si="4"/>
        <v>50.05</v>
      </c>
      <c r="O85" s="47"/>
      <c r="P85" s="47"/>
    </row>
    <row r="86" spans="1:16" x14ac:dyDescent="0.3">
      <c r="A86" s="23">
        <v>85</v>
      </c>
      <c r="B86" s="24">
        <v>20</v>
      </c>
      <c r="C86" s="35">
        <v>52</v>
      </c>
      <c r="D86" s="25">
        <v>20.638455809301213</v>
      </c>
      <c r="E86" s="25">
        <v>18.417846646060227</v>
      </c>
      <c r="F86" s="34">
        <v>1629.0125</v>
      </c>
      <c r="G86" s="27">
        <v>815.32075624999993</v>
      </c>
      <c r="H86" s="27">
        <v>813.69174375</v>
      </c>
      <c r="I86" s="25">
        <v>43.40022722355058</v>
      </c>
      <c r="J86" s="25">
        <v>408.81872257110558</v>
      </c>
      <c r="K86" s="24" t="s">
        <v>18</v>
      </c>
      <c r="L86" s="30">
        <f t="shared" si="5"/>
        <v>12.004956529173111</v>
      </c>
      <c r="M86" s="31">
        <f t="shared" si="6"/>
        <v>0.83298927203102413</v>
      </c>
      <c r="N86" s="32">
        <f t="shared" si="4"/>
        <v>50.05</v>
      </c>
      <c r="O86" s="47"/>
      <c r="P86" s="47"/>
    </row>
    <row r="87" spans="1:16" x14ac:dyDescent="0.3">
      <c r="A87" s="23">
        <v>86</v>
      </c>
      <c r="B87" s="24">
        <v>20</v>
      </c>
      <c r="C87" s="35">
        <v>57</v>
      </c>
      <c r="D87" s="25">
        <v>22.109758871278192</v>
      </c>
      <c r="E87" s="25">
        <v>19.802028013421001</v>
      </c>
      <c r="F87" s="34">
        <v>1547.5618750000001</v>
      </c>
      <c r="G87" s="27">
        <v>774.55471843750001</v>
      </c>
      <c r="H87" s="27">
        <v>773.00715656250009</v>
      </c>
      <c r="I87" s="25">
        <v>47.660351895973093</v>
      </c>
      <c r="J87" s="25">
        <v>482.49870516238127</v>
      </c>
      <c r="K87" s="24" t="s">
        <v>18</v>
      </c>
      <c r="L87" s="30">
        <f t="shared" si="5"/>
        <v>11.497197261005718</v>
      </c>
      <c r="M87" s="31">
        <f t="shared" si="6"/>
        <v>0.86977719638823081</v>
      </c>
      <c r="N87" s="32">
        <f t="shared" si="4"/>
        <v>50.05</v>
      </c>
      <c r="O87" s="47"/>
      <c r="P87" s="47"/>
    </row>
    <row r="88" spans="1:16" x14ac:dyDescent="0.3">
      <c r="A88" s="23">
        <v>87</v>
      </c>
      <c r="B88" s="24">
        <v>20</v>
      </c>
      <c r="C88" s="35">
        <v>62</v>
      </c>
      <c r="D88" s="25">
        <v>23.422293768832411</v>
      </c>
      <c r="E88" s="25">
        <v>21.148976335191414</v>
      </c>
      <c r="F88" s="34">
        <v>1470.18378125</v>
      </c>
      <c r="G88" s="27">
        <v>735.82698251562499</v>
      </c>
      <c r="H88" s="27">
        <v>734.35679873437505</v>
      </c>
      <c r="I88" s="25">
        <v>51.646418640429033</v>
      </c>
      <c r="J88" s="25">
        <v>555.29584234863023</v>
      </c>
      <c r="K88" s="24" t="s">
        <v>18</v>
      </c>
      <c r="L88" s="30">
        <f t="shared" si="5"/>
        <v>11.134860041563689</v>
      </c>
      <c r="M88" s="31">
        <f t="shared" si="6"/>
        <v>0.89808043950911498</v>
      </c>
      <c r="N88" s="32">
        <f t="shared" si="4"/>
        <v>50.05</v>
      </c>
      <c r="O88" s="47"/>
      <c r="P88" s="47"/>
    </row>
    <row r="89" spans="1:16" x14ac:dyDescent="0.3">
      <c r="A89" s="23">
        <v>88</v>
      </c>
      <c r="B89" s="24">
        <v>20</v>
      </c>
      <c r="C89" s="35">
        <v>72</v>
      </c>
      <c r="D89" s="25">
        <v>25.657781411613318</v>
      </c>
      <c r="E89" s="25">
        <v>23.758703283459543</v>
      </c>
      <c r="F89" s="34">
        <v>1326.8408625781251</v>
      </c>
      <c r="G89" s="27">
        <v>664.0838517203515</v>
      </c>
      <c r="H89" s="27">
        <v>662.75701085777348</v>
      </c>
      <c r="I89" s="25">
        <v>58.823950416531417</v>
      </c>
      <c r="J89" s="25">
        <v>694.40555277995929</v>
      </c>
      <c r="K89" s="24" t="s">
        <v>18</v>
      </c>
      <c r="L89" s="30">
        <f t="shared" si="5"/>
        <v>10.699697020991607</v>
      </c>
      <c r="M89" s="31">
        <f t="shared" si="6"/>
        <v>0.93460590336166716</v>
      </c>
      <c r="N89" s="32">
        <f t="shared" si="4"/>
        <v>50.05</v>
      </c>
      <c r="O89" s="47"/>
      <c r="P89" s="47"/>
    </row>
    <row r="90" spans="1:16" x14ac:dyDescent="0.3">
      <c r="A90" s="23">
        <v>89</v>
      </c>
      <c r="B90" s="24">
        <v>20</v>
      </c>
      <c r="C90" s="35">
        <v>77</v>
      </c>
      <c r="D90" s="25">
        <v>26.621410780932976</v>
      </c>
      <c r="E90" s="25">
        <v>25.03167536733303</v>
      </c>
      <c r="F90" s="34">
        <v>1260.4988194492189</v>
      </c>
      <c r="G90" s="27">
        <v>630.87965913433402</v>
      </c>
      <c r="H90" s="27">
        <v>629.61916031488488</v>
      </c>
      <c r="I90" s="25">
        <v>62.031482471067761</v>
      </c>
      <c r="J90" s="25">
        <v>759.63262410528887</v>
      </c>
      <c r="K90" s="24" t="s">
        <v>18</v>
      </c>
      <c r="L90" s="30">
        <f t="shared" si="5"/>
        <v>10.580293407850778</v>
      </c>
      <c r="M90" s="31">
        <f t="shared" si="6"/>
        <v>0.94515337283366929</v>
      </c>
      <c r="N90" s="32">
        <f t="shared" si="4"/>
        <v>50.05</v>
      </c>
      <c r="O90" s="47"/>
      <c r="P90" s="47"/>
    </row>
    <row r="91" spans="1:16" s="1" customFormat="1" x14ac:dyDescent="0.3">
      <c r="A91" s="36">
        <v>90</v>
      </c>
      <c r="B91" s="37">
        <v>20</v>
      </c>
      <c r="C91" s="43">
        <v>82</v>
      </c>
      <c r="D91" s="38">
        <v>27.506160650844752</v>
      </c>
      <c r="E91" s="38">
        <v>26.288582253892578</v>
      </c>
      <c r="F91" s="39">
        <v>1197.473878476758</v>
      </c>
      <c r="G91" s="40">
        <v>599.3356761776173</v>
      </c>
      <c r="H91" s="40">
        <v>598.13820229914063</v>
      </c>
      <c r="I91" s="38">
        <v>64.996543307294431</v>
      </c>
      <c r="J91" s="38">
        <v>821.65025189315361</v>
      </c>
      <c r="K91" s="37" t="s">
        <v>18</v>
      </c>
      <c r="L91" s="30">
        <f t="shared" si="5"/>
        <v>10.505990422325782</v>
      </c>
      <c r="M91" s="31">
        <f t="shared" si="6"/>
        <v>0.95183791322991063</v>
      </c>
      <c r="N91" s="43">
        <f t="shared" si="4"/>
        <v>50.05</v>
      </c>
      <c r="O91" s="50">
        <f>AVERAGE(M82:M91)</f>
        <v>0.79043094749281839</v>
      </c>
      <c r="P91" s="51">
        <f>AVERAGE(C82:C91)</f>
        <v>54.5</v>
      </c>
    </row>
    <row r="92" spans="1:16" x14ac:dyDescent="0.3">
      <c r="A92" s="23">
        <v>91</v>
      </c>
      <c r="B92" s="24">
        <v>20</v>
      </c>
      <c r="C92" s="35">
        <v>27</v>
      </c>
      <c r="D92" s="25">
        <v>10.244031409823243</v>
      </c>
      <c r="E92" s="26">
        <v>10.7</v>
      </c>
      <c r="F92" s="27">
        <v>1400</v>
      </c>
      <c r="G92" s="27">
        <v>700.69999999999993</v>
      </c>
      <c r="H92" s="27">
        <v>699.3</v>
      </c>
      <c r="I92" s="25">
        <v>12.58883300183234</v>
      </c>
      <c r="J92" s="25">
        <v>59.576251453888851</v>
      </c>
      <c r="K92" s="29" t="s">
        <v>19</v>
      </c>
      <c r="L92" s="30">
        <f t="shared" si="5"/>
        <v>26.089459434509472</v>
      </c>
      <c r="M92" s="31">
        <f t="shared" si="6"/>
        <v>0.38329655794909412</v>
      </c>
      <c r="N92" s="32">
        <f t="shared" si="4"/>
        <v>50.05</v>
      </c>
      <c r="O92" s="47"/>
      <c r="P92" s="47"/>
    </row>
    <row r="93" spans="1:16" x14ac:dyDescent="0.3">
      <c r="A93" s="23">
        <v>92</v>
      </c>
      <c r="B93" s="24">
        <v>20</v>
      </c>
      <c r="C93" s="35">
        <v>32</v>
      </c>
      <c r="D93" s="25">
        <v>12.765676370617566</v>
      </c>
      <c r="E93" s="25">
        <v>12.846469496452094</v>
      </c>
      <c r="F93" s="34">
        <v>1400</v>
      </c>
      <c r="G93" s="27">
        <v>700.69999999999993</v>
      </c>
      <c r="H93" s="27">
        <v>699.3</v>
      </c>
      <c r="I93" s="25">
        <v>18.146191805615153</v>
      </c>
      <c r="J93" s="25">
        <v>108.06996940671114</v>
      </c>
      <c r="K93" s="29" t="s">
        <v>19</v>
      </c>
      <c r="L93" s="30">
        <f t="shared" si="5"/>
        <v>20.935924909358725</v>
      </c>
      <c r="M93" s="31">
        <f t="shared" si="6"/>
        <v>0.47764787289286775</v>
      </c>
      <c r="N93" s="32">
        <f t="shared" si="4"/>
        <v>50.05</v>
      </c>
      <c r="O93" s="47"/>
      <c r="P93" s="47"/>
    </row>
    <row r="94" spans="1:16" x14ac:dyDescent="0.3">
      <c r="A94" s="23">
        <v>93</v>
      </c>
      <c r="B94" s="24">
        <v>20</v>
      </c>
      <c r="C94" s="35">
        <v>37</v>
      </c>
      <c r="D94" s="25">
        <v>15.063693903654949</v>
      </c>
      <c r="E94" s="25">
        <v>14.780881817109996</v>
      </c>
      <c r="F94" s="34">
        <v>1323</v>
      </c>
      <c r="G94" s="27">
        <v>662.16149999999993</v>
      </c>
      <c r="H94" s="27">
        <v>660.83849999999995</v>
      </c>
      <c r="I94" s="25">
        <v>22.70128362111215</v>
      </c>
      <c r="J94" s="25">
        <v>156.25768975058457</v>
      </c>
      <c r="K94" s="29" t="s">
        <v>19</v>
      </c>
      <c r="L94" s="30">
        <f t="shared" si="5"/>
        <v>18.251081134050441</v>
      </c>
      <c r="M94" s="31">
        <f t="shared" si="6"/>
        <v>0.54791274700671455</v>
      </c>
      <c r="N94" s="32">
        <f t="shared" si="4"/>
        <v>50.05</v>
      </c>
      <c r="O94" s="47"/>
      <c r="P94" s="47"/>
    </row>
    <row r="95" spans="1:16" x14ac:dyDescent="0.3">
      <c r="A95" s="23">
        <v>94</v>
      </c>
      <c r="B95" s="24">
        <v>20</v>
      </c>
      <c r="C95" s="35">
        <v>47</v>
      </c>
      <c r="D95" s="25">
        <v>18.986657882481786</v>
      </c>
      <c r="E95" s="25">
        <v>18.279394023686844</v>
      </c>
      <c r="F95" s="34">
        <v>1181.4720749999999</v>
      </c>
      <c r="G95" s="27">
        <v>591.32677353749989</v>
      </c>
      <c r="H95" s="27">
        <v>590.1453014624999</v>
      </c>
      <c r="I95" s="25">
        <v>31.005370935649946</v>
      </c>
      <c r="J95" s="25">
        <v>268.93704882971468</v>
      </c>
      <c r="K95" s="29" t="s">
        <v>19</v>
      </c>
      <c r="L95" s="30">
        <f t="shared" si="5"/>
        <v>15.3228568535971</v>
      </c>
      <c r="M95" s="31">
        <f t="shared" si="6"/>
        <v>0.65261981466938135</v>
      </c>
      <c r="N95" s="32">
        <f t="shared" si="4"/>
        <v>50.05</v>
      </c>
      <c r="O95" s="47"/>
      <c r="P95" s="47"/>
    </row>
    <row r="96" spans="1:16" x14ac:dyDescent="0.3">
      <c r="A96" s="23">
        <v>95</v>
      </c>
      <c r="B96" s="24">
        <v>20</v>
      </c>
      <c r="C96" s="35">
        <v>52</v>
      </c>
      <c r="D96" s="25">
        <v>20.638455809301213</v>
      </c>
      <c r="E96" s="25">
        <v>19.909136061206308</v>
      </c>
      <c r="F96" s="34">
        <v>1116.491110875</v>
      </c>
      <c r="G96" s="27">
        <v>558.80380099293745</v>
      </c>
      <c r="H96" s="27">
        <v>557.68730988206255</v>
      </c>
      <c r="I96" s="25">
        <v>34.757615958220526</v>
      </c>
      <c r="J96" s="25">
        <v>328.9266247897047</v>
      </c>
      <c r="K96" s="29" t="s">
        <v>19</v>
      </c>
      <c r="L96" s="30">
        <f t="shared" si="5"/>
        <v>14.500906935952287</v>
      </c>
      <c r="M96" s="31">
        <f t="shared" si="6"/>
        <v>0.68961203903783908</v>
      </c>
      <c r="N96" s="32">
        <f t="shared" si="4"/>
        <v>50.05</v>
      </c>
      <c r="O96" s="47"/>
      <c r="P96" s="47"/>
    </row>
    <row r="97" spans="1:16" x14ac:dyDescent="0.3">
      <c r="A97" s="23">
        <v>96</v>
      </c>
      <c r="B97" s="24">
        <v>20</v>
      </c>
      <c r="C97" s="35">
        <v>57</v>
      </c>
      <c r="D97" s="25">
        <v>22.109758871278192</v>
      </c>
      <c r="E97" s="25">
        <v>21.484376040590725</v>
      </c>
      <c r="F97" s="34">
        <v>1055.0840997768751</v>
      </c>
      <c r="G97" s="27">
        <v>528.06959193832586</v>
      </c>
      <c r="H97" s="27">
        <v>527.01450783854909</v>
      </c>
      <c r="I97" s="25">
        <v>38.249208271202839</v>
      </c>
      <c r="J97" s="25">
        <v>389.02067735887692</v>
      </c>
      <c r="K97" s="29" t="s">
        <v>19</v>
      </c>
      <c r="L97" s="30">
        <f t="shared" si="5"/>
        <v>13.924270601694522</v>
      </c>
      <c r="M97" s="31">
        <f t="shared" si="6"/>
        <v>0.71817047269844392</v>
      </c>
      <c r="N97" s="32">
        <f t="shared" si="4"/>
        <v>50.05</v>
      </c>
      <c r="O97" s="47"/>
      <c r="P97" s="47"/>
    </row>
    <row r="98" spans="1:16" x14ac:dyDescent="0.3">
      <c r="A98" s="23">
        <v>97</v>
      </c>
      <c r="B98" s="24">
        <v>20</v>
      </c>
      <c r="C98" s="35">
        <v>62</v>
      </c>
      <c r="D98" s="25">
        <v>23.422293768832411</v>
      </c>
      <c r="E98" s="25">
        <v>23.017098648794239</v>
      </c>
      <c r="F98" s="34">
        <v>997.05447428914692</v>
      </c>
      <c r="G98" s="27">
        <v>499.02576438171798</v>
      </c>
      <c r="H98" s="27">
        <v>498.02870990742889</v>
      </c>
      <c r="I98" s="25">
        <v>41.486798903072717</v>
      </c>
      <c r="J98" s="25">
        <v>447.97784189699473</v>
      </c>
      <c r="K98" s="29" t="s">
        <v>19</v>
      </c>
      <c r="L98" s="30">
        <f t="shared" si="5"/>
        <v>13.521072233298771</v>
      </c>
      <c r="M98" s="31">
        <f t="shared" si="6"/>
        <v>0.73958631589680324</v>
      </c>
      <c r="N98" s="32">
        <f t="shared" ref="N98:N129" si="7">(G98/F98)*100</f>
        <v>50.05</v>
      </c>
      <c r="O98" s="47"/>
      <c r="P98" s="47"/>
    </row>
    <row r="99" spans="1:16" x14ac:dyDescent="0.3">
      <c r="A99" s="23">
        <v>98</v>
      </c>
      <c r="B99" s="24">
        <v>20</v>
      </c>
      <c r="C99" s="35">
        <v>72</v>
      </c>
      <c r="D99" s="25">
        <v>25.657781411613318</v>
      </c>
      <c r="E99" s="25">
        <v>25.988633510871615</v>
      </c>
      <c r="F99" s="34">
        <v>890.39457190206542</v>
      </c>
      <c r="G99" s="27">
        <v>445.64248323698371</v>
      </c>
      <c r="H99" s="27">
        <v>444.75208866508166</v>
      </c>
      <c r="I99" s="25">
        <v>47.232319621029497</v>
      </c>
      <c r="J99" s="25">
        <v>559.33883337568898</v>
      </c>
      <c r="K99" s="29" t="s">
        <v>19</v>
      </c>
      <c r="L99" s="30">
        <f t="shared" si="5"/>
        <v>13.061397518226043</v>
      </c>
      <c r="M99" s="31">
        <f t="shared" si="6"/>
        <v>0.76561485752545777</v>
      </c>
      <c r="N99" s="32">
        <f t="shared" si="7"/>
        <v>50.05</v>
      </c>
      <c r="O99" s="47"/>
      <c r="P99" s="47"/>
    </row>
    <row r="100" spans="1:16" ht="15.75" customHeight="1" x14ac:dyDescent="0.3">
      <c r="A100" s="23">
        <v>99</v>
      </c>
      <c r="B100" s="24">
        <v>20</v>
      </c>
      <c r="C100" s="35">
        <v>77</v>
      </c>
      <c r="D100" s="25">
        <v>26.621410780932976</v>
      </c>
      <c r="E100" s="25">
        <v>27.443493866036579</v>
      </c>
      <c r="F100" s="34">
        <v>836.97089758794152</v>
      </c>
      <c r="G100" s="27">
        <v>418.90393424276471</v>
      </c>
      <c r="H100" s="27">
        <v>418.06696334517682</v>
      </c>
      <c r="I100" s="25">
        <v>49.508417082747037</v>
      </c>
      <c r="J100" s="25">
        <v>607.88630250784524</v>
      </c>
      <c r="K100" s="29" t="s">
        <v>19</v>
      </c>
      <c r="L100" s="30">
        <f t="shared" si="5"/>
        <v>12.984156888987844</v>
      </c>
      <c r="M100" s="31">
        <f t="shared" si="6"/>
        <v>0.77016937530085039</v>
      </c>
      <c r="N100" s="32">
        <f t="shared" si="7"/>
        <v>50.05</v>
      </c>
      <c r="O100" s="47"/>
      <c r="P100" s="47"/>
    </row>
    <row r="101" spans="1:16" s="1" customFormat="1" x14ac:dyDescent="0.3">
      <c r="A101" s="36">
        <v>100</v>
      </c>
      <c r="B101" s="37">
        <v>20</v>
      </c>
      <c r="C101" s="43">
        <v>82</v>
      </c>
      <c r="D101" s="38">
        <v>27.506160650844752</v>
      </c>
      <c r="E101" s="38">
        <v>28.885003367501966</v>
      </c>
      <c r="F101" s="39">
        <v>786.75264373266509</v>
      </c>
      <c r="G101" s="40">
        <v>393.76969818819884</v>
      </c>
      <c r="H101" s="40">
        <v>392.98294554446619</v>
      </c>
      <c r="I101" s="38">
        <v>51.555254768736908</v>
      </c>
      <c r="J101" s="38">
        <v>653.15064313846926</v>
      </c>
      <c r="K101" s="37" t="s">
        <v>19</v>
      </c>
      <c r="L101" s="41">
        <f t="shared" si="5"/>
        <v>12.961370328989943</v>
      </c>
      <c r="M101" s="42">
        <f t="shared" si="6"/>
        <v>0.77152336104721753</v>
      </c>
      <c r="N101" s="43">
        <f t="shared" si="7"/>
        <v>50.05</v>
      </c>
      <c r="O101" s="50">
        <f>AVERAGE(M92:M101)</f>
        <v>0.65161534140246691</v>
      </c>
      <c r="P101" s="51">
        <f>AVERAGE(C92:C101)</f>
        <v>54.5</v>
      </c>
    </row>
    <row r="102" spans="1:16" x14ac:dyDescent="0.3">
      <c r="A102" s="23">
        <v>101</v>
      </c>
      <c r="B102" s="24">
        <v>20</v>
      </c>
      <c r="C102" s="35">
        <v>27</v>
      </c>
      <c r="D102" s="25">
        <v>10.244031409823243</v>
      </c>
      <c r="E102" s="26">
        <v>10.4</v>
      </c>
      <c r="F102" s="27">
        <v>2000</v>
      </c>
      <c r="G102" s="27">
        <v>200</v>
      </c>
      <c r="H102" s="27">
        <v>1800</v>
      </c>
      <c r="I102" s="25">
        <v>16.989733070613607</v>
      </c>
      <c r="J102" s="25">
        <v>80.270764698924467</v>
      </c>
      <c r="K102" s="24" t="s">
        <v>18</v>
      </c>
      <c r="L102" s="30">
        <f t="shared" si="5"/>
        <v>21.828007822736385</v>
      </c>
      <c r="M102" s="31">
        <f t="shared" si="6"/>
        <v>0.45812701192015554</v>
      </c>
      <c r="N102" s="32">
        <f t="shared" si="7"/>
        <v>10</v>
      </c>
      <c r="O102" s="47"/>
      <c r="P102" s="47"/>
    </row>
    <row r="103" spans="1:16" x14ac:dyDescent="0.3">
      <c r="A103" s="23">
        <v>102</v>
      </c>
      <c r="B103" s="24">
        <v>20</v>
      </c>
      <c r="C103" s="35">
        <v>32</v>
      </c>
      <c r="D103" s="25">
        <v>12.765676370617566</v>
      </c>
      <c r="E103" s="25">
        <v>12.243695341140535</v>
      </c>
      <c r="F103" s="34">
        <v>2000</v>
      </c>
      <c r="G103" s="27">
        <v>200</v>
      </c>
      <c r="H103" s="27">
        <v>1800</v>
      </c>
      <c r="I103" s="25">
        <v>23.547505451984328</v>
      </c>
      <c r="J103" s="25">
        <v>141.14489291038996</v>
      </c>
      <c r="K103" s="24" t="s">
        <v>18</v>
      </c>
      <c r="L103" s="30">
        <f t="shared" si="5"/>
        <v>17.516251490179485</v>
      </c>
      <c r="M103" s="31">
        <f t="shared" si="6"/>
        <v>0.57089840286927351</v>
      </c>
      <c r="N103" s="32">
        <f t="shared" si="7"/>
        <v>10</v>
      </c>
      <c r="O103" s="47"/>
      <c r="P103" s="47"/>
    </row>
    <row r="104" spans="1:16" x14ac:dyDescent="0.3">
      <c r="A104" s="23">
        <v>103</v>
      </c>
      <c r="B104" s="24">
        <v>20</v>
      </c>
      <c r="C104" s="35">
        <v>37</v>
      </c>
      <c r="D104" s="25">
        <v>15.063693903654949</v>
      </c>
      <c r="E104" s="25">
        <v>13.924542589075273</v>
      </c>
      <c r="F104" s="34">
        <v>1900</v>
      </c>
      <c r="G104" s="27">
        <v>190</v>
      </c>
      <c r="H104" s="27">
        <v>1710</v>
      </c>
      <c r="I104" s="25">
        <v>28.933792193445623</v>
      </c>
      <c r="J104" s="25">
        <v>196.57941985958084</v>
      </c>
      <c r="K104" s="24" t="s">
        <v>18</v>
      </c>
      <c r="L104" s="30">
        <f t="shared" si="5"/>
        <v>15.229712933485587</v>
      </c>
      <c r="M104" s="31">
        <f t="shared" si="6"/>
        <v>0.65661119442461646</v>
      </c>
      <c r="N104" s="32">
        <f t="shared" si="7"/>
        <v>10</v>
      </c>
      <c r="O104" s="47"/>
      <c r="P104" s="47"/>
    </row>
    <row r="105" spans="1:16" x14ac:dyDescent="0.3">
      <c r="A105" s="23">
        <v>104</v>
      </c>
      <c r="B105" s="24">
        <v>20</v>
      </c>
      <c r="C105" s="35">
        <v>47</v>
      </c>
      <c r="D105" s="25">
        <v>18.986657882481786</v>
      </c>
      <c r="E105" s="25">
        <v>16.986769109811625</v>
      </c>
      <c r="F105" s="34">
        <v>1714.75</v>
      </c>
      <c r="G105" s="27">
        <v>171.47500000000002</v>
      </c>
      <c r="H105" s="27">
        <v>1543.2750000000001</v>
      </c>
      <c r="I105" s="25">
        <v>38.860846843761593</v>
      </c>
      <c r="J105" s="25">
        <v>335.72579345488424</v>
      </c>
      <c r="K105" s="24" t="s">
        <v>18</v>
      </c>
      <c r="L105" s="30">
        <f t="shared" si="5"/>
        <v>12.718944412136477</v>
      </c>
      <c r="M105" s="31">
        <f t="shared" si="6"/>
        <v>0.78622876836052158</v>
      </c>
      <c r="N105" s="32">
        <f t="shared" si="7"/>
        <v>10.000000000000002</v>
      </c>
      <c r="O105" s="47"/>
      <c r="P105" s="47"/>
    </row>
    <row r="106" spans="1:16" x14ac:dyDescent="0.3">
      <c r="A106" s="23">
        <v>105</v>
      </c>
      <c r="B106" s="24">
        <v>20</v>
      </c>
      <c r="C106" s="35">
        <v>52</v>
      </c>
      <c r="D106" s="25">
        <v>20.638455809301213</v>
      </c>
      <c r="E106" s="25">
        <v>18.417846646060227</v>
      </c>
      <c r="F106" s="34">
        <v>1629.0125</v>
      </c>
      <c r="G106" s="27">
        <v>162.90125</v>
      </c>
      <c r="H106" s="27">
        <v>1466.1112500000002</v>
      </c>
      <c r="I106" s="25">
        <v>43.40022722355058</v>
      </c>
      <c r="J106" s="25">
        <v>408.81872257110558</v>
      </c>
      <c r="K106" s="24" t="s">
        <v>18</v>
      </c>
      <c r="L106" s="30">
        <f t="shared" si="5"/>
        <v>12.004956529173111</v>
      </c>
      <c r="M106" s="31">
        <f t="shared" si="6"/>
        <v>0.83298927203102413</v>
      </c>
      <c r="N106" s="32">
        <f t="shared" si="7"/>
        <v>10</v>
      </c>
      <c r="O106" s="47"/>
      <c r="P106" s="47"/>
    </row>
    <row r="107" spans="1:16" x14ac:dyDescent="0.3">
      <c r="A107" s="23">
        <v>106</v>
      </c>
      <c r="B107" s="24">
        <v>20</v>
      </c>
      <c r="C107" s="35">
        <v>57</v>
      </c>
      <c r="D107" s="25">
        <v>22.109758871278192</v>
      </c>
      <c r="E107" s="25">
        <v>19.802028013421001</v>
      </c>
      <c r="F107" s="34">
        <v>1547.5618750000001</v>
      </c>
      <c r="G107" s="27">
        <v>154.75618750000001</v>
      </c>
      <c r="H107" s="27">
        <v>1392.8056875000002</v>
      </c>
      <c r="I107" s="25">
        <v>47.660351895973093</v>
      </c>
      <c r="J107" s="25">
        <v>482.49870516238127</v>
      </c>
      <c r="K107" s="24" t="s">
        <v>18</v>
      </c>
      <c r="L107" s="30">
        <f t="shared" si="5"/>
        <v>11.497197261005718</v>
      </c>
      <c r="M107" s="31">
        <f t="shared" si="6"/>
        <v>0.86977719638823081</v>
      </c>
      <c r="N107" s="32">
        <f t="shared" si="7"/>
        <v>10</v>
      </c>
      <c r="O107" s="47"/>
      <c r="P107" s="47"/>
    </row>
    <row r="108" spans="1:16" x14ac:dyDescent="0.3">
      <c r="A108" s="23">
        <v>107</v>
      </c>
      <c r="B108" s="24">
        <v>20</v>
      </c>
      <c r="C108" s="35">
        <v>62</v>
      </c>
      <c r="D108" s="25">
        <v>23.422293768832411</v>
      </c>
      <c r="E108" s="25">
        <v>21.148976335191414</v>
      </c>
      <c r="F108" s="34">
        <v>1470.18378125</v>
      </c>
      <c r="G108" s="27">
        <v>147.018378125</v>
      </c>
      <c r="H108" s="27">
        <v>1323.165403125</v>
      </c>
      <c r="I108" s="25">
        <v>51.646418640429033</v>
      </c>
      <c r="J108" s="25">
        <v>555.29584234863023</v>
      </c>
      <c r="K108" s="24" t="s">
        <v>18</v>
      </c>
      <c r="L108" s="30">
        <f t="shared" si="5"/>
        <v>11.134860041563689</v>
      </c>
      <c r="M108" s="31">
        <f t="shared" si="6"/>
        <v>0.89808043950911498</v>
      </c>
      <c r="N108" s="32">
        <f t="shared" si="7"/>
        <v>10</v>
      </c>
      <c r="O108" s="47"/>
      <c r="P108" s="47"/>
    </row>
    <row r="109" spans="1:16" x14ac:dyDescent="0.3">
      <c r="A109" s="23">
        <v>108</v>
      </c>
      <c r="B109" s="24">
        <v>20</v>
      </c>
      <c r="C109" s="35">
        <v>72</v>
      </c>
      <c r="D109" s="25">
        <v>25.657781411613318</v>
      </c>
      <c r="E109" s="25">
        <v>23.758703283459543</v>
      </c>
      <c r="F109" s="34">
        <v>1326.8408625781251</v>
      </c>
      <c r="G109" s="27">
        <v>132.68408625781251</v>
      </c>
      <c r="H109" s="27">
        <v>1194.1567763203127</v>
      </c>
      <c r="I109" s="25">
        <v>58.823950416531417</v>
      </c>
      <c r="J109" s="25">
        <v>694.40555277995929</v>
      </c>
      <c r="K109" s="24" t="s">
        <v>18</v>
      </c>
      <c r="L109" s="30">
        <f t="shared" si="5"/>
        <v>10.699697020991607</v>
      </c>
      <c r="M109" s="31">
        <f t="shared" si="6"/>
        <v>0.93460590336166716</v>
      </c>
      <c r="N109" s="32">
        <f t="shared" si="7"/>
        <v>10</v>
      </c>
      <c r="O109" s="47"/>
      <c r="P109" s="47"/>
    </row>
    <row r="110" spans="1:16" x14ac:dyDescent="0.3">
      <c r="A110" s="23">
        <v>109</v>
      </c>
      <c r="B110" s="24">
        <v>20</v>
      </c>
      <c r="C110" s="35">
        <v>77</v>
      </c>
      <c r="D110" s="25">
        <v>26.621410780932976</v>
      </c>
      <c r="E110" s="25">
        <v>25.03167536733303</v>
      </c>
      <c r="F110" s="34">
        <v>1260.4988194492189</v>
      </c>
      <c r="G110" s="27">
        <v>126.04988194492189</v>
      </c>
      <c r="H110" s="27">
        <v>1134.448937504297</v>
      </c>
      <c r="I110" s="25">
        <v>62.031482471067761</v>
      </c>
      <c r="J110" s="25">
        <v>759.63262410528887</v>
      </c>
      <c r="K110" s="24" t="s">
        <v>18</v>
      </c>
      <c r="L110" s="30">
        <f t="shared" si="5"/>
        <v>10.580293407850778</v>
      </c>
      <c r="M110" s="31">
        <f t="shared" si="6"/>
        <v>0.94515337283366929</v>
      </c>
      <c r="N110" s="32">
        <f t="shared" si="7"/>
        <v>10</v>
      </c>
      <c r="O110" s="47"/>
      <c r="P110" s="47"/>
    </row>
    <row r="111" spans="1:16" s="1" customFormat="1" x14ac:dyDescent="0.3">
      <c r="A111" s="36">
        <v>110</v>
      </c>
      <c r="B111" s="37">
        <v>20</v>
      </c>
      <c r="C111" s="43">
        <v>82</v>
      </c>
      <c r="D111" s="38">
        <v>27.506160650844752</v>
      </c>
      <c r="E111" s="38">
        <v>26.288582253892578</v>
      </c>
      <c r="F111" s="39">
        <v>1197.473878476758</v>
      </c>
      <c r="G111" s="40">
        <v>119.74738784767581</v>
      </c>
      <c r="H111" s="40">
        <v>1077.7264906290823</v>
      </c>
      <c r="I111" s="38">
        <v>64.996543307294431</v>
      </c>
      <c r="J111" s="38">
        <v>821.65025189315361</v>
      </c>
      <c r="K111" s="37" t="s">
        <v>18</v>
      </c>
      <c r="L111" s="30">
        <f t="shared" si="5"/>
        <v>10.505990422325782</v>
      </c>
      <c r="M111" s="31">
        <f t="shared" si="6"/>
        <v>0.95183791322991063</v>
      </c>
      <c r="N111" s="43">
        <f t="shared" si="7"/>
        <v>10</v>
      </c>
      <c r="O111" s="50">
        <f>AVERAGE(M102:M111)</f>
        <v>0.79043094749281839</v>
      </c>
      <c r="P111" s="51">
        <f>AVERAGE(C102:C111)</f>
        <v>54.5</v>
      </c>
    </row>
    <row r="112" spans="1:16" x14ac:dyDescent="0.3">
      <c r="A112" s="23">
        <v>111</v>
      </c>
      <c r="B112" s="24">
        <v>20</v>
      </c>
      <c r="C112" s="35">
        <v>27</v>
      </c>
      <c r="D112" s="25">
        <v>10.244031409823243</v>
      </c>
      <c r="E112" s="26">
        <v>10.7</v>
      </c>
      <c r="F112" s="27">
        <v>1400</v>
      </c>
      <c r="G112" s="27">
        <v>140</v>
      </c>
      <c r="H112" s="27">
        <v>1260</v>
      </c>
      <c r="I112" s="25">
        <v>12.58883300183234</v>
      </c>
      <c r="J112" s="25">
        <v>59.576251453888851</v>
      </c>
      <c r="K112" s="29" t="s">
        <v>19</v>
      </c>
      <c r="L112" s="30">
        <f t="shared" si="5"/>
        <v>26.089459434509472</v>
      </c>
      <c r="M112" s="31">
        <f t="shared" si="6"/>
        <v>0.38329655794909412</v>
      </c>
      <c r="N112" s="32">
        <f t="shared" si="7"/>
        <v>10</v>
      </c>
      <c r="O112" s="47"/>
      <c r="P112" s="47"/>
    </row>
    <row r="113" spans="1:16" x14ac:dyDescent="0.3">
      <c r="A113" s="23">
        <v>112</v>
      </c>
      <c r="B113" s="24">
        <v>20</v>
      </c>
      <c r="C113" s="35">
        <v>32</v>
      </c>
      <c r="D113" s="25">
        <v>12.765676370617566</v>
      </c>
      <c r="E113" s="25">
        <v>12.846469496452094</v>
      </c>
      <c r="F113" s="34">
        <v>1400</v>
      </c>
      <c r="G113" s="27">
        <v>140</v>
      </c>
      <c r="H113" s="27">
        <v>1260</v>
      </c>
      <c r="I113" s="25">
        <v>18.146191805615153</v>
      </c>
      <c r="J113" s="25">
        <v>108.06996940671114</v>
      </c>
      <c r="K113" s="29" t="s">
        <v>19</v>
      </c>
      <c r="L113" s="30">
        <f t="shared" si="5"/>
        <v>20.935924909358725</v>
      </c>
      <c r="M113" s="31">
        <f t="shared" si="6"/>
        <v>0.47764787289286775</v>
      </c>
      <c r="N113" s="32">
        <f t="shared" si="7"/>
        <v>10</v>
      </c>
      <c r="O113" s="47"/>
      <c r="P113" s="47"/>
    </row>
    <row r="114" spans="1:16" x14ac:dyDescent="0.3">
      <c r="A114" s="23">
        <v>113</v>
      </c>
      <c r="B114" s="24">
        <v>20</v>
      </c>
      <c r="C114" s="35">
        <v>37</v>
      </c>
      <c r="D114" s="25">
        <v>15.063693903654949</v>
      </c>
      <c r="E114" s="25">
        <v>14.780881817109996</v>
      </c>
      <c r="F114" s="34">
        <v>1323</v>
      </c>
      <c r="G114" s="27">
        <v>132.30000000000001</v>
      </c>
      <c r="H114" s="27">
        <v>1190.7</v>
      </c>
      <c r="I114" s="25">
        <v>22.70128362111215</v>
      </c>
      <c r="J114" s="25">
        <v>156.25768975058457</v>
      </c>
      <c r="K114" s="29" t="s">
        <v>19</v>
      </c>
      <c r="L114" s="30">
        <f t="shared" si="5"/>
        <v>18.251081134050441</v>
      </c>
      <c r="M114" s="31">
        <f t="shared" si="6"/>
        <v>0.54791274700671455</v>
      </c>
      <c r="N114" s="32">
        <f t="shared" si="7"/>
        <v>10</v>
      </c>
      <c r="O114" s="47"/>
      <c r="P114" s="47"/>
    </row>
    <row r="115" spans="1:16" x14ac:dyDescent="0.3">
      <c r="A115" s="23">
        <v>114</v>
      </c>
      <c r="B115" s="24">
        <v>20</v>
      </c>
      <c r="C115" s="35">
        <v>47</v>
      </c>
      <c r="D115" s="25">
        <v>18.986657882481786</v>
      </c>
      <c r="E115" s="25">
        <v>18.279394023686844</v>
      </c>
      <c r="F115" s="34">
        <v>1181.4720749999999</v>
      </c>
      <c r="G115" s="27">
        <v>118.14720749999999</v>
      </c>
      <c r="H115" s="27">
        <v>1063.3248675</v>
      </c>
      <c r="I115" s="25">
        <v>31.005370935649946</v>
      </c>
      <c r="J115" s="25">
        <v>268.93704882971468</v>
      </c>
      <c r="K115" s="29" t="s">
        <v>19</v>
      </c>
      <c r="L115" s="30">
        <f t="shared" si="5"/>
        <v>15.3228568535971</v>
      </c>
      <c r="M115" s="31">
        <f t="shared" si="6"/>
        <v>0.65261981466938135</v>
      </c>
      <c r="N115" s="32">
        <f t="shared" si="7"/>
        <v>10</v>
      </c>
      <c r="O115" s="47"/>
      <c r="P115" s="47"/>
    </row>
    <row r="116" spans="1:16" x14ac:dyDescent="0.3">
      <c r="A116" s="23">
        <v>115</v>
      </c>
      <c r="B116" s="24">
        <v>20</v>
      </c>
      <c r="C116" s="35">
        <v>52</v>
      </c>
      <c r="D116" s="25">
        <v>20.638455809301213</v>
      </c>
      <c r="E116" s="25">
        <v>19.909136061206308</v>
      </c>
      <c r="F116" s="34">
        <v>1116.491110875</v>
      </c>
      <c r="G116" s="27">
        <v>111.6491110875</v>
      </c>
      <c r="H116" s="27">
        <v>1004.8419997875001</v>
      </c>
      <c r="I116" s="25">
        <v>34.757615958220526</v>
      </c>
      <c r="J116" s="25">
        <v>328.9266247897047</v>
      </c>
      <c r="K116" s="29" t="s">
        <v>19</v>
      </c>
      <c r="L116" s="30">
        <f t="shared" si="5"/>
        <v>14.500906935952287</v>
      </c>
      <c r="M116" s="31">
        <f t="shared" si="6"/>
        <v>0.68961203903783908</v>
      </c>
      <c r="N116" s="32">
        <f t="shared" si="7"/>
        <v>10</v>
      </c>
      <c r="O116" s="47"/>
      <c r="P116" s="47"/>
    </row>
    <row r="117" spans="1:16" x14ac:dyDescent="0.3">
      <c r="A117" s="23">
        <v>116</v>
      </c>
      <c r="B117" s="24">
        <v>20</v>
      </c>
      <c r="C117" s="35">
        <v>57</v>
      </c>
      <c r="D117" s="25">
        <v>22.109758871278192</v>
      </c>
      <c r="E117" s="25">
        <v>21.484376040590725</v>
      </c>
      <c r="F117" s="34">
        <v>1055.0840997768751</v>
      </c>
      <c r="G117" s="27">
        <v>105.50840997768751</v>
      </c>
      <c r="H117" s="27">
        <v>949.57568979918756</v>
      </c>
      <c r="I117" s="25">
        <v>38.249208271202839</v>
      </c>
      <c r="J117" s="25">
        <v>389.02067735887692</v>
      </c>
      <c r="K117" s="29" t="s">
        <v>19</v>
      </c>
      <c r="L117" s="30">
        <f t="shared" si="5"/>
        <v>13.924270601694522</v>
      </c>
      <c r="M117" s="31">
        <f t="shared" si="6"/>
        <v>0.71817047269844392</v>
      </c>
      <c r="N117" s="32">
        <f t="shared" si="7"/>
        <v>10</v>
      </c>
      <c r="O117" s="47"/>
      <c r="P117" s="47"/>
    </row>
    <row r="118" spans="1:16" x14ac:dyDescent="0.3">
      <c r="A118" s="23">
        <v>117</v>
      </c>
      <c r="B118" s="24">
        <v>20</v>
      </c>
      <c r="C118" s="35">
        <v>62</v>
      </c>
      <c r="D118" s="25">
        <v>23.422293768832411</v>
      </c>
      <c r="E118" s="25">
        <v>23.017098648794239</v>
      </c>
      <c r="F118" s="34">
        <v>997.05447428914692</v>
      </c>
      <c r="G118" s="27">
        <v>99.705447428914695</v>
      </c>
      <c r="H118" s="27">
        <v>897.34902686023224</v>
      </c>
      <c r="I118" s="25">
        <v>41.486798903072717</v>
      </c>
      <c r="J118" s="25">
        <v>447.97784189699473</v>
      </c>
      <c r="K118" s="29" t="s">
        <v>19</v>
      </c>
      <c r="L118" s="30">
        <f t="shared" si="5"/>
        <v>13.521072233298771</v>
      </c>
      <c r="M118" s="31">
        <f t="shared" si="6"/>
        <v>0.73958631589680324</v>
      </c>
      <c r="N118" s="32">
        <f t="shared" si="7"/>
        <v>10</v>
      </c>
      <c r="O118" s="47"/>
      <c r="P118" s="47"/>
    </row>
    <row r="119" spans="1:16" x14ac:dyDescent="0.3">
      <c r="A119" s="23">
        <v>118</v>
      </c>
      <c r="B119" s="24">
        <v>20</v>
      </c>
      <c r="C119" s="35">
        <v>72</v>
      </c>
      <c r="D119" s="25">
        <v>25.657781411613318</v>
      </c>
      <c r="E119" s="25">
        <v>25.988633510871615</v>
      </c>
      <c r="F119" s="34">
        <v>890.39457190206542</v>
      </c>
      <c r="G119" s="27">
        <v>89.039457190206548</v>
      </c>
      <c r="H119" s="27">
        <v>801.35511471185885</v>
      </c>
      <c r="I119" s="25">
        <v>47.232319621029497</v>
      </c>
      <c r="J119" s="25">
        <v>559.33883337568898</v>
      </c>
      <c r="K119" s="29" t="s">
        <v>19</v>
      </c>
      <c r="L119" s="30">
        <f t="shared" si="5"/>
        <v>13.061397518226043</v>
      </c>
      <c r="M119" s="31">
        <f t="shared" si="6"/>
        <v>0.76561485752545777</v>
      </c>
      <c r="N119" s="32">
        <f t="shared" si="7"/>
        <v>10</v>
      </c>
      <c r="O119" s="47"/>
      <c r="P119" s="47"/>
    </row>
    <row r="120" spans="1:16" x14ac:dyDescent="0.3">
      <c r="A120" s="23">
        <v>119</v>
      </c>
      <c r="B120" s="24">
        <v>20</v>
      </c>
      <c r="C120" s="35">
        <v>77</v>
      </c>
      <c r="D120" s="25">
        <v>26.621410780932976</v>
      </c>
      <c r="E120" s="25">
        <v>27.443493866036579</v>
      </c>
      <c r="F120" s="34">
        <v>836.97089758794152</v>
      </c>
      <c r="G120" s="27">
        <v>83.697089758794164</v>
      </c>
      <c r="H120" s="27">
        <v>753.27380782914736</v>
      </c>
      <c r="I120" s="25">
        <v>49.508417082747037</v>
      </c>
      <c r="J120" s="25">
        <v>607.88630250784524</v>
      </c>
      <c r="K120" s="29" t="s">
        <v>19</v>
      </c>
      <c r="L120" s="30">
        <f t="shared" si="5"/>
        <v>12.984156888987844</v>
      </c>
      <c r="M120" s="31">
        <f t="shared" si="6"/>
        <v>0.77016937530085039</v>
      </c>
      <c r="N120" s="32">
        <f t="shared" si="7"/>
        <v>10.000000000000002</v>
      </c>
      <c r="O120" s="47"/>
      <c r="P120" s="47"/>
    </row>
    <row r="121" spans="1:16" s="1" customFormat="1" x14ac:dyDescent="0.3">
      <c r="A121" s="36">
        <v>120</v>
      </c>
      <c r="B121" s="37">
        <v>20</v>
      </c>
      <c r="C121" s="43">
        <v>82</v>
      </c>
      <c r="D121" s="38">
        <v>27.506160650844752</v>
      </c>
      <c r="E121" s="38">
        <v>28.885003367501966</v>
      </c>
      <c r="F121" s="39">
        <v>786.75264373266509</v>
      </c>
      <c r="G121" s="40">
        <v>78.675264373266515</v>
      </c>
      <c r="H121" s="40">
        <v>708.07737935939861</v>
      </c>
      <c r="I121" s="38">
        <v>51.555254768736908</v>
      </c>
      <c r="J121" s="38">
        <v>653.15064313846926</v>
      </c>
      <c r="K121" s="37" t="s">
        <v>19</v>
      </c>
      <c r="L121" s="30">
        <f t="shared" si="5"/>
        <v>12.961370328989943</v>
      </c>
      <c r="M121" s="31">
        <f t="shared" si="6"/>
        <v>0.77152336104721753</v>
      </c>
      <c r="N121" s="43">
        <f t="shared" si="7"/>
        <v>10</v>
      </c>
      <c r="O121" s="50">
        <f>AVERAGE(M112:M121)</f>
        <v>0.65161534140246691</v>
      </c>
      <c r="P121" s="51">
        <f>AVERAGE(C112:C121)</f>
        <v>54.5</v>
      </c>
    </row>
    <row r="122" spans="1:16" x14ac:dyDescent="0.3">
      <c r="A122" s="23">
        <v>121</v>
      </c>
      <c r="B122" s="24">
        <v>17</v>
      </c>
      <c r="C122" s="24">
        <v>32</v>
      </c>
      <c r="D122" s="25">
        <v>10.437180907019739</v>
      </c>
      <c r="E122" s="26">
        <v>10.199999999999999</v>
      </c>
      <c r="F122" s="27">
        <v>2000</v>
      </c>
      <c r="G122" s="27">
        <v>2000</v>
      </c>
      <c r="H122" s="27">
        <v>0</v>
      </c>
      <c r="I122" s="25">
        <v>16.3425649839741</v>
      </c>
      <c r="J122" s="25">
        <v>77.587096100506727</v>
      </c>
      <c r="K122" s="24" t="s">
        <v>18</v>
      </c>
      <c r="L122" s="30">
        <f t="shared" si="5"/>
        <v>21.424060744179272</v>
      </c>
      <c r="M122" s="31">
        <f t="shared" si="6"/>
        <v>0.46676492003118092</v>
      </c>
      <c r="N122" s="32">
        <f t="shared" si="7"/>
        <v>100</v>
      </c>
      <c r="O122" s="47"/>
      <c r="P122" s="47"/>
    </row>
    <row r="123" spans="1:16" x14ac:dyDescent="0.3">
      <c r="A123" s="23">
        <v>122</v>
      </c>
      <c r="B123" s="24">
        <v>17</v>
      </c>
      <c r="C123" s="24">
        <v>37</v>
      </c>
      <c r="D123" s="25">
        <v>12.400557998605459</v>
      </c>
      <c r="E123" s="25">
        <v>11.842998921657571</v>
      </c>
      <c r="F123" s="34">
        <v>2000</v>
      </c>
      <c r="G123" s="27">
        <v>2000</v>
      </c>
      <c r="H123" s="27">
        <v>0</v>
      </c>
      <c r="I123" s="25">
        <v>22.031458893708198</v>
      </c>
      <c r="J123" s="25">
        <v>128.44677853938776</v>
      </c>
      <c r="K123" s="24" t="s">
        <v>18</v>
      </c>
      <c r="L123" s="30">
        <f t="shared" si="5"/>
        <v>18.031994832420068</v>
      </c>
      <c r="M123" s="31">
        <f t="shared" si="6"/>
        <v>0.55456981287621099</v>
      </c>
      <c r="N123" s="32">
        <f t="shared" si="7"/>
        <v>100</v>
      </c>
      <c r="O123" s="47"/>
      <c r="P123" s="47"/>
    </row>
    <row r="124" spans="1:16" x14ac:dyDescent="0.3">
      <c r="A124" s="23">
        <v>123</v>
      </c>
      <c r="B124" s="24">
        <v>17</v>
      </c>
      <c r="C124" s="24">
        <v>42</v>
      </c>
      <c r="D124" s="25">
        <v>14.18790441901332</v>
      </c>
      <c r="E124" s="25">
        <v>13.348223923248556</v>
      </c>
      <c r="F124" s="34">
        <v>1920</v>
      </c>
      <c r="G124" s="27">
        <v>1920</v>
      </c>
      <c r="H124" s="27">
        <v>0</v>
      </c>
      <c r="I124" s="25">
        <v>26.868169361572274</v>
      </c>
      <c r="J124" s="25">
        <v>175.05017126667565</v>
      </c>
      <c r="K124" s="24" t="s">
        <v>18</v>
      </c>
      <c r="L124" s="30">
        <f t="shared" si="5"/>
        <v>16.085372832649117</v>
      </c>
      <c r="M124" s="31">
        <f t="shared" si="6"/>
        <v>0.62168282352166593</v>
      </c>
      <c r="N124" s="32">
        <f t="shared" si="7"/>
        <v>100</v>
      </c>
      <c r="O124" s="47"/>
      <c r="P124" s="47"/>
    </row>
    <row r="125" spans="1:16" x14ac:dyDescent="0.3">
      <c r="A125" s="23">
        <v>124</v>
      </c>
      <c r="B125" s="24">
        <v>17</v>
      </c>
      <c r="C125" s="24">
        <v>47</v>
      </c>
      <c r="D125" s="25">
        <v>15.810676364809582</v>
      </c>
      <c r="E125" s="25">
        <v>14.756978402547658</v>
      </c>
      <c r="F125" s="34">
        <v>1843.2</v>
      </c>
      <c r="G125" s="27">
        <v>1843.2</v>
      </c>
      <c r="H125" s="27">
        <v>0</v>
      </c>
      <c r="I125" s="25">
        <v>31.525154702552026</v>
      </c>
      <c r="J125" s="25">
        <v>227.59532732228953</v>
      </c>
      <c r="K125" s="24" t="s">
        <v>18</v>
      </c>
      <c r="L125" s="30">
        <f t="shared" si="5"/>
        <v>14.732054611822631</v>
      </c>
      <c r="M125" s="31">
        <f t="shared" si="6"/>
        <v>0.67879194474169902</v>
      </c>
      <c r="N125" s="32">
        <f t="shared" si="7"/>
        <v>100</v>
      </c>
      <c r="O125" s="47"/>
      <c r="P125" s="47"/>
    </row>
    <row r="126" spans="1:16" x14ac:dyDescent="0.3">
      <c r="A126" s="23">
        <v>125</v>
      </c>
      <c r="B126" s="24">
        <v>17</v>
      </c>
      <c r="C126" s="24">
        <v>57</v>
      </c>
      <c r="D126" s="25">
        <v>18.623809618019635</v>
      </c>
      <c r="E126" s="25">
        <v>17.375038212807148</v>
      </c>
      <c r="F126" s="34">
        <v>1698.6931199999999</v>
      </c>
      <c r="G126" s="27">
        <v>1698.6931199999999</v>
      </c>
      <c r="H126" s="27">
        <v>0</v>
      </c>
      <c r="I126" s="25">
        <v>40.276928680795216</v>
      </c>
      <c r="J126" s="25">
        <v>342.2907699123096</v>
      </c>
      <c r="K126" s="24" t="s">
        <v>18</v>
      </c>
      <c r="L126" s="30">
        <f t="shared" si="5"/>
        <v>13.027887891090401</v>
      </c>
      <c r="M126" s="31">
        <f t="shared" si="6"/>
        <v>0.7675841305664648</v>
      </c>
      <c r="N126" s="32">
        <f t="shared" si="7"/>
        <v>100</v>
      </c>
      <c r="O126" s="47"/>
      <c r="P126" s="47"/>
    </row>
    <row r="127" spans="1:16" x14ac:dyDescent="0.3">
      <c r="A127" s="23">
        <v>126</v>
      </c>
      <c r="B127" s="24">
        <v>17</v>
      </c>
      <c r="C127" s="24">
        <v>67</v>
      </c>
      <c r="D127" s="25">
        <v>20.960283470943896</v>
      </c>
      <c r="E127" s="25">
        <v>19.812344400386227</v>
      </c>
      <c r="F127" s="34">
        <v>1565.5155793919998</v>
      </c>
      <c r="G127" s="27">
        <v>1565.5155793919998</v>
      </c>
      <c r="H127" s="27">
        <v>0</v>
      </c>
      <c r="I127" s="25">
        <v>48.263522190319485</v>
      </c>
      <c r="J127" s="25">
        <v>463.34646742846002</v>
      </c>
      <c r="K127" s="24" t="s">
        <v>18</v>
      </c>
      <c r="L127" s="30">
        <f t="shared" si="5"/>
        <v>12.057968672876921</v>
      </c>
      <c r="M127" s="31">
        <f t="shared" si="6"/>
        <v>0.82932708412934464</v>
      </c>
      <c r="N127" s="32">
        <f t="shared" si="7"/>
        <v>100</v>
      </c>
      <c r="O127" s="47"/>
      <c r="P127" s="47"/>
    </row>
    <row r="128" spans="1:16" x14ac:dyDescent="0.3">
      <c r="A128" s="23">
        <v>127</v>
      </c>
      <c r="B128" s="24">
        <v>17</v>
      </c>
      <c r="C128" s="24">
        <v>77</v>
      </c>
      <c r="D128" s="25">
        <v>22.921550440514281</v>
      </c>
      <c r="E128" s="25">
        <v>22.128875473593745</v>
      </c>
      <c r="F128" s="34">
        <v>1442.7791579676671</v>
      </c>
      <c r="G128" s="27">
        <v>1442.7791579676671</v>
      </c>
      <c r="H128" s="27">
        <v>0</v>
      </c>
      <c r="I128" s="25">
        <v>55.48919585594372</v>
      </c>
      <c r="J128" s="25">
        <v>583.88771720620628</v>
      </c>
      <c r="K128" s="24" t="s">
        <v>18</v>
      </c>
      <c r="L128" s="30">
        <f t="shared" si="5"/>
        <v>11.48566326457556</v>
      </c>
      <c r="M128" s="31">
        <f t="shared" si="6"/>
        <v>0.87065063372024065</v>
      </c>
      <c r="N128" s="32">
        <f t="shared" si="7"/>
        <v>100</v>
      </c>
      <c r="O128" s="47"/>
      <c r="P128" s="47"/>
    </row>
    <row r="129" spans="1:16" x14ac:dyDescent="0.3">
      <c r="A129" s="23">
        <v>128</v>
      </c>
      <c r="B129" s="24">
        <v>17</v>
      </c>
      <c r="C129" s="24">
        <v>82</v>
      </c>
      <c r="D129" s="25">
        <v>23.786874526138075</v>
      </c>
      <c r="E129" s="25">
        <v>23.253719385037918</v>
      </c>
      <c r="F129" s="34">
        <v>1385.0679916489603</v>
      </c>
      <c r="G129" s="27">
        <v>1385.0679916489603</v>
      </c>
      <c r="H129" s="27">
        <v>0</v>
      </c>
      <c r="I129" s="25">
        <v>58.822818372835712</v>
      </c>
      <c r="J129" s="25">
        <v>642.49920977658314</v>
      </c>
      <c r="K129" s="24" t="s">
        <v>18</v>
      </c>
      <c r="L129" s="30">
        <f t="shared" si="5"/>
        <v>11.296062113973884</v>
      </c>
      <c r="M129" s="31">
        <f t="shared" si="6"/>
        <v>0.88526425395885711</v>
      </c>
      <c r="N129" s="32">
        <f t="shared" si="7"/>
        <v>100</v>
      </c>
      <c r="O129" s="47"/>
      <c r="P129" s="47"/>
    </row>
    <row r="130" spans="1:16" x14ac:dyDescent="0.3">
      <c r="A130" s="23">
        <v>129</v>
      </c>
      <c r="B130" s="24">
        <v>17</v>
      </c>
      <c r="C130" s="24">
        <v>87</v>
      </c>
      <c r="D130" s="25">
        <v>24.586337188916154</v>
      </c>
      <c r="E130" s="25">
        <v>24.360833073825848</v>
      </c>
      <c r="F130" s="34">
        <v>1329.665271983002</v>
      </c>
      <c r="G130" s="27">
        <v>1329.665271983002</v>
      </c>
      <c r="H130" s="27">
        <v>0</v>
      </c>
      <c r="I130" s="25">
        <v>61.974991977418782</v>
      </c>
      <c r="J130" s="25">
        <v>699.46715284726452</v>
      </c>
      <c r="K130" s="24" t="s">
        <v>18</v>
      </c>
      <c r="L130" s="30">
        <f t="shared" si="5"/>
        <v>11.154112064983252</v>
      </c>
      <c r="M130" s="31">
        <f t="shared" si="6"/>
        <v>0.89653035057748587</v>
      </c>
      <c r="N130" s="32">
        <f t="shared" ref="N130:N161" si="8">(G130/F130)*100</f>
        <v>100</v>
      </c>
      <c r="O130" s="47"/>
      <c r="P130" s="47"/>
    </row>
    <row r="131" spans="1:16" s="1" customFormat="1" x14ac:dyDescent="0.3">
      <c r="A131" s="36">
        <v>130</v>
      </c>
      <c r="B131" s="37">
        <v>17</v>
      </c>
      <c r="C131" s="37">
        <v>92</v>
      </c>
      <c r="D131" s="38">
        <v>25.326878729656954</v>
      </c>
      <c r="E131" s="38">
        <v>25.452902733917014</v>
      </c>
      <c r="F131" s="39">
        <v>1276.4786611036818</v>
      </c>
      <c r="G131" s="40">
        <v>1276.4786611036818</v>
      </c>
      <c r="H131" s="40">
        <v>0</v>
      </c>
      <c r="I131" s="38">
        <v>64.949838607649042</v>
      </c>
      <c r="J131" s="38">
        <v>754.5070237722457</v>
      </c>
      <c r="K131" s="37" t="s">
        <v>18</v>
      </c>
      <c r="L131" s="41">
        <f t="shared" ref="L131:L194" si="9">((SQRT(10000/F131))/D131)*100</f>
        <v>11.051253715004192</v>
      </c>
      <c r="M131" s="42">
        <f t="shared" ref="M131:M194" si="10">10/L131</f>
        <v>0.90487470995468022</v>
      </c>
      <c r="N131" s="43">
        <f t="shared" si="8"/>
        <v>100</v>
      </c>
      <c r="O131" s="50">
        <f>AVERAGE(M122:M131)</f>
        <v>0.74760406640778299</v>
      </c>
      <c r="P131" s="51">
        <f>AVERAGE(C122:C131)</f>
        <v>62</v>
      </c>
    </row>
    <row r="132" spans="1:16" x14ac:dyDescent="0.3">
      <c r="A132" s="23">
        <v>131</v>
      </c>
      <c r="B132" s="24">
        <v>17</v>
      </c>
      <c r="C132" s="24">
        <v>32</v>
      </c>
      <c r="D132" s="25">
        <v>10.437180907019739</v>
      </c>
      <c r="E132" s="26">
        <v>10.7</v>
      </c>
      <c r="F132" s="27">
        <v>1400</v>
      </c>
      <c r="G132" s="27">
        <v>1400</v>
      </c>
      <c r="H132" s="27">
        <v>0</v>
      </c>
      <c r="I132" s="25">
        <v>12.58883300183234</v>
      </c>
      <c r="J132" s="25">
        <v>60.615579242107685</v>
      </c>
      <c r="K132" s="29" t="s">
        <v>19</v>
      </c>
      <c r="L132" s="30">
        <f t="shared" si="9"/>
        <v>25.60665032956096</v>
      </c>
      <c r="M132" s="31">
        <f t="shared" si="10"/>
        <v>0.39052355037846354</v>
      </c>
      <c r="N132" s="32">
        <f t="shared" si="8"/>
        <v>100</v>
      </c>
      <c r="O132" s="47"/>
      <c r="P132" s="47"/>
    </row>
    <row r="133" spans="1:16" x14ac:dyDescent="0.3">
      <c r="A133" s="23">
        <v>132</v>
      </c>
      <c r="B133" s="24">
        <v>17</v>
      </c>
      <c r="C133" s="24">
        <v>37</v>
      </c>
      <c r="D133" s="25">
        <v>12.400557998605459</v>
      </c>
      <c r="E133" s="25">
        <v>12.586308696675326</v>
      </c>
      <c r="F133" s="34">
        <v>1400</v>
      </c>
      <c r="G133" s="27">
        <v>1400</v>
      </c>
      <c r="H133" s="27">
        <v>0</v>
      </c>
      <c r="I133" s="25">
        <v>17.418657327151905</v>
      </c>
      <c r="J133" s="25">
        <v>101.23931955757968</v>
      </c>
      <c r="K133" s="29" t="s">
        <v>19</v>
      </c>
      <c r="L133" s="30">
        <f t="shared" si="9"/>
        <v>21.55235610707841</v>
      </c>
      <c r="M133" s="31">
        <f t="shared" si="10"/>
        <v>0.46398639435600797</v>
      </c>
      <c r="N133" s="32">
        <f t="shared" si="8"/>
        <v>100</v>
      </c>
      <c r="O133" s="47"/>
      <c r="P133" s="47"/>
    </row>
    <row r="134" spans="1:16" x14ac:dyDescent="0.3">
      <c r="A134" s="23">
        <v>133</v>
      </c>
      <c r="B134" s="24">
        <v>17</v>
      </c>
      <c r="C134" s="24">
        <v>42</v>
      </c>
      <c r="D134" s="25">
        <v>14.18790441901332</v>
      </c>
      <c r="E134" s="25">
        <v>14.298351451354053</v>
      </c>
      <c r="F134" s="34">
        <v>1344</v>
      </c>
      <c r="G134" s="27">
        <v>1344</v>
      </c>
      <c r="H134" s="27">
        <v>0</v>
      </c>
      <c r="I134" s="25">
        <v>21.580479275601402</v>
      </c>
      <c r="J134" s="25">
        <v>140.63009012322954</v>
      </c>
      <c r="K134" s="29" t="s">
        <v>19</v>
      </c>
      <c r="L134" s="30">
        <f t="shared" si="9"/>
        <v>19.225697801392442</v>
      </c>
      <c r="M134" s="31">
        <f t="shared" si="10"/>
        <v>0.52013716762341589</v>
      </c>
      <c r="N134" s="32">
        <f t="shared" si="8"/>
        <v>100</v>
      </c>
      <c r="O134" s="47"/>
      <c r="P134" s="47"/>
    </row>
    <row r="135" spans="1:16" x14ac:dyDescent="0.3">
      <c r="A135" s="23">
        <v>134</v>
      </c>
      <c r="B135" s="24">
        <v>17</v>
      </c>
      <c r="C135" s="24">
        <v>47</v>
      </c>
      <c r="D135" s="25">
        <v>15.810676364809582</v>
      </c>
      <c r="E135" s="25">
        <v>15.891611684918525</v>
      </c>
      <c r="F135" s="34">
        <v>1290.24</v>
      </c>
      <c r="G135" s="27">
        <v>1290.24</v>
      </c>
      <c r="H135" s="27">
        <v>0</v>
      </c>
      <c r="I135" s="25">
        <v>25.591531228564758</v>
      </c>
      <c r="J135" s="25">
        <v>184.76366475159386</v>
      </c>
      <c r="K135" s="29" t="s">
        <v>19</v>
      </c>
      <c r="L135" s="30">
        <f t="shared" si="9"/>
        <v>17.608173146327104</v>
      </c>
      <c r="M135" s="31">
        <f t="shared" si="10"/>
        <v>0.56791808649870668</v>
      </c>
      <c r="N135" s="32">
        <f t="shared" si="8"/>
        <v>100</v>
      </c>
      <c r="O135" s="47"/>
      <c r="P135" s="47"/>
    </row>
    <row r="136" spans="1:16" x14ac:dyDescent="0.3">
      <c r="A136" s="23">
        <v>135</v>
      </c>
      <c r="B136" s="24">
        <v>17</v>
      </c>
      <c r="C136" s="24">
        <v>57</v>
      </c>
      <c r="D136" s="25">
        <v>18.623809618019635</v>
      </c>
      <c r="E136" s="25">
        <v>18.837305639878714</v>
      </c>
      <c r="F136" s="34">
        <v>1189.085184</v>
      </c>
      <c r="G136" s="27">
        <v>1189.085184</v>
      </c>
      <c r="H136" s="27">
        <v>0</v>
      </c>
      <c r="I136" s="25">
        <v>33.139077747461258</v>
      </c>
      <c r="J136" s="25">
        <v>282.18646272326754</v>
      </c>
      <c r="K136" s="29" t="s">
        <v>19</v>
      </c>
      <c r="L136" s="30">
        <f t="shared" si="9"/>
        <v>15.571304326632365</v>
      </c>
      <c r="M136" s="31">
        <f t="shared" si="10"/>
        <v>0.64220695904687375</v>
      </c>
      <c r="N136" s="32">
        <f t="shared" si="8"/>
        <v>100</v>
      </c>
      <c r="O136" s="47"/>
      <c r="P136" s="47"/>
    </row>
    <row r="137" spans="1:16" x14ac:dyDescent="0.3">
      <c r="A137" s="23">
        <v>136</v>
      </c>
      <c r="B137" s="24">
        <v>17</v>
      </c>
      <c r="C137" s="24">
        <v>67</v>
      </c>
      <c r="D137" s="25">
        <v>20.960283470943896</v>
      </c>
      <c r="E137" s="25">
        <v>21.567880841838228</v>
      </c>
      <c r="F137" s="34">
        <v>1095.8609055744</v>
      </c>
      <c r="G137" s="27">
        <v>1095.8609055744</v>
      </c>
      <c r="H137" s="27">
        <v>0</v>
      </c>
      <c r="I137" s="25">
        <v>40.03688367532952</v>
      </c>
      <c r="J137" s="25">
        <v>385.0524074307059</v>
      </c>
      <c r="K137" s="29" t="s">
        <v>19</v>
      </c>
      <c r="L137" s="30">
        <f t="shared" si="9"/>
        <v>14.412029128280363</v>
      </c>
      <c r="M137" s="31">
        <f t="shared" si="10"/>
        <v>0.69386482021308515</v>
      </c>
      <c r="N137" s="32">
        <f t="shared" si="8"/>
        <v>100</v>
      </c>
      <c r="O137" s="47"/>
      <c r="P137" s="47"/>
    </row>
    <row r="138" spans="1:16" x14ac:dyDescent="0.3">
      <c r="A138" s="23">
        <v>137</v>
      </c>
      <c r="B138" s="24">
        <v>17</v>
      </c>
      <c r="C138" s="24">
        <v>77</v>
      </c>
      <c r="D138" s="25">
        <v>22.921550440514281</v>
      </c>
      <c r="E138" s="25">
        <v>24.156219141026725</v>
      </c>
      <c r="F138" s="34">
        <v>1009.9454105773672</v>
      </c>
      <c r="G138" s="27">
        <v>1009.9454105773672</v>
      </c>
      <c r="H138" s="27">
        <v>0</v>
      </c>
      <c r="I138" s="25">
        <v>46.28557922808708</v>
      </c>
      <c r="J138" s="25">
        <v>487.49172962453503</v>
      </c>
      <c r="K138" s="29" t="s">
        <v>19</v>
      </c>
      <c r="L138" s="30">
        <f t="shared" si="9"/>
        <v>13.727993331001775</v>
      </c>
      <c r="M138" s="31">
        <f t="shared" si="10"/>
        <v>0.72843858231028646</v>
      </c>
      <c r="N138" s="32">
        <f t="shared" si="8"/>
        <v>100</v>
      </c>
      <c r="O138" s="47"/>
      <c r="P138" s="47"/>
    </row>
    <row r="139" spans="1:16" x14ac:dyDescent="0.3">
      <c r="A139" s="23">
        <v>138</v>
      </c>
      <c r="B139" s="24">
        <v>17</v>
      </c>
      <c r="C139" s="24">
        <v>82</v>
      </c>
      <c r="D139" s="25">
        <v>23.786874526138075</v>
      </c>
      <c r="E139" s="25">
        <v>25.414399095235179</v>
      </c>
      <c r="F139" s="34">
        <v>964.49786710138562</v>
      </c>
      <c r="G139" s="27">
        <v>964.49786710138562</v>
      </c>
      <c r="H139" s="27">
        <v>0</v>
      </c>
      <c r="I139" s="25">
        <v>48.9272542341036</v>
      </c>
      <c r="J139" s="25">
        <v>534.65373657183829</v>
      </c>
      <c r="K139" s="29" t="s">
        <v>19</v>
      </c>
      <c r="L139" s="30">
        <f t="shared" si="9"/>
        <v>13.536674388307397</v>
      </c>
      <c r="M139" s="31">
        <f t="shared" si="10"/>
        <v>0.73873388050448507</v>
      </c>
      <c r="N139" s="32">
        <f t="shared" si="8"/>
        <v>100</v>
      </c>
      <c r="O139" s="47"/>
      <c r="P139" s="47"/>
    </row>
    <row r="140" spans="1:16" x14ac:dyDescent="0.3">
      <c r="A140" s="23">
        <v>139</v>
      </c>
      <c r="B140" s="24">
        <v>17</v>
      </c>
      <c r="C140" s="24">
        <v>87</v>
      </c>
      <c r="D140" s="25">
        <v>24.586337188916154</v>
      </c>
      <c r="E140" s="25">
        <v>26.654815111612542</v>
      </c>
      <c r="F140" s="34">
        <v>921.09546308182325</v>
      </c>
      <c r="G140" s="27">
        <v>921.09546308182325</v>
      </c>
      <c r="H140" s="27">
        <v>0</v>
      </c>
      <c r="I140" s="25">
        <v>51.397958973955099</v>
      </c>
      <c r="J140" s="25">
        <v>580.08870003945367</v>
      </c>
      <c r="K140" s="29" t="s">
        <v>19</v>
      </c>
      <c r="L140" s="30">
        <f t="shared" si="9"/>
        <v>13.401513400752163</v>
      </c>
      <c r="M140" s="31">
        <f t="shared" si="10"/>
        <v>0.74618438238764495</v>
      </c>
      <c r="N140" s="32">
        <f t="shared" si="8"/>
        <v>100</v>
      </c>
      <c r="O140" s="47"/>
      <c r="P140" s="47"/>
    </row>
    <row r="141" spans="1:16" s="1" customFormat="1" x14ac:dyDescent="0.3">
      <c r="A141" s="36">
        <v>140</v>
      </c>
      <c r="B141" s="37">
        <v>17</v>
      </c>
      <c r="C141" s="37">
        <v>92</v>
      </c>
      <c r="D141" s="38">
        <v>25.326878729656954</v>
      </c>
      <c r="E141" s="38">
        <v>27.880462974093643</v>
      </c>
      <c r="F141" s="39">
        <v>879.64616724314124</v>
      </c>
      <c r="G141" s="40">
        <v>879.64616724314124</v>
      </c>
      <c r="H141" s="40">
        <v>0</v>
      </c>
      <c r="I141" s="38">
        <v>53.702914839892898</v>
      </c>
      <c r="J141" s="38">
        <v>623.58744066721681</v>
      </c>
      <c r="K141" s="37" t="s">
        <v>19</v>
      </c>
      <c r="L141" s="41">
        <f t="shared" si="9"/>
        <v>13.312644100215071</v>
      </c>
      <c r="M141" s="42">
        <f t="shared" si="10"/>
        <v>0.75116557798149552</v>
      </c>
      <c r="N141" s="43">
        <f t="shared" si="8"/>
        <v>100</v>
      </c>
      <c r="O141" s="50">
        <f>AVERAGE(M132:M141)</f>
        <v>0.62431594013004654</v>
      </c>
      <c r="P141" s="51">
        <f>AVERAGE(C132:C141)</f>
        <v>62</v>
      </c>
    </row>
    <row r="142" spans="1:16" x14ac:dyDescent="0.3">
      <c r="A142" s="23">
        <v>141</v>
      </c>
      <c r="B142" s="24">
        <v>17</v>
      </c>
      <c r="C142" s="35">
        <v>32</v>
      </c>
      <c r="D142" s="25">
        <v>10.437180907019739</v>
      </c>
      <c r="E142" s="26">
        <v>10.199999999999999</v>
      </c>
      <c r="F142" s="27">
        <v>2000</v>
      </c>
      <c r="G142" s="27">
        <v>1000.9999999999999</v>
      </c>
      <c r="H142" s="27">
        <v>999</v>
      </c>
      <c r="I142" s="25">
        <v>16.3425649839741</v>
      </c>
      <c r="J142" s="25">
        <v>77.587096100506727</v>
      </c>
      <c r="K142" s="24" t="s">
        <v>18</v>
      </c>
      <c r="L142" s="30">
        <f t="shared" si="9"/>
        <v>21.424060744179272</v>
      </c>
      <c r="M142" s="31">
        <f t="shared" si="10"/>
        <v>0.46676492003118092</v>
      </c>
      <c r="N142" s="32">
        <f t="shared" si="8"/>
        <v>50.05</v>
      </c>
      <c r="O142" s="47"/>
      <c r="P142" s="47"/>
    </row>
    <row r="143" spans="1:16" x14ac:dyDescent="0.3">
      <c r="A143" s="23">
        <v>142</v>
      </c>
      <c r="B143" s="24">
        <v>17</v>
      </c>
      <c r="C143" s="35">
        <v>37</v>
      </c>
      <c r="D143" s="25">
        <v>12.400557998605459</v>
      </c>
      <c r="E143" s="25">
        <v>11.842998921657571</v>
      </c>
      <c r="F143" s="34">
        <v>2000</v>
      </c>
      <c r="G143" s="27">
        <v>1000.9999999999999</v>
      </c>
      <c r="H143" s="27">
        <v>999</v>
      </c>
      <c r="I143" s="25">
        <v>22.031458893708198</v>
      </c>
      <c r="J143" s="25">
        <v>128.44677853938776</v>
      </c>
      <c r="K143" s="24" t="s">
        <v>18</v>
      </c>
      <c r="L143" s="30">
        <f t="shared" si="9"/>
        <v>18.031994832420068</v>
      </c>
      <c r="M143" s="31">
        <f t="shared" si="10"/>
        <v>0.55456981287621099</v>
      </c>
      <c r="N143" s="32">
        <f t="shared" si="8"/>
        <v>50.05</v>
      </c>
      <c r="O143" s="47"/>
      <c r="P143" s="47"/>
    </row>
    <row r="144" spans="1:16" x14ac:dyDescent="0.3">
      <c r="A144" s="23">
        <v>143</v>
      </c>
      <c r="B144" s="24">
        <v>17</v>
      </c>
      <c r="C144" s="35">
        <v>42</v>
      </c>
      <c r="D144" s="25">
        <v>14.18790441901332</v>
      </c>
      <c r="E144" s="25">
        <v>13.348223923248556</v>
      </c>
      <c r="F144" s="34">
        <v>1920</v>
      </c>
      <c r="G144" s="27">
        <v>960.95999999999992</v>
      </c>
      <c r="H144" s="27">
        <v>959.04</v>
      </c>
      <c r="I144" s="25">
        <v>26.868169361572274</v>
      </c>
      <c r="J144" s="25">
        <v>175.05017126667565</v>
      </c>
      <c r="K144" s="24" t="s">
        <v>18</v>
      </c>
      <c r="L144" s="30">
        <f t="shared" si="9"/>
        <v>16.085372832649117</v>
      </c>
      <c r="M144" s="31">
        <f t="shared" si="10"/>
        <v>0.62168282352166593</v>
      </c>
      <c r="N144" s="32">
        <f t="shared" si="8"/>
        <v>50.05</v>
      </c>
      <c r="O144" s="47"/>
      <c r="P144" s="47"/>
    </row>
    <row r="145" spans="1:16" x14ac:dyDescent="0.3">
      <c r="A145" s="23">
        <v>144</v>
      </c>
      <c r="B145" s="24">
        <v>17</v>
      </c>
      <c r="C145" s="35">
        <v>47</v>
      </c>
      <c r="D145" s="25">
        <v>15.810676364809582</v>
      </c>
      <c r="E145" s="25">
        <v>14.756978402547658</v>
      </c>
      <c r="F145" s="34">
        <v>1843.2</v>
      </c>
      <c r="G145" s="27">
        <v>922.52159999999992</v>
      </c>
      <c r="H145" s="27">
        <v>920.67840000000001</v>
      </c>
      <c r="I145" s="25">
        <v>31.525154702552026</v>
      </c>
      <c r="J145" s="25">
        <v>227.59532732228953</v>
      </c>
      <c r="K145" s="24" t="s">
        <v>18</v>
      </c>
      <c r="L145" s="30">
        <f t="shared" si="9"/>
        <v>14.732054611822631</v>
      </c>
      <c r="M145" s="31">
        <f t="shared" si="10"/>
        <v>0.67879194474169902</v>
      </c>
      <c r="N145" s="32">
        <f t="shared" si="8"/>
        <v>50.05</v>
      </c>
      <c r="O145" s="47"/>
      <c r="P145" s="47"/>
    </row>
    <row r="146" spans="1:16" x14ac:dyDescent="0.3">
      <c r="A146" s="23">
        <v>145</v>
      </c>
      <c r="B146" s="24">
        <v>17</v>
      </c>
      <c r="C146" s="35">
        <v>57</v>
      </c>
      <c r="D146" s="25">
        <v>18.623809618019635</v>
      </c>
      <c r="E146" s="25">
        <v>17.375038212807148</v>
      </c>
      <c r="F146" s="34">
        <v>1698.6931199999999</v>
      </c>
      <c r="G146" s="27">
        <v>850.19590655999991</v>
      </c>
      <c r="H146" s="27">
        <v>848.49721344</v>
      </c>
      <c r="I146" s="25">
        <v>40.276928680795216</v>
      </c>
      <c r="J146" s="25">
        <v>342.2907699123096</v>
      </c>
      <c r="K146" s="24" t="s">
        <v>18</v>
      </c>
      <c r="L146" s="30">
        <f t="shared" si="9"/>
        <v>13.027887891090401</v>
      </c>
      <c r="M146" s="31">
        <f t="shared" si="10"/>
        <v>0.7675841305664648</v>
      </c>
      <c r="N146" s="32">
        <f t="shared" si="8"/>
        <v>50.05</v>
      </c>
      <c r="O146" s="47"/>
      <c r="P146" s="47"/>
    </row>
    <row r="147" spans="1:16" x14ac:dyDescent="0.3">
      <c r="A147" s="23">
        <v>146</v>
      </c>
      <c r="B147" s="24">
        <v>17</v>
      </c>
      <c r="C147" s="35">
        <v>67</v>
      </c>
      <c r="D147" s="25">
        <v>20.960283470943896</v>
      </c>
      <c r="E147" s="25">
        <v>19.812344400386227</v>
      </c>
      <c r="F147" s="34">
        <v>1565.5155793919998</v>
      </c>
      <c r="G147" s="27">
        <v>783.54054748569581</v>
      </c>
      <c r="H147" s="27">
        <v>781.97503190630391</v>
      </c>
      <c r="I147" s="25">
        <v>48.263522190319485</v>
      </c>
      <c r="J147" s="25">
        <v>463.34646742846002</v>
      </c>
      <c r="K147" s="24" t="s">
        <v>18</v>
      </c>
      <c r="L147" s="30">
        <f t="shared" si="9"/>
        <v>12.057968672876921</v>
      </c>
      <c r="M147" s="31">
        <f t="shared" si="10"/>
        <v>0.82932708412934464</v>
      </c>
      <c r="N147" s="32">
        <f t="shared" si="8"/>
        <v>50.05</v>
      </c>
      <c r="O147" s="47"/>
      <c r="P147" s="47"/>
    </row>
    <row r="148" spans="1:16" x14ac:dyDescent="0.3">
      <c r="A148" s="23">
        <v>147</v>
      </c>
      <c r="B148" s="24">
        <v>17</v>
      </c>
      <c r="C148" s="35">
        <v>77</v>
      </c>
      <c r="D148" s="25">
        <v>22.921550440514281</v>
      </c>
      <c r="E148" s="25">
        <v>22.128875473593745</v>
      </c>
      <c r="F148" s="34">
        <v>1442.7791579676671</v>
      </c>
      <c r="G148" s="27">
        <v>722.11096856281733</v>
      </c>
      <c r="H148" s="27">
        <v>720.66818940484973</v>
      </c>
      <c r="I148" s="25">
        <v>55.48919585594372</v>
      </c>
      <c r="J148" s="25">
        <v>583.88771720620628</v>
      </c>
      <c r="K148" s="24" t="s">
        <v>18</v>
      </c>
      <c r="L148" s="30">
        <f t="shared" si="9"/>
        <v>11.48566326457556</v>
      </c>
      <c r="M148" s="31">
        <f t="shared" si="10"/>
        <v>0.87065063372024065</v>
      </c>
      <c r="N148" s="32">
        <f t="shared" si="8"/>
        <v>50.05</v>
      </c>
      <c r="O148" s="47"/>
      <c r="P148" s="47"/>
    </row>
    <row r="149" spans="1:16" x14ac:dyDescent="0.3">
      <c r="A149" s="23">
        <v>148</v>
      </c>
      <c r="B149" s="24">
        <v>17</v>
      </c>
      <c r="C149" s="35">
        <v>82</v>
      </c>
      <c r="D149" s="25">
        <v>23.786874526138075</v>
      </c>
      <c r="E149" s="25">
        <v>23.253719385037918</v>
      </c>
      <c r="F149" s="34">
        <v>1385.0679916489603</v>
      </c>
      <c r="G149" s="27">
        <v>693.22652982030456</v>
      </c>
      <c r="H149" s="27">
        <v>691.84146182865561</v>
      </c>
      <c r="I149" s="25">
        <v>58.822818372835712</v>
      </c>
      <c r="J149" s="25">
        <v>642.49920977658314</v>
      </c>
      <c r="K149" s="24" t="s">
        <v>18</v>
      </c>
      <c r="L149" s="30">
        <f t="shared" si="9"/>
        <v>11.296062113973884</v>
      </c>
      <c r="M149" s="31">
        <f t="shared" si="10"/>
        <v>0.88526425395885711</v>
      </c>
      <c r="N149" s="32">
        <f t="shared" si="8"/>
        <v>50.05</v>
      </c>
      <c r="O149" s="47"/>
      <c r="P149" s="47"/>
    </row>
    <row r="150" spans="1:16" x14ac:dyDescent="0.3">
      <c r="A150" s="23">
        <v>149</v>
      </c>
      <c r="B150" s="24">
        <v>17</v>
      </c>
      <c r="C150" s="35">
        <v>87</v>
      </c>
      <c r="D150" s="25">
        <v>24.586337188916154</v>
      </c>
      <c r="E150" s="25">
        <v>24.360833073825848</v>
      </c>
      <c r="F150" s="34">
        <v>1329.665271983002</v>
      </c>
      <c r="G150" s="27">
        <v>665.49746862749237</v>
      </c>
      <c r="H150" s="27">
        <v>664.16780335550948</v>
      </c>
      <c r="I150" s="25">
        <v>61.974991977418782</v>
      </c>
      <c r="J150" s="25">
        <v>699.46715284726452</v>
      </c>
      <c r="K150" s="24" t="s">
        <v>18</v>
      </c>
      <c r="L150" s="30">
        <f t="shared" si="9"/>
        <v>11.154112064983252</v>
      </c>
      <c r="M150" s="31">
        <f t="shared" si="10"/>
        <v>0.89653035057748587</v>
      </c>
      <c r="N150" s="32">
        <f t="shared" si="8"/>
        <v>50.05</v>
      </c>
      <c r="O150" s="47"/>
      <c r="P150" s="47"/>
    </row>
    <row r="151" spans="1:16" s="1" customFormat="1" x14ac:dyDescent="0.3">
      <c r="A151" s="36">
        <v>150</v>
      </c>
      <c r="B151" s="37">
        <v>17</v>
      </c>
      <c r="C151" s="43">
        <v>92</v>
      </c>
      <c r="D151" s="38">
        <v>25.326878729656954</v>
      </c>
      <c r="E151" s="38">
        <v>25.452902733917014</v>
      </c>
      <c r="F151" s="39">
        <v>1276.4786611036818</v>
      </c>
      <c r="G151" s="40">
        <v>638.87756988239266</v>
      </c>
      <c r="H151" s="40">
        <v>637.60109122128904</v>
      </c>
      <c r="I151" s="38">
        <v>64.949838607649042</v>
      </c>
      <c r="J151" s="38">
        <v>754.5070237722457</v>
      </c>
      <c r="K151" s="37" t="s">
        <v>18</v>
      </c>
      <c r="L151" s="30">
        <f t="shared" si="9"/>
        <v>11.051253715004192</v>
      </c>
      <c r="M151" s="31">
        <f t="shared" si="10"/>
        <v>0.90487470995468022</v>
      </c>
      <c r="N151" s="43">
        <f t="shared" si="8"/>
        <v>50.05</v>
      </c>
      <c r="O151" s="50">
        <f>AVERAGE(M142:M151)</f>
        <v>0.74760406640778299</v>
      </c>
      <c r="P151" s="51">
        <f>AVERAGE(C142:C151)</f>
        <v>62</v>
      </c>
    </row>
    <row r="152" spans="1:16" x14ac:dyDescent="0.3">
      <c r="A152" s="23">
        <v>151</v>
      </c>
      <c r="B152" s="24">
        <v>17</v>
      </c>
      <c r="C152" s="35">
        <v>32</v>
      </c>
      <c r="D152" s="25">
        <v>10.437180907019739</v>
      </c>
      <c r="E152" s="44">
        <v>10.7</v>
      </c>
      <c r="F152" s="27">
        <v>1400</v>
      </c>
      <c r="G152" s="27">
        <v>700.69999999999993</v>
      </c>
      <c r="H152" s="27">
        <v>699.3</v>
      </c>
      <c r="I152" s="25">
        <v>12.58883300183234</v>
      </c>
      <c r="J152" s="25">
        <v>60.615579242107685</v>
      </c>
      <c r="K152" s="29" t="s">
        <v>19</v>
      </c>
      <c r="L152" s="30">
        <f t="shared" si="9"/>
        <v>25.60665032956096</v>
      </c>
      <c r="M152" s="31">
        <f t="shared" si="10"/>
        <v>0.39052355037846354</v>
      </c>
      <c r="N152" s="32">
        <f t="shared" si="8"/>
        <v>50.05</v>
      </c>
      <c r="O152" s="47"/>
      <c r="P152" s="47"/>
    </row>
    <row r="153" spans="1:16" x14ac:dyDescent="0.3">
      <c r="A153" s="23">
        <v>152</v>
      </c>
      <c r="B153" s="24">
        <v>17</v>
      </c>
      <c r="C153" s="35">
        <v>37</v>
      </c>
      <c r="D153" s="25">
        <v>12.400557998605459</v>
      </c>
      <c r="E153" s="45">
        <v>12.586308696675326</v>
      </c>
      <c r="F153" s="34">
        <v>1400</v>
      </c>
      <c r="G153" s="27">
        <v>700.69999999999993</v>
      </c>
      <c r="H153" s="27">
        <v>699.3</v>
      </c>
      <c r="I153" s="25">
        <v>17.418657327151905</v>
      </c>
      <c r="J153" s="25">
        <v>101.23931955757968</v>
      </c>
      <c r="K153" s="29" t="s">
        <v>19</v>
      </c>
      <c r="L153" s="30">
        <f t="shared" si="9"/>
        <v>21.55235610707841</v>
      </c>
      <c r="M153" s="31">
        <f t="shared" si="10"/>
        <v>0.46398639435600797</v>
      </c>
      <c r="N153" s="32">
        <f t="shared" si="8"/>
        <v>50.05</v>
      </c>
      <c r="O153" s="47"/>
      <c r="P153" s="47"/>
    </row>
    <row r="154" spans="1:16" x14ac:dyDescent="0.3">
      <c r="A154" s="23">
        <v>153</v>
      </c>
      <c r="B154" s="24">
        <v>17</v>
      </c>
      <c r="C154" s="35">
        <v>42</v>
      </c>
      <c r="D154" s="25">
        <v>14.18790441901332</v>
      </c>
      <c r="E154" s="45">
        <v>14.298351451354053</v>
      </c>
      <c r="F154" s="34">
        <v>1344</v>
      </c>
      <c r="G154" s="27">
        <v>672.67199999999991</v>
      </c>
      <c r="H154" s="27">
        <v>671.32799999999997</v>
      </c>
      <c r="I154" s="25">
        <v>21.580479275601402</v>
      </c>
      <c r="J154" s="25">
        <v>140.63009012322954</v>
      </c>
      <c r="K154" s="29" t="s">
        <v>19</v>
      </c>
      <c r="L154" s="30">
        <f t="shared" si="9"/>
        <v>19.225697801392442</v>
      </c>
      <c r="M154" s="31">
        <f t="shared" si="10"/>
        <v>0.52013716762341589</v>
      </c>
      <c r="N154" s="32">
        <f t="shared" si="8"/>
        <v>50.05</v>
      </c>
      <c r="O154" s="47"/>
      <c r="P154" s="47"/>
    </row>
    <row r="155" spans="1:16" x14ac:dyDescent="0.3">
      <c r="A155" s="23">
        <v>154</v>
      </c>
      <c r="B155" s="24">
        <v>17</v>
      </c>
      <c r="C155" s="35">
        <v>47</v>
      </c>
      <c r="D155" s="25">
        <v>15.810676364809582</v>
      </c>
      <c r="E155" s="45">
        <v>15.891611684918525</v>
      </c>
      <c r="F155" s="34">
        <v>1290.24</v>
      </c>
      <c r="G155" s="27">
        <v>645.76511999999991</v>
      </c>
      <c r="H155" s="27">
        <v>644.47487999999998</v>
      </c>
      <c r="I155" s="25">
        <v>25.591531228564758</v>
      </c>
      <c r="J155" s="25">
        <v>184.76366475159386</v>
      </c>
      <c r="K155" s="29" t="s">
        <v>19</v>
      </c>
      <c r="L155" s="30">
        <f t="shared" si="9"/>
        <v>17.608173146327104</v>
      </c>
      <c r="M155" s="31">
        <f t="shared" si="10"/>
        <v>0.56791808649870668</v>
      </c>
      <c r="N155" s="32">
        <f t="shared" si="8"/>
        <v>50.05</v>
      </c>
      <c r="O155" s="47"/>
      <c r="P155" s="47"/>
    </row>
    <row r="156" spans="1:16" x14ac:dyDescent="0.3">
      <c r="A156" s="23">
        <v>155</v>
      </c>
      <c r="B156" s="24">
        <v>17</v>
      </c>
      <c r="C156" s="35">
        <v>57</v>
      </c>
      <c r="D156" s="25">
        <v>18.623809618019635</v>
      </c>
      <c r="E156" s="45">
        <v>18.837305639878714</v>
      </c>
      <c r="F156" s="34">
        <v>1189.085184</v>
      </c>
      <c r="G156" s="27">
        <v>595.13713459199994</v>
      </c>
      <c r="H156" s="27">
        <v>593.94804940799997</v>
      </c>
      <c r="I156" s="25">
        <v>33.139077747461258</v>
      </c>
      <c r="J156" s="25">
        <v>282.18646272326754</v>
      </c>
      <c r="K156" s="29" t="s">
        <v>19</v>
      </c>
      <c r="L156" s="30">
        <f t="shared" si="9"/>
        <v>15.571304326632365</v>
      </c>
      <c r="M156" s="31">
        <f t="shared" si="10"/>
        <v>0.64220695904687375</v>
      </c>
      <c r="N156" s="32">
        <f t="shared" si="8"/>
        <v>50.05</v>
      </c>
      <c r="O156" s="47"/>
      <c r="P156" s="47"/>
    </row>
    <row r="157" spans="1:16" x14ac:dyDescent="0.3">
      <c r="A157" s="23">
        <v>156</v>
      </c>
      <c r="B157" s="24">
        <v>17</v>
      </c>
      <c r="C157" s="35">
        <v>67</v>
      </c>
      <c r="D157" s="25">
        <v>20.960283470943896</v>
      </c>
      <c r="E157" s="45">
        <v>21.567880841838228</v>
      </c>
      <c r="F157" s="34">
        <v>1095.8609055744</v>
      </c>
      <c r="G157" s="27">
        <v>548.47838323998712</v>
      </c>
      <c r="H157" s="27">
        <v>547.38252233441278</v>
      </c>
      <c r="I157" s="25">
        <v>40.03688367532952</v>
      </c>
      <c r="J157" s="25">
        <v>385.0524074307059</v>
      </c>
      <c r="K157" s="29" t="s">
        <v>19</v>
      </c>
      <c r="L157" s="30">
        <f t="shared" si="9"/>
        <v>14.412029128280363</v>
      </c>
      <c r="M157" s="31">
        <f t="shared" si="10"/>
        <v>0.69386482021308515</v>
      </c>
      <c r="N157" s="32">
        <f t="shared" si="8"/>
        <v>50.05</v>
      </c>
      <c r="O157" s="47"/>
      <c r="P157" s="47"/>
    </row>
    <row r="158" spans="1:16" x14ac:dyDescent="0.3">
      <c r="A158" s="23">
        <v>157</v>
      </c>
      <c r="B158" s="24">
        <v>17</v>
      </c>
      <c r="C158" s="35">
        <v>77</v>
      </c>
      <c r="D158" s="25">
        <v>22.921550440514281</v>
      </c>
      <c r="E158" s="45">
        <v>24.156219141026725</v>
      </c>
      <c r="F158" s="34">
        <v>1009.9454105773672</v>
      </c>
      <c r="G158" s="27">
        <v>505.47767799397224</v>
      </c>
      <c r="H158" s="27">
        <v>504.46773258339488</v>
      </c>
      <c r="I158" s="25">
        <v>46.28557922808708</v>
      </c>
      <c r="J158" s="25">
        <v>487.49172962453503</v>
      </c>
      <c r="K158" s="29" t="s">
        <v>19</v>
      </c>
      <c r="L158" s="30">
        <f t="shared" si="9"/>
        <v>13.727993331001775</v>
      </c>
      <c r="M158" s="31">
        <f t="shared" si="10"/>
        <v>0.72843858231028646</v>
      </c>
      <c r="N158" s="32">
        <f t="shared" si="8"/>
        <v>50.05</v>
      </c>
      <c r="O158" s="47"/>
      <c r="P158" s="47"/>
    </row>
    <row r="159" spans="1:16" x14ac:dyDescent="0.3">
      <c r="A159" s="23">
        <v>158</v>
      </c>
      <c r="B159" s="24">
        <v>17</v>
      </c>
      <c r="C159" s="35">
        <v>82</v>
      </c>
      <c r="D159" s="25">
        <v>23.786874526138075</v>
      </c>
      <c r="E159" s="45">
        <v>25.414399095235179</v>
      </c>
      <c r="F159" s="34">
        <v>964.49786710138562</v>
      </c>
      <c r="G159" s="27">
        <v>482.73118248424345</v>
      </c>
      <c r="H159" s="27">
        <v>481.76668461714212</v>
      </c>
      <c r="I159" s="25">
        <v>48.9272542341036</v>
      </c>
      <c r="J159" s="25">
        <v>534.65373657183829</v>
      </c>
      <c r="K159" s="29" t="s">
        <v>19</v>
      </c>
      <c r="L159" s="30">
        <f t="shared" si="9"/>
        <v>13.536674388307397</v>
      </c>
      <c r="M159" s="31">
        <f t="shared" si="10"/>
        <v>0.73873388050448507</v>
      </c>
      <c r="N159" s="32">
        <f t="shared" si="8"/>
        <v>50.05</v>
      </c>
      <c r="O159" s="47"/>
      <c r="P159" s="47"/>
    </row>
    <row r="160" spans="1:16" x14ac:dyDescent="0.3">
      <c r="A160" s="23">
        <v>159</v>
      </c>
      <c r="B160" s="24">
        <v>17</v>
      </c>
      <c r="C160" s="35">
        <v>87</v>
      </c>
      <c r="D160" s="25">
        <v>24.586337188916154</v>
      </c>
      <c r="E160" s="45">
        <v>26.654815111612542</v>
      </c>
      <c r="F160" s="34">
        <v>921.09546308182325</v>
      </c>
      <c r="G160" s="27">
        <v>461.00827927245251</v>
      </c>
      <c r="H160" s="27">
        <v>460.08718380937074</v>
      </c>
      <c r="I160" s="25">
        <v>51.397958973955099</v>
      </c>
      <c r="J160" s="25">
        <v>580.08870003945367</v>
      </c>
      <c r="K160" s="29" t="s">
        <v>19</v>
      </c>
      <c r="L160" s="30">
        <f t="shared" si="9"/>
        <v>13.401513400752163</v>
      </c>
      <c r="M160" s="31">
        <f t="shared" si="10"/>
        <v>0.74618438238764495</v>
      </c>
      <c r="N160" s="32">
        <f t="shared" si="8"/>
        <v>50.05</v>
      </c>
      <c r="O160" s="47"/>
      <c r="P160" s="47"/>
    </row>
    <row r="161" spans="1:16" s="1" customFormat="1" x14ac:dyDescent="0.3">
      <c r="A161" s="36">
        <v>160</v>
      </c>
      <c r="B161" s="37">
        <v>17</v>
      </c>
      <c r="C161" s="43">
        <v>92</v>
      </c>
      <c r="D161" s="38">
        <v>25.326878729656954</v>
      </c>
      <c r="E161" s="46">
        <v>27.880462974093643</v>
      </c>
      <c r="F161" s="39">
        <v>879.64616724314124</v>
      </c>
      <c r="G161" s="40">
        <v>440.26290670519217</v>
      </c>
      <c r="H161" s="40">
        <v>439.38326053794907</v>
      </c>
      <c r="I161" s="38">
        <v>53.702914839892898</v>
      </c>
      <c r="J161" s="38">
        <v>623.58744066721681</v>
      </c>
      <c r="K161" s="37" t="s">
        <v>19</v>
      </c>
      <c r="L161" s="30">
        <f t="shared" si="9"/>
        <v>13.312644100215071</v>
      </c>
      <c r="M161" s="31">
        <f t="shared" si="10"/>
        <v>0.75116557798149552</v>
      </c>
      <c r="N161" s="43">
        <f t="shared" si="8"/>
        <v>50.05</v>
      </c>
      <c r="O161" s="50">
        <f>AVERAGE(M152:M161)</f>
        <v>0.62431594013004654</v>
      </c>
      <c r="P161" s="51">
        <f>AVERAGE(C152:C161)</f>
        <v>62</v>
      </c>
    </row>
    <row r="162" spans="1:16" x14ac:dyDescent="0.3">
      <c r="A162" s="23">
        <v>161</v>
      </c>
      <c r="B162" s="24">
        <v>17</v>
      </c>
      <c r="C162" s="35">
        <v>32</v>
      </c>
      <c r="D162" s="25">
        <v>10.437180907019739</v>
      </c>
      <c r="E162" s="26">
        <v>10.199999999999999</v>
      </c>
      <c r="F162" s="27">
        <v>2000</v>
      </c>
      <c r="G162" s="27">
        <v>200</v>
      </c>
      <c r="H162" s="27">
        <v>1800</v>
      </c>
      <c r="I162" s="25">
        <v>16.3425649839741</v>
      </c>
      <c r="J162" s="25">
        <v>77.587096100506727</v>
      </c>
      <c r="K162" s="24" t="s">
        <v>18</v>
      </c>
      <c r="L162" s="30">
        <f t="shared" si="9"/>
        <v>21.424060744179272</v>
      </c>
      <c r="M162" s="31">
        <f t="shared" si="10"/>
        <v>0.46676492003118092</v>
      </c>
      <c r="N162" s="32">
        <f t="shared" ref="N162:N193" si="11">(G162/F162)*100</f>
        <v>10</v>
      </c>
      <c r="O162" s="47"/>
      <c r="P162" s="47"/>
    </row>
    <row r="163" spans="1:16" x14ac:dyDescent="0.3">
      <c r="A163" s="23">
        <v>162</v>
      </c>
      <c r="B163" s="24">
        <v>17</v>
      </c>
      <c r="C163" s="35">
        <v>37</v>
      </c>
      <c r="D163" s="25">
        <v>12.400557998605459</v>
      </c>
      <c r="E163" s="25">
        <v>11.842998921657571</v>
      </c>
      <c r="F163" s="34">
        <v>2000</v>
      </c>
      <c r="G163" s="27">
        <v>200</v>
      </c>
      <c r="H163" s="27">
        <v>1800</v>
      </c>
      <c r="I163" s="25">
        <v>22.031458893708198</v>
      </c>
      <c r="J163" s="25">
        <v>128.44677853938776</v>
      </c>
      <c r="K163" s="24" t="s">
        <v>18</v>
      </c>
      <c r="L163" s="30">
        <f t="shared" si="9"/>
        <v>18.031994832420068</v>
      </c>
      <c r="M163" s="31">
        <f t="shared" si="10"/>
        <v>0.55456981287621099</v>
      </c>
      <c r="N163" s="32">
        <f t="shared" si="11"/>
        <v>10</v>
      </c>
      <c r="O163" s="47"/>
      <c r="P163" s="47"/>
    </row>
    <row r="164" spans="1:16" x14ac:dyDescent="0.3">
      <c r="A164" s="23">
        <v>163</v>
      </c>
      <c r="B164" s="24">
        <v>17</v>
      </c>
      <c r="C164" s="35">
        <v>42</v>
      </c>
      <c r="D164" s="25">
        <v>14.18790441901332</v>
      </c>
      <c r="E164" s="25">
        <v>13.348223923248556</v>
      </c>
      <c r="F164" s="34">
        <v>1920</v>
      </c>
      <c r="G164" s="27">
        <v>192</v>
      </c>
      <c r="H164" s="27">
        <v>1728</v>
      </c>
      <c r="I164" s="25">
        <v>26.868169361572274</v>
      </c>
      <c r="J164" s="25">
        <v>175.05017126667565</v>
      </c>
      <c r="K164" s="24" t="s">
        <v>18</v>
      </c>
      <c r="L164" s="30">
        <f t="shared" si="9"/>
        <v>16.085372832649117</v>
      </c>
      <c r="M164" s="31">
        <f t="shared" si="10"/>
        <v>0.62168282352166593</v>
      </c>
      <c r="N164" s="32">
        <f t="shared" si="11"/>
        <v>10</v>
      </c>
      <c r="O164" s="47"/>
      <c r="P164" s="47"/>
    </row>
    <row r="165" spans="1:16" x14ac:dyDescent="0.3">
      <c r="A165" s="23">
        <v>164</v>
      </c>
      <c r="B165" s="24">
        <v>17</v>
      </c>
      <c r="C165" s="35">
        <v>47</v>
      </c>
      <c r="D165" s="25">
        <v>15.810676364809582</v>
      </c>
      <c r="E165" s="25">
        <v>14.756978402547658</v>
      </c>
      <c r="F165" s="34">
        <v>1843.2</v>
      </c>
      <c r="G165" s="27">
        <v>184.32000000000002</v>
      </c>
      <c r="H165" s="27">
        <v>1658.88</v>
      </c>
      <c r="I165" s="25">
        <v>31.525154702552026</v>
      </c>
      <c r="J165" s="25">
        <v>227.59532732228953</v>
      </c>
      <c r="K165" s="24" t="s">
        <v>18</v>
      </c>
      <c r="L165" s="30">
        <f t="shared" si="9"/>
        <v>14.732054611822631</v>
      </c>
      <c r="M165" s="31">
        <f t="shared" si="10"/>
        <v>0.67879194474169902</v>
      </c>
      <c r="N165" s="32">
        <f t="shared" si="11"/>
        <v>10</v>
      </c>
      <c r="O165" s="47"/>
      <c r="P165" s="47"/>
    </row>
    <row r="166" spans="1:16" x14ac:dyDescent="0.3">
      <c r="A166" s="23">
        <v>165</v>
      </c>
      <c r="B166" s="24">
        <v>17</v>
      </c>
      <c r="C166" s="35">
        <v>57</v>
      </c>
      <c r="D166" s="25">
        <v>18.623809618019635</v>
      </c>
      <c r="E166" s="25">
        <v>17.375038212807148</v>
      </c>
      <c r="F166" s="34">
        <v>1698.6931199999999</v>
      </c>
      <c r="G166" s="27">
        <v>169.86931200000001</v>
      </c>
      <c r="H166" s="27">
        <v>1528.8238079999999</v>
      </c>
      <c r="I166" s="25">
        <v>40.276928680795216</v>
      </c>
      <c r="J166" s="25">
        <v>342.2907699123096</v>
      </c>
      <c r="K166" s="24" t="s">
        <v>18</v>
      </c>
      <c r="L166" s="30">
        <f t="shared" si="9"/>
        <v>13.027887891090401</v>
      </c>
      <c r="M166" s="31">
        <f t="shared" si="10"/>
        <v>0.7675841305664648</v>
      </c>
      <c r="N166" s="32">
        <f t="shared" si="11"/>
        <v>10</v>
      </c>
      <c r="O166" s="47"/>
      <c r="P166" s="47"/>
    </row>
    <row r="167" spans="1:16" x14ac:dyDescent="0.3">
      <c r="A167" s="23">
        <v>166</v>
      </c>
      <c r="B167" s="24">
        <v>17</v>
      </c>
      <c r="C167" s="35">
        <v>67</v>
      </c>
      <c r="D167" s="25">
        <v>20.960283470943896</v>
      </c>
      <c r="E167" s="25">
        <v>19.812344400386227</v>
      </c>
      <c r="F167" s="34">
        <v>1565.5155793919998</v>
      </c>
      <c r="G167" s="27">
        <v>156.55155793919999</v>
      </c>
      <c r="H167" s="27">
        <v>1408.9640214527999</v>
      </c>
      <c r="I167" s="25">
        <v>48.263522190319485</v>
      </c>
      <c r="J167" s="25">
        <v>463.34646742846002</v>
      </c>
      <c r="K167" s="24" t="s">
        <v>18</v>
      </c>
      <c r="L167" s="30">
        <f t="shared" si="9"/>
        <v>12.057968672876921</v>
      </c>
      <c r="M167" s="31">
        <f t="shared" si="10"/>
        <v>0.82932708412934464</v>
      </c>
      <c r="N167" s="32">
        <f t="shared" si="11"/>
        <v>10</v>
      </c>
      <c r="O167" s="47"/>
      <c r="P167" s="47"/>
    </row>
    <row r="168" spans="1:16" x14ac:dyDescent="0.3">
      <c r="A168" s="23">
        <v>167</v>
      </c>
      <c r="B168" s="24">
        <v>17</v>
      </c>
      <c r="C168" s="35">
        <v>77</v>
      </c>
      <c r="D168" s="25">
        <v>22.921550440514281</v>
      </c>
      <c r="E168" s="25">
        <v>22.128875473593745</v>
      </c>
      <c r="F168" s="34">
        <v>1442.7791579676671</v>
      </c>
      <c r="G168" s="27">
        <v>144.27791579676671</v>
      </c>
      <c r="H168" s="27">
        <v>1298.5012421709005</v>
      </c>
      <c r="I168" s="25">
        <v>55.48919585594372</v>
      </c>
      <c r="J168" s="25">
        <v>583.88771720620628</v>
      </c>
      <c r="K168" s="24" t="s">
        <v>18</v>
      </c>
      <c r="L168" s="30">
        <f t="shared" si="9"/>
        <v>11.48566326457556</v>
      </c>
      <c r="M168" s="31">
        <f t="shared" si="10"/>
        <v>0.87065063372024065</v>
      </c>
      <c r="N168" s="32">
        <f t="shared" si="11"/>
        <v>10</v>
      </c>
      <c r="O168" s="47"/>
      <c r="P168" s="47"/>
    </row>
    <row r="169" spans="1:16" x14ac:dyDescent="0.3">
      <c r="A169" s="23">
        <v>168</v>
      </c>
      <c r="B169" s="24">
        <v>17</v>
      </c>
      <c r="C169" s="35">
        <v>82</v>
      </c>
      <c r="D169" s="25">
        <v>23.786874526138075</v>
      </c>
      <c r="E169" s="25">
        <v>23.253719385037918</v>
      </c>
      <c r="F169" s="34">
        <v>1385.0679916489603</v>
      </c>
      <c r="G169" s="27">
        <v>138.50679916489602</v>
      </c>
      <c r="H169" s="27">
        <v>1246.5611924840643</v>
      </c>
      <c r="I169" s="25">
        <v>58.822818372835712</v>
      </c>
      <c r="J169" s="25">
        <v>642.49920977658314</v>
      </c>
      <c r="K169" s="24" t="s">
        <v>18</v>
      </c>
      <c r="L169" s="30">
        <f t="shared" si="9"/>
        <v>11.296062113973884</v>
      </c>
      <c r="M169" s="31">
        <f t="shared" si="10"/>
        <v>0.88526425395885711</v>
      </c>
      <c r="N169" s="32">
        <f t="shared" si="11"/>
        <v>10</v>
      </c>
      <c r="O169" s="47"/>
      <c r="P169" s="47"/>
    </row>
    <row r="170" spans="1:16" x14ac:dyDescent="0.3">
      <c r="A170" s="23">
        <v>169</v>
      </c>
      <c r="B170" s="24">
        <v>17</v>
      </c>
      <c r="C170" s="35">
        <v>87</v>
      </c>
      <c r="D170" s="25">
        <v>24.586337188916154</v>
      </c>
      <c r="E170" s="25">
        <v>24.360833073825848</v>
      </c>
      <c r="F170" s="34">
        <v>1329.665271983002</v>
      </c>
      <c r="G170" s="27">
        <v>132.96652719830021</v>
      </c>
      <c r="H170" s="27">
        <v>1196.6987447847018</v>
      </c>
      <c r="I170" s="25">
        <v>61.974991977418782</v>
      </c>
      <c r="J170" s="25">
        <v>699.46715284726452</v>
      </c>
      <c r="K170" s="24" t="s">
        <v>18</v>
      </c>
      <c r="L170" s="30">
        <f t="shared" si="9"/>
        <v>11.154112064983252</v>
      </c>
      <c r="M170" s="31">
        <f t="shared" si="10"/>
        <v>0.89653035057748587</v>
      </c>
      <c r="N170" s="32">
        <f t="shared" si="11"/>
        <v>10.000000000000002</v>
      </c>
      <c r="O170" s="47"/>
      <c r="P170" s="47"/>
    </row>
    <row r="171" spans="1:16" s="1" customFormat="1" x14ac:dyDescent="0.3">
      <c r="A171" s="36">
        <v>170</v>
      </c>
      <c r="B171" s="37">
        <v>17</v>
      </c>
      <c r="C171" s="43">
        <v>92</v>
      </c>
      <c r="D171" s="38">
        <v>25.326878729656954</v>
      </c>
      <c r="E171" s="38">
        <v>25.452902733917014</v>
      </c>
      <c r="F171" s="39">
        <v>1276.4786611036818</v>
      </c>
      <c r="G171" s="40">
        <v>127.64786611036818</v>
      </c>
      <c r="H171" s="40">
        <v>1148.8307949933137</v>
      </c>
      <c r="I171" s="38">
        <v>64.949838607649042</v>
      </c>
      <c r="J171" s="38">
        <v>754.5070237722457</v>
      </c>
      <c r="K171" s="37" t="s">
        <v>18</v>
      </c>
      <c r="L171" s="30">
        <f t="shared" si="9"/>
        <v>11.051253715004192</v>
      </c>
      <c r="M171" s="31">
        <f t="shared" si="10"/>
        <v>0.90487470995468022</v>
      </c>
      <c r="N171" s="43">
        <f t="shared" si="11"/>
        <v>10</v>
      </c>
      <c r="O171" s="50">
        <f>AVERAGE(M162:M171)</f>
        <v>0.74760406640778299</v>
      </c>
      <c r="P171" s="51">
        <f>AVERAGE(C162:C171)</f>
        <v>62</v>
      </c>
    </row>
    <row r="172" spans="1:16" x14ac:dyDescent="0.3">
      <c r="A172" s="23">
        <v>171</v>
      </c>
      <c r="B172" s="24">
        <v>17</v>
      </c>
      <c r="C172" s="35">
        <v>32</v>
      </c>
      <c r="D172" s="25">
        <v>10.437180907019739</v>
      </c>
      <c r="E172" s="44">
        <v>10.7</v>
      </c>
      <c r="F172" s="27">
        <v>1400</v>
      </c>
      <c r="G172" s="27">
        <v>140</v>
      </c>
      <c r="H172" s="27">
        <v>1260</v>
      </c>
      <c r="I172" s="25">
        <v>12.58883300183234</v>
      </c>
      <c r="J172" s="25">
        <v>60.615579242107685</v>
      </c>
      <c r="K172" s="29" t="s">
        <v>19</v>
      </c>
      <c r="L172" s="30">
        <f t="shared" si="9"/>
        <v>25.60665032956096</v>
      </c>
      <c r="M172" s="31">
        <f t="shared" si="10"/>
        <v>0.39052355037846354</v>
      </c>
      <c r="N172" s="32">
        <f t="shared" si="11"/>
        <v>10</v>
      </c>
      <c r="O172" s="47"/>
      <c r="P172" s="47"/>
    </row>
    <row r="173" spans="1:16" x14ac:dyDescent="0.3">
      <c r="A173" s="23">
        <v>172</v>
      </c>
      <c r="B173" s="24">
        <v>17</v>
      </c>
      <c r="C173" s="35">
        <v>37</v>
      </c>
      <c r="D173" s="25">
        <v>12.400557998605459</v>
      </c>
      <c r="E173" s="45">
        <v>12.586308696675326</v>
      </c>
      <c r="F173" s="34">
        <v>1400</v>
      </c>
      <c r="G173" s="27">
        <v>140</v>
      </c>
      <c r="H173" s="27">
        <v>1260</v>
      </c>
      <c r="I173" s="25">
        <v>17.418657327151905</v>
      </c>
      <c r="J173" s="25">
        <v>101.23931955757968</v>
      </c>
      <c r="K173" s="29" t="s">
        <v>19</v>
      </c>
      <c r="L173" s="30">
        <f t="shared" si="9"/>
        <v>21.55235610707841</v>
      </c>
      <c r="M173" s="31">
        <f t="shared" si="10"/>
        <v>0.46398639435600797</v>
      </c>
      <c r="N173" s="32">
        <f t="shared" si="11"/>
        <v>10</v>
      </c>
      <c r="O173" s="47"/>
      <c r="P173" s="47"/>
    </row>
    <row r="174" spans="1:16" x14ac:dyDescent="0.3">
      <c r="A174" s="23">
        <v>173</v>
      </c>
      <c r="B174" s="24">
        <v>17</v>
      </c>
      <c r="C174" s="35">
        <v>42</v>
      </c>
      <c r="D174" s="25">
        <v>14.18790441901332</v>
      </c>
      <c r="E174" s="45">
        <v>14.298351451354053</v>
      </c>
      <c r="F174" s="34">
        <v>1344</v>
      </c>
      <c r="G174" s="27">
        <v>134.4</v>
      </c>
      <c r="H174" s="27">
        <v>1209.6000000000001</v>
      </c>
      <c r="I174" s="25">
        <v>21.580479275601402</v>
      </c>
      <c r="J174" s="25">
        <v>140.63009012322954</v>
      </c>
      <c r="K174" s="29" t="s">
        <v>19</v>
      </c>
      <c r="L174" s="30">
        <f t="shared" si="9"/>
        <v>19.225697801392442</v>
      </c>
      <c r="M174" s="31">
        <f t="shared" si="10"/>
        <v>0.52013716762341589</v>
      </c>
      <c r="N174" s="32">
        <f t="shared" si="11"/>
        <v>10</v>
      </c>
      <c r="O174" s="47"/>
      <c r="P174" s="47"/>
    </row>
    <row r="175" spans="1:16" x14ac:dyDescent="0.3">
      <c r="A175" s="23">
        <v>174</v>
      </c>
      <c r="B175" s="24">
        <v>17</v>
      </c>
      <c r="C175" s="35">
        <v>47</v>
      </c>
      <c r="D175" s="25">
        <v>15.810676364809582</v>
      </c>
      <c r="E175" s="45">
        <v>15.891611684918525</v>
      </c>
      <c r="F175" s="34">
        <v>1290.24</v>
      </c>
      <c r="G175" s="27">
        <v>129.024</v>
      </c>
      <c r="H175" s="27">
        <v>1161.2160000000001</v>
      </c>
      <c r="I175" s="25">
        <v>25.591531228564758</v>
      </c>
      <c r="J175" s="25">
        <v>184.76366475159386</v>
      </c>
      <c r="K175" s="29" t="s">
        <v>19</v>
      </c>
      <c r="L175" s="30">
        <f t="shared" si="9"/>
        <v>17.608173146327104</v>
      </c>
      <c r="M175" s="31">
        <f t="shared" si="10"/>
        <v>0.56791808649870668</v>
      </c>
      <c r="N175" s="32">
        <f t="shared" si="11"/>
        <v>10</v>
      </c>
      <c r="O175" s="47"/>
      <c r="P175" s="47"/>
    </row>
    <row r="176" spans="1:16" x14ac:dyDescent="0.3">
      <c r="A176" s="23">
        <v>175</v>
      </c>
      <c r="B176" s="24">
        <v>17</v>
      </c>
      <c r="C176" s="35">
        <v>57</v>
      </c>
      <c r="D176" s="25">
        <v>18.623809618019635</v>
      </c>
      <c r="E176" s="45">
        <v>18.837305639878714</v>
      </c>
      <c r="F176" s="34">
        <v>1189.085184</v>
      </c>
      <c r="G176" s="27">
        <v>118.90851840000001</v>
      </c>
      <c r="H176" s="27">
        <v>1070.1766656</v>
      </c>
      <c r="I176" s="25">
        <v>33.139077747461258</v>
      </c>
      <c r="J176" s="25">
        <v>282.18646272326754</v>
      </c>
      <c r="K176" s="29" t="s">
        <v>19</v>
      </c>
      <c r="L176" s="30">
        <f t="shared" si="9"/>
        <v>15.571304326632365</v>
      </c>
      <c r="M176" s="31">
        <f t="shared" si="10"/>
        <v>0.64220695904687375</v>
      </c>
      <c r="N176" s="32">
        <f t="shared" si="11"/>
        <v>10</v>
      </c>
      <c r="O176" s="47"/>
      <c r="P176" s="47"/>
    </row>
    <row r="177" spans="1:16" x14ac:dyDescent="0.3">
      <c r="A177" s="23">
        <v>176</v>
      </c>
      <c r="B177" s="24">
        <v>17</v>
      </c>
      <c r="C177" s="35">
        <v>67</v>
      </c>
      <c r="D177" s="25">
        <v>20.960283470943896</v>
      </c>
      <c r="E177" s="45">
        <v>21.567880841838228</v>
      </c>
      <c r="F177" s="34">
        <v>1095.8609055744</v>
      </c>
      <c r="G177" s="27">
        <v>109.58609055744</v>
      </c>
      <c r="H177" s="27">
        <v>986.27481501696002</v>
      </c>
      <c r="I177" s="25">
        <v>40.03688367532952</v>
      </c>
      <c r="J177" s="25">
        <v>385.0524074307059</v>
      </c>
      <c r="K177" s="29" t="s">
        <v>19</v>
      </c>
      <c r="L177" s="30">
        <f t="shared" si="9"/>
        <v>14.412029128280363</v>
      </c>
      <c r="M177" s="31">
        <f t="shared" si="10"/>
        <v>0.69386482021308515</v>
      </c>
      <c r="N177" s="32">
        <f t="shared" si="11"/>
        <v>10</v>
      </c>
      <c r="O177" s="47"/>
      <c r="P177" s="47"/>
    </row>
    <row r="178" spans="1:16" x14ac:dyDescent="0.3">
      <c r="A178" s="23">
        <v>177</v>
      </c>
      <c r="B178" s="24">
        <v>17</v>
      </c>
      <c r="C178" s="35">
        <v>77</v>
      </c>
      <c r="D178" s="25">
        <v>22.921550440514281</v>
      </c>
      <c r="E178" s="45">
        <v>24.156219141026725</v>
      </c>
      <c r="F178" s="34">
        <v>1009.9454105773672</v>
      </c>
      <c r="G178" s="27">
        <v>100.99454105773673</v>
      </c>
      <c r="H178" s="27">
        <v>908.95086951963049</v>
      </c>
      <c r="I178" s="25">
        <v>46.28557922808708</v>
      </c>
      <c r="J178" s="25">
        <v>487.49172962453503</v>
      </c>
      <c r="K178" s="29" t="s">
        <v>19</v>
      </c>
      <c r="L178" s="30">
        <f t="shared" si="9"/>
        <v>13.727993331001775</v>
      </c>
      <c r="M178" s="31">
        <f t="shared" si="10"/>
        <v>0.72843858231028646</v>
      </c>
      <c r="N178" s="32">
        <f t="shared" si="11"/>
        <v>10</v>
      </c>
      <c r="O178" s="47"/>
      <c r="P178" s="47"/>
    </row>
    <row r="179" spans="1:16" x14ac:dyDescent="0.3">
      <c r="A179" s="23">
        <v>178</v>
      </c>
      <c r="B179" s="24">
        <v>17</v>
      </c>
      <c r="C179" s="35">
        <v>82</v>
      </c>
      <c r="D179" s="25">
        <v>23.786874526138075</v>
      </c>
      <c r="E179" s="45">
        <v>25.414399095235179</v>
      </c>
      <c r="F179" s="34">
        <v>964.49786710138562</v>
      </c>
      <c r="G179" s="27">
        <v>96.449786710138568</v>
      </c>
      <c r="H179" s="27">
        <v>868.04808039124703</v>
      </c>
      <c r="I179" s="25">
        <v>48.9272542341036</v>
      </c>
      <c r="J179" s="25">
        <v>534.65373657183829</v>
      </c>
      <c r="K179" s="29" t="s">
        <v>19</v>
      </c>
      <c r="L179" s="30">
        <f t="shared" si="9"/>
        <v>13.536674388307397</v>
      </c>
      <c r="M179" s="31">
        <f t="shared" si="10"/>
        <v>0.73873388050448507</v>
      </c>
      <c r="N179" s="32">
        <f t="shared" si="11"/>
        <v>10</v>
      </c>
      <c r="O179" s="47"/>
      <c r="P179" s="47"/>
    </row>
    <row r="180" spans="1:16" x14ac:dyDescent="0.3">
      <c r="A180" s="23">
        <v>179</v>
      </c>
      <c r="B180" s="24">
        <v>17</v>
      </c>
      <c r="C180" s="35">
        <v>87</v>
      </c>
      <c r="D180" s="25">
        <v>24.586337188916154</v>
      </c>
      <c r="E180" s="45">
        <v>26.654815111612542</v>
      </c>
      <c r="F180" s="34">
        <v>921.09546308182325</v>
      </c>
      <c r="G180" s="27">
        <v>92.109546308182331</v>
      </c>
      <c r="H180" s="27">
        <v>828.98591677364095</v>
      </c>
      <c r="I180" s="25">
        <v>51.397958973955099</v>
      </c>
      <c r="J180" s="25">
        <v>580.08870003945367</v>
      </c>
      <c r="K180" s="29" t="s">
        <v>19</v>
      </c>
      <c r="L180" s="30">
        <f t="shared" si="9"/>
        <v>13.401513400752163</v>
      </c>
      <c r="M180" s="31">
        <f t="shared" si="10"/>
        <v>0.74618438238764495</v>
      </c>
      <c r="N180" s="32">
        <f t="shared" si="11"/>
        <v>10</v>
      </c>
      <c r="O180" s="47"/>
      <c r="P180" s="47"/>
    </row>
    <row r="181" spans="1:16" s="1" customFormat="1" x14ac:dyDescent="0.3">
      <c r="A181" s="36">
        <v>180</v>
      </c>
      <c r="B181" s="37">
        <v>17</v>
      </c>
      <c r="C181" s="43">
        <v>92</v>
      </c>
      <c r="D181" s="38">
        <v>25.326878729656954</v>
      </c>
      <c r="E181" s="46">
        <v>27.880462974093643</v>
      </c>
      <c r="F181" s="39">
        <v>879.64616724314124</v>
      </c>
      <c r="G181" s="40">
        <v>87.964616724314126</v>
      </c>
      <c r="H181" s="40">
        <v>791.68155051882718</v>
      </c>
      <c r="I181" s="38">
        <v>53.702914839892898</v>
      </c>
      <c r="J181" s="38">
        <v>623.58744066721681</v>
      </c>
      <c r="K181" s="37" t="s">
        <v>19</v>
      </c>
      <c r="L181" s="41">
        <f t="shared" si="9"/>
        <v>13.312644100215071</v>
      </c>
      <c r="M181" s="42">
        <f t="shared" si="10"/>
        <v>0.75116557798149552</v>
      </c>
      <c r="N181" s="43">
        <f t="shared" si="11"/>
        <v>10</v>
      </c>
      <c r="O181" s="50">
        <f>AVERAGE(M172:M181)</f>
        <v>0.62431594013004654</v>
      </c>
      <c r="P181" s="51">
        <f>AVERAGE(C172:C181)</f>
        <v>62</v>
      </c>
    </row>
    <row r="182" spans="1:16" x14ac:dyDescent="0.3">
      <c r="A182" s="23">
        <v>181</v>
      </c>
      <c r="B182" s="34">
        <v>14</v>
      </c>
      <c r="C182" s="24">
        <v>38</v>
      </c>
      <c r="D182" s="25">
        <v>9.8724086494677294</v>
      </c>
      <c r="E182" s="26">
        <v>9.6999999999999993</v>
      </c>
      <c r="F182" s="27">
        <v>1800</v>
      </c>
      <c r="G182" s="27">
        <v>1800</v>
      </c>
      <c r="H182" s="27">
        <v>0</v>
      </c>
      <c r="I182" s="25">
        <v>13.301660374931901</v>
      </c>
      <c r="J182" s="25">
        <v>58.508574511924344</v>
      </c>
      <c r="K182" s="24" t="s">
        <v>18</v>
      </c>
      <c r="L182" s="30">
        <f t="shared" si="9"/>
        <v>23.874848455368966</v>
      </c>
      <c r="M182" s="31">
        <f t="shared" si="10"/>
        <v>0.41885082616100144</v>
      </c>
      <c r="N182" s="32">
        <f t="shared" si="11"/>
        <v>100</v>
      </c>
      <c r="O182" s="47"/>
      <c r="P182" s="47"/>
    </row>
    <row r="183" spans="1:16" x14ac:dyDescent="0.3">
      <c r="A183" s="23">
        <v>182</v>
      </c>
      <c r="B183" s="34">
        <v>14</v>
      </c>
      <c r="C183" s="24">
        <v>43</v>
      </c>
      <c r="D183" s="25">
        <v>11.355305133508594</v>
      </c>
      <c r="E183" s="25">
        <v>11.236089115728257</v>
      </c>
      <c r="F183" s="34">
        <v>1800</v>
      </c>
      <c r="G183" s="27">
        <v>1800</v>
      </c>
      <c r="H183" s="27">
        <v>0</v>
      </c>
      <c r="I183" s="25">
        <v>17.848130656130781</v>
      </c>
      <c r="J183" s="25">
        <v>95.181104450041104</v>
      </c>
      <c r="K183" s="24" t="s">
        <v>18</v>
      </c>
      <c r="L183" s="30">
        <f t="shared" si="9"/>
        <v>20.757016885435988</v>
      </c>
      <c r="M183" s="31">
        <f t="shared" si="10"/>
        <v>0.48176479574078046</v>
      </c>
      <c r="N183" s="32">
        <f t="shared" si="11"/>
        <v>100</v>
      </c>
      <c r="O183" s="47"/>
      <c r="P183" s="47"/>
    </row>
    <row r="184" spans="1:16" x14ac:dyDescent="0.3">
      <c r="A184" s="23">
        <v>183</v>
      </c>
      <c r="B184" s="34">
        <v>14</v>
      </c>
      <c r="C184" s="24">
        <v>48</v>
      </c>
      <c r="D184" s="25">
        <v>12.726395801259235</v>
      </c>
      <c r="E184" s="25">
        <v>12.635212074641032</v>
      </c>
      <c r="F184" s="34">
        <v>1755</v>
      </c>
      <c r="G184" s="27">
        <v>1755</v>
      </c>
      <c r="H184" s="27">
        <v>0</v>
      </c>
      <c r="I184" s="25">
        <v>22.005542191878366</v>
      </c>
      <c r="J184" s="25">
        <v>131.40067799176026</v>
      </c>
      <c r="K184" s="24" t="s">
        <v>18</v>
      </c>
      <c r="L184" s="30">
        <f t="shared" si="9"/>
        <v>18.756681918499286</v>
      </c>
      <c r="M184" s="31">
        <f t="shared" si="10"/>
        <v>0.5331433375823913</v>
      </c>
      <c r="N184" s="32">
        <f t="shared" si="11"/>
        <v>100</v>
      </c>
      <c r="O184" s="47"/>
      <c r="P184" s="47"/>
    </row>
    <row r="185" spans="1:16" x14ac:dyDescent="0.3">
      <c r="A185" s="23">
        <v>184</v>
      </c>
      <c r="B185" s="34">
        <v>14</v>
      </c>
      <c r="C185" s="24">
        <v>58</v>
      </c>
      <c r="D185" s="25">
        <v>15.190127367028351</v>
      </c>
      <c r="E185" s="25">
        <v>15.165203794588406</v>
      </c>
      <c r="F185" s="34">
        <v>1668.346875</v>
      </c>
      <c r="G185" s="27">
        <v>1668.346875</v>
      </c>
      <c r="H185" s="27">
        <v>0</v>
      </c>
      <c r="I185" s="25">
        <v>30.135106823200626</v>
      </c>
      <c r="J185" s="25">
        <v>210.22176843304268</v>
      </c>
      <c r="K185" s="24" t="s">
        <v>18</v>
      </c>
      <c r="L185" s="30">
        <f t="shared" si="9"/>
        <v>16.117415742913195</v>
      </c>
      <c r="M185" s="31">
        <f t="shared" si="10"/>
        <v>0.62044686068217769</v>
      </c>
      <c r="N185" s="32">
        <f t="shared" si="11"/>
        <v>100</v>
      </c>
      <c r="O185" s="47"/>
      <c r="P185" s="47"/>
    </row>
    <row r="186" spans="1:16" x14ac:dyDescent="0.3">
      <c r="A186" s="23">
        <v>185</v>
      </c>
      <c r="B186" s="34">
        <v>14</v>
      </c>
      <c r="C186" s="24">
        <v>68</v>
      </c>
      <c r="D186" s="25">
        <v>17.347287817086684</v>
      </c>
      <c r="E186" s="25">
        <v>17.45821063090807</v>
      </c>
      <c r="F186" s="34">
        <v>1585.9722480468749</v>
      </c>
      <c r="G186" s="27">
        <v>1585.9722480468749</v>
      </c>
      <c r="H186" s="27">
        <v>0</v>
      </c>
      <c r="I186" s="25">
        <v>37.965132746658156</v>
      </c>
      <c r="J186" s="25">
        <v>301.79321079850502</v>
      </c>
      <c r="K186" s="24" t="s">
        <v>18</v>
      </c>
      <c r="L186" s="30">
        <f t="shared" si="9"/>
        <v>14.475068382147702</v>
      </c>
      <c r="M186" s="31">
        <f t="shared" si="10"/>
        <v>0.69084302305149281</v>
      </c>
      <c r="N186" s="32">
        <f t="shared" si="11"/>
        <v>100</v>
      </c>
      <c r="O186" s="47"/>
      <c r="P186" s="47"/>
    </row>
    <row r="187" spans="1:16" x14ac:dyDescent="0.3">
      <c r="A187" s="23">
        <v>186</v>
      </c>
      <c r="B187" s="34">
        <v>14</v>
      </c>
      <c r="C187" s="24">
        <v>73</v>
      </c>
      <c r="D187" s="25">
        <v>18.323416525246632</v>
      </c>
      <c r="E187" s="25">
        <v>18.541922380565445</v>
      </c>
      <c r="F187" s="34">
        <v>1546.3229418457031</v>
      </c>
      <c r="G187" s="27">
        <v>1546.3229418457031</v>
      </c>
      <c r="H187" s="27">
        <v>0</v>
      </c>
      <c r="I187" s="25">
        <v>41.75414529207481</v>
      </c>
      <c r="J187" s="25">
        <v>350.81197981158004</v>
      </c>
      <c r="K187" s="24" t="s">
        <v>18</v>
      </c>
      <c r="L187" s="30">
        <f t="shared" si="9"/>
        <v>13.878529290619923</v>
      </c>
      <c r="M187" s="31">
        <f t="shared" si="10"/>
        <v>0.7205374424477885</v>
      </c>
      <c r="N187" s="32">
        <f t="shared" si="11"/>
        <v>100</v>
      </c>
      <c r="O187" s="47"/>
      <c r="P187" s="47"/>
    </row>
    <row r="188" spans="1:16" x14ac:dyDescent="0.3">
      <c r="A188" s="23">
        <v>187</v>
      </c>
      <c r="B188" s="34">
        <v>14</v>
      </c>
      <c r="C188" s="24">
        <v>83</v>
      </c>
      <c r="D188" s="25">
        <v>20.077905615907738</v>
      </c>
      <c r="E188" s="25">
        <v>20.614760704655488</v>
      </c>
      <c r="F188" s="34">
        <v>1469.9732465920715</v>
      </c>
      <c r="G188" s="27">
        <v>1469.9732465920715</v>
      </c>
      <c r="H188" s="27">
        <v>0</v>
      </c>
      <c r="I188" s="25">
        <v>49.063204235938237</v>
      </c>
      <c r="J188" s="25">
        <v>452.40589119453699</v>
      </c>
      <c r="K188" s="24" t="s">
        <v>18</v>
      </c>
      <c r="L188" s="30">
        <f t="shared" si="9"/>
        <v>12.990530183401599</v>
      </c>
      <c r="M188" s="31">
        <f t="shared" si="10"/>
        <v>0.76979152188702105</v>
      </c>
      <c r="N188" s="32">
        <f t="shared" si="11"/>
        <v>100</v>
      </c>
      <c r="O188" s="47"/>
      <c r="P188" s="47"/>
    </row>
    <row r="189" spans="1:16" x14ac:dyDescent="0.3">
      <c r="A189" s="23">
        <v>188</v>
      </c>
      <c r="B189" s="34">
        <v>14</v>
      </c>
      <c r="C189" s="24">
        <v>93</v>
      </c>
      <c r="D189" s="25">
        <v>21.574013055246816</v>
      </c>
      <c r="E189" s="25">
        <v>22.588717837990401</v>
      </c>
      <c r="F189" s="34">
        <v>1397.393317541588</v>
      </c>
      <c r="G189" s="27">
        <v>1397.393317541588</v>
      </c>
      <c r="H189" s="27">
        <v>0</v>
      </c>
      <c r="I189" s="25">
        <v>56.00047420468411</v>
      </c>
      <c r="J189" s="25">
        <v>555.19847273370613</v>
      </c>
      <c r="K189" s="24" t="s">
        <v>18</v>
      </c>
      <c r="L189" s="30">
        <f t="shared" si="9"/>
        <v>12.399658710239922</v>
      </c>
      <c r="M189" s="31">
        <f t="shared" si="10"/>
        <v>0.80647380977847161</v>
      </c>
      <c r="N189" s="32">
        <f t="shared" si="11"/>
        <v>100</v>
      </c>
      <c r="O189" s="47"/>
      <c r="P189" s="47"/>
    </row>
    <row r="190" spans="1:16" x14ac:dyDescent="0.3">
      <c r="A190" s="23">
        <v>189</v>
      </c>
      <c r="B190" s="34">
        <v>14</v>
      </c>
      <c r="C190" s="24">
        <v>98</v>
      </c>
      <c r="D190" s="25">
        <v>22.231750123375772</v>
      </c>
      <c r="E190" s="25">
        <v>23.550906776981638</v>
      </c>
      <c r="F190" s="34">
        <v>1348.4845514276324</v>
      </c>
      <c r="G190" s="27">
        <v>1348.4845514276324</v>
      </c>
      <c r="H190" s="27">
        <v>0</v>
      </c>
      <c r="I190" s="25">
        <v>58.742323887551464</v>
      </c>
      <c r="J190" s="25">
        <v>600.0040007882676</v>
      </c>
      <c r="K190" s="24" t="s">
        <v>18</v>
      </c>
      <c r="L190" s="30">
        <f t="shared" si="9"/>
        <v>12.249076861456969</v>
      </c>
      <c r="M190" s="31">
        <f t="shared" si="10"/>
        <v>0.81638805218588106</v>
      </c>
      <c r="N190" s="32">
        <f t="shared" si="11"/>
        <v>100</v>
      </c>
      <c r="O190" s="47"/>
      <c r="P190" s="47"/>
    </row>
    <row r="191" spans="1:16" s="1" customFormat="1" ht="13.95" customHeight="1" x14ac:dyDescent="0.3">
      <c r="A191" s="36">
        <v>190</v>
      </c>
      <c r="B191" s="39">
        <v>14</v>
      </c>
      <c r="C191" s="37">
        <v>103</v>
      </c>
      <c r="D191" s="38">
        <v>22.837972104957114</v>
      </c>
      <c r="E191" s="38">
        <v>24.503298903140493</v>
      </c>
      <c r="F191" s="39">
        <v>1294.545169370527</v>
      </c>
      <c r="G191" s="40">
        <v>1294.545169370527</v>
      </c>
      <c r="H191" s="40">
        <v>0</v>
      </c>
      <c r="I191" s="38">
        <v>61.04585846347323</v>
      </c>
      <c r="J191" s="38">
        <v>640.19611736469449</v>
      </c>
      <c r="K191" s="37" t="s">
        <v>18</v>
      </c>
      <c r="L191" s="41">
        <f t="shared" si="9"/>
        <v>12.169811673021119</v>
      </c>
      <c r="M191" s="42">
        <f t="shared" si="10"/>
        <v>0.8217054025715691</v>
      </c>
      <c r="N191" s="43">
        <f t="shared" si="11"/>
        <v>100</v>
      </c>
      <c r="O191" s="50">
        <f>AVERAGE(M182:M191)</f>
        <v>0.66799450720885756</v>
      </c>
      <c r="P191" s="51">
        <f>AVERAGE(C182:C191)</f>
        <v>70.5</v>
      </c>
    </row>
    <row r="192" spans="1:16" x14ac:dyDescent="0.3">
      <c r="A192" s="23">
        <v>191</v>
      </c>
      <c r="B192" s="34">
        <v>14</v>
      </c>
      <c r="C192" s="24">
        <v>38</v>
      </c>
      <c r="D192" s="25">
        <v>9.8724086494677294</v>
      </c>
      <c r="E192" s="26">
        <v>10</v>
      </c>
      <c r="F192" s="27">
        <v>1300</v>
      </c>
      <c r="G192" s="27">
        <v>1300</v>
      </c>
      <c r="H192" s="27">
        <v>0</v>
      </c>
      <c r="I192" s="25">
        <v>10.210176124166829</v>
      </c>
      <c r="J192" s="25">
        <v>44.512033098443439</v>
      </c>
      <c r="K192" s="29" t="s">
        <v>19</v>
      </c>
      <c r="L192" s="30">
        <f t="shared" si="9"/>
        <v>28.093458036460827</v>
      </c>
      <c r="M192" s="31">
        <f t="shared" si="10"/>
        <v>0.35595475597990089</v>
      </c>
      <c r="N192" s="32">
        <f t="shared" si="11"/>
        <v>100</v>
      </c>
      <c r="O192" s="47"/>
      <c r="P192" s="47"/>
    </row>
    <row r="193" spans="1:16" x14ac:dyDescent="0.3">
      <c r="A193" s="23">
        <v>192</v>
      </c>
      <c r="B193" s="34">
        <v>14</v>
      </c>
      <c r="C193" s="24">
        <v>43</v>
      </c>
      <c r="D193" s="25">
        <v>11.355305133508594</v>
      </c>
      <c r="E193" s="25">
        <v>11.758965650039872</v>
      </c>
      <c r="F193" s="34">
        <v>1300</v>
      </c>
      <c r="G193" s="27">
        <v>1300</v>
      </c>
      <c r="H193" s="27">
        <v>0</v>
      </c>
      <c r="I193" s="25">
        <v>14.117944722165578</v>
      </c>
      <c r="J193" s="25">
        <v>75.424762760014133</v>
      </c>
      <c r="K193" s="29" t="s">
        <v>19</v>
      </c>
      <c r="L193" s="30">
        <f t="shared" si="9"/>
        <v>24.424715571418393</v>
      </c>
      <c r="M193" s="31">
        <f t="shared" si="10"/>
        <v>0.40942134907404698</v>
      </c>
      <c r="N193" s="32">
        <f t="shared" si="11"/>
        <v>100</v>
      </c>
      <c r="O193" s="47"/>
      <c r="P193" s="47"/>
    </row>
    <row r="194" spans="1:16" x14ac:dyDescent="0.3">
      <c r="A194" s="23">
        <v>193</v>
      </c>
      <c r="B194" s="34">
        <v>14</v>
      </c>
      <c r="C194" s="24">
        <v>48</v>
      </c>
      <c r="D194" s="25">
        <v>12.726395801259235</v>
      </c>
      <c r="E194" s="25">
        <v>13.339970409545542</v>
      </c>
      <c r="F194" s="34">
        <v>1274</v>
      </c>
      <c r="G194" s="27">
        <v>1274</v>
      </c>
      <c r="H194" s="27">
        <v>0</v>
      </c>
      <c r="I194" s="25">
        <v>17.806109584764492</v>
      </c>
      <c r="J194" s="25">
        <v>105.42675100046878</v>
      </c>
      <c r="K194" s="29" t="s">
        <v>19</v>
      </c>
      <c r="L194" s="30">
        <f t="shared" si="9"/>
        <v>22.014552408667143</v>
      </c>
      <c r="M194" s="31">
        <f t="shared" si="10"/>
        <v>0.45424498369828287</v>
      </c>
      <c r="N194" s="32">
        <f t="shared" ref="N194:N201" si="12">(G194/F194)*100</f>
        <v>100</v>
      </c>
      <c r="O194" s="47"/>
      <c r="P194" s="47"/>
    </row>
    <row r="195" spans="1:16" x14ac:dyDescent="0.3">
      <c r="A195" s="23">
        <v>194</v>
      </c>
      <c r="B195" s="34">
        <v>14</v>
      </c>
      <c r="C195" s="24">
        <v>58</v>
      </c>
      <c r="D195" s="25">
        <v>15.190127367028351</v>
      </c>
      <c r="E195" s="25">
        <v>16.164845368460313</v>
      </c>
      <c r="F195" s="34">
        <v>1223.5496000000001</v>
      </c>
      <c r="G195" s="27">
        <v>1223.5496000000001</v>
      </c>
      <c r="H195" s="27">
        <v>0</v>
      </c>
      <c r="I195" s="25">
        <v>25.110454286617106</v>
      </c>
      <c r="J195" s="25">
        <v>174.57044043967846</v>
      </c>
      <c r="K195" s="29" t="s">
        <v>19</v>
      </c>
      <c r="L195" s="30">
        <f t="shared" ref="L195:L258" si="13">((SQRT(10000/F195))/D195)*100</f>
        <v>18.82035430059485</v>
      </c>
      <c r="M195" s="31">
        <f t="shared" ref="M195:M258" si="14">10/L195</f>
        <v>0.53133962518888034</v>
      </c>
      <c r="N195" s="32">
        <f t="shared" si="12"/>
        <v>100</v>
      </c>
      <c r="O195" s="47"/>
      <c r="P195" s="47"/>
    </row>
    <row r="196" spans="1:16" x14ac:dyDescent="0.3">
      <c r="A196" s="23">
        <v>195</v>
      </c>
      <c r="B196" s="34">
        <v>14</v>
      </c>
      <c r="C196" s="24">
        <v>68</v>
      </c>
      <c r="D196" s="25">
        <v>17.347287817086684</v>
      </c>
      <c r="E196" s="25">
        <v>18.697565008986</v>
      </c>
      <c r="F196" s="34">
        <v>1175.09703584</v>
      </c>
      <c r="G196" s="27">
        <v>1175.09703584</v>
      </c>
      <c r="H196" s="27">
        <v>0</v>
      </c>
      <c r="I196" s="25">
        <v>32.265152037723468</v>
      </c>
      <c r="J196" s="25">
        <v>255.99318557180342</v>
      </c>
      <c r="K196" s="29" t="s">
        <v>19</v>
      </c>
      <c r="L196" s="30">
        <f t="shared" si="13"/>
        <v>16.816342747524004</v>
      </c>
      <c r="M196" s="31">
        <f t="shared" si="14"/>
        <v>0.594659620711666</v>
      </c>
      <c r="N196" s="32">
        <f t="shared" si="12"/>
        <v>100</v>
      </c>
      <c r="O196" s="47"/>
      <c r="P196" s="47"/>
    </row>
    <row r="197" spans="1:16" x14ac:dyDescent="0.3">
      <c r="A197" s="23">
        <v>196</v>
      </c>
      <c r="B197" s="34">
        <v>14</v>
      </c>
      <c r="C197" s="24">
        <v>73</v>
      </c>
      <c r="D197" s="25">
        <v>18.323416525246632</v>
      </c>
      <c r="E197" s="25">
        <v>19.887192629288407</v>
      </c>
      <c r="F197" s="34">
        <v>1151.5950951232001</v>
      </c>
      <c r="G197" s="27">
        <v>1151.5950951232001</v>
      </c>
      <c r="H197" s="27">
        <v>0</v>
      </c>
      <c r="I197" s="25">
        <v>35.771458557589426</v>
      </c>
      <c r="J197" s="25">
        <v>300.05895436511736</v>
      </c>
      <c r="K197" s="29" t="s">
        <v>19</v>
      </c>
      <c r="L197" s="30">
        <f t="shared" si="13"/>
        <v>16.082132752096328</v>
      </c>
      <c r="M197" s="31">
        <f t="shared" si="14"/>
        <v>0.62180807447298847</v>
      </c>
      <c r="N197" s="32">
        <f t="shared" si="12"/>
        <v>100</v>
      </c>
      <c r="O197" s="47"/>
      <c r="P197" s="47"/>
    </row>
    <row r="198" spans="1:16" x14ac:dyDescent="0.3">
      <c r="A198" s="23">
        <v>197</v>
      </c>
      <c r="B198" s="34">
        <v>14</v>
      </c>
      <c r="C198" s="24">
        <v>83</v>
      </c>
      <c r="D198" s="25">
        <v>20.077905615907738</v>
      </c>
      <c r="E198" s="25">
        <v>22.151002852127618</v>
      </c>
      <c r="F198" s="34">
        <v>1105.9919293563214</v>
      </c>
      <c r="G198" s="27">
        <v>1105.9919293563214</v>
      </c>
      <c r="H198" s="27">
        <v>0</v>
      </c>
      <c r="I198" s="25">
        <v>42.62148971893064</v>
      </c>
      <c r="J198" s="25">
        <v>392.40521271195996</v>
      </c>
      <c r="K198" s="29" t="s">
        <v>19</v>
      </c>
      <c r="L198" s="30">
        <f t="shared" si="13"/>
        <v>14.976337299247897</v>
      </c>
      <c r="M198" s="31">
        <f t="shared" si="14"/>
        <v>0.66772000390924646</v>
      </c>
      <c r="N198" s="32">
        <f t="shared" si="12"/>
        <v>100</v>
      </c>
      <c r="O198" s="47"/>
      <c r="P198" s="47"/>
    </row>
    <row r="199" spans="1:16" x14ac:dyDescent="0.3">
      <c r="A199" s="23">
        <v>198</v>
      </c>
      <c r="B199" s="34">
        <v>14</v>
      </c>
      <c r="C199" s="24">
        <v>93</v>
      </c>
      <c r="D199" s="25">
        <v>21.574013055246816</v>
      </c>
      <c r="E199" s="25">
        <v>24.293749194119076</v>
      </c>
      <c r="F199" s="34">
        <v>1062.1946489538111</v>
      </c>
      <c r="G199" s="27">
        <v>1062.1946489538111</v>
      </c>
      <c r="H199" s="27">
        <v>0</v>
      </c>
      <c r="I199" s="25">
        <v>49.236035679953211</v>
      </c>
      <c r="J199" s="25">
        <v>487.26021604973135</v>
      </c>
      <c r="K199" s="29" t="s">
        <v>19</v>
      </c>
      <c r="L199" s="30">
        <f t="shared" si="13"/>
        <v>14.222207419236607</v>
      </c>
      <c r="M199" s="31">
        <f t="shared" si="14"/>
        <v>0.70312573183781912</v>
      </c>
      <c r="N199" s="32">
        <f t="shared" si="12"/>
        <v>100</v>
      </c>
      <c r="O199" s="47"/>
      <c r="P199" s="47"/>
    </row>
    <row r="200" spans="1:16" x14ac:dyDescent="0.3">
      <c r="A200" s="23">
        <v>199</v>
      </c>
      <c r="B200" s="34">
        <v>14</v>
      </c>
      <c r="C200" s="24">
        <v>98</v>
      </c>
      <c r="D200" s="25">
        <v>22.231750123375772</v>
      </c>
      <c r="E200" s="25">
        <v>25.333834274591098</v>
      </c>
      <c r="F200" s="34">
        <v>1030.3288094851969</v>
      </c>
      <c r="G200" s="27">
        <v>1030.3288094851969</v>
      </c>
      <c r="H200" s="27">
        <v>0</v>
      </c>
      <c r="I200" s="25">
        <v>51.935889638731844</v>
      </c>
      <c r="J200" s="25">
        <v>529.3893037253805</v>
      </c>
      <c r="K200" s="29" t="s">
        <v>19</v>
      </c>
      <c r="L200" s="30">
        <f t="shared" si="13"/>
        <v>14.013235665874129</v>
      </c>
      <c r="M200" s="31">
        <f t="shared" si="14"/>
        <v>0.71361106302897614</v>
      </c>
      <c r="N200" s="32">
        <f t="shared" si="12"/>
        <v>100</v>
      </c>
      <c r="O200" s="47"/>
      <c r="P200" s="47"/>
    </row>
    <row r="201" spans="1:16" s="1" customFormat="1" x14ac:dyDescent="0.3">
      <c r="A201" s="36">
        <v>200</v>
      </c>
      <c r="B201" s="39">
        <v>14</v>
      </c>
      <c r="C201" s="37">
        <v>103</v>
      </c>
      <c r="D201" s="38">
        <v>22.837972104957114</v>
      </c>
      <c r="E201" s="38">
        <v>26.358029979254574</v>
      </c>
      <c r="F201" s="39">
        <v>999.41894520064102</v>
      </c>
      <c r="G201" s="40">
        <v>999.41894520064102</v>
      </c>
      <c r="H201" s="40">
        <v>0</v>
      </c>
      <c r="I201" s="38">
        <v>54.533497793818334</v>
      </c>
      <c r="J201" s="38">
        <v>570.55816614770731</v>
      </c>
      <c r="K201" s="37" t="s">
        <v>19</v>
      </c>
      <c r="L201" s="41">
        <f t="shared" si="13"/>
        <v>13.850602735236048</v>
      </c>
      <c r="M201" s="42">
        <f t="shared" si="14"/>
        <v>0.72199024050844496</v>
      </c>
      <c r="N201" s="43">
        <f t="shared" si="12"/>
        <v>100</v>
      </c>
      <c r="O201" s="50">
        <f>AVERAGE(M192:M201)</f>
        <v>0.57738754484102528</v>
      </c>
      <c r="P201" s="51">
        <f>AVERAGE(C192:C201)</f>
        <v>70.5</v>
      </c>
    </row>
    <row r="202" spans="1:16" x14ac:dyDescent="0.3">
      <c r="A202" s="23">
        <v>201</v>
      </c>
      <c r="B202" s="34">
        <v>14</v>
      </c>
      <c r="C202" s="35">
        <v>38</v>
      </c>
      <c r="D202" s="25">
        <v>9.8724086494677294</v>
      </c>
      <c r="E202" s="26">
        <v>9.6999999999999993</v>
      </c>
      <c r="F202" s="27">
        <v>1800</v>
      </c>
      <c r="G202" s="27">
        <v>900.89999999999986</v>
      </c>
      <c r="H202" s="27">
        <v>899.1</v>
      </c>
      <c r="I202" s="25">
        <v>13.301660374931901</v>
      </c>
      <c r="J202" s="25">
        <v>58.508574511924344</v>
      </c>
      <c r="K202" s="24" t="s">
        <v>18</v>
      </c>
      <c r="L202" s="30">
        <f t="shared" si="13"/>
        <v>23.874848455368966</v>
      </c>
      <c r="M202" s="31">
        <f t="shared" si="14"/>
        <v>0.41885082616100144</v>
      </c>
      <c r="N202" s="32">
        <f t="shared" ref="N202:N265" si="15">(G202/F202)*100</f>
        <v>50.05</v>
      </c>
      <c r="O202" s="47"/>
      <c r="P202" s="47"/>
    </row>
    <row r="203" spans="1:16" x14ac:dyDescent="0.3">
      <c r="A203" s="23">
        <v>202</v>
      </c>
      <c r="B203" s="34">
        <v>14</v>
      </c>
      <c r="C203" s="35">
        <v>43</v>
      </c>
      <c r="D203" s="25">
        <v>11.355305133508594</v>
      </c>
      <c r="E203" s="25">
        <v>11.236089115728257</v>
      </c>
      <c r="F203" s="34">
        <v>1800</v>
      </c>
      <c r="G203" s="27">
        <v>900.89999999999986</v>
      </c>
      <c r="H203" s="27">
        <v>899.1</v>
      </c>
      <c r="I203" s="25">
        <v>17.848130656130781</v>
      </c>
      <c r="J203" s="25">
        <v>95.181104450041104</v>
      </c>
      <c r="K203" s="24" t="s">
        <v>18</v>
      </c>
      <c r="L203" s="30">
        <f t="shared" si="13"/>
        <v>20.757016885435988</v>
      </c>
      <c r="M203" s="31">
        <f t="shared" si="14"/>
        <v>0.48176479574078046</v>
      </c>
      <c r="N203" s="32">
        <f t="shared" si="15"/>
        <v>50.05</v>
      </c>
      <c r="O203" s="47"/>
      <c r="P203" s="47"/>
    </row>
    <row r="204" spans="1:16" x14ac:dyDescent="0.3">
      <c r="A204" s="23">
        <v>203</v>
      </c>
      <c r="B204" s="34">
        <v>14</v>
      </c>
      <c r="C204" s="35">
        <v>48</v>
      </c>
      <c r="D204" s="25">
        <v>12.726395801259235</v>
      </c>
      <c r="E204" s="25">
        <v>12.635212074641032</v>
      </c>
      <c r="F204" s="34">
        <v>1755</v>
      </c>
      <c r="G204" s="27">
        <v>878.37749999999994</v>
      </c>
      <c r="H204" s="27">
        <v>876.62249999999995</v>
      </c>
      <c r="I204" s="25">
        <v>22.005542191878366</v>
      </c>
      <c r="J204" s="25">
        <v>131.40067799176026</v>
      </c>
      <c r="K204" s="24" t="s">
        <v>18</v>
      </c>
      <c r="L204" s="30">
        <f t="shared" si="13"/>
        <v>18.756681918499286</v>
      </c>
      <c r="M204" s="31">
        <f t="shared" si="14"/>
        <v>0.5331433375823913</v>
      </c>
      <c r="N204" s="32">
        <f t="shared" si="15"/>
        <v>50.05</v>
      </c>
      <c r="O204" s="47"/>
      <c r="P204" s="47"/>
    </row>
    <row r="205" spans="1:16" x14ac:dyDescent="0.3">
      <c r="A205" s="23">
        <v>204</v>
      </c>
      <c r="B205" s="34">
        <v>14</v>
      </c>
      <c r="C205" s="35">
        <v>58</v>
      </c>
      <c r="D205" s="25">
        <v>15.190127367028351</v>
      </c>
      <c r="E205" s="25">
        <v>15.165203794588406</v>
      </c>
      <c r="F205" s="34">
        <v>1668.346875</v>
      </c>
      <c r="G205" s="27">
        <v>835.00761093749986</v>
      </c>
      <c r="H205" s="27">
        <v>833.33926406249998</v>
      </c>
      <c r="I205" s="25">
        <v>30.135106823200626</v>
      </c>
      <c r="J205" s="25">
        <v>210.22176843304268</v>
      </c>
      <c r="K205" s="24" t="s">
        <v>18</v>
      </c>
      <c r="L205" s="30">
        <f t="shared" si="13"/>
        <v>16.117415742913195</v>
      </c>
      <c r="M205" s="31">
        <f t="shared" si="14"/>
        <v>0.62044686068217769</v>
      </c>
      <c r="N205" s="32">
        <f t="shared" si="15"/>
        <v>50.05</v>
      </c>
      <c r="O205" s="47"/>
      <c r="P205" s="47"/>
    </row>
    <row r="206" spans="1:16" x14ac:dyDescent="0.3">
      <c r="A206" s="23">
        <v>205</v>
      </c>
      <c r="B206" s="34">
        <v>14</v>
      </c>
      <c r="C206" s="35">
        <v>68</v>
      </c>
      <c r="D206" s="25">
        <v>17.347287817086684</v>
      </c>
      <c r="E206" s="25">
        <v>17.45821063090807</v>
      </c>
      <c r="F206" s="34">
        <v>1585.9722480468749</v>
      </c>
      <c r="G206" s="27">
        <v>793.77911014746087</v>
      </c>
      <c r="H206" s="27">
        <v>792.19313789941407</v>
      </c>
      <c r="I206" s="25">
        <v>37.965132746658156</v>
      </c>
      <c r="J206" s="25">
        <v>301.79321079850502</v>
      </c>
      <c r="K206" s="24" t="s">
        <v>18</v>
      </c>
      <c r="L206" s="30">
        <f t="shared" si="13"/>
        <v>14.475068382147702</v>
      </c>
      <c r="M206" s="31">
        <f t="shared" si="14"/>
        <v>0.69084302305149281</v>
      </c>
      <c r="N206" s="32">
        <f t="shared" si="15"/>
        <v>50.05</v>
      </c>
      <c r="O206" s="47"/>
      <c r="P206" s="47"/>
    </row>
    <row r="207" spans="1:16" x14ac:dyDescent="0.3">
      <c r="A207" s="23">
        <v>206</v>
      </c>
      <c r="B207" s="34">
        <v>14</v>
      </c>
      <c r="C207" s="35">
        <v>73</v>
      </c>
      <c r="D207" s="25">
        <v>18.323416525246632</v>
      </c>
      <c r="E207" s="25">
        <v>18.541922380565445</v>
      </c>
      <c r="F207" s="34">
        <v>1546.3229418457031</v>
      </c>
      <c r="G207" s="27">
        <v>773.93463239377434</v>
      </c>
      <c r="H207" s="27">
        <v>772.38830945192865</v>
      </c>
      <c r="I207" s="25">
        <v>41.75414529207481</v>
      </c>
      <c r="J207" s="25">
        <v>350.81197981158004</v>
      </c>
      <c r="K207" s="24" t="s">
        <v>18</v>
      </c>
      <c r="L207" s="30">
        <f t="shared" si="13"/>
        <v>13.878529290619923</v>
      </c>
      <c r="M207" s="31">
        <f t="shared" si="14"/>
        <v>0.7205374424477885</v>
      </c>
      <c r="N207" s="32">
        <f t="shared" si="15"/>
        <v>50.05</v>
      </c>
      <c r="O207" s="47"/>
      <c r="P207" s="47"/>
    </row>
    <row r="208" spans="1:16" x14ac:dyDescent="0.3">
      <c r="A208" s="23">
        <v>207</v>
      </c>
      <c r="B208" s="34">
        <v>14</v>
      </c>
      <c r="C208" s="35">
        <v>83</v>
      </c>
      <c r="D208" s="25">
        <v>20.077905615907738</v>
      </c>
      <c r="E208" s="25">
        <v>20.614760704655488</v>
      </c>
      <c r="F208" s="34">
        <v>1469.9732465920715</v>
      </c>
      <c r="G208" s="27">
        <v>735.72160991933174</v>
      </c>
      <c r="H208" s="27">
        <v>734.25163667273978</v>
      </c>
      <c r="I208" s="25">
        <v>49.063204235938237</v>
      </c>
      <c r="J208" s="25">
        <v>452.40589119453699</v>
      </c>
      <c r="K208" s="24" t="s">
        <v>18</v>
      </c>
      <c r="L208" s="30">
        <f t="shared" si="13"/>
        <v>12.990530183401599</v>
      </c>
      <c r="M208" s="31">
        <f t="shared" si="14"/>
        <v>0.76979152188702105</v>
      </c>
      <c r="N208" s="32">
        <f t="shared" si="15"/>
        <v>50.05</v>
      </c>
      <c r="O208" s="47"/>
      <c r="P208" s="47"/>
    </row>
    <row r="209" spans="1:16" x14ac:dyDescent="0.3">
      <c r="A209" s="23">
        <v>208</v>
      </c>
      <c r="B209" s="34">
        <v>14</v>
      </c>
      <c r="C209" s="35">
        <v>93</v>
      </c>
      <c r="D209" s="25">
        <v>21.574013055246816</v>
      </c>
      <c r="E209" s="25">
        <v>22.588717837990401</v>
      </c>
      <c r="F209" s="34">
        <v>1397.393317541588</v>
      </c>
      <c r="G209" s="27">
        <v>699.39535542956469</v>
      </c>
      <c r="H209" s="27">
        <v>697.99796211202317</v>
      </c>
      <c r="I209" s="25">
        <v>56.00047420468411</v>
      </c>
      <c r="J209" s="25">
        <v>555.19847273370613</v>
      </c>
      <c r="K209" s="24" t="s">
        <v>18</v>
      </c>
      <c r="L209" s="30">
        <f t="shared" si="13"/>
        <v>12.399658710239922</v>
      </c>
      <c r="M209" s="31">
        <f t="shared" si="14"/>
        <v>0.80647380977847161</v>
      </c>
      <c r="N209" s="32">
        <f t="shared" si="15"/>
        <v>50.05</v>
      </c>
      <c r="O209" s="47"/>
      <c r="P209" s="47"/>
    </row>
    <row r="210" spans="1:16" x14ac:dyDescent="0.3">
      <c r="A210" s="23">
        <v>209</v>
      </c>
      <c r="B210" s="34">
        <v>14</v>
      </c>
      <c r="C210" s="35">
        <v>98</v>
      </c>
      <c r="D210" s="25">
        <v>22.231750123375772</v>
      </c>
      <c r="E210" s="25">
        <v>23.550906776981638</v>
      </c>
      <c r="F210" s="34">
        <v>1348.4845514276324</v>
      </c>
      <c r="G210" s="27">
        <v>674.91651798952989</v>
      </c>
      <c r="H210" s="27">
        <v>673.56803343810236</v>
      </c>
      <c r="I210" s="25">
        <v>58.742323887551464</v>
      </c>
      <c r="J210" s="25">
        <v>600.0040007882676</v>
      </c>
      <c r="K210" s="24" t="s">
        <v>18</v>
      </c>
      <c r="L210" s="30">
        <f t="shared" si="13"/>
        <v>12.249076861456969</v>
      </c>
      <c r="M210" s="31">
        <f t="shared" si="14"/>
        <v>0.81638805218588106</v>
      </c>
      <c r="N210" s="32">
        <f t="shared" si="15"/>
        <v>50.05</v>
      </c>
      <c r="O210" s="47"/>
      <c r="P210" s="47"/>
    </row>
    <row r="211" spans="1:16" s="1" customFormat="1" x14ac:dyDescent="0.3">
      <c r="A211" s="36">
        <v>210</v>
      </c>
      <c r="B211" s="39">
        <v>14</v>
      </c>
      <c r="C211" s="43">
        <v>103</v>
      </c>
      <c r="D211" s="38">
        <v>22.837972104957114</v>
      </c>
      <c r="E211" s="38">
        <v>24.503298903140493</v>
      </c>
      <c r="F211" s="39">
        <v>1294.545169370527</v>
      </c>
      <c r="G211" s="40">
        <v>647.91985726994869</v>
      </c>
      <c r="H211" s="40">
        <v>646.62531210057818</v>
      </c>
      <c r="I211" s="38">
        <v>61.04585846347323</v>
      </c>
      <c r="J211" s="38">
        <v>640.19611736469449</v>
      </c>
      <c r="K211" s="37" t="s">
        <v>18</v>
      </c>
      <c r="L211" s="30">
        <f t="shared" si="13"/>
        <v>12.169811673021119</v>
      </c>
      <c r="M211" s="31">
        <f t="shared" si="14"/>
        <v>0.8217054025715691</v>
      </c>
      <c r="N211" s="32">
        <f t="shared" si="15"/>
        <v>50.05</v>
      </c>
      <c r="O211" s="50">
        <f>AVERAGE(M202:M211)</f>
        <v>0.66799450720885756</v>
      </c>
      <c r="P211" s="51">
        <f>AVERAGE(C202:C211)</f>
        <v>70.5</v>
      </c>
    </row>
    <row r="212" spans="1:16" x14ac:dyDescent="0.3">
      <c r="A212" s="23">
        <v>211</v>
      </c>
      <c r="B212" s="34">
        <v>14</v>
      </c>
      <c r="C212" s="35">
        <v>38</v>
      </c>
      <c r="D212" s="25">
        <v>9.8724086494677294</v>
      </c>
      <c r="E212" s="26">
        <v>10</v>
      </c>
      <c r="F212" s="27">
        <v>1300</v>
      </c>
      <c r="G212" s="27">
        <v>650.65</v>
      </c>
      <c r="H212" s="27">
        <v>649.35</v>
      </c>
      <c r="I212" s="25">
        <v>10.210176124166829</v>
      </c>
      <c r="J212" s="25">
        <v>44.512033098443439</v>
      </c>
      <c r="K212" s="29" t="s">
        <v>19</v>
      </c>
      <c r="L212" s="30">
        <f t="shared" si="13"/>
        <v>28.093458036460827</v>
      </c>
      <c r="M212" s="31">
        <f t="shared" si="14"/>
        <v>0.35595475597990089</v>
      </c>
      <c r="N212" s="32">
        <f t="shared" si="15"/>
        <v>50.05</v>
      </c>
      <c r="O212" s="47"/>
      <c r="P212" s="47"/>
    </row>
    <row r="213" spans="1:16" x14ac:dyDescent="0.3">
      <c r="A213" s="23">
        <v>212</v>
      </c>
      <c r="B213" s="34">
        <v>14</v>
      </c>
      <c r="C213" s="35">
        <v>43</v>
      </c>
      <c r="D213" s="25">
        <v>11.355305133508594</v>
      </c>
      <c r="E213" s="25">
        <v>11.758965650039872</v>
      </c>
      <c r="F213" s="34">
        <v>1300</v>
      </c>
      <c r="G213" s="27">
        <v>650.65</v>
      </c>
      <c r="H213" s="27">
        <v>649.35</v>
      </c>
      <c r="I213" s="25">
        <v>14.117944722165578</v>
      </c>
      <c r="J213" s="25">
        <v>75.424762760014133</v>
      </c>
      <c r="K213" s="29" t="s">
        <v>19</v>
      </c>
      <c r="L213" s="30">
        <f t="shared" si="13"/>
        <v>24.424715571418393</v>
      </c>
      <c r="M213" s="31">
        <f t="shared" si="14"/>
        <v>0.40942134907404698</v>
      </c>
      <c r="N213" s="32">
        <f t="shared" si="15"/>
        <v>50.05</v>
      </c>
      <c r="O213" s="47"/>
      <c r="P213" s="47"/>
    </row>
    <row r="214" spans="1:16" x14ac:dyDescent="0.3">
      <c r="A214" s="23">
        <v>213</v>
      </c>
      <c r="B214" s="34">
        <v>14</v>
      </c>
      <c r="C214" s="35">
        <v>48</v>
      </c>
      <c r="D214" s="25">
        <v>12.726395801259235</v>
      </c>
      <c r="E214" s="25">
        <v>13.339970409545542</v>
      </c>
      <c r="F214" s="34">
        <v>1274</v>
      </c>
      <c r="G214" s="27">
        <v>637.63699999999994</v>
      </c>
      <c r="H214" s="27">
        <v>636.36299999999994</v>
      </c>
      <c r="I214" s="25">
        <v>17.806109584764492</v>
      </c>
      <c r="J214" s="25">
        <v>105.42675100046878</v>
      </c>
      <c r="K214" s="29" t="s">
        <v>19</v>
      </c>
      <c r="L214" s="30">
        <f t="shared" si="13"/>
        <v>22.014552408667143</v>
      </c>
      <c r="M214" s="31">
        <f t="shared" si="14"/>
        <v>0.45424498369828287</v>
      </c>
      <c r="N214" s="32">
        <f t="shared" si="15"/>
        <v>50.05</v>
      </c>
      <c r="O214" s="47"/>
      <c r="P214" s="47"/>
    </row>
    <row r="215" spans="1:16" x14ac:dyDescent="0.3">
      <c r="A215" s="23">
        <v>214</v>
      </c>
      <c r="B215" s="34">
        <v>14</v>
      </c>
      <c r="C215" s="35">
        <v>58</v>
      </c>
      <c r="D215" s="25">
        <v>15.190127367028351</v>
      </c>
      <c r="E215" s="25">
        <v>16.164845368460313</v>
      </c>
      <c r="F215" s="34">
        <v>1223.5496000000001</v>
      </c>
      <c r="G215" s="27">
        <v>612.38657479999995</v>
      </c>
      <c r="H215" s="27">
        <v>611.16302519999999</v>
      </c>
      <c r="I215" s="25">
        <v>25.110454286617106</v>
      </c>
      <c r="J215" s="25">
        <v>174.57044043967846</v>
      </c>
      <c r="K215" s="29" t="s">
        <v>19</v>
      </c>
      <c r="L215" s="30">
        <f t="shared" si="13"/>
        <v>18.82035430059485</v>
      </c>
      <c r="M215" s="31">
        <f t="shared" si="14"/>
        <v>0.53133962518888034</v>
      </c>
      <c r="N215" s="32">
        <f t="shared" si="15"/>
        <v>50.05</v>
      </c>
      <c r="O215" s="47"/>
      <c r="P215" s="47"/>
    </row>
    <row r="216" spans="1:16" x14ac:dyDescent="0.3">
      <c r="A216" s="23">
        <v>215</v>
      </c>
      <c r="B216" s="34">
        <v>14</v>
      </c>
      <c r="C216" s="35">
        <v>68</v>
      </c>
      <c r="D216" s="25">
        <v>17.347287817086684</v>
      </c>
      <c r="E216" s="25">
        <v>18.697565008986</v>
      </c>
      <c r="F216" s="34">
        <v>1175.09703584</v>
      </c>
      <c r="G216" s="27">
        <v>588.13606643791991</v>
      </c>
      <c r="H216" s="27">
        <v>586.96096940207997</v>
      </c>
      <c r="I216" s="25">
        <v>32.265152037723468</v>
      </c>
      <c r="J216" s="25">
        <v>255.99318557180342</v>
      </c>
      <c r="K216" s="29" t="s">
        <v>19</v>
      </c>
      <c r="L216" s="30">
        <f t="shared" si="13"/>
        <v>16.816342747524004</v>
      </c>
      <c r="M216" s="31">
        <f t="shared" si="14"/>
        <v>0.594659620711666</v>
      </c>
      <c r="N216" s="32">
        <f t="shared" si="15"/>
        <v>50.05</v>
      </c>
      <c r="O216" s="47"/>
      <c r="P216" s="47"/>
    </row>
    <row r="217" spans="1:16" x14ac:dyDescent="0.3">
      <c r="A217" s="23">
        <v>216</v>
      </c>
      <c r="B217" s="34">
        <v>14</v>
      </c>
      <c r="C217" s="35">
        <v>73</v>
      </c>
      <c r="D217" s="25">
        <v>18.323416525246632</v>
      </c>
      <c r="E217" s="25">
        <v>19.887192629288407</v>
      </c>
      <c r="F217" s="34">
        <v>1151.5950951232001</v>
      </c>
      <c r="G217" s="27">
        <v>576.37334510916162</v>
      </c>
      <c r="H217" s="27">
        <v>575.22175001403843</v>
      </c>
      <c r="I217" s="25">
        <v>35.771458557589426</v>
      </c>
      <c r="J217" s="25">
        <v>300.05895436511736</v>
      </c>
      <c r="K217" s="29" t="s">
        <v>19</v>
      </c>
      <c r="L217" s="30">
        <f t="shared" si="13"/>
        <v>16.082132752096328</v>
      </c>
      <c r="M217" s="31">
        <f t="shared" si="14"/>
        <v>0.62180807447298847</v>
      </c>
      <c r="N217" s="32">
        <f t="shared" si="15"/>
        <v>50.05</v>
      </c>
      <c r="O217" s="47"/>
      <c r="P217" s="47"/>
    </row>
    <row r="218" spans="1:16" x14ac:dyDescent="0.3">
      <c r="A218" s="23">
        <v>217</v>
      </c>
      <c r="B218" s="34">
        <v>14</v>
      </c>
      <c r="C218" s="35">
        <v>83</v>
      </c>
      <c r="D218" s="25">
        <v>20.077905615907738</v>
      </c>
      <c r="E218" s="25">
        <v>22.151002852127618</v>
      </c>
      <c r="F218" s="34">
        <v>1105.9919293563214</v>
      </c>
      <c r="G218" s="27">
        <v>553.54896064283878</v>
      </c>
      <c r="H218" s="27">
        <v>552.44296871348251</v>
      </c>
      <c r="I218" s="25">
        <v>42.62148971893064</v>
      </c>
      <c r="J218" s="25">
        <v>392.40521271195996</v>
      </c>
      <c r="K218" s="29" t="s">
        <v>19</v>
      </c>
      <c r="L218" s="30">
        <f t="shared" si="13"/>
        <v>14.976337299247897</v>
      </c>
      <c r="M218" s="31">
        <f t="shared" si="14"/>
        <v>0.66772000390924646</v>
      </c>
      <c r="N218" s="32">
        <f t="shared" si="15"/>
        <v>50.05</v>
      </c>
      <c r="O218" s="47"/>
      <c r="P218" s="47"/>
    </row>
    <row r="219" spans="1:16" x14ac:dyDescent="0.3">
      <c r="A219" s="23">
        <v>218</v>
      </c>
      <c r="B219" s="34">
        <v>14</v>
      </c>
      <c r="C219" s="35">
        <v>93</v>
      </c>
      <c r="D219" s="25">
        <v>21.574013055246816</v>
      </c>
      <c r="E219" s="25">
        <v>24.293749194119076</v>
      </c>
      <c r="F219" s="34">
        <v>1062.1946489538111</v>
      </c>
      <c r="G219" s="27">
        <v>531.62842180138239</v>
      </c>
      <c r="H219" s="27">
        <v>530.56622715242861</v>
      </c>
      <c r="I219" s="25">
        <v>49.236035679953211</v>
      </c>
      <c r="J219" s="25">
        <v>487.26021604973135</v>
      </c>
      <c r="K219" s="29" t="s">
        <v>19</v>
      </c>
      <c r="L219" s="30">
        <f t="shared" si="13"/>
        <v>14.222207419236607</v>
      </c>
      <c r="M219" s="31">
        <f t="shared" si="14"/>
        <v>0.70312573183781912</v>
      </c>
      <c r="N219" s="32">
        <f t="shared" si="15"/>
        <v>50.05</v>
      </c>
      <c r="O219" s="47"/>
      <c r="P219" s="47"/>
    </row>
    <row r="220" spans="1:16" x14ac:dyDescent="0.3">
      <c r="A220" s="23">
        <v>219</v>
      </c>
      <c r="B220" s="34">
        <v>14</v>
      </c>
      <c r="C220" s="35">
        <v>98</v>
      </c>
      <c r="D220" s="25">
        <v>22.231750123375772</v>
      </c>
      <c r="E220" s="25">
        <v>25.333834274591098</v>
      </c>
      <c r="F220" s="34">
        <v>1030.3288094851969</v>
      </c>
      <c r="G220" s="27">
        <v>515.679569147341</v>
      </c>
      <c r="H220" s="27">
        <v>514.64924033785587</v>
      </c>
      <c r="I220" s="25">
        <v>51.935889638731844</v>
      </c>
      <c r="J220" s="25">
        <v>529.3893037253805</v>
      </c>
      <c r="K220" s="29" t="s">
        <v>19</v>
      </c>
      <c r="L220" s="30">
        <f t="shared" si="13"/>
        <v>14.013235665874129</v>
      </c>
      <c r="M220" s="31">
        <f t="shared" si="14"/>
        <v>0.71361106302897614</v>
      </c>
      <c r="N220" s="32">
        <f t="shared" si="15"/>
        <v>50.05</v>
      </c>
      <c r="O220" s="47"/>
      <c r="P220" s="47"/>
    </row>
    <row r="221" spans="1:16" s="1" customFormat="1" x14ac:dyDescent="0.3">
      <c r="A221" s="36">
        <v>220</v>
      </c>
      <c r="B221" s="39">
        <v>14</v>
      </c>
      <c r="C221" s="43">
        <v>103</v>
      </c>
      <c r="D221" s="38">
        <v>22.837972104957114</v>
      </c>
      <c r="E221" s="38">
        <v>26.358029979254574</v>
      </c>
      <c r="F221" s="39">
        <v>999.41894520064102</v>
      </c>
      <c r="G221" s="40">
        <v>500.20918207292078</v>
      </c>
      <c r="H221" s="40">
        <v>499.20976312772018</v>
      </c>
      <c r="I221" s="38">
        <v>54.533497793818334</v>
      </c>
      <c r="J221" s="38">
        <v>570.55816614770731</v>
      </c>
      <c r="K221" s="37" t="s">
        <v>19</v>
      </c>
      <c r="L221" s="30">
        <f t="shared" si="13"/>
        <v>13.850602735236048</v>
      </c>
      <c r="M221" s="31">
        <f t="shared" si="14"/>
        <v>0.72199024050844496</v>
      </c>
      <c r="N221" s="32">
        <f t="shared" si="15"/>
        <v>50.05</v>
      </c>
      <c r="O221" s="50">
        <f>AVERAGE(M212:M221)</f>
        <v>0.57738754484102528</v>
      </c>
      <c r="P221" s="51">
        <f>AVERAGE(C212:C221)</f>
        <v>70.5</v>
      </c>
    </row>
    <row r="222" spans="1:16" x14ac:dyDescent="0.3">
      <c r="A222" s="23">
        <v>221</v>
      </c>
      <c r="B222" s="34">
        <v>14</v>
      </c>
      <c r="C222" s="35">
        <v>38</v>
      </c>
      <c r="D222" s="25">
        <v>9.8724086494677294</v>
      </c>
      <c r="E222" s="26">
        <v>9.6999999999999993</v>
      </c>
      <c r="F222" s="27">
        <v>1800</v>
      </c>
      <c r="G222" s="27">
        <v>180</v>
      </c>
      <c r="H222" s="27">
        <v>1620</v>
      </c>
      <c r="I222" s="25">
        <v>13.301660374931901</v>
      </c>
      <c r="J222" s="25">
        <v>58.508574511924344</v>
      </c>
      <c r="K222" s="24" t="s">
        <v>18</v>
      </c>
      <c r="L222" s="30">
        <f t="shared" si="13"/>
        <v>23.874848455368966</v>
      </c>
      <c r="M222" s="31">
        <f t="shared" si="14"/>
        <v>0.41885082616100144</v>
      </c>
      <c r="N222" s="32">
        <f t="shared" si="15"/>
        <v>10</v>
      </c>
      <c r="O222" s="47"/>
      <c r="P222" s="47"/>
    </row>
    <row r="223" spans="1:16" x14ac:dyDescent="0.3">
      <c r="A223" s="23">
        <v>222</v>
      </c>
      <c r="B223" s="34">
        <v>14</v>
      </c>
      <c r="C223" s="35">
        <v>43</v>
      </c>
      <c r="D223" s="25">
        <v>11.355305133508594</v>
      </c>
      <c r="E223" s="25">
        <v>11.236089115728257</v>
      </c>
      <c r="F223" s="34">
        <v>1800</v>
      </c>
      <c r="G223" s="27">
        <v>180</v>
      </c>
      <c r="H223" s="27">
        <v>1620</v>
      </c>
      <c r="I223" s="25">
        <v>17.848130656130781</v>
      </c>
      <c r="J223" s="25">
        <v>95.181104450041104</v>
      </c>
      <c r="K223" s="24" t="s">
        <v>18</v>
      </c>
      <c r="L223" s="30">
        <f t="shared" si="13"/>
        <v>20.757016885435988</v>
      </c>
      <c r="M223" s="31">
        <f t="shared" si="14"/>
        <v>0.48176479574078046</v>
      </c>
      <c r="N223" s="32">
        <f t="shared" si="15"/>
        <v>10</v>
      </c>
      <c r="O223" s="47"/>
      <c r="P223" s="47"/>
    </row>
    <row r="224" spans="1:16" x14ac:dyDescent="0.3">
      <c r="A224" s="23">
        <v>223</v>
      </c>
      <c r="B224" s="34">
        <v>14</v>
      </c>
      <c r="C224" s="35">
        <v>48</v>
      </c>
      <c r="D224" s="25">
        <v>12.726395801259235</v>
      </c>
      <c r="E224" s="25">
        <v>12.635212074641032</v>
      </c>
      <c r="F224" s="34">
        <v>1755</v>
      </c>
      <c r="G224" s="27">
        <v>175.5</v>
      </c>
      <c r="H224" s="27">
        <v>1579.5</v>
      </c>
      <c r="I224" s="25">
        <v>22.005542191878366</v>
      </c>
      <c r="J224" s="25">
        <v>131.40067799176026</v>
      </c>
      <c r="K224" s="24" t="s">
        <v>18</v>
      </c>
      <c r="L224" s="30">
        <f t="shared" si="13"/>
        <v>18.756681918499286</v>
      </c>
      <c r="M224" s="31">
        <f t="shared" si="14"/>
        <v>0.5331433375823913</v>
      </c>
      <c r="N224" s="32">
        <f t="shared" si="15"/>
        <v>10</v>
      </c>
      <c r="O224" s="47"/>
      <c r="P224" s="47"/>
    </row>
    <row r="225" spans="1:16" x14ac:dyDescent="0.3">
      <c r="A225" s="23">
        <v>224</v>
      </c>
      <c r="B225" s="34">
        <v>14</v>
      </c>
      <c r="C225" s="35">
        <v>58</v>
      </c>
      <c r="D225" s="25">
        <v>15.190127367028351</v>
      </c>
      <c r="E225" s="25">
        <v>15.165203794588406</v>
      </c>
      <c r="F225" s="34">
        <v>1668.346875</v>
      </c>
      <c r="G225" s="27">
        <v>166.8346875</v>
      </c>
      <c r="H225" s="27">
        <v>1501.5121875</v>
      </c>
      <c r="I225" s="25">
        <v>30.135106823200626</v>
      </c>
      <c r="J225" s="25">
        <v>210.22176843304268</v>
      </c>
      <c r="K225" s="24" t="s">
        <v>18</v>
      </c>
      <c r="L225" s="30">
        <f t="shared" si="13"/>
        <v>16.117415742913195</v>
      </c>
      <c r="M225" s="31">
        <f t="shared" si="14"/>
        <v>0.62044686068217769</v>
      </c>
      <c r="N225" s="32">
        <f t="shared" si="15"/>
        <v>10</v>
      </c>
      <c r="O225" s="47"/>
      <c r="P225" s="47"/>
    </row>
    <row r="226" spans="1:16" x14ac:dyDescent="0.3">
      <c r="A226" s="23">
        <v>225</v>
      </c>
      <c r="B226" s="34">
        <v>14</v>
      </c>
      <c r="C226" s="35">
        <v>68</v>
      </c>
      <c r="D226" s="25">
        <v>17.347287817086684</v>
      </c>
      <c r="E226" s="25">
        <v>17.45821063090807</v>
      </c>
      <c r="F226" s="34">
        <v>1585.9722480468749</v>
      </c>
      <c r="G226" s="27">
        <v>158.5972248046875</v>
      </c>
      <c r="H226" s="27">
        <v>1427.3750232421876</v>
      </c>
      <c r="I226" s="25">
        <v>37.965132746658156</v>
      </c>
      <c r="J226" s="25">
        <v>301.79321079850502</v>
      </c>
      <c r="K226" s="24" t="s">
        <v>18</v>
      </c>
      <c r="L226" s="30">
        <f t="shared" si="13"/>
        <v>14.475068382147702</v>
      </c>
      <c r="M226" s="31">
        <f t="shared" si="14"/>
        <v>0.69084302305149281</v>
      </c>
      <c r="N226" s="32">
        <f t="shared" si="15"/>
        <v>10</v>
      </c>
      <c r="O226" s="47"/>
      <c r="P226" s="47"/>
    </row>
    <row r="227" spans="1:16" x14ac:dyDescent="0.3">
      <c r="A227" s="23">
        <v>226</v>
      </c>
      <c r="B227" s="34">
        <v>14</v>
      </c>
      <c r="C227" s="35">
        <v>73</v>
      </c>
      <c r="D227" s="25">
        <v>18.323416525246632</v>
      </c>
      <c r="E227" s="25">
        <v>18.541922380565445</v>
      </c>
      <c r="F227" s="34">
        <v>1546.3229418457031</v>
      </c>
      <c r="G227" s="27">
        <v>154.63229418457033</v>
      </c>
      <c r="H227" s="27">
        <v>1391.6906476611327</v>
      </c>
      <c r="I227" s="25">
        <v>41.75414529207481</v>
      </c>
      <c r="J227" s="25">
        <v>350.81197981158004</v>
      </c>
      <c r="K227" s="24" t="s">
        <v>18</v>
      </c>
      <c r="L227" s="30">
        <f t="shared" si="13"/>
        <v>13.878529290619923</v>
      </c>
      <c r="M227" s="31">
        <f t="shared" si="14"/>
        <v>0.7205374424477885</v>
      </c>
      <c r="N227" s="32">
        <f t="shared" si="15"/>
        <v>10</v>
      </c>
      <c r="O227" s="47"/>
      <c r="P227" s="47"/>
    </row>
    <row r="228" spans="1:16" x14ac:dyDescent="0.3">
      <c r="A228" s="23">
        <v>227</v>
      </c>
      <c r="B228" s="34">
        <v>14</v>
      </c>
      <c r="C228" s="35">
        <v>83</v>
      </c>
      <c r="D228" s="25">
        <v>20.077905615907738</v>
      </c>
      <c r="E228" s="25">
        <v>20.614760704655488</v>
      </c>
      <c r="F228" s="34">
        <v>1469.9732465920715</v>
      </c>
      <c r="G228" s="27">
        <v>146.99732465920715</v>
      </c>
      <c r="H228" s="27">
        <v>1322.9759219328644</v>
      </c>
      <c r="I228" s="25">
        <v>49.063204235938237</v>
      </c>
      <c r="J228" s="25">
        <v>452.40589119453699</v>
      </c>
      <c r="K228" s="24" t="s">
        <v>18</v>
      </c>
      <c r="L228" s="30">
        <f t="shared" si="13"/>
        <v>12.990530183401599</v>
      </c>
      <c r="M228" s="31">
        <f t="shared" si="14"/>
        <v>0.76979152188702105</v>
      </c>
      <c r="N228" s="32">
        <f t="shared" si="15"/>
        <v>10</v>
      </c>
      <c r="O228" s="47"/>
      <c r="P228" s="47"/>
    </row>
    <row r="229" spans="1:16" x14ac:dyDescent="0.3">
      <c r="A229" s="23">
        <v>228</v>
      </c>
      <c r="B229" s="34">
        <v>14</v>
      </c>
      <c r="C229" s="35">
        <v>93</v>
      </c>
      <c r="D229" s="25">
        <v>21.574013055246816</v>
      </c>
      <c r="E229" s="25">
        <v>22.588717837990401</v>
      </c>
      <c r="F229" s="34">
        <v>1397.393317541588</v>
      </c>
      <c r="G229" s="27">
        <v>139.7393317541588</v>
      </c>
      <c r="H229" s="27">
        <v>1257.6539857874293</v>
      </c>
      <c r="I229" s="25">
        <v>56.00047420468411</v>
      </c>
      <c r="J229" s="25">
        <v>555.19847273370613</v>
      </c>
      <c r="K229" s="24" t="s">
        <v>18</v>
      </c>
      <c r="L229" s="30">
        <f t="shared" si="13"/>
        <v>12.399658710239922</v>
      </c>
      <c r="M229" s="31">
        <f t="shared" si="14"/>
        <v>0.80647380977847161</v>
      </c>
      <c r="N229" s="32">
        <f t="shared" si="15"/>
        <v>10</v>
      </c>
      <c r="O229" s="47"/>
      <c r="P229" s="47"/>
    </row>
    <row r="230" spans="1:16" x14ac:dyDescent="0.3">
      <c r="A230" s="23">
        <v>229</v>
      </c>
      <c r="B230" s="34">
        <v>14</v>
      </c>
      <c r="C230" s="35">
        <v>98</v>
      </c>
      <c r="D230" s="25">
        <v>22.231750123375772</v>
      </c>
      <c r="E230" s="25">
        <v>23.550906776981638</v>
      </c>
      <c r="F230" s="34">
        <v>1348.4845514276324</v>
      </c>
      <c r="G230" s="27">
        <v>134.84845514276324</v>
      </c>
      <c r="H230" s="27">
        <v>1213.6360962848692</v>
      </c>
      <c r="I230" s="25">
        <v>58.742323887551464</v>
      </c>
      <c r="J230" s="25">
        <v>600.0040007882676</v>
      </c>
      <c r="K230" s="24" t="s">
        <v>18</v>
      </c>
      <c r="L230" s="30">
        <f t="shared" si="13"/>
        <v>12.249076861456969</v>
      </c>
      <c r="M230" s="31">
        <f t="shared" si="14"/>
        <v>0.81638805218588106</v>
      </c>
      <c r="N230" s="32">
        <f t="shared" si="15"/>
        <v>10</v>
      </c>
      <c r="O230" s="47"/>
      <c r="P230" s="47"/>
    </row>
    <row r="231" spans="1:16" s="1" customFormat="1" x14ac:dyDescent="0.3">
      <c r="A231" s="36">
        <v>230</v>
      </c>
      <c r="B231" s="39">
        <v>14</v>
      </c>
      <c r="C231" s="43">
        <v>103</v>
      </c>
      <c r="D231" s="38">
        <v>22.837972104957114</v>
      </c>
      <c r="E231" s="38">
        <v>24.503298903140493</v>
      </c>
      <c r="F231" s="39">
        <v>1294.545169370527</v>
      </c>
      <c r="G231" s="40">
        <v>129.45451693705272</v>
      </c>
      <c r="H231" s="40">
        <v>1165.0906524334744</v>
      </c>
      <c r="I231" s="38">
        <v>61.04585846347323</v>
      </c>
      <c r="J231" s="38">
        <v>640.19611736469449</v>
      </c>
      <c r="K231" s="37" t="s">
        <v>18</v>
      </c>
      <c r="L231" s="41">
        <f t="shared" si="13"/>
        <v>12.169811673021119</v>
      </c>
      <c r="M231" s="42">
        <f t="shared" si="14"/>
        <v>0.8217054025715691</v>
      </c>
      <c r="N231" s="43">
        <f t="shared" si="15"/>
        <v>10.000000000000002</v>
      </c>
      <c r="O231" s="50">
        <f>AVERAGE(M222:M231)</f>
        <v>0.66799450720885756</v>
      </c>
      <c r="P231" s="51">
        <f>AVERAGE(C222:C231)</f>
        <v>70.5</v>
      </c>
    </row>
    <row r="232" spans="1:16" x14ac:dyDescent="0.3">
      <c r="A232" s="23">
        <v>231</v>
      </c>
      <c r="B232" s="34">
        <v>14</v>
      </c>
      <c r="C232" s="35">
        <v>38</v>
      </c>
      <c r="D232" s="25">
        <v>9.8724086494677294</v>
      </c>
      <c r="E232" s="26">
        <v>10</v>
      </c>
      <c r="F232" s="27">
        <v>1300</v>
      </c>
      <c r="G232" s="27">
        <v>130</v>
      </c>
      <c r="H232" s="27">
        <v>1170</v>
      </c>
      <c r="I232" s="25">
        <v>10.210176124166829</v>
      </c>
      <c r="J232" s="25">
        <v>44.512033098443439</v>
      </c>
      <c r="K232" s="29" t="s">
        <v>19</v>
      </c>
      <c r="L232" s="30">
        <f t="shared" si="13"/>
        <v>28.093458036460827</v>
      </c>
      <c r="M232" s="31">
        <f t="shared" si="14"/>
        <v>0.35595475597990089</v>
      </c>
      <c r="N232" s="32">
        <f t="shared" si="15"/>
        <v>10</v>
      </c>
      <c r="O232" s="47"/>
      <c r="P232" s="47"/>
    </row>
    <row r="233" spans="1:16" x14ac:dyDescent="0.3">
      <c r="A233" s="23">
        <v>232</v>
      </c>
      <c r="B233" s="34">
        <v>14</v>
      </c>
      <c r="C233" s="35">
        <v>43</v>
      </c>
      <c r="D233" s="25">
        <v>11.355305133508594</v>
      </c>
      <c r="E233" s="25">
        <v>11.758965650039872</v>
      </c>
      <c r="F233" s="34">
        <v>1300</v>
      </c>
      <c r="G233" s="27">
        <v>130</v>
      </c>
      <c r="H233" s="27">
        <v>1170</v>
      </c>
      <c r="I233" s="25">
        <v>14.117944722165578</v>
      </c>
      <c r="J233" s="25">
        <v>75.424762760014133</v>
      </c>
      <c r="K233" s="29" t="s">
        <v>19</v>
      </c>
      <c r="L233" s="30">
        <f t="shared" si="13"/>
        <v>24.424715571418393</v>
      </c>
      <c r="M233" s="31">
        <f t="shared" si="14"/>
        <v>0.40942134907404698</v>
      </c>
      <c r="N233" s="32">
        <f t="shared" si="15"/>
        <v>10</v>
      </c>
      <c r="O233" s="47"/>
      <c r="P233" s="47"/>
    </row>
    <row r="234" spans="1:16" x14ac:dyDescent="0.3">
      <c r="A234" s="23">
        <v>233</v>
      </c>
      <c r="B234" s="34">
        <v>14</v>
      </c>
      <c r="C234" s="35">
        <v>48</v>
      </c>
      <c r="D234" s="25">
        <v>12.726395801259235</v>
      </c>
      <c r="E234" s="25">
        <v>13.339970409545542</v>
      </c>
      <c r="F234" s="34">
        <v>1274</v>
      </c>
      <c r="G234" s="27">
        <v>127.4</v>
      </c>
      <c r="H234" s="27">
        <v>1146.6000000000001</v>
      </c>
      <c r="I234" s="25">
        <v>17.806109584764492</v>
      </c>
      <c r="J234" s="25">
        <v>105.42675100046878</v>
      </c>
      <c r="K234" s="29" t="s">
        <v>19</v>
      </c>
      <c r="L234" s="30">
        <f t="shared" si="13"/>
        <v>22.014552408667143</v>
      </c>
      <c r="M234" s="31">
        <f t="shared" si="14"/>
        <v>0.45424498369828287</v>
      </c>
      <c r="N234" s="32">
        <f t="shared" si="15"/>
        <v>10</v>
      </c>
      <c r="O234" s="47"/>
      <c r="P234" s="47"/>
    </row>
    <row r="235" spans="1:16" x14ac:dyDescent="0.3">
      <c r="A235" s="23">
        <v>234</v>
      </c>
      <c r="B235" s="34">
        <v>14</v>
      </c>
      <c r="C235" s="35">
        <v>58</v>
      </c>
      <c r="D235" s="25">
        <v>15.190127367028351</v>
      </c>
      <c r="E235" s="25">
        <v>16.164845368460313</v>
      </c>
      <c r="F235" s="34">
        <v>1223.5496000000001</v>
      </c>
      <c r="G235" s="27">
        <v>122.35496000000001</v>
      </c>
      <c r="H235" s="27">
        <v>1101.1946400000002</v>
      </c>
      <c r="I235" s="25">
        <v>25.110454286617106</v>
      </c>
      <c r="J235" s="25">
        <v>174.57044043967846</v>
      </c>
      <c r="K235" s="29" t="s">
        <v>19</v>
      </c>
      <c r="L235" s="30">
        <f t="shared" si="13"/>
        <v>18.82035430059485</v>
      </c>
      <c r="M235" s="31">
        <f t="shared" si="14"/>
        <v>0.53133962518888034</v>
      </c>
      <c r="N235" s="32">
        <f t="shared" si="15"/>
        <v>10</v>
      </c>
      <c r="O235" s="47"/>
      <c r="P235" s="47"/>
    </row>
    <row r="236" spans="1:16" x14ac:dyDescent="0.3">
      <c r="A236" s="23">
        <v>235</v>
      </c>
      <c r="B236" s="34">
        <v>14</v>
      </c>
      <c r="C236" s="35">
        <v>68</v>
      </c>
      <c r="D236" s="25">
        <v>17.347287817086684</v>
      </c>
      <c r="E236" s="25">
        <v>18.697565008986</v>
      </c>
      <c r="F236" s="34">
        <v>1175.09703584</v>
      </c>
      <c r="G236" s="27">
        <v>117.50970358400001</v>
      </c>
      <c r="H236" s="27">
        <v>1057.5873322560001</v>
      </c>
      <c r="I236" s="25">
        <v>32.265152037723468</v>
      </c>
      <c r="J236" s="25">
        <v>255.99318557180342</v>
      </c>
      <c r="K236" s="29" t="s">
        <v>19</v>
      </c>
      <c r="L236" s="30">
        <f t="shared" si="13"/>
        <v>16.816342747524004</v>
      </c>
      <c r="M236" s="31">
        <f t="shared" si="14"/>
        <v>0.594659620711666</v>
      </c>
      <c r="N236" s="32">
        <f t="shared" si="15"/>
        <v>10</v>
      </c>
      <c r="O236" s="47"/>
      <c r="P236" s="47"/>
    </row>
    <row r="237" spans="1:16" x14ac:dyDescent="0.3">
      <c r="A237" s="23">
        <v>236</v>
      </c>
      <c r="B237" s="34">
        <v>14</v>
      </c>
      <c r="C237" s="35">
        <v>73</v>
      </c>
      <c r="D237" s="25">
        <v>18.323416525246632</v>
      </c>
      <c r="E237" s="25">
        <v>19.887192629288407</v>
      </c>
      <c r="F237" s="34">
        <v>1151.5950951232001</v>
      </c>
      <c r="G237" s="27">
        <v>115.15950951232001</v>
      </c>
      <c r="H237" s="27">
        <v>1036.43558561088</v>
      </c>
      <c r="I237" s="25">
        <v>35.771458557589426</v>
      </c>
      <c r="J237" s="25">
        <v>300.05895436511736</v>
      </c>
      <c r="K237" s="29" t="s">
        <v>19</v>
      </c>
      <c r="L237" s="30">
        <f t="shared" si="13"/>
        <v>16.082132752096328</v>
      </c>
      <c r="M237" s="31">
        <f t="shared" si="14"/>
        <v>0.62180807447298847</v>
      </c>
      <c r="N237" s="32">
        <f t="shared" si="15"/>
        <v>10</v>
      </c>
      <c r="O237" s="47"/>
      <c r="P237" s="47"/>
    </row>
    <row r="238" spans="1:16" x14ac:dyDescent="0.3">
      <c r="A238" s="23">
        <v>237</v>
      </c>
      <c r="B238" s="34">
        <v>14</v>
      </c>
      <c r="C238" s="35">
        <v>83</v>
      </c>
      <c r="D238" s="25">
        <v>20.077905615907738</v>
      </c>
      <c r="E238" s="25">
        <v>22.151002852127618</v>
      </c>
      <c r="F238" s="34">
        <v>1105.9919293563214</v>
      </c>
      <c r="G238" s="27">
        <v>110.59919293563215</v>
      </c>
      <c r="H238" s="27">
        <v>995.39273642068929</v>
      </c>
      <c r="I238" s="25">
        <v>42.62148971893064</v>
      </c>
      <c r="J238" s="25">
        <v>392.40521271195996</v>
      </c>
      <c r="K238" s="29" t="s">
        <v>19</v>
      </c>
      <c r="L238" s="30">
        <f t="shared" si="13"/>
        <v>14.976337299247897</v>
      </c>
      <c r="M238" s="31">
        <f t="shared" si="14"/>
        <v>0.66772000390924646</v>
      </c>
      <c r="N238" s="32">
        <f t="shared" si="15"/>
        <v>10</v>
      </c>
      <c r="O238" s="47" t="s">
        <v>12</v>
      </c>
      <c r="P238" s="47"/>
    </row>
    <row r="239" spans="1:16" x14ac:dyDescent="0.3">
      <c r="A239" s="23">
        <v>238</v>
      </c>
      <c r="B239" s="34">
        <v>14</v>
      </c>
      <c r="C239" s="35">
        <v>93</v>
      </c>
      <c r="D239" s="25">
        <v>21.574013055246816</v>
      </c>
      <c r="E239" s="25">
        <v>24.293749194119076</v>
      </c>
      <c r="F239" s="34">
        <v>1062.1946489538111</v>
      </c>
      <c r="G239" s="27">
        <v>106.21946489538112</v>
      </c>
      <c r="H239" s="27">
        <v>955.97518405843005</v>
      </c>
      <c r="I239" s="25">
        <v>49.236035679953211</v>
      </c>
      <c r="J239" s="25">
        <v>487.26021604973135</v>
      </c>
      <c r="K239" s="29" t="s">
        <v>19</v>
      </c>
      <c r="L239" s="30">
        <f t="shared" si="13"/>
        <v>14.222207419236607</v>
      </c>
      <c r="M239" s="31">
        <f t="shared" si="14"/>
        <v>0.70312573183781912</v>
      </c>
      <c r="N239" s="32">
        <f t="shared" si="15"/>
        <v>10</v>
      </c>
      <c r="O239" s="47"/>
      <c r="P239" s="47"/>
    </row>
    <row r="240" spans="1:16" x14ac:dyDescent="0.3">
      <c r="A240" s="23">
        <v>239</v>
      </c>
      <c r="B240" s="34">
        <v>14</v>
      </c>
      <c r="C240" s="35">
        <v>98</v>
      </c>
      <c r="D240" s="25">
        <v>22.231750123375772</v>
      </c>
      <c r="E240" s="25">
        <v>25.333834274591098</v>
      </c>
      <c r="F240" s="34">
        <v>1030.3288094851969</v>
      </c>
      <c r="G240" s="27">
        <v>103.03288094851969</v>
      </c>
      <c r="H240" s="27">
        <v>927.29592853667725</v>
      </c>
      <c r="I240" s="25">
        <v>51.935889638731844</v>
      </c>
      <c r="J240" s="25">
        <v>529.3893037253805</v>
      </c>
      <c r="K240" s="29" t="s">
        <v>19</v>
      </c>
      <c r="L240" s="30">
        <f t="shared" si="13"/>
        <v>14.013235665874129</v>
      </c>
      <c r="M240" s="31">
        <f t="shared" si="14"/>
        <v>0.71361106302897614</v>
      </c>
      <c r="N240" s="32">
        <f t="shared" si="15"/>
        <v>10</v>
      </c>
      <c r="O240" s="47"/>
      <c r="P240" s="47"/>
    </row>
    <row r="241" spans="1:16" x14ac:dyDescent="0.3">
      <c r="A241" s="23">
        <v>240</v>
      </c>
      <c r="B241" s="39">
        <v>14</v>
      </c>
      <c r="C241" s="43">
        <v>103</v>
      </c>
      <c r="D241" s="38">
        <v>22.837972104957114</v>
      </c>
      <c r="E241" s="38">
        <v>26.358029979254574</v>
      </c>
      <c r="F241" s="39">
        <v>999.41894520064102</v>
      </c>
      <c r="G241" s="27">
        <v>99.94189452006411</v>
      </c>
      <c r="H241" s="27">
        <v>899.47705068057689</v>
      </c>
      <c r="I241" s="38">
        <v>54.533497793818334</v>
      </c>
      <c r="J241" s="38">
        <v>570.55816614770731</v>
      </c>
      <c r="K241" s="37" t="s">
        <v>19</v>
      </c>
      <c r="L241" s="30">
        <f t="shared" si="13"/>
        <v>13.850602735236048</v>
      </c>
      <c r="M241" s="31">
        <f t="shared" si="14"/>
        <v>0.72199024050844496</v>
      </c>
      <c r="N241" s="32">
        <f t="shared" si="15"/>
        <v>10</v>
      </c>
      <c r="O241" s="50">
        <f>AVERAGE(M232:M241)</f>
        <v>0.57738754484102528</v>
      </c>
      <c r="P241" s="51">
        <f>AVERAGE(C232:C241)</f>
        <v>70.5</v>
      </c>
    </row>
    <row r="242" spans="1:16" x14ac:dyDescent="0.3">
      <c r="A242" s="23">
        <v>241</v>
      </c>
      <c r="B242" s="34">
        <v>11</v>
      </c>
      <c r="C242" s="24">
        <v>45</v>
      </c>
      <c r="D242" s="25">
        <v>8.8665589045085937</v>
      </c>
      <c r="E242" s="26">
        <v>9</v>
      </c>
      <c r="F242" s="27">
        <v>1800</v>
      </c>
      <c r="G242" s="27">
        <v>1800</v>
      </c>
      <c r="H242" s="27">
        <v>0</v>
      </c>
      <c r="I242" s="25">
        <v>11.451105222334794</v>
      </c>
      <c r="J242" s="25">
        <v>45.09346533472003</v>
      </c>
      <c r="K242" s="24" t="s">
        <v>18</v>
      </c>
      <c r="L242" s="30">
        <f t="shared" si="13"/>
        <v>26.583284782066087</v>
      </c>
      <c r="M242" s="31">
        <f t="shared" si="14"/>
        <v>0.37617623563007951</v>
      </c>
      <c r="N242" s="32">
        <f t="shared" si="15"/>
        <v>100</v>
      </c>
      <c r="O242" s="47"/>
      <c r="P242" s="47"/>
    </row>
    <row r="243" spans="1:16" x14ac:dyDescent="0.3">
      <c r="A243" s="23">
        <v>242</v>
      </c>
      <c r="B243" s="34">
        <v>11</v>
      </c>
      <c r="C243" s="24">
        <v>50</v>
      </c>
      <c r="D243" s="25">
        <v>9.9542126722279853</v>
      </c>
      <c r="E243" s="25">
        <v>10.338219362036577</v>
      </c>
      <c r="F243" s="34">
        <v>1800</v>
      </c>
      <c r="G243" s="27">
        <v>1800</v>
      </c>
      <c r="H243" s="27">
        <v>0</v>
      </c>
      <c r="I243" s="25">
        <v>15.109631493551692</v>
      </c>
      <c r="J243" s="25">
        <v>68.967403298983342</v>
      </c>
      <c r="K243" s="24" t="s">
        <v>18</v>
      </c>
      <c r="L243" s="30">
        <f t="shared" si="13"/>
        <v>23.67864422397961</v>
      </c>
      <c r="M243" s="31">
        <f t="shared" si="14"/>
        <v>0.42232147691432836</v>
      </c>
      <c r="N243" s="32">
        <f t="shared" si="15"/>
        <v>100</v>
      </c>
      <c r="O243" s="47"/>
      <c r="P243" s="47"/>
    </row>
    <row r="244" spans="1:16" x14ac:dyDescent="0.3">
      <c r="A244" s="23">
        <v>243</v>
      </c>
      <c r="B244" s="34">
        <v>11</v>
      </c>
      <c r="C244" s="24">
        <v>55</v>
      </c>
      <c r="D244" s="25">
        <v>11.000582283754966</v>
      </c>
      <c r="E244" s="25">
        <v>11.561449958059107</v>
      </c>
      <c r="F244" s="34">
        <v>1764</v>
      </c>
      <c r="G244" s="27">
        <v>1764</v>
      </c>
      <c r="H244" s="27">
        <v>0</v>
      </c>
      <c r="I244" s="25">
        <v>18.518809732942767</v>
      </c>
      <c r="J244" s="25">
        <v>96.868324741967456</v>
      </c>
      <c r="K244" s="24" t="s">
        <v>18</v>
      </c>
      <c r="L244" s="30">
        <f t="shared" si="13"/>
        <v>21.64387592889911</v>
      </c>
      <c r="M244" s="31">
        <f t="shared" si="14"/>
        <v>0.46202445591770852</v>
      </c>
      <c r="N244" s="32">
        <f t="shared" si="15"/>
        <v>100</v>
      </c>
      <c r="O244" s="47"/>
      <c r="P244" s="47"/>
    </row>
    <row r="245" spans="1:16" x14ac:dyDescent="0.3">
      <c r="A245" s="23">
        <v>244</v>
      </c>
      <c r="B245" s="34">
        <v>11</v>
      </c>
      <c r="C245" s="24">
        <v>65</v>
      </c>
      <c r="D245" s="25">
        <v>12.998304304046382</v>
      </c>
      <c r="E245" s="25">
        <v>13.777154706940596</v>
      </c>
      <c r="F245" s="34">
        <v>1694.1456000000001</v>
      </c>
      <c r="G245" s="27">
        <v>1694.1456000000001</v>
      </c>
      <c r="H245" s="27">
        <v>0</v>
      </c>
      <c r="I245" s="25">
        <v>25.25571592602709</v>
      </c>
      <c r="J245" s="25">
        <v>152.94792664445086</v>
      </c>
      <c r="K245" s="24" t="s">
        <v>18</v>
      </c>
      <c r="L245" s="30">
        <f t="shared" si="13"/>
        <v>18.691232248759228</v>
      </c>
      <c r="M245" s="31">
        <f t="shared" si="14"/>
        <v>0.53501020515454922</v>
      </c>
      <c r="N245" s="32">
        <f t="shared" si="15"/>
        <v>100</v>
      </c>
      <c r="O245" s="47"/>
      <c r="P245" s="47"/>
    </row>
    <row r="246" spans="1:16" x14ac:dyDescent="0.3">
      <c r="A246" s="23">
        <v>245</v>
      </c>
      <c r="B246" s="34">
        <v>11</v>
      </c>
      <c r="C246" s="24">
        <v>75</v>
      </c>
      <c r="D246" s="25">
        <v>14.861903853246634</v>
      </c>
      <c r="E246" s="25">
        <v>15.784718810052635</v>
      </c>
      <c r="F246" s="34">
        <v>1627.05743424</v>
      </c>
      <c r="G246" s="27">
        <v>1627.05743424</v>
      </c>
      <c r="H246" s="27">
        <v>0</v>
      </c>
      <c r="I246" s="25">
        <v>31.839516522459519</v>
      </c>
      <c r="J246" s="25">
        <v>218.42615351949132</v>
      </c>
      <c r="K246" s="24" t="s">
        <v>18</v>
      </c>
      <c r="L246" s="30">
        <f t="shared" si="13"/>
        <v>16.681077912841129</v>
      </c>
      <c r="M246" s="31">
        <f t="shared" si="14"/>
        <v>0.59948164334763876</v>
      </c>
      <c r="N246" s="32">
        <f t="shared" si="15"/>
        <v>100</v>
      </c>
      <c r="O246" s="47"/>
      <c r="P246" s="47"/>
    </row>
    <row r="247" spans="1:16" x14ac:dyDescent="0.3">
      <c r="A247" s="23">
        <v>246</v>
      </c>
      <c r="B247" s="34">
        <v>11</v>
      </c>
      <c r="C247" s="24">
        <v>80</v>
      </c>
      <c r="D247" s="25">
        <v>15.72702814165218</v>
      </c>
      <c r="E247" s="25">
        <v>16.732376290270913</v>
      </c>
      <c r="F247" s="34">
        <v>1594.5162855552001</v>
      </c>
      <c r="G247" s="27">
        <v>1594.5162855552001</v>
      </c>
      <c r="H247" s="27">
        <v>0</v>
      </c>
      <c r="I247" s="25">
        <v>35.061790153564061</v>
      </c>
      <c r="J247" s="25">
        <v>253.96492685105116</v>
      </c>
      <c r="K247" s="24" t="s">
        <v>18</v>
      </c>
      <c r="L247" s="30">
        <f t="shared" si="13"/>
        <v>15.923511888423056</v>
      </c>
      <c r="M247" s="31">
        <f t="shared" si="14"/>
        <v>0.62800216874710568</v>
      </c>
      <c r="N247" s="32">
        <f t="shared" si="15"/>
        <v>100</v>
      </c>
      <c r="O247" s="47"/>
      <c r="P247" s="47"/>
    </row>
    <row r="248" spans="1:16" x14ac:dyDescent="0.3">
      <c r="A248" s="23">
        <v>247</v>
      </c>
      <c r="B248" s="34">
        <v>11</v>
      </c>
      <c r="C248" s="24">
        <v>90</v>
      </c>
      <c r="D248" s="25">
        <v>17.283522729535797</v>
      </c>
      <c r="E248" s="25">
        <v>18.541895202453873</v>
      </c>
      <c r="F248" s="34">
        <v>1531.3734406472142</v>
      </c>
      <c r="G248" s="27">
        <v>1531.3734406472142</v>
      </c>
      <c r="H248" s="27">
        <v>0</v>
      </c>
      <c r="I248" s="25">
        <v>41.350354419133879</v>
      </c>
      <c r="J248" s="25">
        <v>328.83257051181494</v>
      </c>
      <c r="K248" s="24" t="s">
        <v>18</v>
      </c>
      <c r="L248" s="30">
        <f t="shared" si="13"/>
        <v>14.78519918098497</v>
      </c>
      <c r="M248" s="31">
        <f t="shared" si="14"/>
        <v>0.67635206516939284</v>
      </c>
      <c r="N248" s="32">
        <f t="shared" si="15"/>
        <v>100</v>
      </c>
      <c r="O248" s="47"/>
      <c r="P248" s="47"/>
    </row>
    <row r="249" spans="1:16" x14ac:dyDescent="0.3">
      <c r="A249" s="23">
        <v>248</v>
      </c>
      <c r="B249" s="34">
        <v>11</v>
      </c>
      <c r="C249" s="24">
        <v>100</v>
      </c>
      <c r="D249" s="25">
        <v>18.582515877157022</v>
      </c>
      <c r="E249" s="25">
        <v>20.26469856277912</v>
      </c>
      <c r="F249" s="34">
        <v>1455.7235926792418</v>
      </c>
      <c r="G249" s="27">
        <v>1455.7235926792418</v>
      </c>
      <c r="H249" s="27">
        <v>0</v>
      </c>
      <c r="I249" s="25">
        <v>46.951459606144255</v>
      </c>
      <c r="J249" s="25">
        <v>401.60512419810289</v>
      </c>
      <c r="K249" s="24" t="s">
        <v>18</v>
      </c>
      <c r="L249" s="30">
        <f t="shared" si="13"/>
        <v>14.104445828537878</v>
      </c>
      <c r="M249" s="31">
        <f t="shared" si="14"/>
        <v>0.70899630666571456</v>
      </c>
      <c r="N249" s="32">
        <f t="shared" si="15"/>
        <v>100</v>
      </c>
      <c r="O249" s="47"/>
      <c r="P249" s="47"/>
    </row>
    <row r="250" spans="1:16" x14ac:dyDescent="0.3">
      <c r="A250" s="23">
        <v>249</v>
      </c>
      <c r="B250" s="34">
        <v>11</v>
      </c>
      <c r="C250" s="24">
        <v>105</v>
      </c>
      <c r="D250" s="25">
        <v>19.145732729957114</v>
      </c>
      <c r="E250" s="25">
        <v>21.104553951085222</v>
      </c>
      <c r="F250" s="34">
        <v>1412.0518848988645</v>
      </c>
      <c r="G250" s="27">
        <v>1412.0518848988645</v>
      </c>
      <c r="H250" s="27">
        <v>0</v>
      </c>
      <c r="I250" s="25">
        <v>49.396126210677359</v>
      </c>
      <c r="J250" s="25">
        <v>435.38896754850873</v>
      </c>
      <c r="K250" s="24" t="s">
        <v>18</v>
      </c>
      <c r="L250" s="30">
        <f t="shared" si="13"/>
        <v>13.899612104510192</v>
      </c>
      <c r="M250" s="31">
        <f t="shared" si="14"/>
        <v>0.71944453735907976</v>
      </c>
      <c r="N250" s="32">
        <f t="shared" si="15"/>
        <v>100</v>
      </c>
      <c r="O250" s="47"/>
      <c r="P250" s="47"/>
    </row>
    <row r="251" spans="1:16" s="1" customFormat="1" x14ac:dyDescent="0.3">
      <c r="A251" s="36">
        <v>250</v>
      </c>
      <c r="B251" s="39">
        <v>11</v>
      </c>
      <c r="C251" s="37">
        <v>110</v>
      </c>
      <c r="D251" s="38">
        <v>19.672620352187945</v>
      </c>
      <c r="E251" s="38">
        <v>21.936518639496327</v>
      </c>
      <c r="F251" s="39">
        <v>1355.5698095029099</v>
      </c>
      <c r="G251" s="40">
        <v>1355.5698095029099</v>
      </c>
      <c r="H251" s="40">
        <v>0</v>
      </c>
      <c r="I251" s="38">
        <v>51.232692464742975</v>
      </c>
      <c r="J251" s="38">
        <v>463.91814496116842</v>
      </c>
      <c r="K251" s="37" t="s">
        <v>18</v>
      </c>
      <c r="L251" s="30">
        <f t="shared" si="13"/>
        <v>13.80628534853189</v>
      </c>
      <c r="M251" s="31">
        <f t="shared" si="14"/>
        <v>0.72430778790642358</v>
      </c>
      <c r="N251" s="32">
        <f t="shared" si="15"/>
        <v>100</v>
      </c>
      <c r="O251" s="50">
        <f>AVERAGE(M242:M251)</f>
        <v>0.58521168828120218</v>
      </c>
      <c r="P251" s="51">
        <f>AVERAGE(C242:C251)</f>
        <v>77.5</v>
      </c>
    </row>
    <row r="252" spans="1:16" x14ac:dyDescent="0.3">
      <c r="A252" s="23">
        <v>251</v>
      </c>
      <c r="B252" s="34">
        <v>11</v>
      </c>
      <c r="C252" s="24">
        <v>45</v>
      </c>
      <c r="D252" s="25">
        <v>8.8665589045085937</v>
      </c>
      <c r="E252" s="26">
        <v>9.5</v>
      </c>
      <c r="F252" s="27">
        <v>1300</v>
      </c>
      <c r="G252" s="27">
        <v>1300</v>
      </c>
      <c r="H252" s="27">
        <v>0</v>
      </c>
      <c r="I252" s="25">
        <v>9.2146839520605628</v>
      </c>
      <c r="J252" s="25">
        <v>35.927551709139827</v>
      </c>
      <c r="K252" s="29" t="s">
        <v>19</v>
      </c>
      <c r="L252" s="30">
        <f t="shared" si="13"/>
        <v>31.280466424419018</v>
      </c>
      <c r="M252" s="31">
        <f t="shared" si="14"/>
        <v>0.31968832767127553</v>
      </c>
      <c r="N252" s="32">
        <f t="shared" si="15"/>
        <v>100</v>
      </c>
      <c r="O252" s="47"/>
      <c r="P252" s="47"/>
    </row>
    <row r="253" spans="1:16" x14ac:dyDescent="0.3">
      <c r="A253" s="23">
        <v>252</v>
      </c>
      <c r="B253" s="34">
        <v>11</v>
      </c>
      <c r="C253" s="24">
        <v>50</v>
      </c>
      <c r="D253" s="25">
        <v>9.9542126722279853</v>
      </c>
      <c r="E253" s="25">
        <v>11.006609050496451</v>
      </c>
      <c r="F253" s="34">
        <v>1300</v>
      </c>
      <c r="G253" s="27">
        <v>1300</v>
      </c>
      <c r="H253" s="27">
        <v>0</v>
      </c>
      <c r="I253" s="25">
        <v>12.369163075308791</v>
      </c>
      <c r="J253" s="25">
        <v>57.627346118753501</v>
      </c>
      <c r="K253" s="29" t="s">
        <v>19</v>
      </c>
      <c r="L253" s="30">
        <f t="shared" si="13"/>
        <v>27.862585143113801</v>
      </c>
      <c r="M253" s="31">
        <f t="shared" si="14"/>
        <v>0.35890424196591414</v>
      </c>
      <c r="N253" s="32">
        <f t="shared" si="15"/>
        <v>100</v>
      </c>
      <c r="O253" s="47"/>
      <c r="P253" s="47"/>
    </row>
    <row r="254" spans="1:16" x14ac:dyDescent="0.3">
      <c r="A254" s="23">
        <v>253</v>
      </c>
      <c r="B254" s="34">
        <v>11</v>
      </c>
      <c r="C254" s="24">
        <v>55</v>
      </c>
      <c r="D254" s="25">
        <v>11.000582283754966</v>
      </c>
      <c r="E254" s="25">
        <v>12.37193001622169</v>
      </c>
      <c r="F254" s="34">
        <v>1280.5</v>
      </c>
      <c r="G254" s="27">
        <v>1280.5</v>
      </c>
      <c r="H254" s="27">
        <v>0</v>
      </c>
      <c r="I254" s="25">
        <v>15.393748027562179</v>
      </c>
      <c r="J254" s="25">
        <v>80.67410904772531</v>
      </c>
      <c r="K254" s="29" t="s">
        <v>19</v>
      </c>
      <c r="L254" s="30">
        <f t="shared" si="13"/>
        <v>25.403557235801827</v>
      </c>
      <c r="M254" s="31">
        <f t="shared" si="14"/>
        <v>0.39364565785719041</v>
      </c>
      <c r="N254" s="32">
        <f t="shared" si="15"/>
        <v>100</v>
      </c>
      <c r="O254" s="47"/>
      <c r="P254" s="47"/>
    </row>
    <row r="255" spans="1:16" x14ac:dyDescent="0.3">
      <c r="A255" s="23">
        <v>254</v>
      </c>
      <c r="B255" s="34">
        <v>11</v>
      </c>
      <c r="C255" s="24">
        <v>65</v>
      </c>
      <c r="D255" s="25">
        <v>12.998304304046382</v>
      </c>
      <c r="E255" s="25">
        <v>14.824156409960944</v>
      </c>
      <c r="F255" s="34">
        <v>1242.3731124999999</v>
      </c>
      <c r="G255" s="27">
        <v>1242.3731124999999</v>
      </c>
      <c r="H255" s="27">
        <v>0</v>
      </c>
      <c r="I255" s="25">
        <v>21.442820117611127</v>
      </c>
      <c r="J255" s="25">
        <v>129.21753464758345</v>
      </c>
      <c r="K255" s="29" t="s">
        <v>19</v>
      </c>
      <c r="L255" s="30">
        <f t="shared" si="13"/>
        <v>21.826659732950265</v>
      </c>
      <c r="M255" s="31">
        <f t="shared" si="14"/>
        <v>0.45815530742450988</v>
      </c>
      <c r="N255" s="32">
        <f t="shared" si="15"/>
        <v>100</v>
      </c>
      <c r="O255" s="47"/>
      <c r="P255" s="47"/>
    </row>
    <row r="256" spans="1:16" x14ac:dyDescent="0.3">
      <c r="A256" s="23">
        <v>255</v>
      </c>
      <c r="B256" s="34">
        <v>11</v>
      </c>
      <c r="C256" s="24">
        <v>75</v>
      </c>
      <c r="D256" s="25">
        <v>14.861903853246634</v>
      </c>
      <c r="E256" s="25">
        <v>17.027732281043491</v>
      </c>
      <c r="F256" s="34">
        <v>1205.3814530753123</v>
      </c>
      <c r="G256" s="27">
        <v>1205.3814530753123</v>
      </c>
      <c r="H256" s="27">
        <v>0</v>
      </c>
      <c r="I256" s="25">
        <v>27.449093899376475</v>
      </c>
      <c r="J256" s="25">
        <v>187.30187018787439</v>
      </c>
      <c r="K256" s="29" t="s">
        <v>19</v>
      </c>
      <c r="L256" s="30">
        <f t="shared" si="13"/>
        <v>19.380425161178071</v>
      </c>
      <c r="M256" s="31">
        <f t="shared" si="14"/>
        <v>0.51598455229101559</v>
      </c>
      <c r="N256" s="32">
        <f t="shared" si="15"/>
        <v>100</v>
      </c>
      <c r="O256" s="47"/>
      <c r="P256" s="47"/>
    </row>
    <row r="257" spans="1:16" x14ac:dyDescent="0.3">
      <c r="A257" s="23">
        <v>256</v>
      </c>
      <c r="B257" s="34">
        <v>11</v>
      </c>
      <c r="C257" s="24">
        <v>80</v>
      </c>
      <c r="D257" s="25">
        <v>15.72702814165218</v>
      </c>
      <c r="E257" s="25">
        <v>18.062704999946298</v>
      </c>
      <c r="F257" s="34">
        <v>1187.3007312791826</v>
      </c>
      <c r="G257" s="27">
        <v>1187.3007312791826</v>
      </c>
      <c r="H257" s="27">
        <v>0</v>
      </c>
      <c r="I257" s="25">
        <v>30.423991763895462</v>
      </c>
      <c r="J257" s="25">
        <v>219.38759412114976</v>
      </c>
      <c r="K257" s="29" t="s">
        <v>19</v>
      </c>
      <c r="L257" s="30">
        <f t="shared" si="13"/>
        <v>18.453254374430809</v>
      </c>
      <c r="M257" s="31">
        <f t="shared" si="14"/>
        <v>0.54190983319756303</v>
      </c>
      <c r="N257" s="32">
        <f t="shared" si="15"/>
        <v>100</v>
      </c>
      <c r="O257" s="47"/>
      <c r="P257" s="47"/>
    </row>
    <row r="258" spans="1:16" x14ac:dyDescent="0.3">
      <c r="A258" s="23">
        <v>257</v>
      </c>
      <c r="B258" s="34">
        <v>11</v>
      </c>
      <c r="C258" s="24">
        <v>90</v>
      </c>
      <c r="D258" s="25">
        <v>17.283522729535797</v>
      </c>
      <c r="E258" s="25">
        <v>20.030394332078657</v>
      </c>
      <c r="F258" s="34">
        <v>1151.9488520053449</v>
      </c>
      <c r="G258" s="27">
        <v>1151.9488520053449</v>
      </c>
      <c r="H258" s="27">
        <v>0</v>
      </c>
      <c r="I258" s="25">
        <v>36.29961978004755</v>
      </c>
      <c r="J258" s="25">
        <v>287.61993258569839</v>
      </c>
      <c r="K258" s="29" t="s">
        <v>19</v>
      </c>
      <c r="L258" s="30">
        <f t="shared" si="13"/>
        <v>17.047124649157507</v>
      </c>
      <c r="M258" s="31">
        <f t="shared" si="14"/>
        <v>0.58660919103998066</v>
      </c>
      <c r="N258" s="32">
        <f t="shared" si="15"/>
        <v>100</v>
      </c>
      <c r="O258" s="47"/>
      <c r="P258" s="47"/>
    </row>
    <row r="259" spans="1:16" x14ac:dyDescent="0.3">
      <c r="A259" s="23">
        <v>258</v>
      </c>
      <c r="B259" s="34">
        <v>11</v>
      </c>
      <c r="C259" s="24">
        <v>100</v>
      </c>
      <c r="D259" s="25">
        <v>18.582515877157022</v>
      </c>
      <c r="E259" s="25">
        <v>21.889282541544844</v>
      </c>
      <c r="F259" s="34">
        <v>1117.6495749368858</v>
      </c>
      <c r="G259" s="27">
        <v>1117.6495749368858</v>
      </c>
      <c r="H259" s="27">
        <v>0</v>
      </c>
      <c r="I259" s="25">
        <v>42.058966117804012</v>
      </c>
      <c r="J259" s="25">
        <v>358.57147320803494</v>
      </c>
      <c r="K259" s="29" t="s">
        <v>19</v>
      </c>
      <c r="L259" s="30">
        <f t="shared" ref="L259:L301" si="16">((SQRT(10000/F259))/D259)*100</f>
        <v>16.096915298550819</v>
      </c>
      <c r="M259" s="31">
        <f t="shared" ref="M259:M301" si="17">10/L259</f>
        <v>0.62123703917981632</v>
      </c>
      <c r="N259" s="32">
        <f t="shared" si="15"/>
        <v>100</v>
      </c>
      <c r="O259" s="47"/>
      <c r="P259" s="47"/>
    </row>
    <row r="260" spans="1:16" x14ac:dyDescent="0.3">
      <c r="A260" s="23">
        <v>259</v>
      </c>
      <c r="B260" s="34">
        <v>11</v>
      </c>
      <c r="C260" s="24">
        <v>105</v>
      </c>
      <c r="D260" s="25">
        <v>19.145732729957114</v>
      </c>
      <c r="E260" s="25">
        <v>22.785511572575892</v>
      </c>
      <c r="F260" s="34">
        <v>1100.8848313128324</v>
      </c>
      <c r="G260" s="27">
        <v>1100.8848313128324</v>
      </c>
      <c r="H260" s="27">
        <v>0</v>
      </c>
      <c r="I260" s="25">
        <v>44.889972202139376</v>
      </c>
      <c r="J260" s="25">
        <v>394.41525409768872</v>
      </c>
      <c r="K260" s="29" t="s">
        <v>19</v>
      </c>
      <c r="L260" s="30">
        <f t="shared" si="16"/>
        <v>15.741896915986564</v>
      </c>
      <c r="M260" s="31">
        <f t="shared" si="17"/>
        <v>0.63524745800136551</v>
      </c>
      <c r="N260" s="32">
        <f t="shared" si="15"/>
        <v>100</v>
      </c>
      <c r="O260" s="47"/>
      <c r="P260" s="47"/>
    </row>
    <row r="261" spans="1:16" x14ac:dyDescent="0.3">
      <c r="A261" s="23">
        <v>260</v>
      </c>
      <c r="B261" s="39">
        <v>11</v>
      </c>
      <c r="C261" s="37">
        <v>110</v>
      </c>
      <c r="D261" s="38">
        <v>19.672620352187945</v>
      </c>
      <c r="E261" s="38">
        <v>23.666556082369834</v>
      </c>
      <c r="F261" s="39">
        <v>1074.4635953613245</v>
      </c>
      <c r="G261" s="27">
        <v>1074.4635953613245</v>
      </c>
      <c r="H261" s="27">
        <v>0</v>
      </c>
      <c r="I261" s="38">
        <v>47.266311878073743</v>
      </c>
      <c r="J261" s="38">
        <v>426.66529426332499</v>
      </c>
      <c r="K261" s="37" t="s">
        <v>19</v>
      </c>
      <c r="L261" s="30">
        <f t="shared" si="16"/>
        <v>15.507505232689692</v>
      </c>
      <c r="M261" s="31">
        <f t="shared" si="17"/>
        <v>0.64484904889279571</v>
      </c>
      <c r="N261" s="32">
        <f t="shared" si="15"/>
        <v>100</v>
      </c>
      <c r="O261" s="50">
        <f>AVERAGE(M252:M261)</f>
        <v>0.50762306575214267</v>
      </c>
      <c r="P261" s="51">
        <f>AVERAGE(C252:C261)</f>
        <v>77.5</v>
      </c>
    </row>
    <row r="262" spans="1:16" x14ac:dyDescent="0.3">
      <c r="A262" s="23">
        <v>261</v>
      </c>
      <c r="B262" s="34">
        <v>11</v>
      </c>
      <c r="C262" s="35">
        <v>45</v>
      </c>
      <c r="D262" s="25">
        <v>8.8665589045085937</v>
      </c>
      <c r="E262" s="26">
        <v>9</v>
      </c>
      <c r="F262" s="27">
        <v>1800</v>
      </c>
      <c r="G262" s="27">
        <v>900.89999999999986</v>
      </c>
      <c r="H262" s="27">
        <v>899.1</v>
      </c>
      <c r="I262" s="25">
        <v>11.451105222334794</v>
      </c>
      <c r="J262" s="25">
        <v>45.09346533472003</v>
      </c>
      <c r="K262" s="24" t="s">
        <v>18</v>
      </c>
      <c r="L262" s="30">
        <f t="shared" si="16"/>
        <v>26.583284782066087</v>
      </c>
      <c r="M262" s="31">
        <f t="shared" si="17"/>
        <v>0.37617623563007951</v>
      </c>
      <c r="N262" s="32">
        <f t="shared" si="15"/>
        <v>50.05</v>
      </c>
      <c r="O262" s="47"/>
      <c r="P262" s="47"/>
    </row>
    <row r="263" spans="1:16" x14ac:dyDescent="0.3">
      <c r="A263" s="23">
        <v>262</v>
      </c>
      <c r="B263" s="34">
        <v>11</v>
      </c>
      <c r="C263" s="35">
        <v>50</v>
      </c>
      <c r="D263" s="25">
        <v>9.9542126722279853</v>
      </c>
      <c r="E263" s="25">
        <v>10.338219362036577</v>
      </c>
      <c r="F263" s="34">
        <v>1800</v>
      </c>
      <c r="G263" s="27">
        <v>900.89999999999986</v>
      </c>
      <c r="H263" s="27">
        <v>899.1</v>
      </c>
      <c r="I263" s="25">
        <v>15.109631493551692</v>
      </c>
      <c r="J263" s="25">
        <v>68.967403298983342</v>
      </c>
      <c r="K263" s="24" t="s">
        <v>18</v>
      </c>
      <c r="L263" s="30">
        <f t="shared" si="16"/>
        <v>23.67864422397961</v>
      </c>
      <c r="M263" s="31">
        <f t="shared" si="17"/>
        <v>0.42232147691432836</v>
      </c>
      <c r="N263" s="32">
        <f t="shared" si="15"/>
        <v>50.05</v>
      </c>
      <c r="O263" s="47"/>
      <c r="P263" s="47"/>
    </row>
    <row r="264" spans="1:16" x14ac:dyDescent="0.3">
      <c r="A264" s="23">
        <v>263</v>
      </c>
      <c r="B264" s="34">
        <v>11</v>
      </c>
      <c r="C264" s="35">
        <v>55</v>
      </c>
      <c r="D264" s="25">
        <v>11.000582283754966</v>
      </c>
      <c r="E264" s="25">
        <v>11.561449958059107</v>
      </c>
      <c r="F264" s="34">
        <v>1764</v>
      </c>
      <c r="G264" s="27">
        <v>882.88199999999995</v>
      </c>
      <c r="H264" s="27">
        <v>881.11800000000005</v>
      </c>
      <c r="I264" s="25">
        <v>18.518809732942767</v>
      </c>
      <c r="J264" s="25">
        <v>96.868324741967456</v>
      </c>
      <c r="K264" s="24" t="s">
        <v>18</v>
      </c>
      <c r="L264" s="30">
        <f t="shared" si="16"/>
        <v>21.64387592889911</v>
      </c>
      <c r="M264" s="31">
        <f t="shared" si="17"/>
        <v>0.46202445591770852</v>
      </c>
      <c r="N264" s="32">
        <f t="shared" si="15"/>
        <v>50.05</v>
      </c>
      <c r="O264" s="47"/>
      <c r="P264" s="47"/>
    </row>
    <row r="265" spans="1:16" x14ac:dyDescent="0.3">
      <c r="A265" s="23">
        <v>264</v>
      </c>
      <c r="B265" s="34">
        <v>11</v>
      </c>
      <c r="C265" s="35">
        <v>65</v>
      </c>
      <c r="D265" s="25">
        <v>12.998304304046382</v>
      </c>
      <c r="E265" s="25">
        <v>13.777154706940596</v>
      </c>
      <c r="F265" s="34">
        <v>1694.1456000000001</v>
      </c>
      <c r="G265" s="27">
        <v>847.91987279999989</v>
      </c>
      <c r="H265" s="27">
        <v>846.22572720000005</v>
      </c>
      <c r="I265" s="25">
        <v>25.25571592602709</v>
      </c>
      <c r="J265" s="25">
        <v>152.94792664445086</v>
      </c>
      <c r="K265" s="24" t="s">
        <v>18</v>
      </c>
      <c r="L265" s="30">
        <f t="shared" si="16"/>
        <v>18.691232248759228</v>
      </c>
      <c r="M265" s="31">
        <f t="shared" si="17"/>
        <v>0.53501020515454922</v>
      </c>
      <c r="N265" s="32">
        <f t="shared" si="15"/>
        <v>50.05</v>
      </c>
      <c r="O265" s="47"/>
      <c r="P265" s="47"/>
    </row>
    <row r="266" spans="1:16" x14ac:dyDescent="0.3">
      <c r="A266" s="23">
        <v>265</v>
      </c>
      <c r="B266" s="34">
        <v>11</v>
      </c>
      <c r="C266" s="35">
        <v>75</v>
      </c>
      <c r="D266" s="25">
        <v>14.861903853246634</v>
      </c>
      <c r="E266" s="25">
        <v>15.784718810052635</v>
      </c>
      <c r="F266" s="34">
        <v>1627.05743424</v>
      </c>
      <c r="G266" s="27">
        <v>814.34224583711989</v>
      </c>
      <c r="H266" s="27">
        <v>812.71518840288002</v>
      </c>
      <c r="I266" s="25">
        <v>31.839516522459519</v>
      </c>
      <c r="J266" s="25">
        <v>218.42615351949132</v>
      </c>
      <c r="K266" s="24" t="s">
        <v>18</v>
      </c>
      <c r="L266" s="30">
        <f t="shared" si="16"/>
        <v>16.681077912841129</v>
      </c>
      <c r="M266" s="31">
        <f t="shared" si="17"/>
        <v>0.59948164334763876</v>
      </c>
      <c r="N266" s="32">
        <f t="shared" ref="N266:N301" si="18">(G266/F266)*100</f>
        <v>50.05</v>
      </c>
      <c r="O266" s="47"/>
      <c r="P266" s="47"/>
    </row>
    <row r="267" spans="1:16" x14ac:dyDescent="0.3">
      <c r="A267" s="23">
        <v>266</v>
      </c>
      <c r="B267" s="34">
        <v>11</v>
      </c>
      <c r="C267" s="35">
        <v>80</v>
      </c>
      <c r="D267" s="25">
        <v>15.72702814165218</v>
      </c>
      <c r="E267" s="25">
        <v>16.732376290270913</v>
      </c>
      <c r="F267" s="34">
        <v>1594.5162855552001</v>
      </c>
      <c r="G267" s="27">
        <v>798.05540092037756</v>
      </c>
      <c r="H267" s="27">
        <v>796.46088463482238</v>
      </c>
      <c r="I267" s="25">
        <v>35.061790153564061</v>
      </c>
      <c r="J267" s="25">
        <v>253.96492685105116</v>
      </c>
      <c r="K267" s="24" t="s">
        <v>18</v>
      </c>
      <c r="L267" s="30">
        <f t="shared" si="16"/>
        <v>15.923511888423056</v>
      </c>
      <c r="M267" s="31">
        <f t="shared" si="17"/>
        <v>0.62800216874710568</v>
      </c>
      <c r="N267" s="32">
        <f t="shared" si="18"/>
        <v>50.05</v>
      </c>
      <c r="O267" s="47"/>
      <c r="P267" s="47"/>
    </row>
    <row r="268" spans="1:16" x14ac:dyDescent="0.3">
      <c r="A268" s="23">
        <v>267</v>
      </c>
      <c r="B268" s="34">
        <v>11</v>
      </c>
      <c r="C268" s="35">
        <v>90</v>
      </c>
      <c r="D268" s="25">
        <v>17.283522729535797</v>
      </c>
      <c r="E268" s="25">
        <v>18.541895202453873</v>
      </c>
      <c r="F268" s="34">
        <v>1531.3734406472142</v>
      </c>
      <c r="G268" s="27">
        <v>766.45240704393063</v>
      </c>
      <c r="H268" s="27">
        <v>764.92103360328349</v>
      </c>
      <c r="I268" s="25">
        <v>41.350354419133879</v>
      </c>
      <c r="J268" s="25">
        <v>328.83257051181494</v>
      </c>
      <c r="K268" s="24" t="s">
        <v>18</v>
      </c>
      <c r="L268" s="30">
        <f t="shared" si="16"/>
        <v>14.78519918098497</v>
      </c>
      <c r="M268" s="31">
        <f t="shared" si="17"/>
        <v>0.67635206516939284</v>
      </c>
      <c r="N268" s="32">
        <f t="shared" si="18"/>
        <v>50.05</v>
      </c>
      <c r="O268" s="47"/>
      <c r="P268" s="47"/>
    </row>
    <row r="269" spans="1:16" x14ac:dyDescent="0.3">
      <c r="A269" s="23">
        <v>268</v>
      </c>
      <c r="B269" s="34">
        <v>11</v>
      </c>
      <c r="C269" s="35">
        <v>100</v>
      </c>
      <c r="D269" s="25">
        <v>18.582515877157022</v>
      </c>
      <c r="E269" s="25">
        <v>20.26469856277912</v>
      </c>
      <c r="F269" s="34">
        <v>1455.7235926792418</v>
      </c>
      <c r="G269" s="27">
        <v>728.58965813596046</v>
      </c>
      <c r="H269" s="27">
        <v>727.13393454328127</v>
      </c>
      <c r="I269" s="25">
        <v>46.951459606144255</v>
      </c>
      <c r="J269" s="25">
        <v>401.60512419810289</v>
      </c>
      <c r="K269" s="24" t="s">
        <v>18</v>
      </c>
      <c r="L269" s="30">
        <f t="shared" si="16"/>
        <v>14.104445828537878</v>
      </c>
      <c r="M269" s="31">
        <f t="shared" si="17"/>
        <v>0.70899630666571456</v>
      </c>
      <c r="N269" s="32">
        <f t="shared" si="18"/>
        <v>50.05</v>
      </c>
      <c r="O269" s="47"/>
      <c r="P269" s="47"/>
    </row>
    <row r="270" spans="1:16" x14ac:dyDescent="0.3">
      <c r="A270" s="23">
        <v>269</v>
      </c>
      <c r="B270" s="34">
        <v>11</v>
      </c>
      <c r="C270" s="35">
        <v>105</v>
      </c>
      <c r="D270" s="25">
        <v>19.145732729957114</v>
      </c>
      <c r="E270" s="25">
        <v>21.104553951085222</v>
      </c>
      <c r="F270" s="34">
        <v>1412.0518848988645</v>
      </c>
      <c r="G270" s="27">
        <v>706.73196839188165</v>
      </c>
      <c r="H270" s="27">
        <v>705.31991650698285</v>
      </c>
      <c r="I270" s="25">
        <v>49.396126210677359</v>
      </c>
      <c r="J270" s="25">
        <v>435.38896754850873</v>
      </c>
      <c r="K270" s="24" t="s">
        <v>18</v>
      </c>
      <c r="L270" s="30">
        <f t="shared" si="16"/>
        <v>13.899612104510192</v>
      </c>
      <c r="M270" s="31">
        <f t="shared" si="17"/>
        <v>0.71944453735907976</v>
      </c>
      <c r="N270" s="32">
        <f t="shared" si="18"/>
        <v>50.05</v>
      </c>
      <c r="O270" s="47"/>
      <c r="P270" s="47"/>
    </row>
    <row r="271" spans="1:16" s="1" customFormat="1" x14ac:dyDescent="0.3">
      <c r="A271" s="36">
        <v>270</v>
      </c>
      <c r="B271" s="39">
        <v>11</v>
      </c>
      <c r="C271" s="43">
        <v>110</v>
      </c>
      <c r="D271" s="38">
        <v>19.672620352187945</v>
      </c>
      <c r="E271" s="38">
        <v>21.936518639496327</v>
      </c>
      <c r="F271" s="39">
        <v>1355.5698095029099</v>
      </c>
      <c r="G271" s="40">
        <v>678.46268965620641</v>
      </c>
      <c r="H271" s="40">
        <v>677.10711984670354</v>
      </c>
      <c r="I271" s="38">
        <v>51.232692464742975</v>
      </c>
      <c r="J271" s="38">
        <v>463.91814496116842</v>
      </c>
      <c r="K271" s="37" t="s">
        <v>18</v>
      </c>
      <c r="L271" s="41">
        <f t="shared" si="16"/>
        <v>13.80628534853189</v>
      </c>
      <c r="M271" s="42">
        <f t="shared" si="17"/>
        <v>0.72430778790642358</v>
      </c>
      <c r="N271" s="43">
        <f t="shared" si="18"/>
        <v>50.05</v>
      </c>
      <c r="O271" s="50">
        <f>AVERAGE(M262:M271)</f>
        <v>0.58521168828120218</v>
      </c>
      <c r="P271" s="51">
        <f>AVERAGE(C262:C271)</f>
        <v>77.5</v>
      </c>
    </row>
    <row r="272" spans="1:16" x14ac:dyDescent="0.3">
      <c r="A272" s="23">
        <v>271</v>
      </c>
      <c r="B272" s="34">
        <v>11</v>
      </c>
      <c r="C272" s="35">
        <v>45</v>
      </c>
      <c r="D272" s="25">
        <v>8.8665589045085937</v>
      </c>
      <c r="E272" s="26">
        <v>9.5</v>
      </c>
      <c r="F272" s="27">
        <v>1300</v>
      </c>
      <c r="G272" s="27">
        <v>650.65</v>
      </c>
      <c r="H272" s="27">
        <v>649.35</v>
      </c>
      <c r="I272" s="25">
        <v>9.2146839520605628</v>
      </c>
      <c r="J272" s="25">
        <v>35.927551709139827</v>
      </c>
      <c r="K272" s="29" t="s">
        <v>19</v>
      </c>
      <c r="L272" s="30">
        <f t="shared" si="16"/>
        <v>31.280466424419018</v>
      </c>
      <c r="M272" s="31">
        <f t="shared" si="17"/>
        <v>0.31968832767127553</v>
      </c>
      <c r="N272" s="32">
        <f t="shared" si="18"/>
        <v>50.05</v>
      </c>
      <c r="O272" s="47"/>
      <c r="P272" s="47"/>
    </row>
    <row r="273" spans="1:16" x14ac:dyDescent="0.3">
      <c r="A273" s="23">
        <v>272</v>
      </c>
      <c r="B273" s="34">
        <v>11</v>
      </c>
      <c r="C273" s="35">
        <v>50</v>
      </c>
      <c r="D273" s="25">
        <v>9.9542126722279853</v>
      </c>
      <c r="E273" s="25">
        <v>11.006609050496451</v>
      </c>
      <c r="F273" s="34">
        <v>1300</v>
      </c>
      <c r="G273" s="27">
        <v>650.65</v>
      </c>
      <c r="H273" s="27">
        <v>649.35</v>
      </c>
      <c r="I273" s="25">
        <v>12.369163075308791</v>
      </c>
      <c r="J273" s="25">
        <v>57.627346118753501</v>
      </c>
      <c r="K273" s="29" t="s">
        <v>19</v>
      </c>
      <c r="L273" s="30">
        <f t="shared" si="16"/>
        <v>27.862585143113801</v>
      </c>
      <c r="M273" s="31">
        <f t="shared" si="17"/>
        <v>0.35890424196591414</v>
      </c>
      <c r="N273" s="32">
        <f t="shared" si="18"/>
        <v>50.05</v>
      </c>
      <c r="O273" s="47"/>
      <c r="P273" s="47"/>
    </row>
    <row r="274" spans="1:16" x14ac:dyDescent="0.3">
      <c r="A274" s="23">
        <v>273</v>
      </c>
      <c r="B274" s="34">
        <v>11</v>
      </c>
      <c r="C274" s="35">
        <v>55</v>
      </c>
      <c r="D274" s="25">
        <v>11.000582283754966</v>
      </c>
      <c r="E274" s="25">
        <v>12.37193001622169</v>
      </c>
      <c r="F274" s="34">
        <v>1280.5</v>
      </c>
      <c r="G274" s="27">
        <v>640.89024999999992</v>
      </c>
      <c r="H274" s="27">
        <v>639.60974999999996</v>
      </c>
      <c r="I274" s="25">
        <v>15.393748027562179</v>
      </c>
      <c r="J274" s="25">
        <v>80.67410904772531</v>
      </c>
      <c r="K274" s="29" t="s">
        <v>19</v>
      </c>
      <c r="L274" s="30">
        <f t="shared" si="16"/>
        <v>25.403557235801827</v>
      </c>
      <c r="M274" s="31">
        <f t="shared" si="17"/>
        <v>0.39364565785719041</v>
      </c>
      <c r="N274" s="32">
        <f t="shared" si="18"/>
        <v>50.05</v>
      </c>
      <c r="O274" s="47"/>
      <c r="P274" s="47"/>
    </row>
    <row r="275" spans="1:16" x14ac:dyDescent="0.3">
      <c r="A275" s="23">
        <v>274</v>
      </c>
      <c r="B275" s="34">
        <v>11</v>
      </c>
      <c r="C275" s="35">
        <v>65</v>
      </c>
      <c r="D275" s="25">
        <v>12.998304304046382</v>
      </c>
      <c r="E275" s="25">
        <v>14.824156409960944</v>
      </c>
      <c r="F275" s="34">
        <v>1242.3731124999999</v>
      </c>
      <c r="G275" s="27">
        <v>621.80774280624985</v>
      </c>
      <c r="H275" s="27">
        <v>620.56536969374997</v>
      </c>
      <c r="I275" s="25">
        <v>21.442820117611127</v>
      </c>
      <c r="J275" s="25">
        <v>129.21753464758345</v>
      </c>
      <c r="K275" s="29" t="s">
        <v>19</v>
      </c>
      <c r="L275" s="30">
        <f t="shared" si="16"/>
        <v>21.826659732950265</v>
      </c>
      <c r="M275" s="31">
        <f t="shared" si="17"/>
        <v>0.45815530742450988</v>
      </c>
      <c r="N275" s="32">
        <f t="shared" si="18"/>
        <v>50.05</v>
      </c>
      <c r="O275" s="47"/>
      <c r="P275" s="47"/>
    </row>
    <row r="276" spans="1:16" x14ac:dyDescent="0.3">
      <c r="A276" s="23">
        <v>275</v>
      </c>
      <c r="B276" s="34">
        <v>11</v>
      </c>
      <c r="C276" s="35">
        <v>75</v>
      </c>
      <c r="D276" s="25">
        <v>14.861903853246634</v>
      </c>
      <c r="E276" s="25">
        <v>17.027732281043491</v>
      </c>
      <c r="F276" s="34">
        <v>1205.3814530753123</v>
      </c>
      <c r="G276" s="27">
        <v>603.29341726419375</v>
      </c>
      <c r="H276" s="27">
        <v>602.08803581111852</v>
      </c>
      <c r="I276" s="25">
        <v>27.449093899376475</v>
      </c>
      <c r="J276" s="25">
        <v>187.30187018787439</v>
      </c>
      <c r="K276" s="29" t="s">
        <v>19</v>
      </c>
      <c r="L276" s="30">
        <f t="shared" si="16"/>
        <v>19.380425161178071</v>
      </c>
      <c r="M276" s="31">
        <f t="shared" si="17"/>
        <v>0.51598455229101559</v>
      </c>
      <c r="N276" s="32">
        <f t="shared" si="18"/>
        <v>50.05</v>
      </c>
      <c r="O276" s="47"/>
      <c r="P276" s="47"/>
    </row>
    <row r="277" spans="1:16" x14ac:dyDescent="0.3">
      <c r="A277" s="23">
        <v>276</v>
      </c>
      <c r="B277" s="34">
        <v>11</v>
      </c>
      <c r="C277" s="35">
        <v>80</v>
      </c>
      <c r="D277" s="25">
        <v>15.72702814165218</v>
      </c>
      <c r="E277" s="25">
        <v>18.062704999946298</v>
      </c>
      <c r="F277" s="34">
        <v>1187.3007312791826</v>
      </c>
      <c r="G277" s="27">
        <v>594.24401600523083</v>
      </c>
      <c r="H277" s="27">
        <v>593.05671527395168</v>
      </c>
      <c r="I277" s="25">
        <v>30.423991763895462</v>
      </c>
      <c r="J277" s="25">
        <v>219.38759412114976</v>
      </c>
      <c r="K277" s="29" t="s">
        <v>19</v>
      </c>
      <c r="L277" s="30">
        <f t="shared" si="16"/>
        <v>18.453254374430809</v>
      </c>
      <c r="M277" s="31">
        <f t="shared" si="17"/>
        <v>0.54190983319756303</v>
      </c>
      <c r="N277" s="32">
        <f t="shared" si="18"/>
        <v>50.05</v>
      </c>
      <c r="O277" s="47"/>
      <c r="P277" s="47"/>
    </row>
    <row r="278" spans="1:16" x14ac:dyDescent="0.3">
      <c r="A278" s="23">
        <v>277</v>
      </c>
      <c r="B278" s="34">
        <v>11</v>
      </c>
      <c r="C278" s="35">
        <v>90</v>
      </c>
      <c r="D278" s="25">
        <v>17.283522729535797</v>
      </c>
      <c r="E278" s="25">
        <v>20.030394332078657</v>
      </c>
      <c r="F278" s="34">
        <v>1151.9488520053449</v>
      </c>
      <c r="G278" s="27">
        <v>576.55040042867506</v>
      </c>
      <c r="H278" s="27">
        <v>575.3984515766698</v>
      </c>
      <c r="I278" s="25">
        <v>36.29961978004755</v>
      </c>
      <c r="J278" s="25">
        <v>287.61993258569839</v>
      </c>
      <c r="K278" s="29" t="s">
        <v>19</v>
      </c>
      <c r="L278" s="30">
        <f t="shared" si="16"/>
        <v>17.047124649157507</v>
      </c>
      <c r="M278" s="31">
        <f t="shared" si="17"/>
        <v>0.58660919103998066</v>
      </c>
      <c r="N278" s="32">
        <f t="shared" si="18"/>
        <v>50.05</v>
      </c>
      <c r="O278" s="47"/>
      <c r="P278" s="47"/>
    </row>
    <row r="279" spans="1:16" x14ac:dyDescent="0.3">
      <c r="A279" s="23">
        <v>278</v>
      </c>
      <c r="B279" s="34">
        <v>11</v>
      </c>
      <c r="C279" s="35">
        <v>100</v>
      </c>
      <c r="D279" s="25">
        <v>18.582515877157022</v>
      </c>
      <c r="E279" s="25">
        <v>21.889282541544844</v>
      </c>
      <c r="F279" s="34">
        <v>1117.6495749368858</v>
      </c>
      <c r="G279" s="27">
        <v>559.3836122559112</v>
      </c>
      <c r="H279" s="27">
        <v>558.26596268097444</v>
      </c>
      <c r="I279" s="25">
        <v>42.058966117804012</v>
      </c>
      <c r="J279" s="25">
        <v>358.57147320803494</v>
      </c>
      <c r="K279" s="29" t="s">
        <v>19</v>
      </c>
      <c r="L279" s="30">
        <f t="shared" si="16"/>
        <v>16.096915298550819</v>
      </c>
      <c r="M279" s="31">
        <f t="shared" si="17"/>
        <v>0.62123703917981632</v>
      </c>
      <c r="N279" s="32">
        <f t="shared" si="18"/>
        <v>50.05</v>
      </c>
      <c r="O279" s="47"/>
      <c r="P279" s="47"/>
    </row>
    <row r="280" spans="1:16" x14ac:dyDescent="0.3">
      <c r="A280" s="23">
        <v>279</v>
      </c>
      <c r="B280" s="34">
        <v>11</v>
      </c>
      <c r="C280" s="35">
        <v>105</v>
      </c>
      <c r="D280" s="25">
        <v>19.145732729957114</v>
      </c>
      <c r="E280" s="25">
        <v>22.785511572575892</v>
      </c>
      <c r="F280" s="34">
        <v>1100.8848313128324</v>
      </c>
      <c r="G280" s="27">
        <v>550.99285807207252</v>
      </c>
      <c r="H280" s="27">
        <v>549.89197324075974</v>
      </c>
      <c r="I280" s="25">
        <v>44.889972202139376</v>
      </c>
      <c r="J280" s="25">
        <v>394.41525409768872</v>
      </c>
      <c r="K280" s="29" t="s">
        <v>19</v>
      </c>
      <c r="L280" s="30">
        <f t="shared" si="16"/>
        <v>15.741896915986564</v>
      </c>
      <c r="M280" s="31">
        <f t="shared" si="17"/>
        <v>0.63524745800136551</v>
      </c>
      <c r="N280" s="32">
        <f t="shared" si="18"/>
        <v>50.05</v>
      </c>
      <c r="O280" s="47"/>
      <c r="P280" s="47"/>
    </row>
    <row r="281" spans="1:16" s="1" customFormat="1" x14ac:dyDescent="0.3">
      <c r="A281" s="36">
        <v>280</v>
      </c>
      <c r="B281" s="39">
        <v>11</v>
      </c>
      <c r="C281" s="43">
        <v>110</v>
      </c>
      <c r="D281" s="38">
        <v>19.672620352187945</v>
      </c>
      <c r="E281" s="38">
        <v>23.666556082369834</v>
      </c>
      <c r="F281" s="39">
        <v>1074.4635953613245</v>
      </c>
      <c r="G281" s="40">
        <v>537.76902947834287</v>
      </c>
      <c r="H281" s="40">
        <v>536.69456588298158</v>
      </c>
      <c r="I281" s="38">
        <v>47.266311878073743</v>
      </c>
      <c r="J281" s="38">
        <v>426.66529426332499</v>
      </c>
      <c r="K281" s="37" t="s">
        <v>19</v>
      </c>
      <c r="L281" s="30">
        <f t="shared" si="16"/>
        <v>15.507505232689692</v>
      </c>
      <c r="M281" s="31">
        <f t="shared" si="17"/>
        <v>0.64484904889279571</v>
      </c>
      <c r="N281" s="32">
        <f t="shared" si="18"/>
        <v>50.05</v>
      </c>
      <c r="O281" s="50">
        <f>AVERAGE(M272:M281)</f>
        <v>0.50762306575214267</v>
      </c>
      <c r="P281" s="51">
        <f>AVERAGE(C272:C281)</f>
        <v>77.5</v>
      </c>
    </row>
    <row r="282" spans="1:16" x14ac:dyDescent="0.3">
      <c r="A282" s="23">
        <v>281</v>
      </c>
      <c r="B282" s="34">
        <v>11</v>
      </c>
      <c r="C282" s="35">
        <v>45</v>
      </c>
      <c r="D282" s="25">
        <v>8.8665589045085937</v>
      </c>
      <c r="E282" s="26">
        <v>9</v>
      </c>
      <c r="F282" s="27">
        <v>1800</v>
      </c>
      <c r="G282" s="27">
        <v>180</v>
      </c>
      <c r="H282" s="27">
        <v>1620</v>
      </c>
      <c r="I282" s="25">
        <v>11.451105222334794</v>
      </c>
      <c r="J282" s="25">
        <v>45.09346533472003</v>
      </c>
      <c r="K282" s="24" t="s">
        <v>18</v>
      </c>
      <c r="L282" s="30">
        <f t="shared" si="16"/>
        <v>26.583284782066087</v>
      </c>
      <c r="M282" s="31">
        <f t="shared" si="17"/>
        <v>0.37617623563007951</v>
      </c>
      <c r="N282" s="32">
        <f t="shared" si="18"/>
        <v>10</v>
      </c>
      <c r="O282" s="47"/>
      <c r="P282" s="47"/>
    </row>
    <row r="283" spans="1:16" x14ac:dyDescent="0.3">
      <c r="A283" s="23">
        <v>282</v>
      </c>
      <c r="B283" s="34">
        <v>11</v>
      </c>
      <c r="C283" s="35">
        <v>50</v>
      </c>
      <c r="D283" s="25">
        <v>9.9542126722279853</v>
      </c>
      <c r="E283" s="25">
        <v>10.338219362036577</v>
      </c>
      <c r="F283" s="34">
        <v>1800</v>
      </c>
      <c r="G283" s="27">
        <v>180</v>
      </c>
      <c r="H283" s="27">
        <v>1620</v>
      </c>
      <c r="I283" s="25">
        <v>15.109631493551692</v>
      </c>
      <c r="J283" s="25">
        <v>68.967403298983342</v>
      </c>
      <c r="K283" s="24" t="s">
        <v>18</v>
      </c>
      <c r="L283" s="30">
        <f t="shared" si="16"/>
        <v>23.67864422397961</v>
      </c>
      <c r="M283" s="31">
        <f t="shared" si="17"/>
        <v>0.42232147691432836</v>
      </c>
      <c r="N283" s="32">
        <f t="shared" si="18"/>
        <v>10</v>
      </c>
      <c r="O283" s="47"/>
      <c r="P283" s="47"/>
    </row>
    <row r="284" spans="1:16" x14ac:dyDescent="0.3">
      <c r="A284" s="23">
        <v>283</v>
      </c>
      <c r="B284" s="34">
        <v>11</v>
      </c>
      <c r="C284" s="35">
        <v>55</v>
      </c>
      <c r="D284" s="25">
        <v>11.000582283754966</v>
      </c>
      <c r="E284" s="25">
        <v>11.561449958059107</v>
      </c>
      <c r="F284" s="34">
        <v>1764</v>
      </c>
      <c r="G284" s="27">
        <v>176.4</v>
      </c>
      <c r="H284" s="27">
        <v>1587.6000000000001</v>
      </c>
      <c r="I284" s="25">
        <v>18.518809732942767</v>
      </c>
      <c r="J284" s="25">
        <v>96.868324741967456</v>
      </c>
      <c r="K284" s="24" t="s">
        <v>18</v>
      </c>
      <c r="L284" s="30">
        <f t="shared" si="16"/>
        <v>21.64387592889911</v>
      </c>
      <c r="M284" s="31">
        <f t="shared" si="17"/>
        <v>0.46202445591770852</v>
      </c>
      <c r="N284" s="32">
        <f t="shared" si="18"/>
        <v>10</v>
      </c>
      <c r="O284" s="47"/>
      <c r="P284" s="47"/>
    </row>
    <row r="285" spans="1:16" x14ac:dyDescent="0.3">
      <c r="A285" s="23">
        <v>284</v>
      </c>
      <c r="B285" s="34">
        <v>11</v>
      </c>
      <c r="C285" s="35">
        <v>65</v>
      </c>
      <c r="D285" s="25">
        <v>12.998304304046382</v>
      </c>
      <c r="E285" s="25">
        <v>13.777154706940596</v>
      </c>
      <c r="F285" s="34">
        <v>1694.1456000000001</v>
      </c>
      <c r="G285" s="27">
        <v>169.41456000000002</v>
      </c>
      <c r="H285" s="27">
        <v>1524.7310400000001</v>
      </c>
      <c r="I285" s="25">
        <v>25.25571592602709</v>
      </c>
      <c r="J285" s="25">
        <v>152.94792664445086</v>
      </c>
      <c r="K285" s="24" t="s">
        <v>18</v>
      </c>
      <c r="L285" s="30">
        <f t="shared" si="16"/>
        <v>18.691232248759228</v>
      </c>
      <c r="M285" s="31">
        <f t="shared" si="17"/>
        <v>0.53501020515454922</v>
      </c>
      <c r="N285" s="32">
        <f t="shared" si="18"/>
        <v>10</v>
      </c>
      <c r="O285" s="47"/>
      <c r="P285" s="47"/>
    </row>
    <row r="286" spans="1:16" x14ac:dyDescent="0.3">
      <c r="A286" s="23">
        <v>285</v>
      </c>
      <c r="B286" s="34">
        <v>11</v>
      </c>
      <c r="C286" s="35">
        <v>75</v>
      </c>
      <c r="D286" s="25">
        <v>14.861903853246634</v>
      </c>
      <c r="E286" s="25">
        <v>15.784718810052635</v>
      </c>
      <c r="F286" s="34">
        <v>1627.05743424</v>
      </c>
      <c r="G286" s="27">
        <v>162.70574342400002</v>
      </c>
      <c r="H286" s="27">
        <v>1464.351690816</v>
      </c>
      <c r="I286" s="25">
        <v>31.839516522459519</v>
      </c>
      <c r="J286" s="25">
        <v>218.42615351949132</v>
      </c>
      <c r="K286" s="24" t="s">
        <v>18</v>
      </c>
      <c r="L286" s="30">
        <f t="shared" si="16"/>
        <v>16.681077912841129</v>
      </c>
      <c r="M286" s="31">
        <f t="shared" si="17"/>
        <v>0.59948164334763876</v>
      </c>
      <c r="N286" s="32">
        <f t="shared" si="18"/>
        <v>10</v>
      </c>
      <c r="O286" s="47"/>
      <c r="P286" s="47"/>
    </row>
    <row r="287" spans="1:16" x14ac:dyDescent="0.3">
      <c r="A287" s="23">
        <v>286</v>
      </c>
      <c r="B287" s="34">
        <v>11</v>
      </c>
      <c r="C287" s="35">
        <v>80</v>
      </c>
      <c r="D287" s="25">
        <v>15.72702814165218</v>
      </c>
      <c r="E287" s="25">
        <v>16.732376290270913</v>
      </c>
      <c r="F287" s="34">
        <v>1594.5162855552001</v>
      </c>
      <c r="G287" s="27">
        <v>159.45162855552002</v>
      </c>
      <c r="H287" s="27">
        <v>1435.06465699968</v>
      </c>
      <c r="I287" s="25">
        <v>35.061790153564061</v>
      </c>
      <c r="J287" s="25">
        <v>253.96492685105116</v>
      </c>
      <c r="K287" s="24" t="s">
        <v>18</v>
      </c>
      <c r="L287" s="30">
        <f t="shared" si="16"/>
        <v>15.923511888423056</v>
      </c>
      <c r="M287" s="31">
        <f t="shared" si="17"/>
        <v>0.62800216874710568</v>
      </c>
      <c r="N287" s="32">
        <f t="shared" si="18"/>
        <v>10</v>
      </c>
      <c r="O287" s="47"/>
      <c r="P287" s="47"/>
    </row>
    <row r="288" spans="1:16" x14ac:dyDescent="0.3">
      <c r="A288" s="23">
        <v>287</v>
      </c>
      <c r="B288" s="34">
        <v>11</v>
      </c>
      <c r="C288" s="35">
        <v>90</v>
      </c>
      <c r="D288" s="25">
        <v>17.283522729535797</v>
      </c>
      <c r="E288" s="25">
        <v>18.541895202453873</v>
      </c>
      <c r="F288" s="34">
        <v>1531.3734406472142</v>
      </c>
      <c r="G288" s="27">
        <v>153.13734406472142</v>
      </c>
      <c r="H288" s="27">
        <v>1378.2360965824928</v>
      </c>
      <c r="I288" s="25">
        <v>41.350354419133879</v>
      </c>
      <c r="J288" s="25">
        <v>328.83257051181494</v>
      </c>
      <c r="K288" s="24" t="s">
        <v>18</v>
      </c>
      <c r="L288" s="30">
        <f t="shared" si="16"/>
        <v>14.78519918098497</v>
      </c>
      <c r="M288" s="31">
        <f t="shared" si="17"/>
        <v>0.67635206516939284</v>
      </c>
      <c r="N288" s="32">
        <f t="shared" si="18"/>
        <v>10</v>
      </c>
      <c r="O288" s="47"/>
      <c r="P288" s="47"/>
    </row>
    <row r="289" spans="1:16" x14ac:dyDescent="0.3">
      <c r="A289" s="23">
        <v>288</v>
      </c>
      <c r="B289" s="34">
        <v>11</v>
      </c>
      <c r="C289" s="35">
        <v>100</v>
      </c>
      <c r="D289" s="25">
        <v>18.582515877157022</v>
      </c>
      <c r="E289" s="25">
        <v>20.26469856277912</v>
      </c>
      <c r="F289" s="34">
        <v>1455.7235926792418</v>
      </c>
      <c r="G289" s="27">
        <v>145.57235926792418</v>
      </c>
      <c r="H289" s="27">
        <v>1310.1512334113177</v>
      </c>
      <c r="I289" s="25">
        <v>46.951459606144255</v>
      </c>
      <c r="J289" s="25">
        <v>401.60512419810289</v>
      </c>
      <c r="K289" s="24" t="s">
        <v>18</v>
      </c>
      <c r="L289" s="30">
        <f t="shared" si="16"/>
        <v>14.104445828537878</v>
      </c>
      <c r="M289" s="31">
        <f t="shared" si="17"/>
        <v>0.70899630666571456</v>
      </c>
      <c r="N289" s="32">
        <f t="shared" si="18"/>
        <v>10</v>
      </c>
      <c r="O289" s="47"/>
      <c r="P289" s="47"/>
    </row>
    <row r="290" spans="1:16" x14ac:dyDescent="0.3">
      <c r="A290" s="23">
        <v>289</v>
      </c>
      <c r="B290" s="34">
        <v>11</v>
      </c>
      <c r="C290" s="35">
        <v>105</v>
      </c>
      <c r="D290" s="25">
        <v>19.145732729957114</v>
      </c>
      <c r="E290" s="25">
        <v>21.104553951085222</v>
      </c>
      <c r="F290" s="34">
        <v>1412.0518848988645</v>
      </c>
      <c r="G290" s="27">
        <v>141.20518848988647</v>
      </c>
      <c r="H290" s="27">
        <v>1270.846696408978</v>
      </c>
      <c r="I290" s="25">
        <v>49.396126210677359</v>
      </c>
      <c r="J290" s="25">
        <v>435.38896754850873</v>
      </c>
      <c r="K290" s="24" t="s">
        <v>18</v>
      </c>
      <c r="L290" s="30">
        <f t="shared" si="16"/>
        <v>13.899612104510192</v>
      </c>
      <c r="M290" s="31">
        <f t="shared" si="17"/>
        <v>0.71944453735907976</v>
      </c>
      <c r="N290" s="32">
        <f t="shared" si="18"/>
        <v>10</v>
      </c>
      <c r="O290" s="47"/>
      <c r="P290" s="47"/>
    </row>
    <row r="291" spans="1:16" x14ac:dyDescent="0.3">
      <c r="A291" s="23">
        <v>290</v>
      </c>
      <c r="B291" s="39">
        <v>11</v>
      </c>
      <c r="C291" s="43">
        <v>110</v>
      </c>
      <c r="D291" s="38">
        <v>19.672620352187945</v>
      </c>
      <c r="E291" s="38">
        <v>21.936518639496327</v>
      </c>
      <c r="F291" s="39">
        <v>1355.5698095029099</v>
      </c>
      <c r="G291" s="27">
        <v>135.55698095029101</v>
      </c>
      <c r="H291" s="27">
        <v>1220.0128285526189</v>
      </c>
      <c r="I291" s="38">
        <v>51.232692464742975</v>
      </c>
      <c r="J291" s="38">
        <v>463.91814496116842</v>
      </c>
      <c r="K291" s="37" t="s">
        <v>18</v>
      </c>
      <c r="L291" s="30">
        <f t="shared" si="16"/>
        <v>13.80628534853189</v>
      </c>
      <c r="M291" s="31">
        <f t="shared" si="17"/>
        <v>0.72430778790642358</v>
      </c>
      <c r="N291" s="32">
        <f t="shared" si="18"/>
        <v>10</v>
      </c>
      <c r="O291" s="50">
        <f>AVERAGE(M282:M291)</f>
        <v>0.58521168828120218</v>
      </c>
      <c r="P291" s="51">
        <f>AVERAGE(C282:C291)</f>
        <v>77.5</v>
      </c>
    </row>
    <row r="292" spans="1:16" x14ac:dyDescent="0.3">
      <c r="A292" s="23">
        <v>291</v>
      </c>
      <c r="B292" s="34">
        <v>11</v>
      </c>
      <c r="C292" s="35">
        <v>45</v>
      </c>
      <c r="D292" s="25">
        <v>8.8665589045085937</v>
      </c>
      <c r="E292" s="26">
        <v>9.5</v>
      </c>
      <c r="F292" s="27">
        <v>1300</v>
      </c>
      <c r="G292" s="27">
        <v>130</v>
      </c>
      <c r="H292" s="27">
        <v>1170</v>
      </c>
      <c r="I292" s="25">
        <v>9.2146839520605628</v>
      </c>
      <c r="J292" s="25">
        <v>35.927551709139827</v>
      </c>
      <c r="K292" s="29" t="s">
        <v>19</v>
      </c>
      <c r="L292" s="30">
        <f t="shared" si="16"/>
        <v>31.280466424419018</v>
      </c>
      <c r="M292" s="31">
        <f t="shared" si="17"/>
        <v>0.31968832767127553</v>
      </c>
      <c r="N292" s="32">
        <f t="shared" si="18"/>
        <v>10</v>
      </c>
      <c r="O292" s="47"/>
      <c r="P292" s="47"/>
    </row>
    <row r="293" spans="1:16" x14ac:dyDescent="0.3">
      <c r="A293" s="23">
        <v>292</v>
      </c>
      <c r="B293" s="34">
        <v>11</v>
      </c>
      <c r="C293" s="35">
        <v>50</v>
      </c>
      <c r="D293" s="25">
        <v>9.9542126722279853</v>
      </c>
      <c r="E293" s="25">
        <v>11.006609050496451</v>
      </c>
      <c r="F293" s="34">
        <v>1300</v>
      </c>
      <c r="G293" s="27">
        <v>130</v>
      </c>
      <c r="H293" s="27">
        <v>1170</v>
      </c>
      <c r="I293" s="25">
        <v>12.369163075308791</v>
      </c>
      <c r="J293" s="25">
        <v>57.627346118753501</v>
      </c>
      <c r="K293" s="29" t="s">
        <v>19</v>
      </c>
      <c r="L293" s="30">
        <f t="shared" si="16"/>
        <v>27.862585143113801</v>
      </c>
      <c r="M293" s="31">
        <f t="shared" si="17"/>
        <v>0.35890424196591414</v>
      </c>
      <c r="N293" s="32">
        <f t="shared" si="18"/>
        <v>10</v>
      </c>
      <c r="O293" s="47"/>
      <c r="P293" s="47"/>
    </row>
    <row r="294" spans="1:16" x14ac:dyDescent="0.3">
      <c r="A294" s="23">
        <v>293</v>
      </c>
      <c r="B294" s="34">
        <v>11</v>
      </c>
      <c r="C294" s="35">
        <v>55</v>
      </c>
      <c r="D294" s="25">
        <v>11.000582283754966</v>
      </c>
      <c r="E294" s="25">
        <v>12.37193001622169</v>
      </c>
      <c r="F294" s="34">
        <v>1280.5</v>
      </c>
      <c r="G294" s="27">
        <v>128.05000000000001</v>
      </c>
      <c r="H294" s="27">
        <v>1152.45</v>
      </c>
      <c r="I294" s="25">
        <v>15.393748027562179</v>
      </c>
      <c r="J294" s="25">
        <v>80.67410904772531</v>
      </c>
      <c r="K294" s="29" t="s">
        <v>19</v>
      </c>
      <c r="L294" s="30">
        <f t="shared" si="16"/>
        <v>25.403557235801827</v>
      </c>
      <c r="M294" s="31">
        <f t="shared" si="17"/>
        <v>0.39364565785719041</v>
      </c>
      <c r="N294" s="32">
        <f t="shared" si="18"/>
        <v>10</v>
      </c>
      <c r="O294" s="47"/>
      <c r="P294" s="47"/>
    </row>
    <row r="295" spans="1:16" x14ac:dyDescent="0.3">
      <c r="A295" s="23">
        <v>294</v>
      </c>
      <c r="B295" s="34">
        <v>11</v>
      </c>
      <c r="C295" s="35">
        <v>65</v>
      </c>
      <c r="D295" s="25">
        <v>12.998304304046382</v>
      </c>
      <c r="E295" s="25">
        <v>14.824156409960944</v>
      </c>
      <c r="F295" s="34">
        <v>1242.3731124999999</v>
      </c>
      <c r="G295" s="27">
        <v>124.23731125</v>
      </c>
      <c r="H295" s="27">
        <v>1118.13580125</v>
      </c>
      <c r="I295" s="25">
        <v>21.442820117611127</v>
      </c>
      <c r="J295" s="25">
        <v>129.21753464758345</v>
      </c>
      <c r="K295" s="29" t="s">
        <v>19</v>
      </c>
      <c r="L295" s="30">
        <f t="shared" si="16"/>
        <v>21.826659732950265</v>
      </c>
      <c r="M295" s="31">
        <f t="shared" si="17"/>
        <v>0.45815530742450988</v>
      </c>
      <c r="N295" s="32">
        <f t="shared" si="18"/>
        <v>10</v>
      </c>
      <c r="O295" s="47"/>
      <c r="P295" s="47"/>
    </row>
    <row r="296" spans="1:16" x14ac:dyDescent="0.3">
      <c r="A296" s="23">
        <v>295</v>
      </c>
      <c r="B296" s="34">
        <v>11</v>
      </c>
      <c r="C296" s="35">
        <v>75</v>
      </c>
      <c r="D296" s="25">
        <v>14.861903853246634</v>
      </c>
      <c r="E296" s="25">
        <v>17.027732281043491</v>
      </c>
      <c r="F296" s="34">
        <v>1205.3814530753123</v>
      </c>
      <c r="G296" s="27">
        <v>120.53814530753124</v>
      </c>
      <c r="H296" s="27">
        <v>1084.843307767781</v>
      </c>
      <c r="I296" s="25">
        <v>27.449093899376475</v>
      </c>
      <c r="J296" s="25">
        <v>187.30187018787439</v>
      </c>
      <c r="K296" s="29" t="s">
        <v>19</v>
      </c>
      <c r="L296" s="30">
        <f t="shared" si="16"/>
        <v>19.380425161178071</v>
      </c>
      <c r="M296" s="31">
        <f t="shared" si="17"/>
        <v>0.51598455229101559</v>
      </c>
      <c r="N296" s="32">
        <f t="shared" si="18"/>
        <v>10</v>
      </c>
      <c r="O296" s="47"/>
      <c r="P296" s="47"/>
    </row>
    <row r="297" spans="1:16" x14ac:dyDescent="0.3">
      <c r="A297" s="23">
        <v>296</v>
      </c>
      <c r="B297" s="34">
        <v>11</v>
      </c>
      <c r="C297" s="35">
        <v>80</v>
      </c>
      <c r="D297" s="25">
        <v>15.72702814165218</v>
      </c>
      <c r="E297" s="25">
        <v>18.062704999946298</v>
      </c>
      <c r="F297" s="34">
        <v>1187.3007312791826</v>
      </c>
      <c r="G297" s="27">
        <v>118.73007312791827</v>
      </c>
      <c r="H297" s="27">
        <v>1068.5706581512643</v>
      </c>
      <c r="I297" s="25">
        <v>30.423991763895462</v>
      </c>
      <c r="J297" s="25">
        <v>219.38759412114976</v>
      </c>
      <c r="K297" s="29" t="s">
        <v>19</v>
      </c>
      <c r="L297" s="30">
        <f t="shared" si="16"/>
        <v>18.453254374430809</v>
      </c>
      <c r="M297" s="31">
        <f t="shared" si="17"/>
        <v>0.54190983319756303</v>
      </c>
      <c r="N297" s="32">
        <f t="shared" si="18"/>
        <v>10</v>
      </c>
      <c r="O297" s="47"/>
      <c r="P297" s="47"/>
    </row>
    <row r="298" spans="1:16" x14ac:dyDescent="0.3">
      <c r="A298" s="23">
        <v>297</v>
      </c>
      <c r="B298" s="34">
        <v>11</v>
      </c>
      <c r="C298" s="35">
        <v>90</v>
      </c>
      <c r="D298" s="25">
        <v>17.283522729535797</v>
      </c>
      <c r="E298" s="25">
        <v>20.030394332078657</v>
      </c>
      <c r="F298" s="34">
        <v>1151.9488520053449</v>
      </c>
      <c r="G298" s="27">
        <v>115.19488520053449</v>
      </c>
      <c r="H298" s="27">
        <v>1036.7539668048105</v>
      </c>
      <c r="I298" s="25">
        <v>36.29961978004755</v>
      </c>
      <c r="J298" s="25">
        <v>287.61993258569839</v>
      </c>
      <c r="K298" s="29" t="s">
        <v>19</v>
      </c>
      <c r="L298" s="30">
        <f t="shared" si="16"/>
        <v>17.047124649157507</v>
      </c>
      <c r="M298" s="31">
        <f t="shared" si="17"/>
        <v>0.58660919103998066</v>
      </c>
      <c r="N298" s="32">
        <f t="shared" si="18"/>
        <v>10</v>
      </c>
      <c r="O298" s="47"/>
      <c r="P298" s="47"/>
    </row>
    <row r="299" spans="1:16" x14ac:dyDescent="0.3">
      <c r="A299" s="23">
        <v>298</v>
      </c>
      <c r="B299" s="34">
        <v>11</v>
      </c>
      <c r="C299" s="35">
        <v>100</v>
      </c>
      <c r="D299" s="25">
        <v>18.582515877157022</v>
      </c>
      <c r="E299" s="25">
        <v>21.889282541544844</v>
      </c>
      <c r="F299" s="34">
        <v>1117.6495749368858</v>
      </c>
      <c r="G299" s="27">
        <v>111.76495749368858</v>
      </c>
      <c r="H299" s="27">
        <v>1005.8846174431972</v>
      </c>
      <c r="I299" s="25">
        <v>42.058966117804012</v>
      </c>
      <c r="J299" s="25">
        <v>358.57147320803494</v>
      </c>
      <c r="K299" s="29" t="s">
        <v>19</v>
      </c>
      <c r="L299" s="30">
        <f t="shared" si="16"/>
        <v>16.096915298550819</v>
      </c>
      <c r="M299" s="31">
        <f t="shared" si="17"/>
        <v>0.62123703917981632</v>
      </c>
      <c r="N299" s="32">
        <f t="shared" si="18"/>
        <v>10</v>
      </c>
      <c r="O299" s="47"/>
      <c r="P299" s="47"/>
    </row>
    <row r="300" spans="1:16" x14ac:dyDescent="0.3">
      <c r="A300" s="23">
        <v>299</v>
      </c>
      <c r="B300" s="34">
        <v>11</v>
      </c>
      <c r="C300" s="35">
        <v>105</v>
      </c>
      <c r="D300" s="25">
        <v>19.145732729957114</v>
      </c>
      <c r="E300" s="25">
        <v>22.785511572575892</v>
      </c>
      <c r="F300" s="34">
        <v>1100.8848313128324</v>
      </c>
      <c r="G300" s="27">
        <v>110.08848313128324</v>
      </c>
      <c r="H300" s="27">
        <v>990.79634818154921</v>
      </c>
      <c r="I300" s="25">
        <v>44.889972202139376</v>
      </c>
      <c r="J300" s="25">
        <v>394.41525409768872</v>
      </c>
      <c r="K300" s="29" t="s">
        <v>19</v>
      </c>
      <c r="L300" s="30">
        <f t="shared" si="16"/>
        <v>15.741896915986564</v>
      </c>
      <c r="M300" s="31">
        <f t="shared" si="17"/>
        <v>0.63524745800136551</v>
      </c>
      <c r="N300" s="32">
        <f t="shared" si="18"/>
        <v>10</v>
      </c>
      <c r="O300" s="47"/>
      <c r="P300" s="47"/>
    </row>
    <row r="301" spans="1:16" s="1" customFormat="1" x14ac:dyDescent="0.3">
      <c r="A301" s="36">
        <v>300</v>
      </c>
      <c r="B301" s="39">
        <v>11</v>
      </c>
      <c r="C301" s="43">
        <v>110</v>
      </c>
      <c r="D301" s="38">
        <v>19.672620352187945</v>
      </c>
      <c r="E301" s="38">
        <v>23.666556082369834</v>
      </c>
      <c r="F301" s="39">
        <v>1074.4635953613245</v>
      </c>
      <c r="G301" s="40">
        <v>107.44635953613245</v>
      </c>
      <c r="H301" s="40">
        <v>967.01723582519207</v>
      </c>
      <c r="I301" s="38">
        <v>47.266311878073743</v>
      </c>
      <c r="J301" s="38">
        <v>426.66529426332499</v>
      </c>
      <c r="K301" s="37" t="s">
        <v>19</v>
      </c>
      <c r="L301" s="30">
        <f t="shared" si="16"/>
        <v>15.507505232689692</v>
      </c>
      <c r="M301" s="31">
        <f t="shared" si="17"/>
        <v>0.64484904889279571</v>
      </c>
      <c r="N301" s="32">
        <f t="shared" si="18"/>
        <v>10</v>
      </c>
      <c r="O301" s="50">
        <f>AVERAGE(M292:M301)</f>
        <v>0.50762306575214267</v>
      </c>
      <c r="P301" s="51">
        <f>AVERAGE(C292:C301)</f>
        <v>77.5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from prodtable</vt:lpstr>
      <vt:lpstr>Selected</vt:lpstr>
    </vt:vector>
  </TitlesOfParts>
  <Company>NMBU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 Haakon Eid</dc:creator>
  <cp:lastModifiedBy>Tron Haakon Eid</cp:lastModifiedBy>
  <dcterms:created xsi:type="dcterms:W3CDTF">2023-01-27T12:58:21Z</dcterms:created>
  <dcterms:modified xsi:type="dcterms:W3CDTF">2023-02-27T11:07:30Z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2023-01-27T12:58:22Z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0e4a99c4-53c5-4554-abfa-9e0961f3873b</vt:lpwstr>
  </property>
  <property fmtid="{D5CDD505-2E9C-101B-9397-08002B2CF9AE}" pid="8" name="MSIP_Label_d0484126-3486-41a9-802e-7f1e2277276c_ContentBits">
    <vt:lpwstr>0</vt:lpwstr>
  </property>
</Properties>
</file>