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AA0036-1502-4E23-AE5D-6A2BE67102FC}" xr6:coauthVersionLast="47" xr6:coauthVersionMax="47" xr10:uidLastSave="{00000000-0000-0000-0000-000000000000}"/>
  <bookViews>
    <workbookView xWindow="-90" yWindow="0" windowWidth="9360" windowHeight="10890" xr2:uid="{12B692B9-D956-434B-A80B-C3695846C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B13" i="1"/>
  <c r="C13" i="1" s="1"/>
  <c r="B18" i="1"/>
  <c r="C18" i="1" s="1"/>
  <c r="B37" i="1"/>
  <c r="C37" i="1" s="1"/>
  <c r="B58" i="1"/>
  <c r="C58" i="1" s="1"/>
  <c r="B85" i="1"/>
  <c r="D85" i="1" s="1"/>
  <c r="M9" i="1"/>
  <c r="B3" i="1" s="1"/>
  <c r="C3" i="1" s="1"/>
  <c r="B65" i="1" l="1"/>
  <c r="B47" i="1"/>
  <c r="B10" i="1"/>
  <c r="C10" i="1" s="1"/>
  <c r="B63" i="1"/>
  <c r="C63" i="1" s="1"/>
  <c r="B88" i="1"/>
  <c r="C88" i="1" s="1"/>
  <c r="E88" i="1" s="1"/>
  <c r="F88" i="1" s="1"/>
  <c r="B80" i="1"/>
  <c r="C80" i="1" s="1"/>
  <c r="B51" i="1"/>
  <c r="C51" i="1" s="1"/>
  <c r="B43" i="1"/>
  <c r="B28" i="1"/>
  <c r="B15" i="1"/>
  <c r="C15" i="1" s="1"/>
  <c r="B4" i="1"/>
  <c r="C4" i="1" s="1"/>
  <c r="B35" i="1"/>
  <c r="C35" i="1" s="1"/>
  <c r="B89" i="1"/>
  <c r="D89" i="1" s="1"/>
  <c r="B6" i="1"/>
  <c r="C6" i="1" s="1"/>
  <c r="B70" i="1"/>
  <c r="C70" i="1" s="1"/>
  <c r="B62" i="1"/>
  <c r="B50" i="1"/>
  <c r="B40" i="1"/>
  <c r="C40" i="1" s="1"/>
  <c r="B23" i="1"/>
  <c r="C23" i="1" s="1"/>
  <c r="B84" i="1"/>
  <c r="C84" i="1" s="1"/>
  <c r="B55" i="1"/>
  <c r="C55" i="1" s="1"/>
  <c r="B82" i="1"/>
  <c r="C82" i="1" s="1"/>
  <c r="B54" i="1"/>
  <c r="C54" i="1" s="1"/>
  <c r="B17" i="1"/>
  <c r="B86" i="1"/>
  <c r="C86" i="1" s="1"/>
  <c r="C85" i="1"/>
  <c r="E85" i="1" s="1"/>
  <c r="F85" i="1" s="1"/>
  <c r="B69" i="1"/>
  <c r="C69" i="1" s="1"/>
  <c r="B60" i="1"/>
  <c r="B48" i="1"/>
  <c r="C48" i="1" s="1"/>
  <c r="E48" i="1" s="1"/>
  <c r="F48" i="1" s="1"/>
  <c r="H48" i="1" s="1"/>
  <c r="B39" i="1"/>
  <c r="C39" i="1" s="1"/>
  <c r="B20" i="1"/>
  <c r="C20" i="1" s="1"/>
  <c r="B14" i="1"/>
  <c r="B78" i="1"/>
  <c r="B75" i="1"/>
  <c r="B72" i="1"/>
  <c r="D69" i="1"/>
  <c r="E69" i="1" s="1"/>
  <c r="F69" i="1" s="1"/>
  <c r="H69" i="1" s="1"/>
  <c r="B67" i="1"/>
  <c r="B64" i="1"/>
  <c r="C64" i="1" s="1"/>
  <c r="B57" i="1"/>
  <c r="B49" i="1"/>
  <c r="C49" i="1" s="1"/>
  <c r="B46" i="1"/>
  <c r="C46" i="1" s="1"/>
  <c r="B42" i="1"/>
  <c r="B34" i="1"/>
  <c r="B31" i="1"/>
  <c r="B27" i="1"/>
  <c r="C27" i="1" s="1"/>
  <c r="B25" i="1"/>
  <c r="B22" i="1"/>
  <c r="B11" i="1"/>
  <c r="B8" i="1"/>
  <c r="B92" i="1"/>
  <c r="D92" i="1" s="1"/>
  <c r="B90" i="1"/>
  <c r="B87" i="1"/>
  <c r="B81" i="1"/>
  <c r="B77" i="1"/>
  <c r="D77" i="1" s="1"/>
  <c r="B74" i="1"/>
  <c r="C74" i="1" s="1"/>
  <c r="B71" i="1"/>
  <c r="B66" i="1"/>
  <c r="C66" i="1" s="1"/>
  <c r="D63" i="1"/>
  <c r="B61" i="1"/>
  <c r="B53" i="1"/>
  <c r="D48" i="1"/>
  <c r="B45" i="1"/>
  <c r="C45" i="1" s="1"/>
  <c r="B41" i="1"/>
  <c r="D41" i="1" s="1"/>
  <c r="B38" i="1"/>
  <c r="B33" i="1"/>
  <c r="C33" i="1" s="1"/>
  <c r="B30" i="1"/>
  <c r="C30" i="1" s="1"/>
  <c r="B24" i="1"/>
  <c r="C24" i="1" s="1"/>
  <c r="B21" i="1"/>
  <c r="C21" i="1" s="1"/>
  <c r="B19" i="1"/>
  <c r="B16" i="1"/>
  <c r="D13" i="1"/>
  <c r="E13" i="1" s="1"/>
  <c r="F13" i="1" s="1"/>
  <c r="D10" i="1"/>
  <c r="E10" i="1" s="1"/>
  <c r="F10" i="1" s="1"/>
  <c r="B5" i="1"/>
  <c r="D70" i="1"/>
  <c r="B91" i="1"/>
  <c r="D88" i="1"/>
  <c r="B83" i="1"/>
  <c r="D83" i="1" s="1"/>
  <c r="B79" i="1"/>
  <c r="C79" i="1" s="1"/>
  <c r="B76" i="1"/>
  <c r="B73" i="1"/>
  <c r="B68" i="1"/>
  <c r="C68" i="1" s="1"/>
  <c r="B59" i="1"/>
  <c r="C59" i="1" s="1"/>
  <c r="B56" i="1"/>
  <c r="B52" i="1"/>
  <c r="B44" i="1"/>
  <c r="B36" i="1"/>
  <c r="D36" i="1" s="1"/>
  <c r="B32" i="1"/>
  <c r="B29" i="1"/>
  <c r="B26" i="1"/>
  <c r="B12" i="1"/>
  <c r="C12" i="1" s="1"/>
  <c r="B9" i="1"/>
  <c r="C9" i="1" s="1"/>
  <c r="B7" i="1"/>
  <c r="C83" i="1"/>
  <c r="C60" i="1"/>
  <c r="D60" i="1"/>
  <c r="C42" i="1"/>
  <c r="D42" i="1"/>
  <c r="C89" i="1"/>
  <c r="C71" i="1"/>
  <c r="D71" i="1"/>
  <c r="D59" i="1"/>
  <c r="C50" i="1"/>
  <c r="D50" i="1"/>
  <c r="C41" i="1"/>
  <c r="C92" i="1"/>
  <c r="D79" i="1"/>
  <c r="D82" i="1"/>
  <c r="E82" i="1" s="1"/>
  <c r="F82" i="1" s="1"/>
  <c r="D58" i="1"/>
  <c r="D40" i="1"/>
  <c r="E70" i="1"/>
  <c r="F70" i="1" s="1"/>
  <c r="D54" i="1"/>
  <c r="D45" i="1"/>
  <c r="C36" i="1"/>
  <c r="D66" i="1"/>
  <c r="E66" i="1" s="1"/>
  <c r="F66" i="1" s="1"/>
  <c r="H66" i="1" s="1"/>
  <c r="E63" i="1"/>
  <c r="F63" i="1" s="1"/>
  <c r="D55" i="1"/>
  <c r="E55" i="1" s="1"/>
  <c r="F55" i="1" s="1"/>
  <c r="E54" i="1"/>
  <c r="F54" i="1" s="1"/>
  <c r="D46" i="1"/>
  <c r="E46" i="1" s="1"/>
  <c r="F46" i="1" s="1"/>
  <c r="H46" i="1" s="1"/>
  <c r="E45" i="1"/>
  <c r="F45" i="1" s="1"/>
  <c r="D37" i="1"/>
  <c r="D4" i="1"/>
  <c r="D21" i="1"/>
  <c r="E21" i="1" s="1"/>
  <c r="F21" i="1" s="1"/>
  <c r="D18" i="1"/>
  <c r="D15" i="1"/>
  <c r="D12" i="1"/>
  <c r="D9" i="1"/>
  <c r="D6" i="1"/>
  <c r="E6" i="1" s="1"/>
  <c r="F6" i="1" s="1"/>
  <c r="H6" i="1" s="1"/>
  <c r="D3" i="1"/>
  <c r="E3" i="1" s="1"/>
  <c r="F3" i="1" s="1"/>
  <c r="B2" i="1"/>
  <c r="D2" i="1" s="1"/>
  <c r="G85" i="1" l="1"/>
  <c r="H85" i="1"/>
  <c r="G45" i="1"/>
  <c r="H45" i="1"/>
  <c r="D74" i="1"/>
  <c r="E74" i="1" s="1"/>
  <c r="F74" i="1" s="1"/>
  <c r="G10" i="1"/>
  <c r="H10" i="1"/>
  <c r="G3" i="1"/>
  <c r="H3" i="1"/>
  <c r="I3" i="1" s="1"/>
  <c r="J3" i="1" s="1"/>
  <c r="G21" i="1"/>
  <c r="H21" i="1"/>
  <c r="I21" i="1" s="1"/>
  <c r="J21" i="1" s="1"/>
  <c r="D86" i="1"/>
  <c r="E86" i="1" s="1"/>
  <c r="F86" i="1" s="1"/>
  <c r="G13" i="1"/>
  <c r="H13" i="1"/>
  <c r="I13" i="1" s="1"/>
  <c r="J13" i="1" s="1"/>
  <c r="D84" i="1"/>
  <c r="E84" i="1" s="1"/>
  <c r="F84" i="1" s="1"/>
  <c r="I48" i="1"/>
  <c r="J48" i="1" s="1"/>
  <c r="D65" i="1"/>
  <c r="C65" i="1"/>
  <c r="D49" i="1"/>
  <c r="D17" i="1"/>
  <c r="C17" i="1"/>
  <c r="D24" i="1"/>
  <c r="E24" i="1" s="1"/>
  <c r="F24" i="1" s="1"/>
  <c r="H24" i="1" s="1"/>
  <c r="I24" i="1" s="1"/>
  <c r="J24" i="1" s="1"/>
  <c r="D39" i="1"/>
  <c r="E39" i="1" s="1"/>
  <c r="F39" i="1" s="1"/>
  <c r="H39" i="1" s="1"/>
  <c r="I39" i="1" s="1"/>
  <c r="J39" i="1" s="1"/>
  <c r="D20" i="1"/>
  <c r="E20" i="1" s="1"/>
  <c r="F20" i="1" s="1"/>
  <c r="D62" i="1"/>
  <c r="C62" i="1"/>
  <c r="G88" i="1"/>
  <c r="H88" i="1"/>
  <c r="I88" i="1" s="1"/>
  <c r="J88" i="1" s="1"/>
  <c r="G54" i="1"/>
  <c r="H54" i="1"/>
  <c r="I54" i="1" s="1"/>
  <c r="J54" i="1" s="1"/>
  <c r="G70" i="1"/>
  <c r="H70" i="1"/>
  <c r="I70" i="1" s="1"/>
  <c r="J70" i="1" s="1"/>
  <c r="D80" i="1"/>
  <c r="E80" i="1" s="1"/>
  <c r="F80" i="1" s="1"/>
  <c r="D27" i="1"/>
  <c r="G55" i="1"/>
  <c r="H55" i="1"/>
  <c r="D35" i="1"/>
  <c r="D51" i="1"/>
  <c r="D23" i="1"/>
  <c r="E23" i="1" s="1"/>
  <c r="F23" i="1" s="1"/>
  <c r="I66" i="1"/>
  <c r="J66" i="1" s="1"/>
  <c r="I69" i="1"/>
  <c r="J69" i="1" s="1"/>
  <c r="I55" i="1"/>
  <c r="J55" i="1" s="1"/>
  <c r="C28" i="1"/>
  <c r="D28" i="1"/>
  <c r="I10" i="1"/>
  <c r="J10" i="1" s="1"/>
  <c r="G63" i="1"/>
  <c r="H63" i="1"/>
  <c r="I63" i="1" s="1"/>
  <c r="J63" i="1" s="1"/>
  <c r="G82" i="1"/>
  <c r="H82" i="1"/>
  <c r="I82" i="1" s="1"/>
  <c r="J82" i="1" s="1"/>
  <c r="E79" i="1"/>
  <c r="F79" i="1" s="1"/>
  <c r="I45" i="1"/>
  <c r="J45" i="1" s="1"/>
  <c r="I46" i="1"/>
  <c r="D14" i="1"/>
  <c r="C14" i="1"/>
  <c r="I85" i="1"/>
  <c r="I6" i="1"/>
  <c r="J6" i="1" s="1"/>
  <c r="C43" i="1"/>
  <c r="D43" i="1"/>
  <c r="D47" i="1"/>
  <c r="C47" i="1"/>
  <c r="G69" i="1"/>
  <c r="C57" i="1"/>
  <c r="D57" i="1"/>
  <c r="C77" i="1"/>
  <c r="E77" i="1" s="1"/>
  <c r="F77" i="1" s="1"/>
  <c r="C44" i="1"/>
  <c r="D44" i="1"/>
  <c r="C76" i="1"/>
  <c r="D76" i="1"/>
  <c r="C16" i="1"/>
  <c r="D16" i="1"/>
  <c r="D38" i="1"/>
  <c r="C38" i="1"/>
  <c r="C87" i="1"/>
  <c r="D87" i="1"/>
  <c r="C8" i="1"/>
  <c r="D8" i="1"/>
  <c r="C34" i="1"/>
  <c r="D34" i="1"/>
  <c r="C67" i="1"/>
  <c r="D67" i="1"/>
  <c r="C61" i="1"/>
  <c r="D61" i="1"/>
  <c r="D33" i="1"/>
  <c r="D68" i="1"/>
  <c r="E68" i="1" s="1"/>
  <c r="F68" i="1" s="1"/>
  <c r="C26" i="1"/>
  <c r="D26" i="1"/>
  <c r="C52" i="1"/>
  <c r="D52" i="1"/>
  <c r="C19" i="1"/>
  <c r="D19" i="1"/>
  <c r="C90" i="1"/>
  <c r="D90" i="1"/>
  <c r="C11" i="1"/>
  <c r="D11" i="1"/>
  <c r="D91" i="1"/>
  <c r="C91" i="1"/>
  <c r="C53" i="1"/>
  <c r="D53" i="1"/>
  <c r="D78" i="1"/>
  <c r="C78" i="1"/>
  <c r="D30" i="1"/>
  <c r="E30" i="1" s="1"/>
  <c r="F30" i="1" s="1"/>
  <c r="C73" i="1"/>
  <c r="D73" i="1"/>
  <c r="J85" i="1"/>
  <c r="D29" i="1"/>
  <c r="C29" i="1"/>
  <c r="C56" i="1"/>
  <c r="D56" i="1"/>
  <c r="C22" i="1"/>
  <c r="D22" i="1"/>
  <c r="C72" i="1"/>
  <c r="D72" i="1"/>
  <c r="C7" i="1"/>
  <c r="D7" i="1"/>
  <c r="D81" i="1"/>
  <c r="C81" i="1"/>
  <c r="C31" i="1"/>
  <c r="D31" i="1"/>
  <c r="D64" i="1"/>
  <c r="E64" i="1" s="1"/>
  <c r="F64" i="1" s="1"/>
  <c r="D32" i="1"/>
  <c r="C32" i="1"/>
  <c r="C5" i="1"/>
  <c r="D5" i="1"/>
  <c r="C25" i="1"/>
  <c r="D25" i="1"/>
  <c r="C75" i="1"/>
  <c r="D75" i="1"/>
  <c r="G46" i="1"/>
  <c r="J46" i="1"/>
  <c r="G66" i="1"/>
  <c r="G6" i="1"/>
  <c r="G24" i="1"/>
  <c r="E36" i="1"/>
  <c r="F36" i="1" s="1"/>
  <c r="E89" i="1"/>
  <c r="F89" i="1" s="1"/>
  <c r="E18" i="1"/>
  <c r="F18" i="1" s="1"/>
  <c r="E40" i="1"/>
  <c r="F40" i="1" s="1"/>
  <c r="E50" i="1"/>
  <c r="F50" i="1" s="1"/>
  <c r="E71" i="1"/>
  <c r="F71" i="1" s="1"/>
  <c r="E51" i="1"/>
  <c r="F51" i="1" s="1"/>
  <c r="E83" i="1"/>
  <c r="F83" i="1" s="1"/>
  <c r="E33" i="1"/>
  <c r="F33" i="1" s="1"/>
  <c r="G48" i="1"/>
  <c r="E15" i="1"/>
  <c r="F15" i="1" s="1"/>
  <c r="E4" i="1"/>
  <c r="F4" i="1" s="1"/>
  <c r="E12" i="1"/>
  <c r="F12" i="1" s="1"/>
  <c r="E49" i="1"/>
  <c r="F49" i="1" s="1"/>
  <c r="E42" i="1"/>
  <c r="F42" i="1" s="1"/>
  <c r="E60" i="1"/>
  <c r="F60" i="1" s="1"/>
  <c r="E27" i="1"/>
  <c r="F27" i="1" s="1"/>
  <c r="E41" i="1"/>
  <c r="F41" i="1" s="1"/>
  <c r="E59" i="1"/>
  <c r="F59" i="1" s="1"/>
  <c r="E9" i="1"/>
  <c r="F9" i="1" s="1"/>
  <c r="E37" i="1"/>
  <c r="F37" i="1" s="1"/>
  <c r="E58" i="1"/>
  <c r="F58" i="1" s="1"/>
  <c r="E92" i="1"/>
  <c r="F92" i="1" s="1"/>
  <c r="C2" i="1"/>
  <c r="G39" i="1" l="1"/>
  <c r="G23" i="1"/>
  <c r="H23" i="1"/>
  <c r="I23" i="1" s="1"/>
  <c r="J23" i="1" s="1"/>
  <c r="G20" i="1"/>
  <c r="H20" i="1"/>
  <c r="I20" i="1" s="1"/>
  <c r="J20" i="1" s="1"/>
  <c r="G71" i="1"/>
  <c r="H71" i="1"/>
  <c r="I71" i="1" s="1"/>
  <c r="G79" i="1"/>
  <c r="H79" i="1"/>
  <c r="I79" i="1" s="1"/>
  <c r="J79" i="1" s="1"/>
  <c r="G37" i="1"/>
  <c r="H37" i="1"/>
  <c r="I37" i="1" s="1"/>
  <c r="J37" i="1" s="1"/>
  <c r="G89" i="1"/>
  <c r="H89" i="1"/>
  <c r="I89" i="1" s="1"/>
  <c r="E62" i="1"/>
  <c r="F62" i="1" s="1"/>
  <c r="G92" i="1"/>
  <c r="H92" i="1"/>
  <c r="I92" i="1" s="1"/>
  <c r="G9" i="1"/>
  <c r="H9" i="1"/>
  <c r="I9" i="1" s="1"/>
  <c r="J9" i="1" s="1"/>
  <c r="G41" i="1"/>
  <c r="H41" i="1"/>
  <c r="I41" i="1" s="1"/>
  <c r="G42" i="1"/>
  <c r="H42" i="1"/>
  <c r="I42" i="1" s="1"/>
  <c r="G80" i="1"/>
  <c r="H80" i="1"/>
  <c r="I80" i="1" s="1"/>
  <c r="J80" i="1" s="1"/>
  <c r="E32" i="1"/>
  <c r="F32" i="1" s="1"/>
  <c r="E67" i="1"/>
  <c r="F67" i="1" s="1"/>
  <c r="E76" i="1"/>
  <c r="F76" i="1" s="1"/>
  <c r="E57" i="1"/>
  <c r="F57" i="1" s="1"/>
  <c r="E43" i="1"/>
  <c r="F43" i="1" s="1"/>
  <c r="E28" i="1"/>
  <c r="F28" i="1" s="1"/>
  <c r="E65" i="1"/>
  <c r="F65" i="1" s="1"/>
  <c r="G86" i="1"/>
  <c r="H86" i="1"/>
  <c r="I86" i="1" s="1"/>
  <c r="J86" i="1" s="1"/>
  <c r="G60" i="1"/>
  <c r="H60" i="1"/>
  <c r="I60" i="1" s="1"/>
  <c r="J60" i="1" s="1"/>
  <c r="G33" i="1"/>
  <c r="H33" i="1"/>
  <c r="I33" i="1" s="1"/>
  <c r="J33" i="1" s="1"/>
  <c r="G40" i="1"/>
  <c r="H40" i="1"/>
  <c r="I40" i="1" s="1"/>
  <c r="J40" i="1" s="1"/>
  <c r="G36" i="1"/>
  <c r="H36" i="1"/>
  <c r="I36" i="1" s="1"/>
  <c r="J36" i="1" s="1"/>
  <c r="G30" i="1"/>
  <c r="H30" i="1"/>
  <c r="I30" i="1" s="1"/>
  <c r="J30" i="1" s="1"/>
  <c r="E34" i="1"/>
  <c r="F34" i="1" s="1"/>
  <c r="E35" i="1"/>
  <c r="F35" i="1" s="1"/>
  <c r="E17" i="1"/>
  <c r="F17" i="1" s="1"/>
  <c r="G18" i="1"/>
  <c r="H18" i="1"/>
  <c r="I18" i="1" s="1"/>
  <c r="J18" i="1" s="1"/>
  <c r="E14" i="1"/>
  <c r="F14" i="1" s="1"/>
  <c r="G59" i="1"/>
  <c r="H59" i="1"/>
  <c r="I59" i="1" s="1"/>
  <c r="G50" i="1"/>
  <c r="H50" i="1"/>
  <c r="I50" i="1" s="1"/>
  <c r="J50" i="1" s="1"/>
  <c r="G49" i="1"/>
  <c r="H49" i="1"/>
  <c r="I49" i="1" s="1"/>
  <c r="J49" i="1" s="1"/>
  <c r="G4" i="1"/>
  <c r="H4" i="1"/>
  <c r="I4" i="1" s="1"/>
  <c r="J4" i="1" s="1"/>
  <c r="G68" i="1"/>
  <c r="H68" i="1"/>
  <c r="I68" i="1" s="1"/>
  <c r="J68" i="1" s="1"/>
  <c r="G74" i="1"/>
  <c r="H74" i="1"/>
  <c r="I74" i="1" s="1"/>
  <c r="J74" i="1" s="1"/>
  <c r="G83" i="1"/>
  <c r="H83" i="1"/>
  <c r="I83" i="1" s="1"/>
  <c r="J83" i="1" s="1"/>
  <c r="G64" i="1"/>
  <c r="H64" i="1"/>
  <c r="I64" i="1" s="1"/>
  <c r="J64" i="1" s="1"/>
  <c r="G84" i="1"/>
  <c r="H84" i="1"/>
  <c r="I84" i="1" s="1"/>
  <c r="J84" i="1" s="1"/>
  <c r="G58" i="1"/>
  <c r="H58" i="1"/>
  <c r="I58" i="1" s="1"/>
  <c r="G27" i="1"/>
  <c r="H27" i="1"/>
  <c r="I27" i="1" s="1"/>
  <c r="J27" i="1" s="1"/>
  <c r="G12" i="1"/>
  <c r="H12" i="1"/>
  <c r="I12" i="1" s="1"/>
  <c r="G15" i="1"/>
  <c r="H15" i="1"/>
  <c r="I15" i="1" s="1"/>
  <c r="G51" i="1"/>
  <c r="H51" i="1"/>
  <c r="I51" i="1" s="1"/>
  <c r="J51" i="1" s="1"/>
  <c r="G77" i="1"/>
  <c r="H77" i="1"/>
  <c r="I77" i="1" s="1"/>
  <c r="J77" i="1" s="1"/>
  <c r="E47" i="1"/>
  <c r="F47" i="1" s="1"/>
  <c r="E25" i="1"/>
  <c r="F25" i="1" s="1"/>
  <c r="E11" i="1"/>
  <c r="F11" i="1" s="1"/>
  <c r="E52" i="1"/>
  <c r="F52" i="1" s="1"/>
  <c r="J92" i="1"/>
  <c r="E7" i="1"/>
  <c r="F7" i="1" s="1"/>
  <c r="E56" i="1"/>
  <c r="F56" i="1" s="1"/>
  <c r="E73" i="1"/>
  <c r="F73" i="1" s="1"/>
  <c r="E61" i="1"/>
  <c r="F61" i="1" s="1"/>
  <c r="E8" i="1"/>
  <c r="F8" i="1" s="1"/>
  <c r="E16" i="1"/>
  <c r="F16" i="1" s="1"/>
  <c r="E5" i="1"/>
  <c r="F5" i="1" s="1"/>
  <c r="E31" i="1"/>
  <c r="F31" i="1" s="1"/>
  <c r="E29" i="1"/>
  <c r="F29" i="1" s="1"/>
  <c r="E53" i="1"/>
  <c r="F53" i="1" s="1"/>
  <c r="E90" i="1"/>
  <c r="F90" i="1" s="1"/>
  <c r="E26" i="1"/>
  <c r="F26" i="1" s="1"/>
  <c r="E87" i="1"/>
  <c r="F87" i="1" s="1"/>
  <c r="E72" i="1"/>
  <c r="F72" i="1" s="1"/>
  <c r="E91" i="1"/>
  <c r="F91" i="1" s="1"/>
  <c r="E75" i="1"/>
  <c r="F75" i="1" s="1"/>
  <c r="E81" i="1"/>
  <c r="F81" i="1" s="1"/>
  <c r="E19" i="1"/>
  <c r="F19" i="1" s="1"/>
  <c r="E38" i="1"/>
  <c r="F38" i="1" s="1"/>
  <c r="J42" i="1"/>
  <c r="E22" i="1"/>
  <c r="F22" i="1" s="1"/>
  <c r="E78" i="1"/>
  <c r="F78" i="1" s="1"/>
  <c r="E44" i="1"/>
  <c r="F44" i="1" s="1"/>
  <c r="H44" i="1" s="1"/>
  <c r="I44" i="1" s="1"/>
  <c r="J89" i="1"/>
  <c r="J58" i="1"/>
  <c r="J59" i="1"/>
  <c r="J71" i="1"/>
  <c r="J12" i="1"/>
  <c r="J41" i="1"/>
  <c r="J15" i="1"/>
  <c r="E2" i="1"/>
  <c r="M10" i="1"/>
  <c r="G7" i="1" l="1"/>
  <c r="H7" i="1"/>
  <c r="I7" i="1" s="1"/>
  <c r="J7" i="1" s="1"/>
  <c r="G91" i="1"/>
  <c r="H91" i="1"/>
  <c r="I91" i="1" s="1"/>
  <c r="J91" i="1" s="1"/>
  <c r="G72" i="1"/>
  <c r="H72" i="1"/>
  <c r="I72" i="1" s="1"/>
  <c r="J72" i="1" s="1"/>
  <c r="G35" i="1"/>
  <c r="H35" i="1"/>
  <c r="I35" i="1" s="1"/>
  <c r="J35" i="1" s="1"/>
  <c r="G22" i="1"/>
  <c r="H22" i="1"/>
  <c r="I22" i="1" s="1"/>
  <c r="J22" i="1" s="1"/>
  <c r="G19" i="1"/>
  <c r="H19" i="1"/>
  <c r="I19" i="1" s="1"/>
  <c r="J19" i="1" s="1"/>
  <c r="G87" i="1"/>
  <c r="H87" i="1"/>
  <c r="I87" i="1" s="1"/>
  <c r="J87" i="1" s="1"/>
  <c r="G29" i="1"/>
  <c r="H29" i="1"/>
  <c r="I29" i="1" s="1"/>
  <c r="J29" i="1" s="1"/>
  <c r="G16" i="1"/>
  <c r="H16" i="1"/>
  <c r="I16" i="1" s="1"/>
  <c r="J16" i="1" s="1"/>
  <c r="G57" i="1"/>
  <c r="H57" i="1"/>
  <c r="I57" i="1" s="1"/>
  <c r="J57" i="1" s="1"/>
  <c r="G78" i="1"/>
  <c r="H78" i="1"/>
  <c r="I78" i="1" s="1"/>
  <c r="J78" i="1" s="1"/>
  <c r="G61" i="1"/>
  <c r="H61" i="1"/>
  <c r="I61" i="1" s="1"/>
  <c r="J61" i="1" s="1"/>
  <c r="G67" i="1"/>
  <c r="H67" i="1"/>
  <c r="I67" i="1" s="1"/>
  <c r="J67" i="1" s="1"/>
  <c r="G26" i="1"/>
  <c r="H26" i="1"/>
  <c r="I26" i="1" s="1"/>
  <c r="J26" i="1" s="1"/>
  <c r="G56" i="1"/>
  <c r="H56" i="1"/>
  <c r="I56" i="1" s="1"/>
  <c r="J56" i="1" s="1"/>
  <c r="G34" i="1"/>
  <c r="H34" i="1"/>
  <c r="I34" i="1" s="1"/>
  <c r="J34" i="1" s="1"/>
  <c r="G28" i="1"/>
  <c r="H28" i="1"/>
  <c r="I28" i="1" s="1"/>
  <c r="J28" i="1" s="1"/>
  <c r="G25" i="1"/>
  <c r="H25" i="1"/>
  <c r="I25" i="1" s="1"/>
  <c r="J25" i="1" s="1"/>
  <c r="G38" i="1"/>
  <c r="H38" i="1"/>
  <c r="I38" i="1" s="1"/>
  <c r="J38" i="1" s="1"/>
  <c r="G53" i="1"/>
  <c r="H53" i="1"/>
  <c r="I53" i="1" s="1"/>
  <c r="J53" i="1" s="1"/>
  <c r="G32" i="1"/>
  <c r="H32" i="1"/>
  <c r="I32" i="1" s="1"/>
  <c r="J32" i="1" s="1"/>
  <c r="G73" i="1"/>
  <c r="H73" i="1"/>
  <c r="I73" i="1" s="1"/>
  <c r="J73" i="1" s="1"/>
  <c r="G65" i="1"/>
  <c r="H65" i="1"/>
  <c r="I65" i="1" s="1"/>
  <c r="J65" i="1" s="1"/>
  <c r="G81" i="1"/>
  <c r="H81" i="1"/>
  <c r="I81" i="1" s="1"/>
  <c r="J81" i="1" s="1"/>
  <c r="G31" i="1"/>
  <c r="H31" i="1"/>
  <c r="I31" i="1" s="1"/>
  <c r="J31" i="1" s="1"/>
  <c r="G52" i="1"/>
  <c r="H52" i="1"/>
  <c r="I52" i="1" s="1"/>
  <c r="J52" i="1" s="1"/>
  <c r="G75" i="1"/>
  <c r="H75" i="1"/>
  <c r="I75" i="1" s="1"/>
  <c r="J75" i="1" s="1"/>
  <c r="G90" i="1"/>
  <c r="H90" i="1"/>
  <c r="I90" i="1" s="1"/>
  <c r="J90" i="1" s="1"/>
  <c r="G5" i="1"/>
  <c r="H5" i="1"/>
  <c r="I5" i="1" s="1"/>
  <c r="J5" i="1" s="1"/>
  <c r="G8" i="1"/>
  <c r="H8" i="1"/>
  <c r="I8" i="1" s="1"/>
  <c r="J8" i="1" s="1"/>
  <c r="G11" i="1"/>
  <c r="H11" i="1"/>
  <c r="I11" i="1" s="1"/>
  <c r="J11" i="1" s="1"/>
  <c r="G47" i="1"/>
  <c r="H47" i="1"/>
  <c r="I47" i="1" s="1"/>
  <c r="J47" i="1" s="1"/>
  <c r="G14" i="1"/>
  <c r="H14" i="1"/>
  <c r="I14" i="1" s="1"/>
  <c r="J14" i="1" s="1"/>
  <c r="G76" i="1"/>
  <c r="H76" i="1"/>
  <c r="I76" i="1" s="1"/>
  <c r="J76" i="1" s="1"/>
  <c r="G17" i="1"/>
  <c r="H17" i="1"/>
  <c r="I17" i="1" s="1"/>
  <c r="J17" i="1" s="1"/>
  <c r="G43" i="1"/>
  <c r="H43" i="1"/>
  <c r="I43" i="1" s="1"/>
  <c r="J43" i="1" s="1"/>
  <c r="G62" i="1"/>
  <c r="H62" i="1"/>
  <c r="I62" i="1" s="1"/>
  <c r="J62" i="1" s="1"/>
  <c r="G44" i="1"/>
  <c r="J44" i="1"/>
  <c r="F2" i="1"/>
  <c r="H2" i="1" s="1"/>
  <c r="J2" i="1" l="1"/>
  <c r="G2" i="1"/>
</calcChain>
</file>

<file path=xl/sharedStrings.xml><?xml version="1.0" encoding="utf-8"?>
<sst xmlns="http://schemas.openxmlformats.org/spreadsheetml/2006/main" count="25" uniqueCount="25">
  <si>
    <t>x</t>
  </si>
  <si>
    <t>y</t>
  </si>
  <si>
    <t>petalos</t>
  </si>
  <si>
    <t>size</t>
  </si>
  <si>
    <t>roundness</t>
  </si>
  <si>
    <t>Ox</t>
  </si>
  <si>
    <t>Oy</t>
  </si>
  <si>
    <t>escala</t>
  </si>
  <si>
    <t>rotacion</t>
  </si>
  <si>
    <t>pasos</t>
  </si>
  <si>
    <t>i</t>
  </si>
  <si>
    <t>paso</t>
  </si>
  <si>
    <t>t</t>
  </si>
  <si>
    <t>L</t>
  </si>
  <si>
    <t>cosq2</t>
  </si>
  <si>
    <t>l1</t>
  </si>
  <si>
    <t>l2</t>
  </si>
  <si>
    <t>theta2 (rad)</t>
  </si>
  <si>
    <t>theta2 (°)</t>
  </si>
  <si>
    <t>theta1 (rad)</t>
  </si>
  <si>
    <t>theta1 (°)</t>
  </si>
  <si>
    <t>seni1</t>
  </si>
  <si>
    <t>Offset t2</t>
  </si>
  <si>
    <t>offset t1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</si>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</sst>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86B7-FFC3-40AD-B9F7-F1AEE65C91D2}">
  <dimension ref="A1:M92"/>
  <sheetViews>
    <sheetView tabSelected="1" topLeftCell="H1" workbookViewId="0">
      <pane ySplit="1" topLeftCell="A2" activePane="bottomLeft" state="frozen"/>
      <selection pane="bottomLeft" activeCell="K2" sqref="K2"/>
    </sheetView>
  </sheetViews>
  <sheetFormatPr baseColWidth="10" defaultRowHeight="14.5" x14ac:dyDescent="0.35"/>
  <cols>
    <col min="1" max="2" width="10.90625" style="1"/>
    <col min="3" max="3" width="9" style="1" customWidth="1"/>
    <col min="4" max="6" width="10.90625" style="1"/>
    <col min="7" max="7" width="8.453125" style="1" bestFit="1" customWidth="1"/>
    <col min="8" max="9" width="10.90625" style="1"/>
    <col min="10" max="10" width="12.36328125" style="1" bestFit="1" customWidth="1"/>
    <col min="11" max="16384" width="10.90625" style="1"/>
  </cols>
  <sheetData>
    <row r="1" spans="1:13" x14ac:dyDescent="0.35">
      <c r="A1" s="1" t="s">
        <v>10</v>
      </c>
      <c r="B1" s="1" t="s">
        <v>12</v>
      </c>
      <c r="C1" s="1" t="s">
        <v>0</v>
      </c>
      <c r="D1" s="1" t="s">
        <v>1</v>
      </c>
      <c r="E1" s="1" t="s">
        <v>14</v>
      </c>
      <c r="F1" s="1" t="s">
        <v>17</v>
      </c>
      <c r="G1" s="1" t="s">
        <v>18</v>
      </c>
      <c r="H1" s="1" t="s">
        <v>21</v>
      </c>
      <c r="I1" s="1" t="s">
        <v>19</v>
      </c>
      <c r="J1" s="1" t="s">
        <v>20</v>
      </c>
      <c r="K1" s="1" t="s">
        <v>24</v>
      </c>
      <c r="L1" s="1" t="s">
        <v>7</v>
      </c>
      <c r="M1" s="1">
        <v>1</v>
      </c>
    </row>
    <row r="2" spans="1:13" x14ac:dyDescent="0.35">
      <c r="A2" s="1">
        <v>0</v>
      </c>
      <c r="B2" s="1">
        <f>$M$9*A2</f>
        <v>0</v>
      </c>
      <c r="C2" s="2">
        <f>$M$1*$M$3*($M$4+SIN($M$2*B2 + $M$7))*COS(B2)+$M$5</f>
        <v>17.12</v>
      </c>
      <c r="D2" s="1">
        <f>$M$1*$M$3*($M$4+SIN($M$2*B2 + $M$7))*SIN(B2)+$M$6</f>
        <v>21.5</v>
      </c>
      <c r="E2" s="1">
        <f>(C2*C2+D2*D2-$M$11*$M$11-$M$12*$M$12)/(2*$M$11*$M$12)</f>
        <v>3.2696974194785566E-2</v>
      </c>
      <c r="F2" s="1">
        <f>ATAN2(E2,SQRT(1-E2*E2))</f>
        <v>1.538093523782563</v>
      </c>
      <c r="G2" s="3">
        <f>DEGREES(F2)</f>
        <v>88.126267409145569</v>
      </c>
      <c r="H2" s="1">
        <f>($M$12*SIN(F2))/(SQRT(C2*C2+D2*D2))</f>
        <v>0.51429123455101322</v>
      </c>
      <c r="I2" s="1">
        <f>ATAN2(C2,D2)-ATAN2(SQRT(1-H2*H2),H2)</f>
        <v>0.35814735916992613</v>
      </c>
      <c r="J2" s="3">
        <f>DEGREES(I2)</f>
        <v>20.520332124192791</v>
      </c>
      <c r="L2" s="1" t="s">
        <v>2</v>
      </c>
      <c r="M2" s="1">
        <v>3</v>
      </c>
    </row>
    <row r="3" spans="1:13" x14ac:dyDescent="0.35">
      <c r="A3" s="1">
        <v>1</v>
      </c>
      <c r="B3" s="1">
        <f t="shared" ref="B3:B66" si="0">$M$9*A3</f>
        <v>6.9813170079773182E-2</v>
      </c>
      <c r="C3" s="2">
        <f t="shared" ref="C3:C66" si="1">$M$1*$M$3*($M$4+SIN($M$2*B3 + $M$7))*COS(B3)+$M$5</f>
        <v>17.739751986459034</v>
      </c>
      <c r="D3" s="1">
        <f t="shared" ref="D3:D66" si="2">$M$1*$M$3*($M$4+SIN($M$2*B3 + $M$7))*SIN(B3)+$M$6</f>
        <v>21.971289369703022</v>
      </c>
      <c r="E3" s="1">
        <f t="shared" ref="E3:E66" si="3">(C3*C3+D3*D3-$M$11*$M$11-$M$12*$M$12)/(2*$M$11*$M$12)</f>
        <v>9.7098289932066872E-2</v>
      </c>
      <c r="F3" s="1">
        <f t="shared" ref="F3:F66" si="4">ATAN2(E3,SQRT(1-E3*E3))</f>
        <v>1.4735448108460487</v>
      </c>
      <c r="G3" s="3">
        <f t="shared" ref="G3:G66" si="5">DEGREES(F3)</f>
        <v>84.427898584881802</v>
      </c>
      <c r="H3" s="1">
        <f t="shared" ref="H3:H66" si="6">($M$12*SIN(F3))/(SQRT(C3*C3+D3*D3))</f>
        <v>0.49843541745103992</v>
      </c>
      <c r="I3" s="1">
        <f t="shared" ref="I3:I66" si="7">ATAN2(C3,D3)-ATAN2(SQRT(1-H3*H3),H3)</f>
        <v>0.36976269446784771</v>
      </c>
      <c r="J3" s="3">
        <f t="shared" ref="J3:J66" si="8">DEGREES(I3)</f>
        <v>21.185841814393026</v>
      </c>
      <c r="L3" s="1" t="s">
        <v>3</v>
      </c>
      <c r="M3" s="1">
        <v>3.06</v>
      </c>
    </row>
    <row r="4" spans="1:13" x14ac:dyDescent="0.35">
      <c r="A4" s="1">
        <v>2</v>
      </c>
      <c r="B4" s="1">
        <f t="shared" si="0"/>
        <v>0.13962634015954636</v>
      </c>
      <c r="C4" s="2">
        <f t="shared" si="1"/>
        <v>18.292942209375223</v>
      </c>
      <c r="D4" s="1">
        <f t="shared" si="2"/>
        <v>22.524956185541896</v>
      </c>
      <c r="E4" s="1">
        <f t="shared" si="3"/>
        <v>0.16528956181375046</v>
      </c>
      <c r="F4" s="1">
        <f t="shared" si="4"/>
        <v>1.4047447224428151</v>
      </c>
      <c r="G4" s="3">
        <f t="shared" si="5"/>
        <v>80.485943889249555</v>
      </c>
      <c r="H4" s="1">
        <f t="shared" si="6"/>
        <v>0.48066369366900313</v>
      </c>
      <c r="I4" s="1">
        <f t="shared" si="7"/>
        <v>0.38729796817599527</v>
      </c>
      <c r="J4" s="3">
        <f t="shared" si="8"/>
        <v>22.1905389904766</v>
      </c>
      <c r="L4" s="1" t="s">
        <v>4</v>
      </c>
      <c r="M4" s="1">
        <v>2</v>
      </c>
    </row>
    <row r="5" spans="1:13" x14ac:dyDescent="0.35">
      <c r="A5" s="1">
        <v>3</v>
      </c>
      <c r="B5" s="1">
        <f t="shared" si="0"/>
        <v>0.20943951023931956</v>
      </c>
      <c r="C5" s="2">
        <f t="shared" si="1"/>
        <v>18.74558196337728</v>
      </c>
      <c r="D5" s="1">
        <f t="shared" si="2"/>
        <v>23.146374270268815</v>
      </c>
      <c r="E5" s="1">
        <f t="shared" si="3"/>
        <v>0.23436375998905112</v>
      </c>
      <c r="F5" s="1">
        <f t="shared" si="4"/>
        <v>1.3342322779906792</v>
      </c>
      <c r="G5" s="3">
        <f t="shared" si="5"/>
        <v>76.445878418991512</v>
      </c>
      <c r="H5" s="1">
        <f t="shared" si="6"/>
        <v>0.46158090483302788</v>
      </c>
      <c r="I5" s="1">
        <f t="shared" si="7"/>
        <v>0.41028879218439462</v>
      </c>
      <c r="J5" s="3">
        <f t="shared" si="8"/>
        <v>23.507816173685928</v>
      </c>
      <c r="L5" s="1" t="s">
        <v>5</v>
      </c>
      <c r="M5" s="1">
        <v>11</v>
      </c>
    </row>
    <row r="6" spans="1:13" x14ac:dyDescent="0.35">
      <c r="A6" s="1">
        <v>4</v>
      </c>
      <c r="B6" s="1">
        <f t="shared" si="0"/>
        <v>0.27925268031909273</v>
      </c>
      <c r="C6" s="2">
        <f t="shared" si="1"/>
        <v>19.068852944257038</v>
      </c>
      <c r="D6" s="1">
        <f t="shared" si="2"/>
        <v>23.81370635013208</v>
      </c>
      <c r="E6" s="1">
        <f t="shared" si="3"/>
        <v>0.30101468799000108</v>
      </c>
      <c r="F6" s="1">
        <f t="shared" si="4"/>
        <v>1.2650398125778293</v>
      </c>
      <c r="G6" s="3">
        <f t="shared" si="5"/>
        <v>72.481442176730297</v>
      </c>
      <c r="H6" s="1">
        <f t="shared" si="6"/>
        <v>0.44205973662418219</v>
      </c>
      <c r="I6" s="1">
        <f t="shared" si="7"/>
        <v>0.4377038641916236</v>
      </c>
      <c r="J6" s="3">
        <f t="shared" si="8"/>
        <v>25.078584094747395</v>
      </c>
      <c r="L6" s="1" t="s">
        <v>6</v>
      </c>
      <c r="M6" s="1">
        <v>21.5</v>
      </c>
    </row>
    <row r="7" spans="1:13" x14ac:dyDescent="0.35">
      <c r="A7" s="1">
        <v>5</v>
      </c>
      <c r="B7" s="1">
        <f t="shared" si="0"/>
        <v>0.3490658503988659</v>
      </c>
      <c r="C7" s="2">
        <f t="shared" si="1"/>
        <v>19.241139744138842</v>
      </c>
      <c r="D7" s="1">
        <f t="shared" si="2"/>
        <v>24.499529563294725</v>
      </c>
      <c r="E7" s="1">
        <f t="shared" si="3"/>
        <v>0.36180928099933019</v>
      </c>
      <c r="F7" s="1">
        <f t="shared" si="4"/>
        <v>1.2005883989102106</v>
      </c>
      <c r="G7" s="3">
        <f t="shared" si="5"/>
        <v>68.788648189923947</v>
      </c>
      <c r="H7" s="1">
        <f t="shared" si="6"/>
        <v>0.42321501256969085</v>
      </c>
      <c r="I7" s="1">
        <f t="shared" si="7"/>
        <v>0.46805054826048159</v>
      </c>
      <c r="J7" s="3">
        <f t="shared" si="8"/>
        <v>26.817321014109851</v>
      </c>
      <c r="L7" s="1" t="s">
        <v>8</v>
      </c>
      <c r="M7" s="1">
        <v>0</v>
      </c>
    </row>
    <row r="8" spans="1:13" x14ac:dyDescent="0.35">
      <c r="A8" s="1">
        <v>6</v>
      </c>
      <c r="B8" s="1">
        <f t="shared" si="0"/>
        <v>0.41887902047863912</v>
      </c>
      <c r="C8" s="2">
        <f t="shared" si="1"/>
        <v>19.249528283666589</v>
      </c>
      <c r="D8" s="1">
        <f t="shared" si="2"/>
        <v>25.172926632152461</v>
      </c>
      <c r="E8" s="1">
        <f t="shared" si="3"/>
        <v>0.41348119489376861</v>
      </c>
      <c r="F8" s="1">
        <f t="shared" si="4"/>
        <v>1.1445222337347187</v>
      </c>
      <c r="G8" s="3">
        <f t="shared" si="5"/>
        <v>65.576293551884916</v>
      </c>
      <c r="H8" s="1">
        <f t="shared" si="6"/>
        <v>0.40633603123489731</v>
      </c>
      <c r="I8" s="1">
        <f t="shared" si="7"/>
        <v>0.49951810027213878</v>
      </c>
      <c r="J8" s="3">
        <f t="shared" si="8"/>
        <v>28.62027893598621</v>
      </c>
      <c r="L8" s="1" t="s">
        <v>9</v>
      </c>
      <c r="M8" s="1">
        <v>90</v>
      </c>
    </row>
    <row r="9" spans="1:13" x14ac:dyDescent="0.35">
      <c r="A9" s="1">
        <v>7</v>
      </c>
      <c r="B9" s="1">
        <f t="shared" si="0"/>
        <v>0.48869219055841229</v>
      </c>
      <c r="C9" s="2">
        <f t="shared" si="1"/>
        <v>19.090658051793035</v>
      </c>
      <c r="D9" s="1">
        <f t="shared" si="2"/>
        <v>25.80187919448624</v>
      </c>
      <c r="E9" s="1">
        <f t="shared" si="3"/>
        <v>0.45321509753966288</v>
      </c>
      <c r="F9" s="1">
        <f t="shared" si="4"/>
        <v>1.1004274902426994</v>
      </c>
      <c r="G9" s="3">
        <f t="shared" si="5"/>
        <v>63.049850851080251</v>
      </c>
      <c r="H9" s="1">
        <f t="shared" si="6"/>
        <v>0.39276104392949951</v>
      </c>
      <c r="I9" s="1">
        <f t="shared" si="7"/>
        <v>0.53016245032287967</v>
      </c>
      <c r="J9" s="3">
        <f t="shared" si="8"/>
        <v>30.376070859815172</v>
      </c>
      <c r="L9" s="1" t="s">
        <v>11</v>
      </c>
      <c r="M9" s="1">
        <f>2*PI()/M8</f>
        <v>6.9813170079773182E-2</v>
      </c>
    </row>
    <row r="10" spans="1:13" x14ac:dyDescent="0.35">
      <c r="A10" s="1">
        <v>8</v>
      </c>
      <c r="B10" s="1">
        <f t="shared" si="0"/>
        <v>0.55850536063818546</v>
      </c>
      <c r="C10" s="2">
        <f t="shared" si="1"/>
        <v>18.770865692333338</v>
      </c>
      <c r="D10" s="1">
        <f t="shared" si="2"/>
        <v>26.355775808942759</v>
      </c>
      <c r="E10" s="1">
        <f t="shared" si="3"/>
        <v>0.47889199272307936</v>
      </c>
      <c r="F10" s="1">
        <f t="shared" si="4"/>
        <v>1.0714041981923539</v>
      </c>
      <c r="G10" s="3">
        <f t="shared" si="5"/>
        <v>61.386938709019866</v>
      </c>
      <c r="H10" s="1">
        <f t="shared" si="6"/>
        <v>0.38368816769194553</v>
      </c>
      <c r="I10" s="1">
        <f t="shared" si="7"/>
        <v>0.55813533715466834</v>
      </c>
      <c r="J10" s="3">
        <f t="shared" si="8"/>
        <v>31.978799216073742</v>
      </c>
      <c r="L10" s="1" t="s">
        <v>13</v>
      </c>
      <c r="M10" s="1">
        <f>MAX(D2:D92)-MIN(D2:D92)</f>
        <v>15.042338615673868</v>
      </c>
    </row>
    <row r="11" spans="1:13" x14ac:dyDescent="0.35">
      <c r="A11" s="1">
        <v>9</v>
      </c>
      <c r="B11" s="1">
        <f t="shared" si="0"/>
        <v>0.62831853071795862</v>
      </c>
      <c r="C11" s="2">
        <f t="shared" si="1"/>
        <v>18.305611911513747</v>
      </c>
      <c r="D11" s="1">
        <f t="shared" si="2"/>
        <v>26.807837746817274</v>
      </c>
      <c r="E11" s="1">
        <f t="shared" si="3"/>
        <v>0.48927050327696087</v>
      </c>
      <c r="F11" s="1">
        <f t="shared" si="4"/>
        <v>1.0595432224146033</v>
      </c>
      <c r="G11" s="3">
        <f t="shared" si="5"/>
        <v>60.707354856047857</v>
      </c>
      <c r="H11" s="1">
        <f t="shared" si="6"/>
        <v>0.37994980157811731</v>
      </c>
      <c r="I11" s="1">
        <f t="shared" si="7"/>
        <v>0.58193442668640749</v>
      </c>
      <c r="J11" s="3">
        <f t="shared" si="8"/>
        <v>33.342386602496376</v>
      </c>
      <c r="L11" s="1" t="s">
        <v>15</v>
      </c>
      <c r="M11" s="1">
        <v>23.107900000000001</v>
      </c>
    </row>
    <row r="12" spans="1:13" x14ac:dyDescent="0.35">
      <c r="A12" s="1">
        <v>10</v>
      </c>
      <c r="B12" s="1">
        <f t="shared" si="0"/>
        <v>0.69813170079773179</v>
      </c>
      <c r="C12" s="2">
        <f t="shared" si="1"/>
        <v>17.718238673285096</v>
      </c>
      <c r="D12" s="1">
        <f t="shared" si="2"/>
        <v>27.137271592914463</v>
      </c>
      <c r="E12" s="1">
        <f t="shared" si="3"/>
        <v>0.48408665884879476</v>
      </c>
      <c r="F12" s="1">
        <f t="shared" si="4"/>
        <v>1.0654772553810017</v>
      </c>
      <c r="G12" s="3">
        <f t="shared" si="5"/>
        <v>61.047349900513979</v>
      </c>
      <c r="H12" s="1">
        <f t="shared" si="6"/>
        <v>0.38182228971803539</v>
      </c>
      <c r="I12" s="1">
        <f t="shared" si="7"/>
        <v>0.60060986143419504</v>
      </c>
      <c r="J12" s="3">
        <f t="shared" si="8"/>
        <v>34.412410194116568</v>
      </c>
      <c r="L12" s="1" t="s">
        <v>16</v>
      </c>
      <c r="M12" s="1">
        <v>14.142099999999999</v>
      </c>
    </row>
    <row r="13" spans="1:13" x14ac:dyDescent="0.35">
      <c r="A13" s="1">
        <v>11</v>
      </c>
      <c r="B13" s="1">
        <f t="shared" si="0"/>
        <v>0.76794487087750496</v>
      </c>
      <c r="C13" s="2">
        <f t="shared" si="1"/>
        <v>17.038154948240276</v>
      </c>
      <c r="D13" s="1">
        <f t="shared" si="2"/>
        <v>27.330978454061423</v>
      </c>
      <c r="E13" s="1">
        <f t="shared" si="3"/>
        <v>0.46406429830900225</v>
      </c>
      <c r="F13" s="1">
        <f t="shared" si="4"/>
        <v>1.0882183415834894</v>
      </c>
      <c r="G13" s="3">
        <f t="shared" si="5"/>
        <v>62.350318161459711</v>
      </c>
      <c r="H13" s="1">
        <f t="shared" si="6"/>
        <v>0.38895744571459206</v>
      </c>
      <c r="I13" s="1">
        <f t="shared" si="7"/>
        <v>0.61384813978590147</v>
      </c>
      <c r="J13" s="3">
        <f t="shared" si="8"/>
        <v>35.170907671688745</v>
      </c>
    </row>
    <row r="14" spans="1:13" x14ac:dyDescent="0.35">
      <c r="A14" s="1">
        <v>12</v>
      </c>
      <c r="B14" s="1">
        <f t="shared" si="0"/>
        <v>0.83775804095727824</v>
      </c>
      <c r="C14" s="2">
        <f t="shared" si="1"/>
        <v>16.298592923878498</v>
      </c>
      <c r="D14" s="1">
        <f t="shared" si="2"/>
        <v>27.384683612244867</v>
      </c>
      <c r="E14" s="1">
        <f t="shared" si="3"/>
        <v>0.43083837616917547</v>
      </c>
      <c r="F14" s="1">
        <f t="shared" si="4"/>
        <v>1.1253747340207139</v>
      </c>
      <c r="G14" s="3">
        <f t="shared" si="5"/>
        <v>64.47922263004449</v>
      </c>
      <c r="H14" s="1">
        <f t="shared" si="6"/>
        <v>0.40047289758224686</v>
      </c>
      <c r="I14" s="1">
        <f t="shared" si="7"/>
        <v>0.6219016190102038</v>
      </c>
      <c r="J14" s="3">
        <f t="shared" si="8"/>
        <v>35.63233804163756</v>
      </c>
    </row>
    <row r="15" spans="1:13" x14ac:dyDescent="0.35">
      <c r="A15" s="1">
        <v>13</v>
      </c>
      <c r="B15" s="1">
        <f t="shared" si="0"/>
        <v>0.90757121103705141</v>
      </c>
      <c r="C15" s="2">
        <f t="shared" si="1"/>
        <v>15.534109199132891</v>
      </c>
      <c r="D15" s="1">
        <f t="shared" si="2"/>
        <v>27.303395128879806</v>
      </c>
      <c r="E15" s="1">
        <f t="shared" si="3"/>
        <v>0.38680287799249669</v>
      </c>
      <c r="F15" s="1">
        <f t="shared" si="4"/>
        <v>1.173634249248882</v>
      </c>
      <c r="G15" s="3">
        <f t="shared" si="5"/>
        <v>67.244289173965853</v>
      </c>
      <c r="H15" s="1">
        <f t="shared" si="6"/>
        <v>0.41515501629807794</v>
      </c>
      <c r="I15" s="1">
        <f t="shared" si="7"/>
        <v>0.62541183511214915</v>
      </c>
      <c r="J15" s="3">
        <f t="shared" si="8"/>
        <v>35.833458609457892</v>
      </c>
    </row>
    <row r="16" spans="1:13" x14ac:dyDescent="0.35">
      <c r="A16" s="1">
        <v>14</v>
      </c>
      <c r="B16" s="1">
        <f t="shared" si="0"/>
        <v>0.97738438111682457</v>
      </c>
      <c r="C16" s="2">
        <f t="shared" si="1"/>
        <v>14.778024559925889</v>
      </c>
      <c r="D16" s="1">
        <f t="shared" si="2"/>
        <v>27.101151750628645</v>
      </c>
      <c r="E16" s="1">
        <f t="shared" si="3"/>
        <v>0.334902485196235</v>
      </c>
      <c r="F16" s="1">
        <f t="shared" si="4"/>
        <v>1.2292945897240775</v>
      </c>
      <c r="G16" s="3">
        <f t="shared" si="5"/>
        <v>70.433391769455739</v>
      </c>
      <c r="H16" s="1">
        <f t="shared" si="6"/>
        <v>0.43168428005359072</v>
      </c>
      <c r="I16" s="1">
        <f t="shared" si="7"/>
        <v>0.62521619598109113</v>
      </c>
      <c r="J16" s="3">
        <f t="shared" si="8"/>
        <v>35.822249312940663</v>
      </c>
      <c r="L16" s="1" t="s">
        <v>22</v>
      </c>
      <c r="M16" s="1">
        <v>180</v>
      </c>
    </row>
    <row r="17" spans="1:13" x14ac:dyDescent="0.35">
      <c r="A17" s="1">
        <v>15</v>
      </c>
      <c r="B17" s="1">
        <f t="shared" si="0"/>
        <v>1.0471975511965976</v>
      </c>
      <c r="C17" s="2">
        <f t="shared" si="1"/>
        <v>14.06</v>
      </c>
      <c r="D17" s="1">
        <f t="shared" si="2"/>
        <v>26.800075471160763</v>
      </c>
      <c r="E17" s="1">
        <f t="shared" si="3"/>
        <v>0.27839170997273094</v>
      </c>
      <c r="F17" s="1">
        <f t="shared" si="4"/>
        <v>1.28867711137973</v>
      </c>
      <c r="G17" s="3">
        <f t="shared" si="5"/>
        <v>73.835759637168835</v>
      </c>
      <c r="H17" s="1">
        <f t="shared" si="6"/>
        <v>0.44881364280412145</v>
      </c>
      <c r="I17" s="1">
        <f t="shared" si="7"/>
        <v>0.62220572167080768</v>
      </c>
      <c r="J17" s="3">
        <f t="shared" si="8"/>
        <v>35.649761840628862</v>
      </c>
      <c r="L17" s="1" t="s">
        <v>23</v>
      </c>
      <c r="M17" s="1">
        <v>0</v>
      </c>
    </row>
    <row r="18" spans="1:13" x14ac:dyDescent="0.35">
      <c r="A18" s="1">
        <v>16</v>
      </c>
      <c r="B18" s="1">
        <f t="shared" si="0"/>
        <v>1.1170107212763709</v>
      </c>
      <c r="C18" s="2">
        <f t="shared" si="1"/>
        <v>13.403935410165165</v>
      </c>
      <c r="D18" s="1">
        <f t="shared" si="2"/>
        <v>26.428798006370137</v>
      </c>
      <c r="E18" s="1">
        <f t="shared" si="3"/>
        <v>0.22058653327317837</v>
      </c>
      <c r="F18" s="1">
        <f t="shared" si="4"/>
        <v>1.3483805511642828</v>
      </c>
      <c r="G18" s="3">
        <f t="shared" si="5"/>
        <v>77.256514759237163</v>
      </c>
      <c r="H18" s="1">
        <f t="shared" si="6"/>
        <v>0.46547736800835765</v>
      </c>
      <c r="I18" s="1">
        <f t="shared" si="7"/>
        <v>0.61725402496506532</v>
      </c>
      <c r="J18" s="3">
        <f t="shared" si="8"/>
        <v>35.366050517960993</v>
      </c>
    </row>
    <row r="19" spans="1:13" x14ac:dyDescent="0.35">
      <c r="A19" s="1">
        <v>17</v>
      </c>
      <c r="B19" s="1">
        <f t="shared" si="0"/>
        <v>1.1868238913561442</v>
      </c>
      <c r="C19" s="2">
        <f t="shared" si="1"/>
        <v>12.82635169316843</v>
      </c>
      <c r="D19" s="1">
        <f t="shared" si="2"/>
        <v>26.020379065475776</v>
      </c>
      <c r="E19" s="1">
        <f t="shared" si="3"/>
        <v>0.16463171457326894</v>
      </c>
      <c r="F19" s="1">
        <f t="shared" si="4"/>
        <v>1.4054117072881862</v>
      </c>
      <c r="G19" s="3">
        <f t="shared" si="5"/>
        <v>80.524159305888503</v>
      </c>
      <c r="H19" s="1">
        <f t="shared" si="6"/>
        <v>0.48084010057171461</v>
      </c>
      <c r="I19" s="1">
        <f t="shared" si="7"/>
        <v>0.61120419851653229</v>
      </c>
      <c r="J19" s="3">
        <f t="shared" si="8"/>
        <v>35.019420995673435</v>
      </c>
    </row>
    <row r="20" spans="1:13" x14ac:dyDescent="0.35">
      <c r="A20" s="1">
        <v>18</v>
      </c>
      <c r="B20" s="1">
        <f t="shared" si="0"/>
        <v>1.2566370614359172</v>
      </c>
      <c r="C20" s="2">
        <f t="shared" si="1"/>
        <v>12.335378971650577</v>
      </c>
      <c r="D20" s="1">
        <f t="shared" si="2"/>
        <v>25.609873876939002</v>
      </c>
      <c r="E20" s="1">
        <f t="shared" si="3"/>
        <v>0.11330245788007832</v>
      </c>
      <c r="F20" s="1">
        <f t="shared" si="4"/>
        <v>1.4572500386516611</v>
      </c>
      <c r="G20" s="3">
        <f t="shared" si="5"/>
        <v>83.494276910016268</v>
      </c>
      <c r="H20" s="1">
        <f t="shared" si="6"/>
        <v>0.49430527613064057</v>
      </c>
      <c r="I20" s="1">
        <f t="shared" si="7"/>
        <v>0.60488857886102354</v>
      </c>
      <c r="J20" s="3">
        <f t="shared" si="8"/>
        <v>34.657562644402915</v>
      </c>
    </row>
    <row r="21" spans="1:13" x14ac:dyDescent="0.35">
      <c r="A21" s="1">
        <v>19</v>
      </c>
      <c r="B21" s="1">
        <f t="shared" si="0"/>
        <v>1.3264502315156905</v>
      </c>
      <c r="C21" s="2">
        <f t="shared" si="1"/>
        <v>11.930426006123165</v>
      </c>
      <c r="D21" s="1">
        <f t="shared" si="2"/>
        <v>25.231734885424697</v>
      </c>
      <c r="E21" s="1">
        <f t="shared" si="3"/>
        <v>6.8852921361676742E-2</v>
      </c>
      <c r="F21" s="1">
        <f t="shared" si="4"/>
        <v>1.5018888869221059</v>
      </c>
      <c r="G21" s="3">
        <f t="shared" si="5"/>
        <v>86.051894518237603</v>
      </c>
      <c r="H21" s="1">
        <f t="shared" si="6"/>
        <v>0.50549878789197378</v>
      </c>
      <c r="I21" s="1">
        <f t="shared" si="7"/>
        <v>0.5991566565290205</v>
      </c>
      <c r="J21" s="3">
        <f t="shared" si="8"/>
        <v>34.329147686282354</v>
      </c>
    </row>
    <row r="22" spans="1:13" x14ac:dyDescent="0.35">
      <c r="A22" s="1">
        <v>20</v>
      </c>
      <c r="B22" s="1">
        <f t="shared" si="0"/>
        <v>1.3962634015954636</v>
      </c>
      <c r="C22" s="2">
        <f t="shared" si="1"/>
        <v>11.602552623789482</v>
      </c>
      <c r="D22" s="1">
        <f t="shared" si="2"/>
        <v>24.917245740660238</v>
      </c>
      <c r="E22" s="1">
        <f t="shared" si="3"/>
        <v>3.2917239232993271E-2</v>
      </c>
      <c r="F22" s="1">
        <f t="shared" si="4"/>
        <v>1.5378731401118173</v>
      </c>
      <c r="G22" s="3">
        <f t="shared" si="5"/>
        <v>88.113640354938241</v>
      </c>
      <c r="H22" s="1">
        <f t="shared" si="6"/>
        <v>0.514238511590148</v>
      </c>
      <c r="I22" s="1">
        <f t="shared" si="7"/>
        <v>0.59489018543743655</v>
      </c>
      <c r="J22" s="3">
        <f t="shared" si="8"/>
        <v>34.084696899320022</v>
      </c>
    </row>
    <row r="23" spans="1:13" x14ac:dyDescent="0.35">
      <c r="A23" s="1">
        <v>21</v>
      </c>
      <c r="B23" s="1">
        <f t="shared" si="0"/>
        <v>1.4660765716752369</v>
      </c>
      <c r="C23" s="2">
        <f t="shared" si="1"/>
        <v>11.335512018243236</v>
      </c>
      <c r="D23" s="1">
        <f t="shared" si="2"/>
        <v>24.692183620337932</v>
      </c>
      <c r="E23" s="1">
        <f t="shared" si="3"/>
        <v>6.4623690001298926E-3</v>
      </c>
      <c r="F23" s="1">
        <f t="shared" si="4"/>
        <v>1.5643339128134495</v>
      </c>
      <c r="G23" s="3">
        <f t="shared" si="5"/>
        <v>89.629730953396745</v>
      </c>
      <c r="H23" s="1">
        <f t="shared" si="6"/>
        <v>0.52049728946780582</v>
      </c>
      <c r="I23" s="1">
        <f t="shared" si="7"/>
        <v>0.59298980595039497</v>
      </c>
      <c r="J23" s="3">
        <f t="shared" si="8"/>
        <v>33.975813175239303</v>
      </c>
    </row>
    <row r="24" spans="1:13" x14ac:dyDescent="0.35">
      <c r="A24" s="1">
        <v>22</v>
      </c>
      <c r="B24" s="1">
        <f t="shared" si="0"/>
        <v>1.5358897417550099</v>
      </c>
      <c r="C24" s="2">
        <f t="shared" si="1"/>
        <v>11.107377480178918</v>
      </c>
      <c r="D24" s="1">
        <f t="shared" si="2"/>
        <v>24.574888719284733</v>
      </c>
      <c r="E24" s="1">
        <f t="shared" si="3"/>
        <v>-1.0212917031434961E-2</v>
      </c>
      <c r="F24" s="1">
        <f t="shared" si="4"/>
        <v>1.5810094213754604</v>
      </c>
      <c r="G24" s="3">
        <f t="shared" si="5"/>
        <v>90.585167215234236</v>
      </c>
      <c r="H24" s="1">
        <f t="shared" si="6"/>
        <v>0.52436628612892033</v>
      </c>
      <c r="I24" s="1">
        <f t="shared" si="7"/>
        <v>0.59432569654936263</v>
      </c>
      <c r="J24" s="3">
        <f t="shared" si="8"/>
        <v>34.052354068451351</v>
      </c>
    </row>
    <row r="25" spans="1:13" x14ac:dyDescent="0.35">
      <c r="A25" s="1">
        <v>23</v>
      </c>
      <c r="B25" s="1">
        <f t="shared" si="0"/>
        <v>1.6057029118347832</v>
      </c>
      <c r="C25" s="2">
        <f t="shared" si="1"/>
        <v>10.892622519821083</v>
      </c>
      <c r="D25" s="1">
        <f t="shared" si="2"/>
        <v>24.574888719284733</v>
      </c>
      <c r="E25" s="1">
        <f t="shared" si="3"/>
        <v>-1.7441638741771692E-2</v>
      </c>
      <c r="F25" s="1">
        <f t="shared" si="4"/>
        <v>1.5882388499801179</v>
      </c>
      <c r="G25" s="3">
        <f t="shared" si="5"/>
        <v>90.99938296257227</v>
      </c>
      <c r="H25" s="1">
        <f t="shared" si="6"/>
        <v>0.5260252065151404</v>
      </c>
      <c r="I25" s="1">
        <f t="shared" si="7"/>
        <v>0.59965643412754988</v>
      </c>
      <c r="J25" s="3">
        <f t="shared" si="8"/>
        <v>34.357782833373271</v>
      </c>
    </row>
    <row r="26" spans="1:13" x14ac:dyDescent="0.35">
      <c r="A26" s="1">
        <v>24</v>
      </c>
      <c r="B26" s="1">
        <f t="shared" si="0"/>
        <v>1.6755160819145565</v>
      </c>
      <c r="C26" s="2">
        <f t="shared" si="1"/>
        <v>10.664487981756762</v>
      </c>
      <c r="D26" s="1">
        <f t="shared" si="2"/>
        <v>24.692183620337932</v>
      </c>
      <c r="E26" s="1">
        <f t="shared" si="3"/>
        <v>-1.6124517992492808E-2</v>
      </c>
      <c r="F26" s="1">
        <f t="shared" si="4"/>
        <v>1.5869215435984827</v>
      </c>
      <c r="G26" s="3">
        <f t="shared" si="5"/>
        <v>90.923906866578918</v>
      </c>
      <c r="H26" s="1">
        <f t="shared" si="6"/>
        <v>0.52572376480784977</v>
      </c>
      <c r="I26" s="1">
        <f t="shared" si="7"/>
        <v>0.60953239916849666</v>
      </c>
      <c r="J26" s="3">
        <f t="shared" si="8"/>
        <v>34.923633948838265</v>
      </c>
    </row>
    <row r="27" spans="1:13" x14ac:dyDescent="0.35">
      <c r="A27" s="1">
        <v>25</v>
      </c>
      <c r="B27" s="1">
        <f t="shared" si="0"/>
        <v>1.7453292519943295</v>
      </c>
      <c r="C27" s="2">
        <f t="shared" si="1"/>
        <v>10.397447376210518</v>
      </c>
      <c r="D27" s="1">
        <f t="shared" si="2"/>
        <v>24.917245740660238</v>
      </c>
      <c r="E27" s="1">
        <f t="shared" si="3"/>
        <v>-7.6469947753832175E-3</v>
      </c>
      <c r="F27" s="1">
        <f t="shared" si="4"/>
        <v>1.5784433961005264</v>
      </c>
      <c r="G27" s="3">
        <f t="shared" si="5"/>
        <v>90.438144796856633</v>
      </c>
      <c r="H27" s="1">
        <f t="shared" si="6"/>
        <v>0.52377477170256004</v>
      </c>
      <c r="I27" s="1">
        <f t="shared" si="7"/>
        <v>0.62420725975048896</v>
      </c>
      <c r="J27" s="3">
        <f t="shared" si="8"/>
        <v>35.764441525129321</v>
      </c>
    </row>
    <row r="28" spans="1:13" x14ac:dyDescent="0.35">
      <c r="A28" s="1">
        <v>26</v>
      </c>
      <c r="B28" s="1">
        <f t="shared" si="0"/>
        <v>1.8151424220741028</v>
      </c>
      <c r="C28" s="2">
        <f t="shared" si="1"/>
        <v>10.069573993876833</v>
      </c>
      <c r="D28" s="1">
        <f t="shared" si="2"/>
        <v>25.2317348854247</v>
      </c>
      <c r="E28" s="1">
        <f t="shared" si="3"/>
        <v>6.2160382916175766E-3</v>
      </c>
      <c r="F28" s="1">
        <f t="shared" si="4"/>
        <v>1.5645802484721956</v>
      </c>
      <c r="G28" s="3">
        <f t="shared" si="5"/>
        <v>89.643844946986476</v>
      </c>
      <c r="H28" s="1">
        <f t="shared" si="6"/>
        <v>0.52055487116968391</v>
      </c>
      <c r="I28" s="1">
        <f t="shared" si="7"/>
        <v>0.64357943231102466</v>
      </c>
      <c r="J28" s="3">
        <f t="shared" si="8"/>
        <v>36.874385252847155</v>
      </c>
    </row>
    <row r="29" spans="1:13" x14ac:dyDescent="0.35">
      <c r="A29" s="1">
        <v>27</v>
      </c>
      <c r="B29" s="1">
        <f t="shared" si="0"/>
        <v>1.8849555921538759</v>
      </c>
      <c r="C29" s="2">
        <f t="shared" si="1"/>
        <v>9.6646210283494227</v>
      </c>
      <c r="D29" s="1">
        <f t="shared" si="2"/>
        <v>25.609873876938998</v>
      </c>
      <c r="E29" s="1">
        <f t="shared" si="3"/>
        <v>2.3403878142377692E-2</v>
      </c>
      <c r="F29" s="1">
        <f t="shared" si="4"/>
        <v>1.5473903115797896</v>
      </c>
      <c r="G29" s="3">
        <f t="shared" si="5"/>
        <v>88.658934112955379</v>
      </c>
      <c r="H29" s="1">
        <f t="shared" si="6"/>
        <v>0.51650627511693903</v>
      </c>
      <c r="I29" s="1">
        <f t="shared" si="7"/>
        <v>0.66717604684226528</v>
      </c>
      <c r="J29" s="3">
        <f t="shared" si="8"/>
        <v>38.226371676284316</v>
      </c>
    </row>
    <row r="30" spans="1:13" x14ac:dyDescent="0.35">
      <c r="A30" s="1">
        <v>28</v>
      </c>
      <c r="B30" s="1">
        <f t="shared" si="0"/>
        <v>1.9547687622336491</v>
      </c>
      <c r="C30" s="2">
        <f t="shared" si="1"/>
        <v>9.1736483068315682</v>
      </c>
      <c r="D30" s="1">
        <f t="shared" si="2"/>
        <v>26.020379065475776</v>
      </c>
      <c r="E30" s="1">
        <f t="shared" si="3"/>
        <v>4.168053232240132E-2</v>
      </c>
      <c r="F30" s="1">
        <f t="shared" si="4"/>
        <v>1.5291037166607135</v>
      </c>
      <c r="G30" s="3">
        <f t="shared" si="5"/>
        <v>87.611189402426945</v>
      </c>
      <c r="H30" s="1">
        <f t="shared" si="6"/>
        <v>0.51213256627376846</v>
      </c>
      <c r="I30" s="1">
        <f t="shared" si="7"/>
        <v>0.6941801634749003</v>
      </c>
      <c r="J30" s="3">
        <f t="shared" si="8"/>
        <v>39.773593588813334</v>
      </c>
    </row>
    <row r="31" spans="1:13" x14ac:dyDescent="0.35">
      <c r="A31" s="1">
        <v>29</v>
      </c>
      <c r="B31" s="1">
        <f t="shared" si="0"/>
        <v>2.0245819323134224</v>
      </c>
      <c r="C31" s="2">
        <f t="shared" si="1"/>
        <v>8.5960645898348353</v>
      </c>
      <c r="D31" s="1">
        <f t="shared" si="2"/>
        <v>26.428798006370137</v>
      </c>
      <c r="E31" s="1">
        <f t="shared" si="3"/>
        <v>5.8752040037229059E-2</v>
      </c>
      <c r="F31" s="1">
        <f t="shared" si="4"/>
        <v>1.5120104340772604</v>
      </c>
      <c r="G31" s="3">
        <f t="shared" si="5"/>
        <v>86.631816452370614</v>
      </c>
      <c r="H31" s="1">
        <f t="shared" si="6"/>
        <v>0.50798316770339658</v>
      </c>
      <c r="I31" s="1">
        <f t="shared" si="7"/>
        <v>0.72349323597166848</v>
      </c>
      <c r="J31" s="3">
        <f t="shared" si="8"/>
        <v>41.45310892743916</v>
      </c>
    </row>
    <row r="32" spans="1:13" x14ac:dyDescent="0.35">
      <c r="A32" s="1">
        <v>30</v>
      </c>
      <c r="B32" s="1">
        <f t="shared" si="0"/>
        <v>2.0943951023931953</v>
      </c>
      <c r="C32" s="2">
        <f t="shared" si="1"/>
        <v>7.9400000000000013</v>
      </c>
      <c r="D32" s="1">
        <f t="shared" si="2"/>
        <v>26.800075471160763</v>
      </c>
      <c r="E32" s="1">
        <f t="shared" si="3"/>
        <v>7.2390522416705294E-2</v>
      </c>
      <c r="F32" s="1">
        <f t="shared" si="4"/>
        <v>1.4983424290798273</v>
      </c>
      <c r="G32" s="3">
        <f t="shared" si="5"/>
        <v>85.848697451653976</v>
      </c>
      <c r="H32" s="1">
        <f t="shared" si="6"/>
        <v>0.50462353044688768</v>
      </c>
      <c r="I32" s="1">
        <f t="shared" si="7"/>
        <v>0.75382120810659459</v>
      </c>
      <c r="J32" s="3">
        <f t="shared" si="8"/>
        <v>43.190773731960789</v>
      </c>
    </row>
    <row r="33" spans="1:10" x14ac:dyDescent="0.35">
      <c r="A33" s="1">
        <v>31</v>
      </c>
      <c r="B33" s="1">
        <f t="shared" si="0"/>
        <v>2.1642082724729685</v>
      </c>
      <c r="C33" s="2">
        <f t="shared" si="1"/>
        <v>7.2219754400741127</v>
      </c>
      <c r="D33" s="1">
        <f t="shared" si="2"/>
        <v>27.101151750628645</v>
      </c>
      <c r="E33" s="1">
        <f t="shared" si="3"/>
        <v>8.0563417888861177E-2</v>
      </c>
      <c r="F33" s="1">
        <f t="shared" si="4"/>
        <v>1.4901455043834684</v>
      </c>
      <c r="G33" s="3">
        <f t="shared" si="5"/>
        <v>85.379048261566055</v>
      </c>
      <c r="H33" s="1">
        <f t="shared" si="6"/>
        <v>0.50259116402878101</v>
      </c>
      <c r="I33" s="1">
        <f t="shared" si="7"/>
        <v>0.78377274457573298</v>
      </c>
      <c r="J33" s="3">
        <f t="shared" si="8"/>
        <v>44.906870361574583</v>
      </c>
    </row>
    <row r="34" spans="1:10" x14ac:dyDescent="0.35">
      <c r="A34" s="1">
        <v>32</v>
      </c>
      <c r="B34" s="1">
        <f t="shared" si="0"/>
        <v>2.2340214425527418</v>
      </c>
      <c r="C34" s="2">
        <f t="shared" si="1"/>
        <v>6.4658908008671085</v>
      </c>
      <c r="D34" s="1">
        <f t="shared" si="2"/>
        <v>27.303395128879806</v>
      </c>
      <c r="E34" s="1">
        <f t="shared" si="3"/>
        <v>8.1563701675478592E-2</v>
      </c>
      <c r="F34" s="1">
        <f t="shared" si="4"/>
        <v>1.4891419176840561</v>
      </c>
      <c r="G34" s="3">
        <f t="shared" si="5"/>
        <v>85.321546979314263</v>
      </c>
      <c r="H34" s="1">
        <f t="shared" si="6"/>
        <v>0.50234143609148818</v>
      </c>
      <c r="I34" s="1">
        <f t="shared" si="7"/>
        <v>0.81195920784403275</v>
      </c>
      <c r="J34" s="3">
        <f t="shared" si="8"/>
        <v>46.521835746248684</v>
      </c>
    </row>
    <row r="35" spans="1:10" x14ac:dyDescent="0.35">
      <c r="A35" s="1">
        <v>33</v>
      </c>
      <c r="B35" s="1">
        <f t="shared" si="0"/>
        <v>2.3038346126325151</v>
      </c>
      <c r="C35" s="2">
        <f t="shared" si="1"/>
        <v>5.7014070761215017</v>
      </c>
      <c r="D35" s="1">
        <f t="shared" si="2"/>
        <v>27.384683612244864</v>
      </c>
      <c r="E35" s="1">
        <f t="shared" si="3"/>
        <v>7.4133658948611778E-2</v>
      </c>
      <c r="F35" s="1">
        <f t="shared" si="4"/>
        <v>1.4965945954080047</v>
      </c>
      <c r="G35" s="3">
        <f t="shared" si="5"/>
        <v>85.748553958967676</v>
      </c>
      <c r="H35" s="1">
        <f t="shared" si="6"/>
        <v>0.50419126495651656</v>
      </c>
      <c r="I35" s="1">
        <f t="shared" si="7"/>
        <v>0.83708643891872359</v>
      </c>
      <c r="J35" s="3">
        <f t="shared" si="8"/>
        <v>47.96152003767844</v>
      </c>
    </row>
    <row r="36" spans="1:10" x14ac:dyDescent="0.35">
      <c r="A36" s="1">
        <v>34</v>
      </c>
      <c r="B36" s="1">
        <f t="shared" si="0"/>
        <v>2.3736477827122884</v>
      </c>
      <c r="C36" s="2">
        <f t="shared" si="1"/>
        <v>4.9618450517597257</v>
      </c>
      <c r="D36" s="1">
        <f t="shared" si="2"/>
        <v>27.330978454061423</v>
      </c>
      <c r="E36" s="1">
        <f t="shared" si="3"/>
        <v>5.7571785242077955E-2</v>
      </c>
      <c r="F36" s="1">
        <f t="shared" si="4"/>
        <v>1.5131926903088093</v>
      </c>
      <c r="G36" s="3">
        <f t="shared" si="5"/>
        <v>86.699554744741405</v>
      </c>
      <c r="H36" s="1">
        <f t="shared" si="6"/>
        <v>0.50827203758401518</v>
      </c>
      <c r="I36" s="1">
        <f t="shared" si="7"/>
        <v>0.85802863930969098</v>
      </c>
      <c r="J36" s="3">
        <f t="shared" si="8"/>
        <v>49.161419733798091</v>
      </c>
    </row>
    <row r="37" spans="1:10" x14ac:dyDescent="0.35">
      <c r="A37" s="1">
        <v>35</v>
      </c>
      <c r="B37" s="1">
        <f t="shared" si="0"/>
        <v>2.4434609527920612</v>
      </c>
      <c r="C37" s="2">
        <f t="shared" si="1"/>
        <v>4.2817613267149053</v>
      </c>
      <c r="D37" s="1">
        <f t="shared" si="2"/>
        <v>27.137271592914466</v>
      </c>
      <c r="E37" s="1">
        <f t="shared" si="3"/>
        <v>3.1810467678354687E-2</v>
      </c>
      <c r="F37" s="1">
        <f t="shared" si="4"/>
        <v>1.5389804918057266</v>
      </c>
      <c r="G37" s="3">
        <f t="shared" si="5"/>
        <v>88.177086933435902</v>
      </c>
      <c r="H37" s="1">
        <f t="shared" si="6"/>
        <v>0.51450332602908122</v>
      </c>
      <c r="I37" s="1">
        <f t="shared" si="7"/>
        <v>0.87387653648263208</v>
      </c>
      <c r="J37" s="3">
        <f t="shared" si="8"/>
        <v>50.069437355964929</v>
      </c>
    </row>
    <row r="38" spans="1:10" x14ac:dyDescent="0.35">
      <c r="A38" s="1">
        <v>36</v>
      </c>
      <c r="B38" s="1">
        <f t="shared" si="0"/>
        <v>2.5132741228718345</v>
      </c>
      <c r="C38" s="2">
        <f t="shared" si="1"/>
        <v>3.694388088486253</v>
      </c>
      <c r="D38" s="1">
        <f t="shared" si="2"/>
        <v>26.807837746817277</v>
      </c>
      <c r="E38" s="1">
        <f t="shared" si="3"/>
        <v>-2.5480358064626256E-3</v>
      </c>
      <c r="F38" s="1">
        <f t="shared" si="4"/>
        <v>1.5733443653585486</v>
      </c>
      <c r="G38" s="3">
        <f t="shared" si="5"/>
        <v>90.14599185573384</v>
      </c>
      <c r="H38" s="1">
        <f t="shared" si="6"/>
        <v>0.52259518823024909</v>
      </c>
      <c r="I38" s="1">
        <f t="shared" si="7"/>
        <v>0.88395688932815064</v>
      </c>
      <c r="J38" s="3">
        <f t="shared" si="8"/>
        <v>50.646999030015834</v>
      </c>
    </row>
    <row r="39" spans="1:10" x14ac:dyDescent="0.35">
      <c r="A39" s="1">
        <v>37</v>
      </c>
      <c r="B39" s="1">
        <f t="shared" si="0"/>
        <v>2.5830872929516078</v>
      </c>
      <c r="C39" s="2">
        <f t="shared" si="1"/>
        <v>3.2291343076666621</v>
      </c>
      <c r="D39" s="1">
        <f t="shared" si="2"/>
        <v>26.355775808942759</v>
      </c>
      <c r="E39" s="1">
        <f t="shared" si="3"/>
        <v>-4.4247733080529726E-2</v>
      </c>
      <c r="F39" s="1">
        <f t="shared" si="4"/>
        <v>1.6150585111027946</v>
      </c>
      <c r="G39" s="3">
        <f t="shared" si="5"/>
        <v>92.536036352872742</v>
      </c>
      <c r="H39" s="1">
        <f t="shared" si="6"/>
        <v>0.53208018096038867</v>
      </c>
      <c r="I39" s="1">
        <f t="shared" si="7"/>
        <v>0.88782749587569432</v>
      </c>
      <c r="J39" s="3">
        <f t="shared" si="8"/>
        <v>50.868768449345787</v>
      </c>
    </row>
    <row r="40" spans="1:10" x14ac:dyDescent="0.35">
      <c r="A40" s="1">
        <v>38</v>
      </c>
      <c r="B40" s="1">
        <f t="shared" si="0"/>
        <v>2.6529004630313811</v>
      </c>
      <c r="C40" s="2">
        <f t="shared" si="1"/>
        <v>2.9093419482069667</v>
      </c>
      <c r="D40" s="1">
        <f t="shared" si="2"/>
        <v>25.80187919448624</v>
      </c>
      <c r="E40" s="1">
        <f t="shared" si="3"/>
        <v>-9.1453257616900888E-2</v>
      </c>
      <c r="F40" s="1">
        <f t="shared" si="4"/>
        <v>1.6623775478536709</v>
      </c>
      <c r="G40" s="3">
        <f t="shared" si="5"/>
        <v>95.247217449322378</v>
      </c>
      <c r="H40" s="1">
        <f t="shared" si="6"/>
        <v>0.5423695993809915</v>
      </c>
      <c r="I40" s="1">
        <f t="shared" si="7"/>
        <v>0.88525857288572884</v>
      </c>
      <c r="J40" s="3">
        <f t="shared" si="8"/>
        <v>50.721580004126636</v>
      </c>
    </row>
    <row r="41" spans="1:10" x14ac:dyDescent="0.35">
      <c r="A41" s="1">
        <v>39</v>
      </c>
      <c r="B41" s="1">
        <f t="shared" si="0"/>
        <v>2.7227136331111539</v>
      </c>
      <c r="C41" s="2">
        <f t="shared" si="1"/>
        <v>2.7504717163334114</v>
      </c>
      <c r="D41" s="1">
        <f t="shared" si="2"/>
        <v>25.172926632152461</v>
      </c>
      <c r="E41" s="1">
        <f t="shared" si="3"/>
        <v>-0.14188240746320463</v>
      </c>
      <c r="F41" s="1">
        <f t="shared" si="4"/>
        <v>1.7131591289792489</v>
      </c>
      <c r="G41" s="3">
        <f t="shared" si="5"/>
        <v>98.15678772481921</v>
      </c>
      <c r="H41" s="1">
        <f t="shared" si="6"/>
        <v>0.55282445267479197</v>
      </c>
      <c r="I41" s="1">
        <f t="shared" si="7"/>
        <v>0.87621502948037522</v>
      </c>
      <c r="J41" s="3">
        <f t="shared" si="8"/>
        <v>50.203423135156505</v>
      </c>
    </row>
    <row r="42" spans="1:10" x14ac:dyDescent="0.35">
      <c r="A42" s="1">
        <v>40</v>
      </c>
      <c r="B42" s="1">
        <f t="shared" si="0"/>
        <v>2.7925268031909272</v>
      </c>
      <c r="C42" s="2">
        <f t="shared" si="1"/>
        <v>2.7588602558611566</v>
      </c>
      <c r="D42" s="1">
        <f t="shared" si="2"/>
        <v>24.499529563294729</v>
      </c>
      <c r="E42" s="1">
        <f t="shared" si="3"/>
        <v>-0.19298959942804242</v>
      </c>
      <c r="F42" s="1">
        <f t="shared" si="4"/>
        <v>1.7650044439065573</v>
      </c>
      <c r="G42" s="3">
        <f t="shared" si="5"/>
        <v>101.12730545768058</v>
      </c>
      <c r="H42" s="1">
        <f t="shared" si="6"/>
        <v>0.56283070538819746</v>
      </c>
      <c r="I42" s="1">
        <f t="shared" si="7"/>
        <v>0.86085356620185904</v>
      </c>
      <c r="J42" s="3">
        <f t="shared" si="8"/>
        <v>49.323276122152329</v>
      </c>
    </row>
    <row r="43" spans="1:10" x14ac:dyDescent="0.35">
      <c r="A43" s="1">
        <v>41</v>
      </c>
      <c r="B43" s="1">
        <f t="shared" si="0"/>
        <v>2.8623399732707004</v>
      </c>
      <c r="C43" s="2">
        <f t="shared" si="1"/>
        <v>2.9311470557429598</v>
      </c>
      <c r="D43" s="1">
        <f t="shared" si="2"/>
        <v>23.81370635013208</v>
      </c>
      <c r="E43" s="1">
        <f t="shared" si="3"/>
        <v>-0.24218573316420913</v>
      </c>
      <c r="F43" s="1">
        <f t="shared" si="4"/>
        <v>1.8154143458853798</v>
      </c>
      <c r="G43" s="3">
        <f t="shared" si="5"/>
        <v>104.01558008673528</v>
      </c>
      <c r="H43" s="1">
        <f t="shared" si="6"/>
        <v>0.57186878729633028</v>
      </c>
      <c r="I43" s="1">
        <f t="shared" si="7"/>
        <v>0.83954368066809937</v>
      </c>
      <c r="J43" s="3">
        <f t="shared" si="8"/>
        <v>48.102309619161012</v>
      </c>
    </row>
    <row r="44" spans="1:10" x14ac:dyDescent="0.35">
      <c r="A44" s="1">
        <v>42</v>
      </c>
      <c r="B44" s="1">
        <f t="shared" si="0"/>
        <v>2.9321531433504737</v>
      </c>
      <c r="C44" s="2">
        <f t="shared" si="1"/>
        <v>3.2544180366227202</v>
      </c>
      <c r="D44" s="1">
        <f t="shared" si="2"/>
        <v>23.146374270268815</v>
      </c>
      <c r="E44" s="1">
        <f t="shared" si="3"/>
        <v>-0.28707384875874331</v>
      </c>
      <c r="F44" s="1">
        <f t="shared" si="4"/>
        <v>1.8619670307194227</v>
      </c>
      <c r="G44" s="3">
        <f t="shared" si="5"/>
        <v>106.68285245272862</v>
      </c>
      <c r="H44" s="1">
        <f t="shared" si="6"/>
        <v>0.57956756708154133</v>
      </c>
      <c r="I44" s="1">
        <f t="shared" si="7"/>
        <v>0.81291241717983354</v>
      </c>
      <c r="J44" s="3">
        <f t="shared" si="8"/>
        <v>46.576450618182534</v>
      </c>
    </row>
    <row r="45" spans="1:10" x14ac:dyDescent="0.35">
      <c r="A45" s="1">
        <v>43</v>
      </c>
      <c r="B45" s="1">
        <f t="shared" si="0"/>
        <v>3.001966313430247</v>
      </c>
      <c r="C45" s="2">
        <f t="shared" si="1"/>
        <v>3.7070577906247797</v>
      </c>
      <c r="D45" s="1">
        <f t="shared" si="2"/>
        <v>22.524956185541896</v>
      </c>
      <c r="E45" s="1">
        <f t="shared" si="3"/>
        <v>-0.32567604469238048</v>
      </c>
      <c r="F45" s="1">
        <f t="shared" si="4"/>
        <v>1.9025229938598665</v>
      </c>
      <c r="G45" s="3">
        <f t="shared" si="5"/>
        <v>109.00653797476419</v>
      </c>
      <c r="H45" s="1">
        <f t="shared" si="6"/>
        <v>0.58573304777961699</v>
      </c>
      <c r="I45" s="1">
        <f t="shared" si="7"/>
        <v>0.78189870789362137</v>
      </c>
      <c r="J45" s="3">
        <f t="shared" si="8"/>
        <v>44.79949596903689</v>
      </c>
    </row>
    <row r="46" spans="1:10" x14ac:dyDescent="0.35">
      <c r="A46" s="1">
        <v>44</v>
      </c>
      <c r="B46" s="1">
        <f t="shared" si="0"/>
        <v>3.0717794835100198</v>
      </c>
      <c r="C46" s="2">
        <f t="shared" si="1"/>
        <v>4.2602480135409619</v>
      </c>
      <c r="D46" s="1">
        <f t="shared" si="2"/>
        <v>21.971289369703022</v>
      </c>
      <c r="E46" s="1">
        <f t="shared" si="3"/>
        <v>-0.35662619145474439</v>
      </c>
      <c r="F46" s="1">
        <f t="shared" si="4"/>
        <v>1.9354504607626726</v>
      </c>
      <c r="G46" s="3">
        <f t="shared" si="5"/>
        <v>110.89314285835168</v>
      </c>
      <c r="H46" s="1">
        <f t="shared" si="6"/>
        <v>0.59034473462909398</v>
      </c>
      <c r="I46" s="1">
        <f t="shared" si="7"/>
        <v>0.74778643998362115</v>
      </c>
      <c r="J46" s="3">
        <f t="shared" si="8"/>
        <v>42.845006988174326</v>
      </c>
    </row>
    <row r="47" spans="1:10" x14ac:dyDescent="0.35">
      <c r="A47" s="1">
        <v>45</v>
      </c>
      <c r="B47" s="1">
        <f t="shared" si="0"/>
        <v>3.1415926535897931</v>
      </c>
      <c r="C47" s="2">
        <f t="shared" si="1"/>
        <v>4.8799999999999981</v>
      </c>
      <c r="D47" s="1">
        <f t="shared" si="2"/>
        <v>21.5</v>
      </c>
      <c r="E47" s="1">
        <f t="shared" si="3"/>
        <v>-0.37930540091726533</v>
      </c>
      <c r="F47" s="1">
        <f t="shared" si="4"/>
        <v>1.9598418100936899</v>
      </c>
      <c r="G47" s="3">
        <f t="shared" si="5"/>
        <v>112.29066423164821</v>
      </c>
      <c r="H47" s="1">
        <f t="shared" si="6"/>
        <v>0.59352114853059801</v>
      </c>
      <c r="I47" s="1">
        <f t="shared" si="7"/>
        <v>0.71217428536927063</v>
      </c>
      <c r="J47" s="3">
        <f t="shared" si="8"/>
        <v>40.804580829404699</v>
      </c>
    </row>
    <row r="48" spans="1:10" x14ac:dyDescent="0.35">
      <c r="A48" s="1">
        <v>46</v>
      </c>
      <c r="B48" s="1">
        <f t="shared" si="0"/>
        <v>3.2114058236695664</v>
      </c>
      <c r="C48" s="2">
        <f t="shared" si="1"/>
        <v>5.5295680112787871</v>
      </c>
      <c r="D48" s="1">
        <f t="shared" si="2"/>
        <v>21.117470131074928</v>
      </c>
      <c r="E48" s="1">
        <f t="shared" si="3"/>
        <v>-0.39390286305144345</v>
      </c>
      <c r="F48" s="1">
        <f t="shared" si="4"/>
        <v>1.9756702318270627</v>
      </c>
      <c r="G48" s="3">
        <f t="shared" si="5"/>
        <v>113.19756599332362</v>
      </c>
      <c r="H48" s="1">
        <f t="shared" si="6"/>
        <v>0.59546883603384548</v>
      </c>
      <c r="I48" s="1">
        <f t="shared" si="7"/>
        <v>0.67684892943727615</v>
      </c>
      <c r="J48" s="3">
        <f t="shared" si="8"/>
        <v>38.780587024703991</v>
      </c>
    </row>
    <row r="49" spans="1:10" x14ac:dyDescent="0.35">
      <c r="A49" s="1">
        <v>47</v>
      </c>
      <c r="B49" s="1">
        <f t="shared" si="0"/>
        <v>3.2812189937493397</v>
      </c>
      <c r="C49" s="2">
        <f t="shared" si="1"/>
        <v>6.1720610479784028</v>
      </c>
      <c r="D49" s="1">
        <f t="shared" si="2"/>
        <v>20.821477429790697</v>
      </c>
      <c r="E49" s="1">
        <f t="shared" si="3"/>
        <v>-0.40139290831654079</v>
      </c>
      <c r="F49" s="1">
        <f t="shared" si="4"/>
        <v>1.9838334653832506</v>
      </c>
      <c r="G49" s="3">
        <f t="shared" si="5"/>
        <v>113.66528482327276</v>
      </c>
      <c r="H49" s="1">
        <f t="shared" si="6"/>
        <v>0.59643741643529702</v>
      </c>
      <c r="I49" s="1">
        <f t="shared" si="7"/>
        <v>0.64356488013576663</v>
      </c>
      <c r="J49" s="3">
        <f t="shared" si="8"/>
        <v>36.87355147462214</v>
      </c>
    </row>
    <row r="50" spans="1:10" x14ac:dyDescent="0.35">
      <c r="A50" s="1">
        <v>48</v>
      </c>
      <c r="B50" s="1">
        <f t="shared" si="0"/>
        <v>3.351032163829113</v>
      </c>
      <c r="C50" s="2">
        <f t="shared" si="1"/>
        <v>6.7730553303954961</v>
      </c>
      <c r="D50" s="1">
        <f t="shared" si="2"/>
        <v>20.601535174659439</v>
      </c>
      <c r="E50" s="1">
        <f t="shared" si="3"/>
        <v>-0.40342894467400653</v>
      </c>
      <c r="F50" s="1">
        <f t="shared" si="4"/>
        <v>1.9860575264256002</v>
      </c>
      <c r="G50" s="3">
        <f t="shared" si="5"/>
        <v>113.79271413437885</v>
      </c>
      <c r="H50" s="1">
        <f t="shared" si="6"/>
        <v>0.59669700593659092</v>
      </c>
      <c r="I50" s="1">
        <f t="shared" si="7"/>
        <v>0.61378453153487733</v>
      </c>
      <c r="J50" s="3">
        <f t="shared" si="8"/>
        <v>35.167263187362856</v>
      </c>
    </row>
    <row r="51" spans="1:10" x14ac:dyDescent="0.35">
      <c r="A51" s="1">
        <v>49</v>
      </c>
      <c r="B51" s="1">
        <f t="shared" si="0"/>
        <v>3.4208453339088858</v>
      </c>
      <c r="C51" s="2">
        <f t="shared" si="1"/>
        <v>7.3030097859720158</v>
      </c>
      <c r="D51" s="1">
        <f t="shared" si="2"/>
        <v>20.43990511493201</v>
      </c>
      <c r="E51" s="1">
        <f t="shared" si="3"/>
        <v>-0.40216493371893203</v>
      </c>
      <c r="F51" s="1">
        <f t="shared" si="4"/>
        <v>1.9846765302520131</v>
      </c>
      <c r="G51" s="3">
        <f t="shared" si="5"/>
        <v>113.7135888821086</v>
      </c>
      <c r="H51" s="1">
        <f t="shared" si="6"/>
        <v>0.59653603563230195</v>
      </c>
      <c r="I51" s="1">
        <f t="shared" si="7"/>
        <v>0.58846218119329419</v>
      </c>
      <c r="J51" s="3">
        <f t="shared" si="8"/>
        <v>33.716399385438486</v>
      </c>
    </row>
    <row r="52" spans="1:10" x14ac:dyDescent="0.35">
      <c r="A52" s="1">
        <v>50</v>
      </c>
      <c r="B52" s="1">
        <f t="shared" si="0"/>
        <v>3.4906585039886591</v>
      </c>
      <c r="C52" s="2">
        <f t="shared" si="1"/>
        <v>7.7393020657193246</v>
      </c>
      <c r="D52" s="1">
        <f t="shared" si="2"/>
        <v>20.313203008988541</v>
      </c>
      <c r="E52" s="1">
        <f t="shared" si="3"/>
        <v>-0.40002392300354805</v>
      </c>
      <c r="F52" s="1">
        <f t="shared" si="4"/>
        <v>1.9823392751478777</v>
      </c>
      <c r="G52" s="3">
        <f t="shared" si="5"/>
        <v>113.57967402899624</v>
      </c>
      <c r="H52" s="1">
        <f t="shared" si="6"/>
        <v>0.59626197873648967</v>
      </c>
      <c r="I52" s="1">
        <f t="shared" si="7"/>
        <v>0.5679402785711114</v>
      </c>
      <c r="J52" s="3">
        <f t="shared" si="8"/>
        <v>32.540580977608954</v>
      </c>
    </row>
    <row r="53" spans="1:10" x14ac:dyDescent="0.35">
      <c r="A53" s="1">
        <v>51</v>
      </c>
      <c r="B53" s="1">
        <f t="shared" si="0"/>
        <v>3.5604716740684323</v>
      </c>
      <c r="C53" s="2">
        <f t="shared" si="1"/>
        <v>8.0677318821211532</v>
      </c>
      <c r="D53" s="1">
        <f t="shared" si="2"/>
        <v>20.194470120904665</v>
      </c>
      <c r="E53" s="1">
        <f t="shared" si="3"/>
        <v>-0.39943959776309013</v>
      </c>
      <c r="F53" s="1">
        <f t="shared" si="4"/>
        <v>1.9817018054185207</v>
      </c>
      <c r="G53" s="3">
        <f t="shared" si="5"/>
        <v>113.54314970393673</v>
      </c>
      <c r="H53" s="1">
        <f t="shared" si="6"/>
        <v>0.59618687816763005</v>
      </c>
      <c r="I53" s="1">
        <f t="shared" si="7"/>
        <v>0.5519761269530169</v>
      </c>
      <c r="J53" s="3">
        <f t="shared" si="8"/>
        <v>31.625902466385192</v>
      </c>
    </row>
    <row r="54" spans="1:10" x14ac:dyDescent="0.35">
      <c r="A54" s="1">
        <v>52</v>
      </c>
      <c r="B54" s="1">
        <f t="shared" si="0"/>
        <v>3.6302848441482056</v>
      </c>
      <c r="C54" s="2">
        <f t="shared" si="1"/>
        <v>8.2833795151997656</v>
      </c>
      <c r="D54" s="1">
        <f t="shared" si="2"/>
        <v>20.055547265986938</v>
      </c>
      <c r="E54" s="1">
        <f t="shared" si="3"/>
        <v>-0.40259994860292514</v>
      </c>
      <c r="F54" s="1">
        <f t="shared" si="4"/>
        <v>1.9851517114145405</v>
      </c>
      <c r="G54" s="3">
        <f t="shared" si="5"/>
        <v>113.74081475722554</v>
      </c>
      <c r="H54" s="1">
        <f t="shared" si="6"/>
        <v>0.59659150379534587</v>
      </c>
      <c r="I54" s="1">
        <f t="shared" si="7"/>
        <v>0.53986759028024345</v>
      </c>
      <c r="J54" s="3">
        <f t="shared" si="8"/>
        <v>30.932134418955894</v>
      </c>
    </row>
    <row r="55" spans="1:10" x14ac:dyDescent="0.35">
      <c r="A55" s="1">
        <v>53</v>
      </c>
      <c r="B55" s="1">
        <f t="shared" si="0"/>
        <v>3.7000980142279785</v>
      </c>
      <c r="C55" s="2">
        <f t="shared" si="1"/>
        <v>8.390756995378684</v>
      </c>
      <c r="D55" s="1">
        <f t="shared" si="2"/>
        <v>19.869564014728333</v>
      </c>
      <c r="E55" s="1">
        <f t="shared" si="3"/>
        <v>-0.41122154390392535</v>
      </c>
      <c r="F55" s="1">
        <f t="shared" si="4"/>
        <v>1.9945900793587152</v>
      </c>
      <c r="G55" s="3">
        <f t="shared" si="5"/>
        <v>114.28159340591831</v>
      </c>
      <c r="H55" s="1">
        <f t="shared" si="6"/>
        <v>0.59767564900721537</v>
      </c>
      <c r="I55" s="1">
        <f t="shared" si="7"/>
        <v>0.53062282891513546</v>
      </c>
      <c r="J55" s="3">
        <f t="shared" si="8"/>
        <v>30.402448610129603</v>
      </c>
    </row>
    <row r="56" spans="1:10" x14ac:dyDescent="0.35">
      <c r="A56" s="1">
        <v>54</v>
      </c>
      <c r="B56" s="1">
        <f t="shared" si="0"/>
        <v>3.7699111843077517</v>
      </c>
      <c r="C56" s="2">
        <f t="shared" si="1"/>
        <v>8.4032439003643908</v>
      </c>
      <c r="D56" s="1">
        <f t="shared" si="2"/>
        <v>19.613346258757403</v>
      </c>
      <c r="E56" s="1">
        <f t="shared" si="3"/>
        <v>-0.42637866203518071</v>
      </c>
      <c r="F56" s="1">
        <f t="shared" si="4"/>
        <v>2.0112818160194124</v>
      </c>
      <c r="G56" s="3">
        <f t="shared" si="5"/>
        <v>115.23795946932006</v>
      </c>
      <c r="H56" s="1">
        <f t="shared" si="6"/>
        <v>0.5995096323574105</v>
      </c>
      <c r="I56" s="1">
        <f t="shared" si="7"/>
        <v>0.52312290362951286</v>
      </c>
      <c r="J56" s="3">
        <f t="shared" si="8"/>
        <v>29.97273454459998</v>
      </c>
    </row>
    <row r="57" spans="1:10" x14ac:dyDescent="0.35">
      <c r="A57" s="1">
        <v>55</v>
      </c>
      <c r="B57" s="1">
        <f t="shared" si="0"/>
        <v>3.839724354387525</v>
      </c>
      <c r="C57" s="2">
        <f t="shared" si="1"/>
        <v>8.3418546895088053</v>
      </c>
      <c r="D57" s="1">
        <f t="shared" si="2"/>
        <v>19.269551250351221</v>
      </c>
      <c r="E57" s="1">
        <f t="shared" si="3"/>
        <v>-0.44840431767487648</v>
      </c>
      <c r="F57" s="1">
        <f t="shared" si="4"/>
        <v>2.0357756474159361</v>
      </c>
      <c r="G57" s="3">
        <f t="shared" si="5"/>
        <v>116.64135263244589</v>
      </c>
      <c r="H57" s="1">
        <f t="shared" si="6"/>
        <v>0.60200227486492786</v>
      </c>
      <c r="I57" s="1">
        <f t="shared" si="7"/>
        <v>0.51624419147273548</v>
      </c>
      <c r="J57" s="3">
        <f t="shared" si="8"/>
        <v>29.578613369531304</v>
      </c>
    </row>
    <row r="58" spans="1:10" x14ac:dyDescent="0.35">
      <c r="A58" s="1">
        <v>56</v>
      </c>
      <c r="B58" s="1">
        <f t="shared" si="0"/>
        <v>3.9095375244672983</v>
      </c>
      <c r="C58" s="2">
        <f t="shared" si="1"/>
        <v>8.2334357920951824</v>
      </c>
      <c r="D58" s="1">
        <f t="shared" si="2"/>
        <v>18.828359999643293</v>
      </c>
      <c r="E58" s="1">
        <f t="shared" si="3"/>
        <v>-0.47687106827297138</v>
      </c>
      <c r="F58" s="1">
        <f t="shared" si="4"/>
        <v>2.067887829945688</v>
      </c>
      <c r="G58" s="3">
        <f t="shared" si="5"/>
        <v>118.48124516235441</v>
      </c>
      <c r="H58" s="1">
        <f t="shared" si="6"/>
        <v>0.60489607967045311</v>
      </c>
      <c r="I58" s="1">
        <f t="shared" si="7"/>
        <v>0.50892759488815642</v>
      </c>
      <c r="J58" s="3">
        <f t="shared" si="8"/>
        <v>29.159403264835092</v>
      </c>
    </row>
    <row r="59" spans="1:10" x14ac:dyDescent="0.35">
      <c r="A59" s="1">
        <v>57</v>
      </c>
      <c r="B59" s="1">
        <f t="shared" si="0"/>
        <v>3.9793506945470716</v>
      </c>
      <c r="C59" s="2">
        <f t="shared" si="1"/>
        <v>8.1084343020460743</v>
      </c>
      <c r="D59" s="1">
        <f t="shared" si="2"/>
        <v>18.288590948401559</v>
      </c>
      <c r="E59" s="1">
        <f t="shared" si="3"/>
        <v>-0.51064972362927208</v>
      </c>
      <c r="F59" s="1">
        <f t="shared" si="4"/>
        <v>2.1067366257704867</v>
      </c>
      <c r="G59" s="3">
        <f t="shared" si="5"/>
        <v>120.70711720228083</v>
      </c>
      <c r="H59" s="1">
        <f t="shared" si="6"/>
        <v>0.60779442919953652</v>
      </c>
      <c r="I59" s="1">
        <f t="shared" si="7"/>
        <v>0.5001975554390643</v>
      </c>
      <c r="J59" s="3">
        <f t="shared" si="8"/>
        <v>28.6592088494194</v>
      </c>
    </row>
    <row r="60" spans="1:10" x14ac:dyDescent="0.35">
      <c r="A60" s="1">
        <v>58</v>
      </c>
      <c r="B60" s="1">
        <f t="shared" si="0"/>
        <v>4.0491638646268449</v>
      </c>
      <c r="C60" s="2">
        <f t="shared" si="1"/>
        <v>7.9984127411468329</v>
      </c>
      <c r="D60" s="1">
        <f t="shared" si="2"/>
        <v>17.658143504733527</v>
      </c>
      <c r="E60" s="1">
        <f t="shared" si="3"/>
        <v>-0.54803506409778946</v>
      </c>
      <c r="F60" s="1">
        <f t="shared" si="4"/>
        <v>2.1508096296655128</v>
      </c>
      <c r="G60" s="3">
        <f t="shared" si="5"/>
        <v>123.23231431592947</v>
      </c>
      <c r="H60" s="1">
        <f t="shared" si="6"/>
        <v>0.61022101608088741</v>
      </c>
      <c r="I60" s="1">
        <f t="shared" si="7"/>
        <v>0.48914498756168245</v>
      </c>
      <c r="J60" s="3">
        <f t="shared" si="8"/>
        <v>28.025943357263554</v>
      </c>
    </row>
    <row r="61" spans="1:10" x14ac:dyDescent="0.35">
      <c r="A61" s="1">
        <v>59</v>
      </c>
      <c r="B61" s="1">
        <f t="shared" si="0"/>
        <v>4.1189770347066181</v>
      </c>
      <c r="C61" s="2">
        <f t="shared" si="1"/>
        <v>7.9335034214439464</v>
      </c>
      <c r="D61" s="1">
        <f t="shared" si="2"/>
        <v>16.953731862554932</v>
      </c>
      <c r="E61" s="1">
        <f t="shared" si="3"/>
        <v>-0.58692060011934455</v>
      </c>
      <c r="F61" s="1">
        <f t="shared" si="4"/>
        <v>2.1980465030776934</v>
      </c>
      <c r="G61" s="3">
        <f t="shared" si="5"/>
        <v>125.93878779984115</v>
      </c>
      <c r="H61" s="1">
        <f t="shared" si="6"/>
        <v>0.61170935795591719</v>
      </c>
      <c r="I61" s="1">
        <f t="shared" si="7"/>
        <v>0.47489605721556882</v>
      </c>
      <c r="J61" s="3">
        <f t="shared" si="8"/>
        <v>27.209539785855359</v>
      </c>
    </row>
    <row r="62" spans="1:10" x14ac:dyDescent="0.35">
      <c r="A62" s="1">
        <v>60</v>
      </c>
      <c r="B62" s="1">
        <f t="shared" si="0"/>
        <v>4.1887902047863905</v>
      </c>
      <c r="C62" s="2">
        <f t="shared" si="1"/>
        <v>7.9399999999999977</v>
      </c>
      <c r="D62" s="1">
        <f t="shared" si="2"/>
        <v>16.19992452883924</v>
      </c>
      <c r="E62" s="1">
        <f t="shared" si="3"/>
        <v>-0.62500013669521048</v>
      </c>
      <c r="F62" s="1">
        <f t="shared" si="4"/>
        <v>2.2459280348419539</v>
      </c>
      <c r="G62" s="3">
        <f t="shared" si="5"/>
        <v>128.68219748655486</v>
      </c>
      <c r="H62" s="1">
        <f t="shared" si="6"/>
        <v>0.61191800981394184</v>
      </c>
      <c r="I62" s="1">
        <f t="shared" si="7"/>
        <v>0.45659592807801774</v>
      </c>
      <c r="J62" s="3">
        <f t="shared" si="8"/>
        <v>26.161019621729299</v>
      </c>
    </row>
    <row r="63" spans="1:10" x14ac:dyDescent="0.35">
      <c r="A63" s="1">
        <v>61</v>
      </c>
      <c r="B63" s="1">
        <f t="shared" si="0"/>
        <v>4.2586033748661638</v>
      </c>
      <c r="C63" s="2">
        <f t="shared" si="1"/>
        <v>8.0382725734668554</v>
      </c>
      <c r="D63" s="1">
        <f t="shared" si="2"/>
        <v>15.427558879668336</v>
      </c>
      <c r="E63" s="1">
        <f t="shared" si="3"/>
        <v>-0.65997284047878979</v>
      </c>
      <c r="F63" s="1">
        <f t="shared" si="4"/>
        <v>2.2915789365488162</v>
      </c>
      <c r="G63" s="3">
        <f t="shared" si="5"/>
        <v>131.29780148532464</v>
      </c>
      <c r="H63" s="1">
        <f t="shared" si="6"/>
        <v>0.61075909994575051</v>
      </c>
      <c r="I63" s="1">
        <f t="shared" si="7"/>
        <v>0.43344506080333312</v>
      </c>
      <c r="J63" s="3">
        <f t="shared" si="8"/>
        <v>24.834572634822337</v>
      </c>
    </row>
    <row r="64" spans="1:10" x14ac:dyDescent="0.35">
      <c r="A64" s="1">
        <v>62</v>
      </c>
      <c r="B64" s="1">
        <f t="shared" si="0"/>
        <v>4.3284165449459371</v>
      </c>
      <c r="C64" s="2">
        <f t="shared" si="1"/>
        <v>8.2411669897576676</v>
      </c>
      <c r="D64" s="1">
        <f t="shared" si="2"/>
        <v>14.671648685578303</v>
      </c>
      <c r="E64" s="1">
        <f t="shared" si="3"/>
        <v>-0.68973054196993144</v>
      </c>
      <c r="F64" s="1">
        <f t="shared" si="4"/>
        <v>2.3319131679469045</v>
      </c>
      <c r="G64" s="3">
        <f t="shared" si="5"/>
        <v>133.60878271433916</v>
      </c>
      <c r="H64" s="1">
        <f t="shared" si="6"/>
        <v>0.60850671264962031</v>
      </c>
      <c r="I64" s="1">
        <f t="shared" si="7"/>
        <v>0.40483206247475112</v>
      </c>
      <c r="J64" s="3">
        <f t="shared" si="8"/>
        <v>23.195168591379709</v>
      </c>
    </row>
    <row r="65" spans="1:10" x14ac:dyDescent="0.35">
      <c r="A65" s="1">
        <v>63</v>
      </c>
      <c r="B65" s="1">
        <f t="shared" si="0"/>
        <v>4.3982297150257104</v>
      </c>
      <c r="C65" s="2">
        <f t="shared" si="1"/>
        <v>8.5530109605012203</v>
      </c>
      <c r="D65" s="1">
        <f t="shared" si="2"/>
        <v>13.968942117486323</v>
      </c>
      <c r="E65" s="1">
        <f t="shared" si="3"/>
        <v>-0.7125105770029323</v>
      </c>
      <c r="F65" s="1">
        <f t="shared" si="4"/>
        <v>2.3638661135326675</v>
      </c>
      <c r="G65" s="3">
        <f t="shared" si="5"/>
        <v>135.43955163941453</v>
      </c>
      <c r="H65" s="1">
        <f t="shared" si="6"/>
        <v>0.60581915292899846</v>
      </c>
      <c r="I65" s="1">
        <f t="shared" si="7"/>
        <v>0.37059567010207828</v>
      </c>
      <c r="J65" s="3">
        <f t="shared" si="8"/>
        <v>21.233567802671672</v>
      </c>
    </row>
    <row r="66" spans="1:10" x14ac:dyDescent="0.35">
      <c r="A66" s="1">
        <v>64</v>
      </c>
      <c r="B66" s="1">
        <f t="shared" si="0"/>
        <v>4.4680428851054836</v>
      </c>
      <c r="C66" s="2">
        <f t="shared" si="1"/>
        <v>8.9693020039832323</v>
      </c>
      <c r="D66" s="1">
        <f t="shared" si="2"/>
        <v>13.355315195806499</v>
      </c>
      <c r="E66" s="1">
        <f t="shared" si="3"/>
        <v>-0.72700366930610039</v>
      </c>
      <c r="F66" s="1">
        <f t="shared" si="4"/>
        <v>2.3847443367154098</v>
      </c>
      <c r="G66" s="3">
        <f t="shared" si="5"/>
        <v>136.63578571151785</v>
      </c>
      <c r="H66" s="1">
        <f t="shared" si="6"/>
        <v>0.60359557108975459</v>
      </c>
      <c r="I66" s="1">
        <f t="shared" si="7"/>
        <v>0.33138951072118161</v>
      </c>
      <c r="J66" s="3">
        <f t="shared" si="8"/>
        <v>18.987220339229051</v>
      </c>
    </row>
    <row r="67" spans="1:10" x14ac:dyDescent="0.35">
      <c r="A67" s="1">
        <v>65</v>
      </c>
      <c r="B67" s="1">
        <f t="shared" ref="B67:B92" si="9">$M$9*A67</f>
        <v>4.5378560551852569</v>
      </c>
      <c r="C67" s="2">
        <f t="shared" ref="C67:C92" si="10">$M$1*$M$3*($M$4+SIN($M$2*B67 + $M$7))*COS(B67)+$M$5</f>
        <v>9.4770989291462548</v>
      </c>
      <c r="D67" s="1">
        <f t="shared" ref="D67:D92" si="11">$M$1*$M$3*($M$4+SIN($M$2*B67 + $M$7))*SIN(B67)+$M$6</f>
        <v>12.86319884379081</v>
      </c>
      <c r="E67" s="1">
        <f t="shared" ref="E67:E92" si="12">(C67*C67+D67*D67-$M$11*$M$11-$M$12*$M$12)/(2*$M$11*$M$12)</f>
        <v>-0.73241308822737461</v>
      </c>
      <c r="F67" s="1">
        <f t="shared" ref="F67:F92" si="13">ATAN2(E67,SQRT(1-E67*E67))</f>
        <v>2.3926557283201295</v>
      </c>
      <c r="G67" s="3">
        <f t="shared" ref="G67:G92" si="14">DEGREES(F67)</f>
        <v>137.08907506054354</v>
      </c>
      <c r="H67" s="1">
        <f t="shared" ref="H67:H92" si="15">($M$12*SIN(F67))/(SQRT(C67*C67+D67*D67))</f>
        <v>0.60265113163340756</v>
      </c>
      <c r="I67" s="1">
        <f t="shared" ref="I67:I92" si="16">ATAN2(C67,D67)-ATAN2(SQRT(1-H67*H67),H67)</f>
        <v>0.28900321839571963</v>
      </c>
      <c r="J67" s="3">
        <f t="shared" ref="J67:J92" si="17">DEGREES(I67)</f>
        <v>16.558664679772328</v>
      </c>
    </row>
    <row r="68" spans="1:10" x14ac:dyDescent="0.35">
      <c r="A68" s="1">
        <v>66</v>
      </c>
      <c r="B68" s="1">
        <f t="shared" si="9"/>
        <v>4.6076692252650302</v>
      </c>
      <c r="C68" s="2">
        <f t="shared" si="10"/>
        <v>10.056083627847158</v>
      </c>
      <c r="D68" s="1">
        <f t="shared" si="11"/>
        <v>12.519235621030264</v>
      </c>
      <c r="E68" s="1">
        <f t="shared" si="12"/>
        <v>-0.72846750167744645</v>
      </c>
      <c r="F68" s="1">
        <f t="shared" si="13"/>
        <v>2.3868786473467942</v>
      </c>
      <c r="G68" s="3">
        <f t="shared" si="14"/>
        <v>136.75807270286609</v>
      </c>
      <c r="H68" s="1">
        <f t="shared" si="15"/>
        <v>0.60334641151941248</v>
      </c>
      <c r="I68" s="1">
        <f t="shared" si="16"/>
        <v>0.24638572911588497</v>
      </c>
      <c r="J68" s="3">
        <f t="shared" si="17"/>
        <v>14.116862410593773</v>
      </c>
    </row>
    <row r="69" spans="1:10" x14ac:dyDescent="0.35">
      <c r="A69" s="1">
        <v>67</v>
      </c>
      <c r="B69" s="1">
        <f t="shared" si="9"/>
        <v>4.6774823953448035</v>
      </c>
      <c r="C69" s="2">
        <f t="shared" si="10"/>
        <v>10.680207640540308</v>
      </c>
      <c r="D69" s="1">
        <f t="shared" si="11"/>
        <v>12.342344996570999</v>
      </c>
      <c r="E69" s="1">
        <f t="shared" si="12"/>
        <v>-0.71539469325210969</v>
      </c>
      <c r="F69" s="1">
        <f t="shared" si="13"/>
        <v>2.3679851500509246</v>
      </c>
      <c r="G69" s="3">
        <f t="shared" si="14"/>
        <v>135.67555504757092</v>
      </c>
      <c r="H69" s="1">
        <f t="shared" si="15"/>
        <v>0.60541066122357978</v>
      </c>
      <c r="I69" s="1">
        <f t="shared" si="16"/>
        <v>0.2071874403857451</v>
      </c>
      <c r="J69" s="3">
        <f t="shared" si="17"/>
        <v>11.87096590222154</v>
      </c>
    </row>
    <row r="70" spans="1:10" x14ac:dyDescent="0.35">
      <c r="A70" s="1">
        <v>68</v>
      </c>
      <c r="B70" s="1">
        <f t="shared" si="9"/>
        <v>4.7472955654245768</v>
      </c>
      <c r="C70" s="2">
        <f t="shared" si="10"/>
        <v>11.319792359459697</v>
      </c>
      <c r="D70" s="1">
        <f t="shared" si="11"/>
        <v>12.342344996571001</v>
      </c>
      <c r="E70" s="1">
        <f t="shared" si="12"/>
        <v>-0.69386606389915517</v>
      </c>
      <c r="F70" s="1">
        <f t="shared" si="13"/>
        <v>2.3376403468634144</v>
      </c>
      <c r="G70" s="3">
        <f t="shared" si="14"/>
        <v>133.93692589477146</v>
      </c>
      <c r="H70" s="1">
        <f t="shared" si="15"/>
        <v>0.60808607041290053</v>
      </c>
      <c r="I70" s="1">
        <f t="shared" si="16"/>
        <v>0.17493853566295703</v>
      </c>
      <c r="J70" s="3">
        <f t="shared" si="17"/>
        <v>10.023239767686274</v>
      </c>
    </row>
    <row r="71" spans="1:10" x14ac:dyDescent="0.35">
      <c r="A71" s="1">
        <v>69</v>
      </c>
      <c r="B71" s="1">
        <f t="shared" si="9"/>
        <v>4.8171087355043491</v>
      </c>
      <c r="C71" s="2">
        <f t="shared" si="10"/>
        <v>11.943916372152838</v>
      </c>
      <c r="D71" s="1">
        <f t="shared" si="11"/>
        <v>12.519235621030264</v>
      </c>
      <c r="E71" s="1">
        <f t="shared" si="12"/>
        <v>-0.66492243840389742</v>
      </c>
      <c r="F71" s="1">
        <f t="shared" si="13"/>
        <v>2.2981862970353197</v>
      </c>
      <c r="G71" s="3">
        <f t="shared" si="14"/>
        <v>131.67637535492281</v>
      </c>
      <c r="H71" s="1">
        <f t="shared" si="15"/>
        <v>0.61047248790218822</v>
      </c>
      <c r="I71" s="1">
        <f t="shared" si="16"/>
        <v>0.15225461683365704</v>
      </c>
      <c r="J71" s="3">
        <f t="shared" si="17"/>
        <v>8.7235469559500469</v>
      </c>
    </row>
    <row r="72" spans="1:10" x14ac:dyDescent="0.35">
      <c r="A72" s="1">
        <v>70</v>
      </c>
      <c r="B72" s="1">
        <f t="shared" si="9"/>
        <v>4.8869219055841224</v>
      </c>
      <c r="C72" s="2">
        <f t="shared" si="10"/>
        <v>12.522901070853743</v>
      </c>
      <c r="D72" s="1">
        <f t="shared" si="11"/>
        <v>12.863198843790808</v>
      </c>
      <c r="E72" s="1">
        <f t="shared" si="12"/>
        <v>-0.62989039897044197</v>
      </c>
      <c r="F72" s="1">
        <f t="shared" si="13"/>
        <v>2.2522084162315013</v>
      </c>
      <c r="G72" s="3">
        <f t="shared" si="14"/>
        <v>129.04203683390844</v>
      </c>
      <c r="H72" s="1">
        <f t="shared" si="15"/>
        <v>0.61184057890591137</v>
      </c>
      <c r="I72" s="1">
        <f t="shared" si="16"/>
        <v>0.14041678704147087</v>
      </c>
      <c r="J72" s="3">
        <f t="shared" si="17"/>
        <v>8.0452892702635506</v>
      </c>
    </row>
    <row r="73" spans="1:10" x14ac:dyDescent="0.35">
      <c r="A73" s="1">
        <v>71</v>
      </c>
      <c r="B73" s="1">
        <f t="shared" si="9"/>
        <v>4.9567350756638957</v>
      </c>
      <c r="C73" s="2">
        <f t="shared" si="10"/>
        <v>13.030697996016766</v>
      </c>
      <c r="D73" s="1">
        <f t="shared" si="11"/>
        <v>13.355315195806497</v>
      </c>
      <c r="E73" s="1">
        <f t="shared" si="12"/>
        <v>-0.59029576121881444</v>
      </c>
      <c r="F73" s="1">
        <f t="shared" si="13"/>
        <v>2.2022215282758504</v>
      </c>
      <c r="G73" s="3">
        <f t="shared" si="14"/>
        <v>126.17799912305631</v>
      </c>
      <c r="H73" s="1">
        <f t="shared" si="15"/>
        <v>0.61178164370411958</v>
      </c>
      <c r="I73" s="1">
        <f t="shared" si="16"/>
        <v>0.13938921419748462</v>
      </c>
      <c r="J73" s="3">
        <f t="shared" si="17"/>
        <v>7.9864136831608832</v>
      </c>
    </row>
    <row r="74" spans="1:10" x14ac:dyDescent="0.35">
      <c r="A74" s="1">
        <v>72</v>
      </c>
      <c r="B74" s="1">
        <f t="shared" si="9"/>
        <v>5.026548245743669</v>
      </c>
      <c r="C74" s="2">
        <f t="shared" si="10"/>
        <v>13.446989039498778</v>
      </c>
      <c r="D74" s="1">
        <f t="shared" si="11"/>
        <v>13.96894211748632</v>
      </c>
      <c r="E74" s="1">
        <f t="shared" si="12"/>
        <v>-0.54777768547570149</v>
      </c>
      <c r="F74" s="1">
        <f t="shared" si="13"/>
        <v>2.1505019591073777</v>
      </c>
      <c r="G74" s="3">
        <f t="shared" si="14"/>
        <v>123.2146860914679</v>
      </c>
      <c r="H74" s="1">
        <f t="shared" si="15"/>
        <v>0.61020743254612375</v>
      </c>
      <c r="I74" s="1">
        <f t="shared" si="16"/>
        <v>0.14811178227229216</v>
      </c>
      <c r="J74" s="3">
        <f t="shared" si="17"/>
        <v>8.486180020362907</v>
      </c>
    </row>
    <row r="75" spans="1:10" x14ac:dyDescent="0.35">
      <c r="A75" s="1">
        <v>73</v>
      </c>
      <c r="B75" s="1">
        <f t="shared" si="9"/>
        <v>5.0963614158234423</v>
      </c>
      <c r="C75" s="2">
        <f t="shared" si="10"/>
        <v>13.758833010242331</v>
      </c>
      <c r="D75" s="1">
        <f t="shared" si="11"/>
        <v>14.671648685578299</v>
      </c>
      <c r="E75" s="1">
        <f t="shared" si="12"/>
        <v>-0.50400411178081883</v>
      </c>
      <c r="F75" s="1">
        <f t="shared" si="13"/>
        <v>2.0990248565936298</v>
      </c>
      <c r="G75" s="3">
        <f t="shared" si="14"/>
        <v>120.26526537586786</v>
      </c>
      <c r="H75" s="1">
        <f t="shared" si="15"/>
        <v>0.60727373989885447</v>
      </c>
      <c r="I75" s="1">
        <f t="shared" si="16"/>
        <v>0.16486944987807395</v>
      </c>
      <c r="J75" s="3">
        <f t="shared" si="17"/>
        <v>9.4463236486573017</v>
      </c>
    </row>
    <row r="76" spans="1:10" x14ac:dyDescent="0.35">
      <c r="A76" s="1">
        <v>74</v>
      </c>
      <c r="B76" s="1">
        <f t="shared" si="9"/>
        <v>5.1661745859032155</v>
      </c>
      <c r="C76" s="2">
        <f t="shared" si="10"/>
        <v>13.961727426533145</v>
      </c>
      <c r="D76" s="1">
        <f t="shared" si="11"/>
        <v>15.427558879668332</v>
      </c>
      <c r="E76" s="1">
        <f t="shared" si="12"/>
        <v>-0.46058742639935241</v>
      </c>
      <c r="F76" s="1">
        <f t="shared" si="13"/>
        <v>2.0494532154005451</v>
      </c>
      <c r="G76" s="3">
        <f t="shared" si="14"/>
        <v>117.42501955196725</v>
      </c>
      <c r="H76" s="1">
        <f t="shared" si="15"/>
        <v>0.60328795870389706</v>
      </c>
      <c r="I76" s="1">
        <f t="shared" si="16"/>
        <v>0.18761583202839982</v>
      </c>
      <c r="J76" s="3">
        <f t="shared" si="17"/>
        <v>10.749595345062685</v>
      </c>
    </row>
    <row r="77" spans="1:10" x14ac:dyDescent="0.35">
      <c r="A77" s="1">
        <v>75</v>
      </c>
      <c r="B77" s="1">
        <f t="shared" si="9"/>
        <v>5.2359877559829888</v>
      </c>
      <c r="C77" s="2">
        <f t="shared" si="10"/>
        <v>14.060000000000002</v>
      </c>
      <c r="D77" s="1">
        <f t="shared" si="11"/>
        <v>16.199924528839233</v>
      </c>
      <c r="E77" s="1">
        <f t="shared" si="12"/>
        <v>-0.41899894913918517</v>
      </c>
      <c r="F77" s="1">
        <f t="shared" si="13"/>
        <v>2.003138870999317</v>
      </c>
      <c r="G77" s="3">
        <f t="shared" si="14"/>
        <v>114.77140308686153</v>
      </c>
      <c r="H77" s="1">
        <f t="shared" si="15"/>
        <v>0.59862837587783713</v>
      </c>
      <c r="I77" s="1">
        <f t="shared" si="16"/>
        <v>0.21421105415307851</v>
      </c>
      <c r="J77" s="3">
        <f t="shared" si="17"/>
        <v>12.273389328019723</v>
      </c>
    </row>
    <row r="78" spans="1:10" x14ac:dyDescent="0.35">
      <c r="A78" s="1">
        <v>76</v>
      </c>
      <c r="B78" s="1">
        <f t="shared" si="9"/>
        <v>5.3058009260627621</v>
      </c>
      <c r="C78" s="2">
        <f t="shared" si="10"/>
        <v>14.066496578556052</v>
      </c>
      <c r="D78" s="1">
        <f t="shared" si="11"/>
        <v>16.953731862554939</v>
      </c>
      <c r="E78" s="1">
        <f t="shared" si="12"/>
        <v>-0.38048205867521473</v>
      </c>
      <c r="F78" s="1">
        <f t="shared" si="13"/>
        <v>1.9611138312209542</v>
      </c>
      <c r="G78" s="3">
        <f t="shared" si="14"/>
        <v>112.36354567369193</v>
      </c>
      <c r="H78" s="1">
        <f t="shared" si="15"/>
        <v>0.5936810220599954</v>
      </c>
      <c r="I78" s="1">
        <f t="shared" si="16"/>
        <v>0.24258109929764538</v>
      </c>
      <c r="J78" s="3">
        <f t="shared" si="17"/>
        <v>13.898873179399018</v>
      </c>
    </row>
    <row r="79" spans="1:10" x14ac:dyDescent="0.35">
      <c r="A79" s="1">
        <v>77</v>
      </c>
      <c r="B79" s="1">
        <f t="shared" si="9"/>
        <v>5.3756140961425354</v>
      </c>
      <c r="C79" s="2">
        <f t="shared" si="10"/>
        <v>14.001587258853165</v>
      </c>
      <c r="D79" s="1">
        <f t="shared" si="11"/>
        <v>17.658143504733534</v>
      </c>
      <c r="E79" s="1">
        <f t="shared" si="12"/>
        <v>-0.34596626021648608</v>
      </c>
      <c r="F79" s="1">
        <f t="shared" si="13"/>
        <v>1.9240647736305361</v>
      </c>
      <c r="G79" s="3">
        <f t="shared" si="14"/>
        <v>110.24079103882384</v>
      </c>
      <c r="H79" s="1">
        <f t="shared" si="15"/>
        <v>0.58879135395735072</v>
      </c>
      <c r="I79" s="1">
        <f t="shared" si="16"/>
        <v>0.27082148587273425</v>
      </c>
      <c r="J79" s="3">
        <f t="shared" si="17"/>
        <v>15.516928141969521</v>
      </c>
    </row>
    <row r="80" spans="1:10" x14ac:dyDescent="0.35">
      <c r="A80" s="1">
        <v>78</v>
      </c>
      <c r="B80" s="1">
        <f t="shared" si="9"/>
        <v>5.4454272662223078</v>
      </c>
      <c r="C80" s="2">
        <f t="shared" si="10"/>
        <v>13.891565697953926</v>
      </c>
      <c r="D80" s="1">
        <f t="shared" si="11"/>
        <v>18.288590948401556</v>
      </c>
      <c r="E80" s="1">
        <f t="shared" si="12"/>
        <v>-0.31598764268980301</v>
      </c>
      <c r="F80" s="1">
        <f t="shared" si="13"/>
        <v>1.8922937796546451</v>
      </c>
      <c r="G80" s="3">
        <f t="shared" si="14"/>
        <v>108.42044717306973</v>
      </c>
      <c r="H80" s="1">
        <f t="shared" si="15"/>
        <v>0.58422736320149371</v>
      </c>
      <c r="I80" s="1">
        <f t="shared" si="16"/>
        <v>0.29726728172775319</v>
      </c>
      <c r="J80" s="3">
        <f t="shared" si="17"/>
        <v>17.032160630326672</v>
      </c>
    </row>
    <row r="81" spans="1:10" x14ac:dyDescent="0.35">
      <c r="A81" s="1">
        <v>79</v>
      </c>
      <c r="B81" s="1">
        <f t="shared" si="9"/>
        <v>5.5152404363020811</v>
      </c>
      <c r="C81" s="2">
        <f t="shared" si="10"/>
        <v>13.766564207904816</v>
      </c>
      <c r="D81" s="1">
        <f t="shared" si="11"/>
        <v>18.828359999643293</v>
      </c>
      <c r="E81" s="1">
        <f t="shared" si="12"/>
        <v>-0.29062416883559</v>
      </c>
      <c r="F81" s="1">
        <f t="shared" si="13"/>
        <v>1.8656754249299154</v>
      </c>
      <c r="G81" s="3">
        <f t="shared" si="14"/>
        <v>106.8953277897606</v>
      </c>
      <c r="H81" s="1">
        <f t="shared" si="15"/>
        <v>0.58015280176574202</v>
      </c>
      <c r="I81" s="1">
        <f t="shared" si="16"/>
        <v>0.32054526377084369</v>
      </c>
      <c r="J81" s="3">
        <f t="shared" si="17"/>
        <v>18.365890756977077</v>
      </c>
    </row>
    <row r="82" spans="1:10" x14ac:dyDescent="0.35">
      <c r="A82" s="1">
        <v>80</v>
      </c>
      <c r="B82" s="1">
        <f t="shared" si="9"/>
        <v>5.5850536063818543</v>
      </c>
      <c r="C82" s="2">
        <f t="shared" si="10"/>
        <v>13.658145310491197</v>
      </c>
      <c r="D82" s="1">
        <f t="shared" si="11"/>
        <v>19.269551250351221</v>
      </c>
      <c r="E82" s="1">
        <f t="shared" si="12"/>
        <v>-0.26945624883250185</v>
      </c>
      <c r="F82" s="1">
        <f t="shared" si="13"/>
        <v>1.8436246780722361</v>
      </c>
      <c r="G82" s="3">
        <f t="shared" si="14"/>
        <v>105.63191305970422</v>
      </c>
      <c r="H82" s="1">
        <f t="shared" si="15"/>
        <v>0.57661119087157009</v>
      </c>
      <c r="I82" s="1">
        <f t="shared" si="16"/>
        <v>0.3396177806312034</v>
      </c>
      <c r="J82" s="3">
        <f t="shared" si="17"/>
        <v>19.458665477767791</v>
      </c>
    </row>
    <row r="83" spans="1:10" x14ac:dyDescent="0.35">
      <c r="A83" s="1">
        <v>81</v>
      </c>
      <c r="B83" s="1">
        <f t="shared" si="9"/>
        <v>5.6548667764616276</v>
      </c>
      <c r="C83" s="2">
        <f t="shared" si="10"/>
        <v>13.596756099635609</v>
      </c>
      <c r="D83" s="1">
        <f t="shared" si="11"/>
        <v>19.613346258757403</v>
      </c>
      <c r="E83" s="1">
        <f t="shared" si="12"/>
        <v>-0.25156335474162228</v>
      </c>
      <c r="F83" s="1">
        <f t="shared" si="13"/>
        <v>1.8250915451782441</v>
      </c>
      <c r="G83" s="3">
        <f t="shared" si="14"/>
        <v>104.57004276372341</v>
      </c>
      <c r="H83" s="1">
        <f t="shared" si="15"/>
        <v>0.57352184140620932</v>
      </c>
      <c r="I83" s="1">
        <f t="shared" si="16"/>
        <v>0.35382310860115651</v>
      </c>
      <c r="J83" s="3">
        <f t="shared" si="17"/>
        <v>20.272570817045246</v>
      </c>
    </row>
    <row r="84" spans="1:10" x14ac:dyDescent="0.35">
      <c r="A84" s="1">
        <v>82</v>
      </c>
      <c r="B84" s="1">
        <f t="shared" si="9"/>
        <v>5.7246799465414009</v>
      </c>
      <c r="C84" s="2">
        <f t="shared" si="10"/>
        <v>13.609243004621316</v>
      </c>
      <c r="D84" s="1">
        <f t="shared" si="11"/>
        <v>19.869564014728333</v>
      </c>
      <c r="E84" s="1">
        <f t="shared" si="12"/>
        <v>-0.2355656100561335</v>
      </c>
      <c r="F84" s="1">
        <f t="shared" si="13"/>
        <v>1.808596841983056</v>
      </c>
      <c r="G84" s="3">
        <f t="shared" si="14"/>
        <v>103.62496588631817</v>
      </c>
      <c r="H84" s="1">
        <f t="shared" si="15"/>
        <v>0.57068804796567174</v>
      </c>
      <c r="I84" s="1">
        <f t="shared" si="16"/>
        <v>0.3629133177922621</v>
      </c>
      <c r="J84" s="3">
        <f t="shared" si="17"/>
        <v>20.793401438586624</v>
      </c>
    </row>
    <row r="85" spans="1:10" x14ac:dyDescent="0.35">
      <c r="A85" s="1">
        <v>83</v>
      </c>
      <c r="B85" s="1">
        <f t="shared" si="9"/>
        <v>5.7944931166211742</v>
      </c>
      <c r="C85" s="2">
        <f t="shared" si="10"/>
        <v>13.716620484800234</v>
      </c>
      <c r="D85" s="1">
        <f t="shared" si="11"/>
        <v>20.055547265986938</v>
      </c>
      <c r="E85" s="1">
        <f t="shared" si="12"/>
        <v>-0.21971529304479634</v>
      </c>
      <c r="F85" s="1">
        <f t="shared" si="13"/>
        <v>1.792318949390747</v>
      </c>
      <c r="G85" s="3">
        <f t="shared" si="14"/>
        <v>102.6923113414116</v>
      </c>
      <c r="H85" s="1">
        <f t="shared" si="15"/>
        <v>0.5678155807737294</v>
      </c>
      <c r="I85" s="1">
        <f t="shared" si="16"/>
        <v>0.36708648746380779</v>
      </c>
      <c r="J85" s="3">
        <f t="shared" si="17"/>
        <v>21.032506447958188</v>
      </c>
    </row>
    <row r="86" spans="1:10" x14ac:dyDescent="0.35">
      <c r="A86" s="1">
        <v>84</v>
      </c>
      <c r="B86" s="1">
        <f t="shared" si="9"/>
        <v>5.8643062867009474</v>
      </c>
      <c r="C86" s="2">
        <f t="shared" si="10"/>
        <v>13.932268117878847</v>
      </c>
      <c r="D86" s="1">
        <f t="shared" si="11"/>
        <v>20.194470120904665</v>
      </c>
      <c r="E86" s="1">
        <f t="shared" si="12"/>
        <v>-0.20203740347690888</v>
      </c>
      <c r="F86" s="1">
        <f t="shared" si="13"/>
        <v>1.7742341068022445</v>
      </c>
      <c r="G86" s="3">
        <f t="shared" si="14"/>
        <v>101.65612618793195</v>
      </c>
      <c r="H86" s="1">
        <f t="shared" si="15"/>
        <v>0.56453786047611076</v>
      </c>
      <c r="I86" s="1">
        <f t="shared" si="16"/>
        <v>0.36700438254752266</v>
      </c>
      <c r="J86" s="3">
        <f t="shared" si="17"/>
        <v>21.027802182777776</v>
      </c>
    </row>
    <row r="87" spans="1:10" x14ac:dyDescent="0.35">
      <c r="A87" s="1">
        <v>85</v>
      </c>
      <c r="B87" s="1">
        <f t="shared" si="9"/>
        <v>5.9341194567807207</v>
      </c>
      <c r="C87" s="2">
        <f t="shared" si="10"/>
        <v>14.260697934280676</v>
      </c>
      <c r="D87" s="1">
        <f t="shared" si="11"/>
        <v>20.313203008988541</v>
      </c>
      <c r="E87" s="1">
        <f t="shared" si="12"/>
        <v>-0.18051162015279695</v>
      </c>
      <c r="F87" s="1">
        <f t="shared" si="13"/>
        <v>1.7523029182187053</v>
      </c>
      <c r="G87" s="3">
        <f t="shared" si="14"/>
        <v>100.39956164238967</v>
      </c>
      <c r="H87" s="1">
        <f t="shared" si="15"/>
        <v>0.5604440900992772</v>
      </c>
      <c r="I87" s="1">
        <f t="shared" si="16"/>
        <v>0.36378007057933215</v>
      </c>
      <c r="J87" s="3">
        <f t="shared" si="17"/>
        <v>20.843062715166941</v>
      </c>
    </row>
    <row r="88" spans="1:10" x14ac:dyDescent="0.35">
      <c r="A88" s="1">
        <v>86</v>
      </c>
      <c r="B88" s="1">
        <f t="shared" si="9"/>
        <v>6.003932626860494</v>
      </c>
      <c r="C88" s="2">
        <f t="shared" si="10"/>
        <v>14.696990214027986</v>
      </c>
      <c r="D88" s="1">
        <f t="shared" si="11"/>
        <v>20.43990511493201</v>
      </c>
      <c r="E88" s="1">
        <f t="shared" si="12"/>
        <v>-0.15328115121149086</v>
      </c>
      <c r="F88" s="1">
        <f t="shared" si="13"/>
        <v>1.7246841405591005</v>
      </c>
      <c r="G88" s="3">
        <f t="shared" si="14"/>
        <v>98.817122247184102</v>
      </c>
      <c r="H88" s="1">
        <f t="shared" si="15"/>
        <v>0.55510865384489716</v>
      </c>
      <c r="I88" s="1">
        <f t="shared" si="16"/>
        <v>0.35891606017304434</v>
      </c>
      <c r="J88" s="3">
        <f t="shared" si="17"/>
        <v>20.564375447378936</v>
      </c>
    </row>
    <row r="89" spans="1:10" x14ac:dyDescent="0.35">
      <c r="A89" s="1">
        <v>87</v>
      </c>
      <c r="B89" s="1">
        <f t="shared" si="9"/>
        <v>6.0737457969402664</v>
      </c>
      <c r="C89" s="2">
        <f t="shared" si="10"/>
        <v>15.226944669604501</v>
      </c>
      <c r="D89" s="1">
        <f t="shared" si="11"/>
        <v>20.601535174659436</v>
      </c>
      <c r="E89" s="1">
        <f t="shared" si="12"/>
        <v>-0.11886828399683701</v>
      </c>
      <c r="F89" s="1">
        <f t="shared" si="13"/>
        <v>1.689946334039065</v>
      </c>
      <c r="G89" s="3">
        <f t="shared" si="14"/>
        <v>96.826792544044039</v>
      </c>
      <c r="H89" s="1">
        <f t="shared" si="15"/>
        <v>0.54812321127337504</v>
      </c>
      <c r="I89" s="1">
        <f t="shared" si="16"/>
        <v>0.35417811741916416</v>
      </c>
      <c r="J89" s="3">
        <f t="shared" si="17"/>
        <v>20.292911324007012</v>
      </c>
    </row>
    <row r="90" spans="1:10" x14ac:dyDescent="0.35">
      <c r="A90" s="1">
        <v>88</v>
      </c>
      <c r="B90" s="1">
        <f t="shared" si="9"/>
        <v>6.1435589670200397</v>
      </c>
      <c r="C90" s="2">
        <f t="shared" si="10"/>
        <v>15.82793895202159</v>
      </c>
      <c r="D90" s="1">
        <f t="shared" si="11"/>
        <v>20.821477429790693</v>
      </c>
      <c r="E90" s="1">
        <f t="shared" si="12"/>
        <v>-7.6372922184370667E-2</v>
      </c>
      <c r="F90" s="1">
        <f t="shared" si="13"/>
        <v>1.6472436894938092</v>
      </c>
      <c r="G90" s="3">
        <f t="shared" si="14"/>
        <v>94.380111237553535</v>
      </c>
      <c r="H90" s="1">
        <f t="shared" si="15"/>
        <v>0.53913470155403309</v>
      </c>
      <c r="I90" s="1">
        <f t="shared" si="16"/>
        <v>0.35140643177516584</v>
      </c>
      <c r="J90" s="3">
        <f t="shared" si="17"/>
        <v>20.134105434468907</v>
      </c>
    </row>
    <row r="91" spans="1:10" x14ac:dyDescent="0.35">
      <c r="A91" s="1">
        <v>89</v>
      </c>
      <c r="B91" s="1">
        <f t="shared" si="9"/>
        <v>6.213372137099813</v>
      </c>
      <c r="C91" s="2">
        <f t="shared" si="10"/>
        <v>16.470431988721209</v>
      </c>
      <c r="D91" s="1">
        <f t="shared" si="11"/>
        <v>21.117470131074928</v>
      </c>
      <c r="E91" s="1">
        <f t="shared" si="12"/>
        <v>-2.5629828371365019E-2</v>
      </c>
      <c r="F91" s="1">
        <f t="shared" si="13"/>
        <v>1.5964289619842555</v>
      </c>
      <c r="G91" s="3">
        <f t="shared" si="14"/>
        <v>91.468641814148782</v>
      </c>
      <c r="H91" s="1">
        <f t="shared" si="15"/>
        <v>0.52789094189912933</v>
      </c>
      <c r="I91" s="1">
        <f t="shared" si="16"/>
        <v>0.35228981933170922</v>
      </c>
      <c r="J91" s="3">
        <f t="shared" si="17"/>
        <v>20.184719813133217</v>
      </c>
    </row>
    <row r="92" spans="1:10" x14ac:dyDescent="0.35">
      <c r="A92" s="1">
        <v>90</v>
      </c>
      <c r="B92" s="1">
        <f t="shared" si="9"/>
        <v>6.2831853071795862</v>
      </c>
      <c r="C92" s="2">
        <f t="shared" si="10"/>
        <v>17.119999999999997</v>
      </c>
      <c r="D92" s="1">
        <f t="shared" si="11"/>
        <v>21.5</v>
      </c>
      <c r="E92" s="1">
        <f t="shared" si="12"/>
        <v>3.2696974194785566E-2</v>
      </c>
      <c r="F92" s="1">
        <f t="shared" si="13"/>
        <v>1.538093523782563</v>
      </c>
      <c r="G92" s="3">
        <f t="shared" si="14"/>
        <v>88.126267409145569</v>
      </c>
      <c r="H92" s="1">
        <f t="shared" si="15"/>
        <v>0.51429123455101322</v>
      </c>
      <c r="I92" s="1">
        <f t="shared" si="16"/>
        <v>0.35814735916992613</v>
      </c>
      <c r="J92" s="3">
        <f t="shared" si="17"/>
        <v>20.520332124192791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Fierro</dc:creator>
  <cp:lastModifiedBy>Marcos Fierro</cp:lastModifiedBy>
  <dcterms:created xsi:type="dcterms:W3CDTF">2024-09-12T04:54:49Z</dcterms:created>
  <dcterms:modified xsi:type="dcterms:W3CDTF">2024-09-14T03:05:55Z</dcterms:modified>
</cp:coreProperties>
</file>