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yalea\Documents\UBCO\Thesis\ddPCR\"/>
    </mc:Choice>
  </mc:AlternateContent>
  <xr:revisionPtr revIDLastSave="0" documentId="13_ncr:1_{686E7F77-BAEC-4B8E-9E54-83C38F1D0CEF}" xr6:coauthVersionLast="47" xr6:coauthVersionMax="47" xr10:uidLastSave="{00000000-0000-0000-0000-000000000000}"/>
  <bookViews>
    <workbookView xWindow="2328" yWindow="3264" windowWidth="15576" windowHeight="10008" xr2:uid="{728E4DF2-711F-4985-A0D4-A4015E02E0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4" i="1"/>
  <c r="I3" i="1"/>
  <c r="I2" i="1"/>
  <c r="E73" i="1"/>
  <c r="F73" i="1" s="1"/>
  <c r="E72" i="1"/>
  <c r="F72" i="1" s="1"/>
  <c r="E71" i="1"/>
  <c r="F71" i="1" s="1"/>
  <c r="E70" i="1"/>
  <c r="F70" i="1" s="1"/>
  <c r="E69" i="1"/>
  <c r="F69" i="1" s="1"/>
  <c r="H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F53" i="1"/>
  <c r="H53" i="1" s="1"/>
  <c r="E53" i="1"/>
  <c r="E52" i="1"/>
  <c r="F52" i="1" s="1"/>
  <c r="F51" i="1"/>
  <c r="H51" i="1" s="1"/>
  <c r="E51" i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H45" i="1" s="1"/>
  <c r="F44" i="1"/>
  <c r="H44" i="1" s="1"/>
  <c r="E44" i="1"/>
  <c r="E43" i="1"/>
  <c r="F43" i="1" s="1"/>
  <c r="E42" i="1"/>
  <c r="F42" i="1" s="1"/>
  <c r="F41" i="1"/>
  <c r="G41" i="1" s="1"/>
  <c r="E41" i="1"/>
  <c r="E40" i="1"/>
  <c r="F40" i="1" s="1"/>
  <c r="F39" i="1"/>
  <c r="H39" i="1" s="1"/>
  <c r="E39" i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H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H21" i="1" s="1"/>
  <c r="E20" i="1"/>
  <c r="F20" i="1" s="1"/>
  <c r="H19" i="1"/>
  <c r="G19" i="1"/>
  <c r="E19" i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H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G53" i="1" l="1"/>
  <c r="H9" i="1"/>
  <c r="G9" i="1"/>
  <c r="H61" i="1"/>
  <c r="G61" i="1"/>
  <c r="G65" i="1"/>
  <c r="H65" i="1"/>
  <c r="H37" i="1"/>
  <c r="G37" i="1"/>
  <c r="G5" i="1"/>
  <c r="H5" i="1"/>
  <c r="G25" i="1"/>
  <c r="H25" i="1"/>
  <c r="G57" i="1"/>
  <c r="H57" i="1"/>
  <c r="H49" i="1"/>
  <c r="G49" i="1"/>
  <c r="H17" i="1"/>
  <c r="G17" i="1"/>
  <c r="H33" i="1"/>
  <c r="G33" i="1"/>
  <c r="G73" i="1"/>
  <c r="H73" i="1"/>
  <c r="G69" i="1"/>
  <c r="G29" i="1"/>
  <c r="G45" i="1"/>
  <c r="G13" i="1"/>
  <c r="G21" i="1"/>
  <c r="H41" i="1"/>
  <c r="H34" i="1"/>
  <c r="G34" i="1"/>
  <c r="H50" i="1"/>
  <c r="G50" i="1"/>
  <c r="H26" i="1"/>
  <c r="G26" i="1"/>
  <c r="H2" i="1"/>
  <c r="G2" i="1"/>
  <c r="G58" i="1"/>
  <c r="H58" i="1"/>
  <c r="H62" i="1"/>
  <c r="G62" i="1"/>
  <c r="H70" i="1"/>
  <c r="G70" i="1"/>
  <c r="G30" i="1"/>
  <c r="H30" i="1"/>
  <c r="H46" i="1"/>
  <c r="G46" i="1"/>
  <c r="H22" i="1"/>
  <c r="G22" i="1"/>
  <c r="G42" i="1"/>
  <c r="H42" i="1"/>
  <c r="G35" i="1"/>
  <c r="H35" i="1"/>
  <c r="H59" i="1"/>
  <c r="G59" i="1"/>
  <c r="G66" i="1"/>
  <c r="H66" i="1"/>
  <c r="H38" i="1"/>
  <c r="G38" i="1"/>
  <c r="H54" i="1"/>
  <c r="G54" i="1"/>
  <c r="G71" i="1"/>
  <c r="H71" i="1"/>
  <c r="H12" i="1"/>
  <c r="G12" i="1"/>
  <c r="H36" i="1"/>
  <c r="G36" i="1"/>
  <c r="H60" i="1"/>
  <c r="G60" i="1"/>
  <c r="H6" i="1"/>
  <c r="G6" i="1"/>
  <c r="H24" i="1"/>
  <c r="G24" i="1"/>
  <c r="G47" i="1"/>
  <c r="H47" i="1"/>
  <c r="H56" i="1"/>
  <c r="G56" i="1"/>
  <c r="H72" i="1"/>
  <c r="G72" i="1"/>
  <c r="G11" i="1"/>
  <c r="H11" i="1"/>
  <c r="H20" i="1"/>
  <c r="G20" i="1"/>
  <c r="H67" i="1"/>
  <c r="G67" i="1"/>
  <c r="H23" i="1"/>
  <c r="G23" i="1"/>
  <c r="H8" i="1"/>
  <c r="G8" i="1"/>
  <c r="H48" i="1"/>
  <c r="G48" i="1"/>
  <c r="H18" i="1"/>
  <c r="G18" i="1"/>
  <c r="H43" i="1"/>
  <c r="G43" i="1"/>
  <c r="H3" i="1"/>
  <c r="G3" i="1"/>
  <c r="H52" i="1"/>
  <c r="G52" i="1"/>
  <c r="H14" i="1"/>
  <c r="G14" i="1"/>
  <c r="G31" i="1"/>
  <c r="H31" i="1"/>
  <c r="H32" i="1"/>
  <c r="G32" i="1"/>
  <c r="G55" i="1"/>
  <c r="H55" i="1"/>
  <c r="H64" i="1"/>
  <c r="G64" i="1"/>
  <c r="H27" i="1"/>
  <c r="G27" i="1"/>
  <c r="H28" i="1"/>
  <c r="G28" i="1"/>
  <c r="H4" i="1"/>
  <c r="G4" i="1"/>
  <c r="H68" i="1"/>
  <c r="G68" i="1"/>
  <c r="H15" i="1"/>
  <c r="G15" i="1"/>
  <c r="H16" i="1"/>
  <c r="G16" i="1"/>
  <c r="H7" i="1"/>
  <c r="G7" i="1"/>
  <c r="H40" i="1"/>
  <c r="G40" i="1"/>
  <c r="H63" i="1"/>
  <c r="G63" i="1"/>
  <c r="G10" i="1"/>
  <c r="H10" i="1"/>
  <c r="G39" i="1"/>
  <c r="G51" i="1"/>
  <c r="G44" i="1"/>
</calcChain>
</file>

<file path=xl/sharedStrings.xml><?xml version="1.0" encoding="utf-8"?>
<sst xmlns="http://schemas.openxmlformats.org/spreadsheetml/2006/main" count="154" uniqueCount="86">
  <si>
    <t>Conc (ng/uL)</t>
  </si>
  <si>
    <t>DNA to add</t>
  </si>
  <si>
    <t>DNA (rounded)</t>
  </si>
  <si>
    <t>H20 (rounded)</t>
  </si>
  <si>
    <t>Final conc (ng/uL)</t>
  </si>
  <si>
    <t>Fe71A</t>
  </si>
  <si>
    <t>Ta 71C</t>
  </si>
  <si>
    <t>species</t>
  </si>
  <si>
    <t>Festuca</t>
  </si>
  <si>
    <t>Bromus</t>
  </si>
  <si>
    <t>Gaillardia</t>
  </si>
  <si>
    <t>Taraxacum</t>
  </si>
  <si>
    <t>mesocosm.id</t>
  </si>
  <si>
    <t>elution_volume</t>
  </si>
  <si>
    <t>Fe70A</t>
  </si>
  <si>
    <t>Fe70B</t>
  </si>
  <si>
    <t>Fe70C</t>
  </si>
  <si>
    <t>Fe71B</t>
  </si>
  <si>
    <t>Fe71C</t>
  </si>
  <si>
    <t>Fe72A</t>
  </si>
  <si>
    <t>Fe72B</t>
  </si>
  <si>
    <t>Fe72C</t>
  </si>
  <si>
    <t>Fe73A</t>
  </si>
  <si>
    <t>Fe73B</t>
  </si>
  <si>
    <t>Fe73C</t>
  </si>
  <si>
    <t>Fe74A</t>
  </si>
  <si>
    <t>Fe74B</t>
  </si>
  <si>
    <t>Fe74C</t>
  </si>
  <si>
    <t>Fe75A</t>
  </si>
  <si>
    <t>Fe75B</t>
  </si>
  <si>
    <t>Fe75C</t>
  </si>
  <si>
    <t>Br70A</t>
  </si>
  <si>
    <t>Br70B</t>
  </si>
  <si>
    <t xml:space="preserve">Br70C </t>
  </si>
  <si>
    <t>Br71A</t>
  </si>
  <si>
    <t>Br71B</t>
  </si>
  <si>
    <t>Br71C</t>
  </si>
  <si>
    <t>Br72A</t>
  </si>
  <si>
    <t>Br72B</t>
  </si>
  <si>
    <t>Br72C</t>
  </si>
  <si>
    <t>Br73A</t>
  </si>
  <si>
    <t>Br73B</t>
  </si>
  <si>
    <t>Br73C</t>
  </si>
  <si>
    <t>Br74A</t>
  </si>
  <si>
    <t>Br74B</t>
  </si>
  <si>
    <t>Br74C</t>
  </si>
  <si>
    <t>Br75A</t>
  </si>
  <si>
    <t>Br75B</t>
  </si>
  <si>
    <t>Br75C</t>
  </si>
  <si>
    <t xml:space="preserve">Ga70A </t>
  </si>
  <si>
    <t>Ga70B</t>
  </si>
  <si>
    <t>Ga70C</t>
  </si>
  <si>
    <t>Ga71A</t>
  </si>
  <si>
    <t>Ga71B</t>
  </si>
  <si>
    <t>Ga71C</t>
  </si>
  <si>
    <t>Ga72A</t>
  </si>
  <si>
    <t>Ga72B</t>
  </si>
  <si>
    <t>Ga72C</t>
  </si>
  <si>
    <t>Ga73A</t>
  </si>
  <si>
    <t>Ga73B</t>
  </si>
  <si>
    <t>Ga73C</t>
  </si>
  <si>
    <t>Ga74A</t>
  </si>
  <si>
    <t>Ga74B</t>
  </si>
  <si>
    <t>Ga74C</t>
  </si>
  <si>
    <t>Ga75A</t>
  </si>
  <si>
    <t>Ga75B</t>
  </si>
  <si>
    <t>Ga75C</t>
  </si>
  <si>
    <t>Ta70A</t>
  </si>
  <si>
    <t>Ta70B</t>
  </si>
  <si>
    <t>Ta70C</t>
  </si>
  <si>
    <t>Ta71A</t>
  </si>
  <si>
    <t>Ta71B</t>
  </si>
  <si>
    <t>Ta72A</t>
  </si>
  <si>
    <t>Ta72B</t>
  </si>
  <si>
    <t>Ta72C</t>
  </si>
  <si>
    <t>Ta73A</t>
  </si>
  <si>
    <t>Ta73B</t>
  </si>
  <si>
    <t>Ta73C</t>
  </si>
  <si>
    <t>Ta74A</t>
  </si>
  <si>
    <t>Ta74B</t>
  </si>
  <si>
    <t>Ta74C</t>
  </si>
  <si>
    <t>Ta75A</t>
  </si>
  <si>
    <t>Ta75B</t>
  </si>
  <si>
    <t>Ta75C</t>
  </si>
  <si>
    <t>dilution_factor</t>
  </si>
  <si>
    <t>sample_id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</si>
</sst>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9B6B-11D9-48D1-83E6-27A88FEBFA87}">
  <dimension ref="A1:J73"/>
  <sheetViews>
    <sheetView tabSelected="1" workbookViewId="0"/>
  </sheetViews>
  <sheetFormatPr defaultRowHeight="14.4" x14ac:dyDescent="0.3"/>
  <sheetData>
    <row r="1" spans="1:10" x14ac:dyDescent="0.3">
      <c r="A1" s="1" t="s">
        <v>85</v>
      </c>
      <c r="B1" s="1" t="s">
        <v>12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13</v>
      </c>
    </row>
    <row r="2" spans="1:10" x14ac:dyDescent="0.3">
      <c r="A2" t="s">
        <v>14</v>
      </c>
      <c r="B2">
        <v>24</v>
      </c>
      <c r="C2" t="s">
        <v>8</v>
      </c>
      <c r="D2" s="2">
        <v>46.7</v>
      </c>
      <c r="E2">
        <f>400/D2</f>
        <v>8.5653104925053523</v>
      </c>
      <c r="F2">
        <f>ROUND(E2,0)</f>
        <v>9</v>
      </c>
      <c r="G2">
        <f>20-F2</f>
        <v>11</v>
      </c>
      <c r="H2">
        <f>(D2*F2)/20</f>
        <v>21.015000000000001</v>
      </c>
      <c r="I2">
        <f>D2/H2</f>
        <v>2.2222222222222223</v>
      </c>
      <c r="J2">
        <v>30</v>
      </c>
    </row>
    <row r="3" spans="1:10" x14ac:dyDescent="0.3">
      <c r="A3" t="s">
        <v>15</v>
      </c>
      <c r="B3">
        <v>24</v>
      </c>
      <c r="C3" t="s">
        <v>8</v>
      </c>
      <c r="D3" s="2">
        <v>69.5</v>
      </c>
      <c r="E3">
        <f>400/D3</f>
        <v>5.7553956834532372</v>
      </c>
      <c r="F3">
        <f>ROUND(E3,0)</f>
        <v>6</v>
      </c>
      <c r="G3">
        <f>20-F3</f>
        <v>14</v>
      </c>
      <c r="H3">
        <f t="shared" ref="H3:H66" si="0">(D3*F3)/20</f>
        <v>20.85</v>
      </c>
      <c r="I3">
        <f>D3/H3</f>
        <v>3.333333333333333</v>
      </c>
      <c r="J3">
        <v>30</v>
      </c>
    </row>
    <row r="4" spans="1:10" x14ac:dyDescent="0.3">
      <c r="A4" t="s">
        <v>16</v>
      </c>
      <c r="B4">
        <v>24</v>
      </c>
      <c r="C4" t="s">
        <v>8</v>
      </c>
      <c r="D4" s="2">
        <v>91.8</v>
      </c>
      <c r="E4">
        <f>400/D4</f>
        <v>4.3572984749455337</v>
      </c>
      <c r="F4">
        <f t="shared" ref="F4:F67" si="1">ROUND(E4,0)</f>
        <v>4</v>
      </c>
      <c r="G4">
        <f t="shared" ref="G4:G67" si="2">20-F4</f>
        <v>16</v>
      </c>
      <c r="H4">
        <f t="shared" si="0"/>
        <v>18.36</v>
      </c>
      <c r="I4">
        <f>D4/H4</f>
        <v>5</v>
      </c>
      <c r="J4">
        <v>30</v>
      </c>
    </row>
    <row r="5" spans="1:10" x14ac:dyDescent="0.3">
      <c r="A5" t="s">
        <v>5</v>
      </c>
      <c r="B5">
        <v>24</v>
      </c>
      <c r="C5" t="s">
        <v>8</v>
      </c>
      <c r="D5" s="2">
        <v>60.3</v>
      </c>
      <c r="E5">
        <f>400/D5</f>
        <v>6.6334991708126037</v>
      </c>
      <c r="F5">
        <f t="shared" si="1"/>
        <v>7</v>
      </c>
      <c r="G5">
        <f t="shared" si="2"/>
        <v>13</v>
      </c>
      <c r="H5">
        <f t="shared" si="0"/>
        <v>21.104999999999997</v>
      </c>
      <c r="I5">
        <f t="shared" ref="I5:I68" si="3">D5/H5</f>
        <v>2.8571428571428577</v>
      </c>
      <c r="J5">
        <v>30</v>
      </c>
    </row>
    <row r="6" spans="1:10" x14ac:dyDescent="0.3">
      <c r="A6" t="s">
        <v>17</v>
      </c>
      <c r="B6">
        <v>24</v>
      </c>
      <c r="C6" t="s">
        <v>8</v>
      </c>
      <c r="D6" s="2">
        <v>105.5</v>
      </c>
      <c r="E6">
        <f t="shared" ref="E6:E69" si="4">400/D6</f>
        <v>3.7914691943127963</v>
      </c>
      <c r="F6">
        <f t="shared" si="1"/>
        <v>4</v>
      </c>
      <c r="G6">
        <f t="shared" si="2"/>
        <v>16</v>
      </c>
      <c r="H6">
        <f t="shared" si="0"/>
        <v>21.1</v>
      </c>
      <c r="I6">
        <f t="shared" si="3"/>
        <v>5</v>
      </c>
      <c r="J6">
        <v>30</v>
      </c>
    </row>
    <row r="7" spans="1:10" x14ac:dyDescent="0.3">
      <c r="A7" t="s">
        <v>18</v>
      </c>
      <c r="B7">
        <v>24</v>
      </c>
      <c r="C7" t="s">
        <v>8</v>
      </c>
      <c r="D7" s="2">
        <v>66.7</v>
      </c>
      <c r="E7">
        <f t="shared" si="4"/>
        <v>5.9970014992503744</v>
      </c>
      <c r="F7">
        <f t="shared" si="1"/>
        <v>6</v>
      </c>
      <c r="G7">
        <f t="shared" si="2"/>
        <v>14</v>
      </c>
      <c r="H7">
        <f t="shared" si="0"/>
        <v>20.010000000000002</v>
      </c>
      <c r="I7">
        <f t="shared" si="3"/>
        <v>3.333333333333333</v>
      </c>
      <c r="J7">
        <v>30</v>
      </c>
    </row>
    <row r="8" spans="1:10" x14ac:dyDescent="0.3">
      <c r="A8" t="s">
        <v>19</v>
      </c>
      <c r="B8">
        <v>24</v>
      </c>
      <c r="C8" t="s">
        <v>8</v>
      </c>
      <c r="D8" s="2">
        <v>95</v>
      </c>
      <c r="E8">
        <f t="shared" si="4"/>
        <v>4.2105263157894735</v>
      </c>
      <c r="F8">
        <f t="shared" si="1"/>
        <v>4</v>
      </c>
      <c r="G8">
        <f t="shared" si="2"/>
        <v>16</v>
      </c>
      <c r="H8">
        <f t="shared" si="0"/>
        <v>19</v>
      </c>
      <c r="I8">
        <f t="shared" si="3"/>
        <v>5</v>
      </c>
      <c r="J8">
        <v>30</v>
      </c>
    </row>
    <row r="9" spans="1:10" x14ac:dyDescent="0.3">
      <c r="A9" t="s">
        <v>20</v>
      </c>
      <c r="B9">
        <v>24</v>
      </c>
      <c r="C9" t="s">
        <v>8</v>
      </c>
      <c r="D9" s="2">
        <v>31.3</v>
      </c>
      <c r="E9">
        <f t="shared" si="4"/>
        <v>12.779552715654951</v>
      </c>
      <c r="F9">
        <f t="shared" si="1"/>
        <v>13</v>
      </c>
      <c r="G9">
        <f t="shared" si="2"/>
        <v>7</v>
      </c>
      <c r="H9">
        <f t="shared" si="0"/>
        <v>20.345000000000002</v>
      </c>
      <c r="I9">
        <f t="shared" si="3"/>
        <v>1.5384615384615383</v>
      </c>
      <c r="J9">
        <v>30</v>
      </c>
    </row>
    <row r="10" spans="1:10" x14ac:dyDescent="0.3">
      <c r="A10" t="s">
        <v>21</v>
      </c>
      <c r="B10">
        <v>24</v>
      </c>
      <c r="C10" t="s">
        <v>8</v>
      </c>
      <c r="D10" s="2">
        <v>94.4</v>
      </c>
      <c r="E10">
        <f t="shared" si="4"/>
        <v>4.2372881355932197</v>
      </c>
      <c r="F10">
        <f t="shared" si="1"/>
        <v>4</v>
      </c>
      <c r="G10">
        <f t="shared" si="2"/>
        <v>16</v>
      </c>
      <c r="H10">
        <f t="shared" si="0"/>
        <v>18.880000000000003</v>
      </c>
      <c r="I10">
        <f t="shared" si="3"/>
        <v>5</v>
      </c>
      <c r="J10">
        <v>30</v>
      </c>
    </row>
    <row r="11" spans="1:10" x14ac:dyDescent="0.3">
      <c r="A11" t="s">
        <v>22</v>
      </c>
      <c r="B11">
        <v>25</v>
      </c>
      <c r="C11" t="s">
        <v>8</v>
      </c>
      <c r="D11" s="2">
        <v>44.1</v>
      </c>
      <c r="E11">
        <f t="shared" si="4"/>
        <v>9.0702947845804989</v>
      </c>
      <c r="F11">
        <f t="shared" si="1"/>
        <v>9</v>
      </c>
      <c r="G11">
        <f t="shared" si="2"/>
        <v>11</v>
      </c>
      <c r="H11">
        <f t="shared" si="0"/>
        <v>19.845000000000002</v>
      </c>
      <c r="I11">
        <f t="shared" si="3"/>
        <v>2.2222222222222219</v>
      </c>
      <c r="J11">
        <v>30</v>
      </c>
    </row>
    <row r="12" spans="1:10" x14ac:dyDescent="0.3">
      <c r="A12" t="s">
        <v>23</v>
      </c>
      <c r="B12">
        <v>25</v>
      </c>
      <c r="C12" t="s">
        <v>8</v>
      </c>
      <c r="D12" s="2">
        <v>53.7</v>
      </c>
      <c r="E12">
        <f t="shared" si="4"/>
        <v>7.4487895716945989</v>
      </c>
      <c r="F12">
        <f t="shared" si="1"/>
        <v>7</v>
      </c>
      <c r="G12">
        <f t="shared" si="2"/>
        <v>13</v>
      </c>
      <c r="H12">
        <f t="shared" si="0"/>
        <v>18.795000000000002</v>
      </c>
      <c r="I12">
        <f t="shared" si="3"/>
        <v>2.8571428571428572</v>
      </c>
      <c r="J12">
        <v>30</v>
      </c>
    </row>
    <row r="13" spans="1:10" x14ac:dyDescent="0.3">
      <c r="A13" t="s">
        <v>24</v>
      </c>
      <c r="B13">
        <v>25</v>
      </c>
      <c r="C13" t="s">
        <v>8</v>
      </c>
      <c r="D13" s="2">
        <v>102</v>
      </c>
      <c r="E13">
        <f t="shared" si="4"/>
        <v>3.9215686274509802</v>
      </c>
      <c r="F13">
        <f t="shared" si="1"/>
        <v>4</v>
      </c>
      <c r="G13">
        <f t="shared" si="2"/>
        <v>16</v>
      </c>
      <c r="H13">
        <f t="shared" si="0"/>
        <v>20.399999999999999</v>
      </c>
      <c r="I13">
        <f t="shared" si="3"/>
        <v>5</v>
      </c>
      <c r="J13">
        <v>30</v>
      </c>
    </row>
    <row r="14" spans="1:10" x14ac:dyDescent="0.3">
      <c r="A14" t="s">
        <v>25</v>
      </c>
      <c r="B14">
        <v>25</v>
      </c>
      <c r="C14" t="s">
        <v>8</v>
      </c>
      <c r="D14" s="2">
        <v>50.1</v>
      </c>
      <c r="E14">
        <f t="shared" si="4"/>
        <v>7.9840319361277441</v>
      </c>
      <c r="F14">
        <f t="shared" si="1"/>
        <v>8</v>
      </c>
      <c r="G14">
        <f t="shared" si="2"/>
        <v>12</v>
      </c>
      <c r="H14">
        <f t="shared" si="0"/>
        <v>20.04</v>
      </c>
      <c r="I14">
        <f t="shared" si="3"/>
        <v>2.5</v>
      </c>
      <c r="J14">
        <v>30</v>
      </c>
    </row>
    <row r="15" spans="1:10" x14ac:dyDescent="0.3">
      <c r="A15" t="s">
        <v>26</v>
      </c>
      <c r="B15">
        <v>25</v>
      </c>
      <c r="C15" t="s">
        <v>8</v>
      </c>
      <c r="D15" s="2">
        <v>112.1</v>
      </c>
      <c r="E15">
        <f t="shared" si="4"/>
        <v>3.568242640499554</v>
      </c>
      <c r="F15">
        <f t="shared" si="1"/>
        <v>4</v>
      </c>
      <c r="G15">
        <f t="shared" si="2"/>
        <v>16</v>
      </c>
      <c r="H15">
        <f t="shared" si="0"/>
        <v>22.419999999999998</v>
      </c>
      <c r="I15">
        <f t="shared" si="3"/>
        <v>5</v>
      </c>
      <c r="J15">
        <v>30</v>
      </c>
    </row>
    <row r="16" spans="1:10" x14ac:dyDescent="0.3">
      <c r="A16" t="s">
        <v>27</v>
      </c>
      <c r="B16">
        <v>25</v>
      </c>
      <c r="C16" t="s">
        <v>8</v>
      </c>
      <c r="D16" s="2">
        <v>47.7</v>
      </c>
      <c r="E16">
        <f t="shared" si="4"/>
        <v>8.3857442348008373</v>
      </c>
      <c r="F16">
        <f t="shared" si="1"/>
        <v>8</v>
      </c>
      <c r="G16">
        <f t="shared" si="2"/>
        <v>12</v>
      </c>
      <c r="H16">
        <f t="shared" si="0"/>
        <v>19.080000000000002</v>
      </c>
      <c r="I16">
        <f t="shared" si="3"/>
        <v>2.5</v>
      </c>
      <c r="J16">
        <v>30</v>
      </c>
    </row>
    <row r="17" spans="1:10" x14ac:dyDescent="0.3">
      <c r="A17" t="s">
        <v>28</v>
      </c>
      <c r="B17">
        <v>25</v>
      </c>
      <c r="C17" t="s">
        <v>8</v>
      </c>
      <c r="D17" s="2">
        <v>87.9</v>
      </c>
      <c r="E17">
        <f t="shared" si="4"/>
        <v>4.5506257110352673</v>
      </c>
      <c r="F17">
        <f t="shared" si="1"/>
        <v>5</v>
      </c>
      <c r="G17">
        <f t="shared" si="2"/>
        <v>15</v>
      </c>
      <c r="H17">
        <f t="shared" si="0"/>
        <v>21.975000000000001</v>
      </c>
      <c r="I17">
        <f t="shared" si="3"/>
        <v>4</v>
      </c>
      <c r="J17">
        <v>30</v>
      </c>
    </row>
    <row r="18" spans="1:10" x14ac:dyDescent="0.3">
      <c r="A18" t="s">
        <v>29</v>
      </c>
      <c r="B18">
        <v>25</v>
      </c>
      <c r="C18" t="s">
        <v>8</v>
      </c>
      <c r="D18" s="2">
        <v>77.2</v>
      </c>
      <c r="E18">
        <f t="shared" si="4"/>
        <v>5.1813471502590671</v>
      </c>
      <c r="F18">
        <f t="shared" si="1"/>
        <v>5</v>
      </c>
      <c r="G18">
        <f t="shared" si="2"/>
        <v>15</v>
      </c>
      <c r="H18">
        <f t="shared" si="0"/>
        <v>19.3</v>
      </c>
      <c r="I18">
        <f t="shared" si="3"/>
        <v>4</v>
      </c>
      <c r="J18">
        <v>30</v>
      </c>
    </row>
    <row r="19" spans="1:10" x14ac:dyDescent="0.3">
      <c r="A19" t="s">
        <v>30</v>
      </c>
      <c r="B19">
        <v>25</v>
      </c>
      <c r="C19" t="s">
        <v>8</v>
      </c>
      <c r="D19" s="2">
        <v>150.4</v>
      </c>
      <c r="E19">
        <f t="shared" si="4"/>
        <v>2.6595744680851063</v>
      </c>
      <c r="F19">
        <v>3</v>
      </c>
      <c r="G19">
        <f t="shared" si="2"/>
        <v>17</v>
      </c>
      <c r="H19">
        <f t="shared" si="0"/>
        <v>22.560000000000002</v>
      </c>
      <c r="I19">
        <f t="shared" si="3"/>
        <v>6.6666666666666661</v>
      </c>
      <c r="J19">
        <v>30</v>
      </c>
    </row>
    <row r="20" spans="1:10" x14ac:dyDescent="0.3">
      <c r="A20" t="s">
        <v>31</v>
      </c>
      <c r="B20">
        <v>24</v>
      </c>
      <c r="C20" t="s">
        <v>9</v>
      </c>
      <c r="D20" s="2">
        <v>36</v>
      </c>
      <c r="E20">
        <f t="shared" si="4"/>
        <v>11.111111111111111</v>
      </c>
      <c r="F20">
        <f t="shared" si="1"/>
        <v>11</v>
      </c>
      <c r="G20">
        <f t="shared" si="2"/>
        <v>9</v>
      </c>
      <c r="H20">
        <f t="shared" si="0"/>
        <v>19.8</v>
      </c>
      <c r="I20">
        <f t="shared" si="3"/>
        <v>1.8181818181818181</v>
      </c>
      <c r="J20">
        <v>30</v>
      </c>
    </row>
    <row r="21" spans="1:10" x14ac:dyDescent="0.3">
      <c r="A21" t="s">
        <v>32</v>
      </c>
      <c r="B21">
        <v>24</v>
      </c>
      <c r="C21" t="s">
        <v>9</v>
      </c>
      <c r="D21" s="2">
        <v>60.8</v>
      </c>
      <c r="E21">
        <f t="shared" si="4"/>
        <v>6.5789473684210531</v>
      </c>
      <c r="F21">
        <f t="shared" si="1"/>
        <v>7</v>
      </c>
      <c r="G21">
        <f t="shared" si="2"/>
        <v>13</v>
      </c>
      <c r="H21">
        <f t="shared" si="0"/>
        <v>21.279999999999998</v>
      </c>
      <c r="I21">
        <f t="shared" si="3"/>
        <v>2.8571428571428572</v>
      </c>
      <c r="J21">
        <v>30</v>
      </c>
    </row>
    <row r="22" spans="1:10" x14ac:dyDescent="0.3">
      <c r="A22" t="s">
        <v>33</v>
      </c>
      <c r="B22">
        <v>24</v>
      </c>
      <c r="C22" t="s">
        <v>9</v>
      </c>
      <c r="D22" s="2">
        <v>64.099999999999994</v>
      </c>
      <c r="E22">
        <f t="shared" si="4"/>
        <v>6.2402496099844003</v>
      </c>
      <c r="F22">
        <f t="shared" si="1"/>
        <v>6</v>
      </c>
      <c r="G22">
        <f t="shared" si="2"/>
        <v>14</v>
      </c>
      <c r="H22">
        <f t="shared" si="0"/>
        <v>19.229999999999997</v>
      </c>
      <c r="I22">
        <f t="shared" si="3"/>
        <v>3.3333333333333335</v>
      </c>
      <c r="J22">
        <v>30</v>
      </c>
    </row>
    <row r="23" spans="1:10" x14ac:dyDescent="0.3">
      <c r="A23" t="s">
        <v>34</v>
      </c>
      <c r="B23">
        <v>24</v>
      </c>
      <c r="C23" t="s">
        <v>9</v>
      </c>
      <c r="D23" s="2">
        <v>26.4</v>
      </c>
      <c r="E23">
        <f t="shared" si="4"/>
        <v>15.151515151515152</v>
      </c>
      <c r="F23">
        <f t="shared" si="1"/>
        <v>15</v>
      </c>
      <c r="G23">
        <f t="shared" si="2"/>
        <v>5</v>
      </c>
      <c r="H23">
        <f t="shared" si="0"/>
        <v>19.8</v>
      </c>
      <c r="I23">
        <f t="shared" si="3"/>
        <v>1.3333333333333333</v>
      </c>
      <c r="J23">
        <v>30</v>
      </c>
    </row>
    <row r="24" spans="1:10" x14ac:dyDescent="0.3">
      <c r="A24" t="s">
        <v>35</v>
      </c>
      <c r="B24">
        <v>24</v>
      </c>
      <c r="C24" t="s">
        <v>9</v>
      </c>
      <c r="D24" s="2">
        <v>19.8</v>
      </c>
      <c r="E24">
        <f t="shared" si="4"/>
        <v>20.202020202020201</v>
      </c>
      <c r="F24">
        <f t="shared" si="1"/>
        <v>20</v>
      </c>
      <c r="G24">
        <f t="shared" si="2"/>
        <v>0</v>
      </c>
      <c r="H24">
        <f t="shared" si="0"/>
        <v>19.8</v>
      </c>
      <c r="I24">
        <f t="shared" si="3"/>
        <v>1</v>
      </c>
      <c r="J24">
        <v>30</v>
      </c>
    </row>
    <row r="25" spans="1:10" x14ac:dyDescent="0.3">
      <c r="A25" t="s">
        <v>36</v>
      </c>
      <c r="B25">
        <v>24</v>
      </c>
      <c r="C25" t="s">
        <v>9</v>
      </c>
      <c r="D25" s="2">
        <v>38.799999999999997</v>
      </c>
      <c r="E25">
        <f t="shared" si="4"/>
        <v>10.309278350515465</v>
      </c>
      <c r="F25">
        <f t="shared" si="1"/>
        <v>10</v>
      </c>
      <c r="G25">
        <f t="shared" si="2"/>
        <v>10</v>
      </c>
      <c r="H25">
        <f t="shared" si="0"/>
        <v>19.399999999999999</v>
      </c>
      <c r="I25">
        <f t="shared" si="3"/>
        <v>2</v>
      </c>
      <c r="J25">
        <v>30</v>
      </c>
    </row>
    <row r="26" spans="1:10" x14ac:dyDescent="0.3">
      <c r="A26" t="s">
        <v>37</v>
      </c>
      <c r="B26">
        <v>24</v>
      </c>
      <c r="C26" t="s">
        <v>9</v>
      </c>
      <c r="D26" s="2">
        <v>50.7</v>
      </c>
      <c r="E26">
        <f t="shared" si="4"/>
        <v>7.8895463510848121</v>
      </c>
      <c r="F26">
        <f t="shared" si="1"/>
        <v>8</v>
      </c>
      <c r="G26">
        <f t="shared" si="2"/>
        <v>12</v>
      </c>
      <c r="H26">
        <f t="shared" si="0"/>
        <v>20.28</v>
      </c>
      <c r="I26">
        <f t="shared" si="3"/>
        <v>2.5</v>
      </c>
      <c r="J26">
        <v>30</v>
      </c>
    </row>
    <row r="27" spans="1:10" x14ac:dyDescent="0.3">
      <c r="A27" t="s">
        <v>38</v>
      </c>
      <c r="B27">
        <v>24</v>
      </c>
      <c r="C27" t="s">
        <v>9</v>
      </c>
      <c r="D27" s="2">
        <v>78</v>
      </c>
      <c r="E27">
        <f t="shared" si="4"/>
        <v>5.1282051282051286</v>
      </c>
      <c r="F27">
        <f t="shared" si="1"/>
        <v>5</v>
      </c>
      <c r="G27">
        <f t="shared" si="2"/>
        <v>15</v>
      </c>
      <c r="H27">
        <f>(D27*F27)/20</f>
        <v>19.5</v>
      </c>
      <c r="I27">
        <f t="shared" si="3"/>
        <v>4</v>
      </c>
      <c r="J27">
        <v>30</v>
      </c>
    </row>
    <row r="28" spans="1:10" x14ac:dyDescent="0.3">
      <c r="A28" t="s">
        <v>39</v>
      </c>
      <c r="B28">
        <v>24</v>
      </c>
      <c r="C28" t="s">
        <v>9</v>
      </c>
      <c r="D28" s="2">
        <v>77.7</v>
      </c>
      <c r="E28">
        <f t="shared" si="4"/>
        <v>5.1480051480051481</v>
      </c>
      <c r="F28">
        <f t="shared" si="1"/>
        <v>5</v>
      </c>
      <c r="G28">
        <f t="shared" si="2"/>
        <v>15</v>
      </c>
      <c r="H28">
        <f t="shared" si="0"/>
        <v>19.425000000000001</v>
      </c>
      <c r="I28">
        <f t="shared" si="3"/>
        <v>4</v>
      </c>
      <c r="J28">
        <v>30</v>
      </c>
    </row>
    <row r="29" spans="1:10" x14ac:dyDescent="0.3">
      <c r="A29" t="s">
        <v>40</v>
      </c>
      <c r="B29">
        <v>25</v>
      </c>
      <c r="C29" t="s">
        <v>9</v>
      </c>
      <c r="D29" s="2">
        <v>87.4</v>
      </c>
      <c r="E29">
        <f t="shared" si="4"/>
        <v>4.5766590389016013</v>
      </c>
      <c r="F29">
        <f t="shared" si="1"/>
        <v>5</v>
      </c>
      <c r="G29">
        <f t="shared" si="2"/>
        <v>15</v>
      </c>
      <c r="H29">
        <f t="shared" si="0"/>
        <v>21.85</v>
      </c>
      <c r="I29">
        <f t="shared" si="3"/>
        <v>4</v>
      </c>
      <c r="J29">
        <v>30</v>
      </c>
    </row>
    <row r="30" spans="1:10" x14ac:dyDescent="0.3">
      <c r="A30" t="s">
        <v>41</v>
      </c>
      <c r="B30">
        <v>25</v>
      </c>
      <c r="C30" t="s">
        <v>9</v>
      </c>
      <c r="D30" s="2">
        <v>79.5</v>
      </c>
      <c r="E30">
        <f t="shared" si="4"/>
        <v>5.0314465408805029</v>
      </c>
      <c r="F30">
        <f t="shared" si="1"/>
        <v>5</v>
      </c>
      <c r="G30">
        <f t="shared" si="2"/>
        <v>15</v>
      </c>
      <c r="H30">
        <f t="shared" si="0"/>
        <v>19.875</v>
      </c>
      <c r="I30">
        <f t="shared" si="3"/>
        <v>4</v>
      </c>
      <c r="J30">
        <v>30</v>
      </c>
    </row>
    <row r="31" spans="1:10" x14ac:dyDescent="0.3">
      <c r="A31" t="s">
        <v>42</v>
      </c>
      <c r="B31">
        <v>25</v>
      </c>
      <c r="C31" t="s">
        <v>9</v>
      </c>
      <c r="D31" s="2">
        <v>41.9</v>
      </c>
      <c r="E31">
        <f t="shared" si="4"/>
        <v>9.5465393794749414</v>
      </c>
      <c r="F31">
        <f t="shared" si="1"/>
        <v>10</v>
      </c>
      <c r="G31">
        <f t="shared" si="2"/>
        <v>10</v>
      </c>
      <c r="H31">
        <f t="shared" si="0"/>
        <v>20.95</v>
      </c>
      <c r="I31">
        <f t="shared" si="3"/>
        <v>2</v>
      </c>
      <c r="J31">
        <v>30</v>
      </c>
    </row>
    <row r="32" spans="1:10" x14ac:dyDescent="0.3">
      <c r="A32" t="s">
        <v>43</v>
      </c>
      <c r="B32">
        <v>25</v>
      </c>
      <c r="C32" t="s">
        <v>9</v>
      </c>
      <c r="D32" s="2">
        <v>64.599999999999994</v>
      </c>
      <c r="E32">
        <f t="shared" si="4"/>
        <v>6.1919504643962853</v>
      </c>
      <c r="F32">
        <f t="shared" si="1"/>
        <v>6</v>
      </c>
      <c r="G32">
        <f t="shared" si="2"/>
        <v>14</v>
      </c>
      <c r="H32">
        <f t="shared" si="0"/>
        <v>19.38</v>
      </c>
      <c r="I32">
        <f t="shared" si="3"/>
        <v>3.333333333333333</v>
      </c>
      <c r="J32">
        <v>30</v>
      </c>
    </row>
    <row r="33" spans="1:10" x14ac:dyDescent="0.3">
      <c r="A33" t="s">
        <v>44</v>
      </c>
      <c r="B33">
        <v>25</v>
      </c>
      <c r="C33" t="s">
        <v>9</v>
      </c>
      <c r="D33" s="2">
        <v>76.599999999999994</v>
      </c>
      <c r="E33">
        <f t="shared" si="4"/>
        <v>5.2219321148825069</v>
      </c>
      <c r="F33">
        <f t="shared" si="1"/>
        <v>5</v>
      </c>
      <c r="G33">
        <f t="shared" si="2"/>
        <v>15</v>
      </c>
      <c r="H33">
        <f t="shared" si="0"/>
        <v>19.149999999999999</v>
      </c>
      <c r="I33">
        <f t="shared" si="3"/>
        <v>4</v>
      </c>
      <c r="J33">
        <v>30</v>
      </c>
    </row>
    <row r="34" spans="1:10" x14ac:dyDescent="0.3">
      <c r="A34" t="s">
        <v>45</v>
      </c>
      <c r="B34">
        <v>25</v>
      </c>
      <c r="C34" t="s">
        <v>9</v>
      </c>
      <c r="D34" s="2">
        <v>48.1</v>
      </c>
      <c r="E34">
        <f t="shared" si="4"/>
        <v>8.3160083160083165</v>
      </c>
      <c r="F34">
        <f t="shared" si="1"/>
        <v>8</v>
      </c>
      <c r="G34">
        <f t="shared" si="2"/>
        <v>12</v>
      </c>
      <c r="H34">
        <f t="shared" si="0"/>
        <v>19.240000000000002</v>
      </c>
      <c r="I34">
        <f t="shared" si="3"/>
        <v>2.5</v>
      </c>
      <c r="J34">
        <v>30</v>
      </c>
    </row>
    <row r="35" spans="1:10" x14ac:dyDescent="0.3">
      <c r="A35" t="s">
        <v>46</v>
      </c>
      <c r="B35">
        <v>25</v>
      </c>
      <c r="C35" t="s">
        <v>9</v>
      </c>
      <c r="D35" s="2">
        <v>85.5</v>
      </c>
      <c r="E35">
        <f t="shared" si="4"/>
        <v>4.6783625730994149</v>
      </c>
      <c r="F35">
        <f t="shared" si="1"/>
        <v>5</v>
      </c>
      <c r="G35">
        <f t="shared" si="2"/>
        <v>15</v>
      </c>
      <c r="H35">
        <f t="shared" si="0"/>
        <v>21.375</v>
      </c>
      <c r="I35">
        <f t="shared" si="3"/>
        <v>4</v>
      </c>
      <c r="J35">
        <v>30</v>
      </c>
    </row>
    <row r="36" spans="1:10" x14ac:dyDescent="0.3">
      <c r="A36" t="s">
        <v>47</v>
      </c>
      <c r="B36">
        <v>25</v>
      </c>
      <c r="C36" t="s">
        <v>9</v>
      </c>
      <c r="D36" s="2">
        <v>56.6</v>
      </c>
      <c r="E36">
        <f t="shared" si="4"/>
        <v>7.0671378091872787</v>
      </c>
      <c r="F36">
        <f t="shared" si="1"/>
        <v>7</v>
      </c>
      <c r="G36">
        <f t="shared" si="2"/>
        <v>13</v>
      </c>
      <c r="H36">
        <f t="shared" si="0"/>
        <v>19.809999999999999</v>
      </c>
      <c r="I36">
        <f t="shared" si="3"/>
        <v>2.8571428571428572</v>
      </c>
      <c r="J36">
        <v>30</v>
      </c>
    </row>
    <row r="37" spans="1:10" x14ac:dyDescent="0.3">
      <c r="A37" t="s">
        <v>48</v>
      </c>
      <c r="B37">
        <v>25</v>
      </c>
      <c r="C37" t="s">
        <v>9</v>
      </c>
      <c r="D37" s="2">
        <v>51.4</v>
      </c>
      <c r="E37">
        <f t="shared" si="4"/>
        <v>7.782101167315175</v>
      </c>
      <c r="F37">
        <f t="shared" si="1"/>
        <v>8</v>
      </c>
      <c r="G37">
        <f t="shared" si="2"/>
        <v>12</v>
      </c>
      <c r="H37">
        <f t="shared" si="0"/>
        <v>20.56</v>
      </c>
      <c r="I37">
        <f t="shared" si="3"/>
        <v>2.5</v>
      </c>
      <c r="J37">
        <v>30</v>
      </c>
    </row>
    <row r="38" spans="1:10" x14ac:dyDescent="0.3">
      <c r="A38" t="s">
        <v>49</v>
      </c>
      <c r="B38">
        <v>24</v>
      </c>
      <c r="C38" t="s">
        <v>10</v>
      </c>
      <c r="D38" s="2">
        <v>167.6</v>
      </c>
      <c r="E38">
        <f t="shared" si="4"/>
        <v>2.3866348448687353</v>
      </c>
      <c r="F38">
        <f t="shared" si="1"/>
        <v>2</v>
      </c>
      <c r="G38">
        <f t="shared" si="2"/>
        <v>18</v>
      </c>
      <c r="H38">
        <f t="shared" si="0"/>
        <v>16.759999999999998</v>
      </c>
      <c r="I38">
        <f t="shared" si="3"/>
        <v>10</v>
      </c>
      <c r="J38">
        <v>30</v>
      </c>
    </row>
    <row r="39" spans="1:10" x14ac:dyDescent="0.3">
      <c r="A39" t="s">
        <v>50</v>
      </c>
      <c r="B39">
        <v>24</v>
      </c>
      <c r="C39" t="s">
        <v>10</v>
      </c>
      <c r="D39" s="2">
        <v>254.7</v>
      </c>
      <c r="E39">
        <f t="shared" si="4"/>
        <v>1.5704750687082842</v>
      </c>
      <c r="F39">
        <f>1.5</f>
        <v>1.5</v>
      </c>
      <c r="G39">
        <f t="shared" si="2"/>
        <v>18.5</v>
      </c>
      <c r="H39">
        <f t="shared" si="0"/>
        <v>19.102499999999999</v>
      </c>
      <c r="I39">
        <f t="shared" si="3"/>
        <v>13.333333333333334</v>
      </c>
      <c r="J39">
        <v>30</v>
      </c>
    </row>
    <row r="40" spans="1:10" x14ac:dyDescent="0.3">
      <c r="A40" t="s">
        <v>51</v>
      </c>
      <c r="B40">
        <v>24</v>
      </c>
      <c r="C40" t="s">
        <v>10</v>
      </c>
      <c r="D40" s="2">
        <v>347.2</v>
      </c>
      <c r="E40">
        <f t="shared" si="4"/>
        <v>1.1520737327188941</v>
      </c>
      <c r="F40">
        <f t="shared" si="1"/>
        <v>1</v>
      </c>
      <c r="G40">
        <f t="shared" si="2"/>
        <v>19</v>
      </c>
      <c r="H40">
        <f t="shared" si="0"/>
        <v>17.36</v>
      </c>
      <c r="I40">
        <f t="shared" si="3"/>
        <v>20</v>
      </c>
      <c r="J40">
        <v>30</v>
      </c>
    </row>
    <row r="41" spans="1:10" x14ac:dyDescent="0.3">
      <c r="A41" t="s">
        <v>52</v>
      </c>
      <c r="B41">
        <v>24</v>
      </c>
      <c r="C41" t="s">
        <v>10</v>
      </c>
      <c r="D41" s="2">
        <v>286.5</v>
      </c>
      <c r="E41">
        <f t="shared" si="4"/>
        <v>1.3961605584642234</v>
      </c>
      <c r="F41">
        <f>1.5</f>
        <v>1.5</v>
      </c>
      <c r="G41">
        <f t="shared" si="2"/>
        <v>18.5</v>
      </c>
      <c r="H41">
        <f t="shared" si="0"/>
        <v>21.487500000000001</v>
      </c>
      <c r="I41">
        <f t="shared" si="3"/>
        <v>13.333333333333332</v>
      </c>
      <c r="J41">
        <v>30</v>
      </c>
    </row>
    <row r="42" spans="1:10" x14ac:dyDescent="0.3">
      <c r="A42" t="s">
        <v>53</v>
      </c>
      <c r="B42">
        <v>24</v>
      </c>
      <c r="C42" t="s">
        <v>10</v>
      </c>
      <c r="D42" s="2">
        <v>361.4</v>
      </c>
      <c r="E42">
        <f t="shared" si="4"/>
        <v>1.1068068622025458</v>
      </c>
      <c r="F42">
        <f t="shared" si="1"/>
        <v>1</v>
      </c>
      <c r="G42">
        <f t="shared" si="2"/>
        <v>19</v>
      </c>
      <c r="H42">
        <f t="shared" si="0"/>
        <v>18.07</v>
      </c>
      <c r="I42">
        <f t="shared" si="3"/>
        <v>20</v>
      </c>
      <c r="J42">
        <v>30</v>
      </c>
    </row>
    <row r="43" spans="1:10" x14ac:dyDescent="0.3">
      <c r="A43" t="s">
        <v>54</v>
      </c>
      <c r="B43">
        <v>24</v>
      </c>
      <c r="C43" t="s">
        <v>10</v>
      </c>
      <c r="D43" s="2">
        <v>411.5</v>
      </c>
      <c r="E43">
        <f t="shared" si="4"/>
        <v>0.97205346294046169</v>
      </c>
      <c r="F43">
        <f t="shared" si="1"/>
        <v>1</v>
      </c>
      <c r="G43">
        <f t="shared" si="2"/>
        <v>19</v>
      </c>
      <c r="H43">
        <f t="shared" si="0"/>
        <v>20.574999999999999</v>
      </c>
      <c r="I43">
        <f t="shared" si="3"/>
        <v>20</v>
      </c>
      <c r="J43">
        <v>30</v>
      </c>
    </row>
    <row r="44" spans="1:10" x14ac:dyDescent="0.3">
      <c r="A44" t="s">
        <v>55</v>
      </c>
      <c r="B44">
        <v>24</v>
      </c>
      <c r="C44" t="s">
        <v>10</v>
      </c>
      <c r="D44" s="2">
        <v>295.7</v>
      </c>
      <c r="E44">
        <f t="shared" si="4"/>
        <v>1.3527223537368955</v>
      </c>
      <c r="F44">
        <f>1.5</f>
        <v>1.5</v>
      </c>
      <c r="G44">
        <f t="shared" si="2"/>
        <v>18.5</v>
      </c>
      <c r="H44">
        <f t="shared" si="0"/>
        <v>22.177499999999998</v>
      </c>
      <c r="I44">
        <f t="shared" si="3"/>
        <v>13.333333333333334</v>
      </c>
      <c r="J44">
        <v>30</v>
      </c>
    </row>
    <row r="45" spans="1:10" x14ac:dyDescent="0.3">
      <c r="A45" t="s">
        <v>56</v>
      </c>
      <c r="B45">
        <v>24</v>
      </c>
      <c r="C45" t="s">
        <v>10</v>
      </c>
      <c r="D45" s="2">
        <v>351.2</v>
      </c>
      <c r="E45">
        <f t="shared" si="4"/>
        <v>1.1389521640091116</v>
      </c>
      <c r="F45">
        <f t="shared" si="1"/>
        <v>1</v>
      </c>
      <c r="G45">
        <f t="shared" si="2"/>
        <v>19</v>
      </c>
      <c r="H45">
        <f>(D45*F45)/20</f>
        <v>17.559999999999999</v>
      </c>
      <c r="I45">
        <f t="shared" si="3"/>
        <v>20</v>
      </c>
      <c r="J45">
        <v>30</v>
      </c>
    </row>
    <row r="46" spans="1:10" x14ac:dyDescent="0.3">
      <c r="A46" t="s">
        <v>57</v>
      </c>
      <c r="B46">
        <v>24</v>
      </c>
      <c r="C46" t="s">
        <v>10</v>
      </c>
      <c r="D46" s="2">
        <v>396.7</v>
      </c>
      <c r="E46">
        <f t="shared" si="4"/>
        <v>1.008318628686665</v>
      </c>
      <c r="F46">
        <f t="shared" si="1"/>
        <v>1</v>
      </c>
      <c r="G46">
        <f t="shared" si="2"/>
        <v>19</v>
      </c>
      <c r="H46">
        <f t="shared" si="0"/>
        <v>19.835000000000001</v>
      </c>
      <c r="I46">
        <f t="shared" si="3"/>
        <v>20</v>
      </c>
      <c r="J46">
        <v>30</v>
      </c>
    </row>
    <row r="47" spans="1:10" x14ac:dyDescent="0.3">
      <c r="A47" t="s">
        <v>58</v>
      </c>
      <c r="B47">
        <v>25</v>
      </c>
      <c r="C47" t="s">
        <v>10</v>
      </c>
      <c r="D47" s="2">
        <v>439.3</v>
      </c>
      <c r="E47">
        <f t="shared" si="4"/>
        <v>0.91053949465058048</v>
      </c>
      <c r="F47">
        <f t="shared" si="1"/>
        <v>1</v>
      </c>
      <c r="G47">
        <f t="shared" si="2"/>
        <v>19</v>
      </c>
      <c r="H47">
        <f t="shared" si="0"/>
        <v>21.965</v>
      </c>
      <c r="I47">
        <f t="shared" si="3"/>
        <v>20</v>
      </c>
      <c r="J47">
        <v>30</v>
      </c>
    </row>
    <row r="48" spans="1:10" x14ac:dyDescent="0.3">
      <c r="A48" t="s">
        <v>59</v>
      </c>
      <c r="B48">
        <v>25</v>
      </c>
      <c r="C48" t="s">
        <v>10</v>
      </c>
      <c r="D48" s="2">
        <v>364.2</v>
      </c>
      <c r="E48">
        <f t="shared" si="4"/>
        <v>1.0982976386600769</v>
      </c>
      <c r="F48">
        <f t="shared" si="1"/>
        <v>1</v>
      </c>
      <c r="G48">
        <f t="shared" si="2"/>
        <v>19</v>
      </c>
      <c r="H48">
        <f t="shared" si="0"/>
        <v>18.21</v>
      </c>
      <c r="I48">
        <f t="shared" si="3"/>
        <v>20</v>
      </c>
      <c r="J48">
        <v>30</v>
      </c>
    </row>
    <row r="49" spans="1:10" x14ac:dyDescent="0.3">
      <c r="A49" t="s">
        <v>60</v>
      </c>
      <c r="B49">
        <v>25</v>
      </c>
      <c r="C49" t="s">
        <v>10</v>
      </c>
      <c r="D49" s="2">
        <v>492.8</v>
      </c>
      <c r="E49">
        <f t="shared" si="4"/>
        <v>0.81168831168831168</v>
      </c>
      <c r="F49">
        <f t="shared" si="1"/>
        <v>1</v>
      </c>
      <c r="G49">
        <f t="shared" si="2"/>
        <v>19</v>
      </c>
      <c r="H49">
        <f t="shared" si="0"/>
        <v>24.64</v>
      </c>
      <c r="I49">
        <f t="shared" si="3"/>
        <v>20</v>
      </c>
      <c r="J49">
        <v>30</v>
      </c>
    </row>
    <row r="50" spans="1:10" x14ac:dyDescent="0.3">
      <c r="A50" t="s">
        <v>61</v>
      </c>
      <c r="B50">
        <v>25</v>
      </c>
      <c r="C50" t="s">
        <v>10</v>
      </c>
      <c r="D50" s="2">
        <v>169.5</v>
      </c>
      <c r="E50">
        <f t="shared" si="4"/>
        <v>2.359882005899705</v>
      </c>
      <c r="F50">
        <f t="shared" si="1"/>
        <v>2</v>
      </c>
      <c r="G50">
        <f t="shared" si="2"/>
        <v>18</v>
      </c>
      <c r="H50">
        <f t="shared" si="0"/>
        <v>16.95</v>
      </c>
      <c r="I50">
        <f t="shared" si="3"/>
        <v>10</v>
      </c>
      <c r="J50">
        <v>30</v>
      </c>
    </row>
    <row r="51" spans="1:10" x14ac:dyDescent="0.3">
      <c r="A51" t="s">
        <v>62</v>
      </c>
      <c r="B51">
        <v>25</v>
      </c>
      <c r="C51" t="s">
        <v>10</v>
      </c>
      <c r="D51" s="2">
        <v>234.6</v>
      </c>
      <c r="E51">
        <f t="shared" si="4"/>
        <v>1.7050298380221653</v>
      </c>
      <c r="F51">
        <f>1.5</f>
        <v>1.5</v>
      </c>
      <c r="G51">
        <f t="shared" si="2"/>
        <v>18.5</v>
      </c>
      <c r="H51">
        <f t="shared" si="0"/>
        <v>17.594999999999999</v>
      </c>
      <c r="I51">
        <f t="shared" si="3"/>
        <v>13.333333333333334</v>
      </c>
      <c r="J51">
        <v>30</v>
      </c>
    </row>
    <row r="52" spans="1:10" x14ac:dyDescent="0.3">
      <c r="A52" t="s">
        <v>63</v>
      </c>
      <c r="B52">
        <v>25</v>
      </c>
      <c r="C52" t="s">
        <v>10</v>
      </c>
      <c r="D52" s="2">
        <v>329</v>
      </c>
      <c r="E52">
        <f t="shared" si="4"/>
        <v>1.21580547112462</v>
      </c>
      <c r="F52">
        <f t="shared" si="1"/>
        <v>1</v>
      </c>
      <c r="G52">
        <f t="shared" si="2"/>
        <v>19</v>
      </c>
      <c r="H52">
        <f t="shared" si="0"/>
        <v>16.45</v>
      </c>
      <c r="I52">
        <f t="shared" si="3"/>
        <v>20</v>
      </c>
      <c r="J52">
        <v>30</v>
      </c>
    </row>
    <row r="53" spans="1:10" x14ac:dyDescent="0.3">
      <c r="A53" t="s">
        <v>64</v>
      </c>
      <c r="B53">
        <v>25</v>
      </c>
      <c r="C53" t="s">
        <v>10</v>
      </c>
      <c r="D53" s="2">
        <v>265.7</v>
      </c>
      <c r="E53">
        <f t="shared" si="4"/>
        <v>1.5054572826496049</v>
      </c>
      <c r="F53">
        <f>1.5</f>
        <v>1.5</v>
      </c>
      <c r="G53">
        <f t="shared" si="2"/>
        <v>18.5</v>
      </c>
      <c r="H53">
        <f t="shared" si="0"/>
        <v>19.927499999999998</v>
      </c>
      <c r="I53">
        <f t="shared" si="3"/>
        <v>13.333333333333334</v>
      </c>
      <c r="J53">
        <v>30</v>
      </c>
    </row>
    <row r="54" spans="1:10" x14ac:dyDescent="0.3">
      <c r="A54" t="s">
        <v>65</v>
      </c>
      <c r="B54">
        <v>25</v>
      </c>
      <c r="C54" t="s">
        <v>10</v>
      </c>
      <c r="D54" s="2">
        <v>361</v>
      </c>
      <c r="E54">
        <f t="shared" si="4"/>
        <v>1.10803324099723</v>
      </c>
      <c r="F54">
        <f t="shared" si="1"/>
        <v>1</v>
      </c>
      <c r="G54">
        <f t="shared" si="2"/>
        <v>19</v>
      </c>
      <c r="H54">
        <f t="shared" si="0"/>
        <v>18.05</v>
      </c>
      <c r="I54">
        <f t="shared" si="3"/>
        <v>20</v>
      </c>
      <c r="J54">
        <v>30</v>
      </c>
    </row>
    <row r="55" spans="1:10" x14ac:dyDescent="0.3">
      <c r="A55" t="s">
        <v>66</v>
      </c>
      <c r="B55">
        <v>25</v>
      </c>
      <c r="C55" t="s">
        <v>10</v>
      </c>
      <c r="D55" s="2">
        <v>344.4</v>
      </c>
      <c r="E55">
        <f t="shared" si="4"/>
        <v>1.1614401858304297</v>
      </c>
      <c r="F55">
        <f t="shared" si="1"/>
        <v>1</v>
      </c>
      <c r="G55">
        <f t="shared" si="2"/>
        <v>19</v>
      </c>
      <c r="H55">
        <f t="shared" si="0"/>
        <v>17.22</v>
      </c>
      <c r="I55">
        <f t="shared" si="3"/>
        <v>20</v>
      </c>
      <c r="J55">
        <v>30</v>
      </c>
    </row>
    <row r="56" spans="1:10" x14ac:dyDescent="0.3">
      <c r="A56" t="s">
        <v>67</v>
      </c>
      <c r="B56">
        <v>24</v>
      </c>
      <c r="C56" t="s">
        <v>11</v>
      </c>
      <c r="D56" s="2">
        <v>58.8</v>
      </c>
      <c r="E56">
        <f t="shared" si="4"/>
        <v>6.8027210884353746</v>
      </c>
      <c r="F56">
        <f t="shared" si="1"/>
        <v>7</v>
      </c>
      <c r="G56">
        <f t="shared" si="2"/>
        <v>13</v>
      </c>
      <c r="H56">
        <f t="shared" si="0"/>
        <v>20.58</v>
      </c>
      <c r="I56">
        <f t="shared" si="3"/>
        <v>2.8571428571428572</v>
      </c>
      <c r="J56">
        <v>30</v>
      </c>
    </row>
    <row r="57" spans="1:10" x14ac:dyDescent="0.3">
      <c r="A57" t="s">
        <v>68</v>
      </c>
      <c r="B57">
        <v>24</v>
      </c>
      <c r="C57" t="s">
        <v>11</v>
      </c>
      <c r="D57" s="2">
        <v>75.400000000000006</v>
      </c>
      <c r="E57">
        <f t="shared" si="4"/>
        <v>5.3050397877984077</v>
      </c>
      <c r="F57">
        <f t="shared" si="1"/>
        <v>5</v>
      </c>
      <c r="G57">
        <f t="shared" si="2"/>
        <v>15</v>
      </c>
      <c r="H57">
        <f t="shared" si="0"/>
        <v>18.850000000000001</v>
      </c>
      <c r="I57">
        <f t="shared" si="3"/>
        <v>4</v>
      </c>
      <c r="J57">
        <v>30</v>
      </c>
    </row>
    <row r="58" spans="1:10" x14ac:dyDescent="0.3">
      <c r="A58" t="s">
        <v>69</v>
      </c>
      <c r="B58">
        <v>24</v>
      </c>
      <c r="C58" t="s">
        <v>11</v>
      </c>
      <c r="D58" s="2">
        <v>80.599999999999994</v>
      </c>
      <c r="E58">
        <f t="shared" si="4"/>
        <v>4.9627791563275441</v>
      </c>
      <c r="F58">
        <f t="shared" si="1"/>
        <v>5</v>
      </c>
      <c r="G58">
        <f t="shared" si="2"/>
        <v>15</v>
      </c>
      <c r="H58">
        <f t="shared" si="0"/>
        <v>20.149999999999999</v>
      </c>
      <c r="I58">
        <f t="shared" si="3"/>
        <v>4</v>
      </c>
      <c r="J58">
        <v>30</v>
      </c>
    </row>
    <row r="59" spans="1:10" x14ac:dyDescent="0.3">
      <c r="A59" t="s">
        <v>70</v>
      </c>
      <c r="B59">
        <v>24</v>
      </c>
      <c r="C59" t="s">
        <v>11</v>
      </c>
      <c r="D59" s="2">
        <v>64.5</v>
      </c>
      <c r="E59">
        <f t="shared" si="4"/>
        <v>6.2015503875968996</v>
      </c>
      <c r="F59">
        <f t="shared" si="1"/>
        <v>6</v>
      </c>
      <c r="G59">
        <f t="shared" si="2"/>
        <v>14</v>
      </c>
      <c r="H59">
        <f>(D59*F59)/20</f>
        <v>19.350000000000001</v>
      </c>
      <c r="I59">
        <f t="shared" si="3"/>
        <v>3.333333333333333</v>
      </c>
      <c r="J59">
        <v>30</v>
      </c>
    </row>
    <row r="60" spans="1:10" x14ac:dyDescent="0.3">
      <c r="A60" t="s">
        <v>71</v>
      </c>
      <c r="B60">
        <v>24</v>
      </c>
      <c r="C60" t="s">
        <v>11</v>
      </c>
      <c r="D60" s="2">
        <v>88.8</v>
      </c>
      <c r="E60">
        <f t="shared" si="4"/>
        <v>4.5045045045045047</v>
      </c>
      <c r="F60">
        <f t="shared" si="1"/>
        <v>5</v>
      </c>
      <c r="G60">
        <f t="shared" si="2"/>
        <v>15</v>
      </c>
      <c r="H60">
        <f t="shared" si="0"/>
        <v>22.2</v>
      </c>
      <c r="I60">
        <f t="shared" si="3"/>
        <v>4</v>
      </c>
      <c r="J60">
        <v>30</v>
      </c>
    </row>
    <row r="61" spans="1:10" x14ac:dyDescent="0.3">
      <c r="A61" t="s">
        <v>6</v>
      </c>
      <c r="B61">
        <v>24</v>
      </c>
      <c r="C61" t="s">
        <v>11</v>
      </c>
      <c r="D61" s="2">
        <v>113.3</v>
      </c>
      <c r="E61">
        <f t="shared" si="4"/>
        <v>3.5304501323918802</v>
      </c>
      <c r="F61">
        <f t="shared" si="1"/>
        <v>4</v>
      </c>
      <c r="G61">
        <f t="shared" si="2"/>
        <v>16</v>
      </c>
      <c r="H61">
        <f t="shared" si="0"/>
        <v>22.66</v>
      </c>
      <c r="I61">
        <f t="shared" si="3"/>
        <v>5</v>
      </c>
      <c r="J61">
        <v>30</v>
      </c>
    </row>
    <row r="62" spans="1:10" x14ac:dyDescent="0.3">
      <c r="A62" t="s">
        <v>72</v>
      </c>
      <c r="B62">
        <v>24</v>
      </c>
      <c r="C62" t="s">
        <v>11</v>
      </c>
      <c r="D62" s="2">
        <v>123.9</v>
      </c>
      <c r="E62">
        <f t="shared" si="4"/>
        <v>3.228410008071025</v>
      </c>
      <c r="F62">
        <f t="shared" si="1"/>
        <v>3</v>
      </c>
      <c r="G62">
        <f t="shared" si="2"/>
        <v>17</v>
      </c>
      <c r="H62">
        <f t="shared" si="0"/>
        <v>18.585000000000001</v>
      </c>
      <c r="I62">
        <f t="shared" si="3"/>
        <v>6.666666666666667</v>
      </c>
      <c r="J62">
        <v>30</v>
      </c>
    </row>
    <row r="63" spans="1:10" x14ac:dyDescent="0.3">
      <c r="A63" t="s">
        <v>73</v>
      </c>
      <c r="B63">
        <v>24</v>
      </c>
      <c r="C63" t="s">
        <v>11</v>
      </c>
      <c r="D63" s="2">
        <v>91.6</v>
      </c>
      <c r="E63">
        <f t="shared" si="4"/>
        <v>4.3668122270742362</v>
      </c>
      <c r="F63">
        <f t="shared" si="1"/>
        <v>4</v>
      </c>
      <c r="G63">
        <f t="shared" si="2"/>
        <v>16</v>
      </c>
      <c r="H63">
        <f t="shared" si="0"/>
        <v>18.32</v>
      </c>
      <c r="I63">
        <f t="shared" si="3"/>
        <v>5</v>
      </c>
      <c r="J63">
        <v>30</v>
      </c>
    </row>
    <row r="64" spans="1:10" x14ac:dyDescent="0.3">
      <c r="A64" t="s">
        <v>74</v>
      </c>
      <c r="B64">
        <v>24</v>
      </c>
      <c r="C64" t="s">
        <v>11</v>
      </c>
      <c r="D64" s="2">
        <v>108.5</v>
      </c>
      <c r="E64">
        <f t="shared" si="4"/>
        <v>3.6866359447004609</v>
      </c>
      <c r="F64">
        <f t="shared" si="1"/>
        <v>4</v>
      </c>
      <c r="G64">
        <f t="shared" si="2"/>
        <v>16</v>
      </c>
      <c r="H64">
        <f t="shared" si="0"/>
        <v>21.7</v>
      </c>
      <c r="I64">
        <f t="shared" si="3"/>
        <v>5</v>
      </c>
      <c r="J64">
        <v>30</v>
      </c>
    </row>
    <row r="65" spans="1:10" x14ac:dyDescent="0.3">
      <c r="A65" t="s">
        <v>75</v>
      </c>
      <c r="B65">
        <v>25</v>
      </c>
      <c r="C65" t="s">
        <v>11</v>
      </c>
      <c r="D65" s="2">
        <v>179</v>
      </c>
      <c r="E65">
        <f t="shared" si="4"/>
        <v>2.2346368715083798</v>
      </c>
      <c r="F65">
        <f t="shared" si="1"/>
        <v>2</v>
      </c>
      <c r="G65">
        <f t="shared" si="2"/>
        <v>18</v>
      </c>
      <c r="H65">
        <f t="shared" si="0"/>
        <v>17.899999999999999</v>
      </c>
      <c r="I65">
        <f t="shared" si="3"/>
        <v>10</v>
      </c>
      <c r="J65">
        <v>30</v>
      </c>
    </row>
    <row r="66" spans="1:10" x14ac:dyDescent="0.3">
      <c r="A66" t="s">
        <v>76</v>
      </c>
      <c r="B66">
        <v>25</v>
      </c>
      <c r="C66" t="s">
        <v>11</v>
      </c>
      <c r="D66" s="2">
        <v>123.8</v>
      </c>
      <c r="E66">
        <f t="shared" si="4"/>
        <v>3.2310177705977385</v>
      </c>
      <c r="F66">
        <f t="shared" si="1"/>
        <v>3</v>
      </c>
      <c r="G66">
        <f t="shared" si="2"/>
        <v>17</v>
      </c>
      <c r="H66">
        <f t="shared" si="0"/>
        <v>18.57</v>
      </c>
      <c r="I66">
        <f t="shared" si="3"/>
        <v>6.6666666666666661</v>
      </c>
      <c r="J66">
        <v>30</v>
      </c>
    </row>
    <row r="67" spans="1:10" x14ac:dyDescent="0.3">
      <c r="A67" t="s">
        <v>77</v>
      </c>
      <c r="B67">
        <v>25</v>
      </c>
      <c r="C67" t="s">
        <v>11</v>
      </c>
      <c r="D67" s="2">
        <v>144.80000000000001</v>
      </c>
      <c r="E67">
        <f t="shared" si="4"/>
        <v>2.7624309392265189</v>
      </c>
      <c r="F67">
        <f t="shared" si="1"/>
        <v>3</v>
      </c>
      <c r="G67">
        <f t="shared" si="2"/>
        <v>17</v>
      </c>
      <c r="H67">
        <f t="shared" ref="H67:H73" si="5">(D67*F67)/20</f>
        <v>21.720000000000002</v>
      </c>
      <c r="I67">
        <f t="shared" si="3"/>
        <v>6.6666666666666661</v>
      </c>
      <c r="J67">
        <v>30</v>
      </c>
    </row>
    <row r="68" spans="1:10" x14ac:dyDescent="0.3">
      <c r="A68" t="s">
        <v>78</v>
      </c>
      <c r="B68">
        <v>25</v>
      </c>
      <c r="C68" t="s">
        <v>11</v>
      </c>
      <c r="D68" s="2">
        <v>74.599999999999994</v>
      </c>
      <c r="E68">
        <f t="shared" si="4"/>
        <v>5.3619302949061662</v>
      </c>
      <c r="F68">
        <f t="shared" ref="F68:F73" si="6">ROUND(E68,0)</f>
        <v>5</v>
      </c>
      <c r="G68">
        <f t="shared" ref="G68:G72" si="7">20-F68</f>
        <v>15</v>
      </c>
      <c r="H68">
        <f t="shared" si="5"/>
        <v>18.649999999999999</v>
      </c>
      <c r="I68">
        <f t="shared" si="3"/>
        <v>4</v>
      </c>
      <c r="J68">
        <v>30</v>
      </c>
    </row>
    <row r="69" spans="1:10" x14ac:dyDescent="0.3">
      <c r="A69" t="s">
        <v>79</v>
      </c>
      <c r="B69">
        <v>25</v>
      </c>
      <c r="C69" t="s">
        <v>11</v>
      </c>
      <c r="D69" s="2">
        <v>35.9</v>
      </c>
      <c r="E69">
        <f t="shared" si="4"/>
        <v>11.142061281337048</v>
      </c>
      <c r="F69">
        <f t="shared" si="6"/>
        <v>11</v>
      </c>
      <c r="G69">
        <f t="shared" si="7"/>
        <v>9</v>
      </c>
      <c r="H69">
        <f t="shared" si="5"/>
        <v>19.744999999999997</v>
      </c>
      <c r="I69">
        <f t="shared" ref="I69:I73" si="8">D69/H69</f>
        <v>1.8181818181818183</v>
      </c>
      <c r="J69">
        <v>30</v>
      </c>
    </row>
    <row r="70" spans="1:10" x14ac:dyDescent="0.3">
      <c r="A70" t="s">
        <v>80</v>
      </c>
      <c r="B70">
        <v>25</v>
      </c>
      <c r="C70" t="s">
        <v>11</v>
      </c>
      <c r="D70" s="2">
        <v>44.9</v>
      </c>
      <c r="E70">
        <f t="shared" ref="E70:E73" si="9">400/D70</f>
        <v>8.908685968819599</v>
      </c>
      <c r="F70">
        <f t="shared" si="6"/>
        <v>9</v>
      </c>
      <c r="G70">
        <f t="shared" si="7"/>
        <v>11</v>
      </c>
      <c r="H70">
        <f t="shared" si="5"/>
        <v>20.204999999999998</v>
      </c>
      <c r="I70">
        <f t="shared" si="8"/>
        <v>2.2222222222222223</v>
      </c>
      <c r="J70">
        <v>30</v>
      </c>
    </row>
    <row r="71" spans="1:10" x14ac:dyDescent="0.3">
      <c r="A71" t="s">
        <v>81</v>
      </c>
      <c r="B71">
        <v>25</v>
      </c>
      <c r="C71" t="s">
        <v>11</v>
      </c>
      <c r="D71" s="2">
        <v>69.7</v>
      </c>
      <c r="E71">
        <f t="shared" si="9"/>
        <v>5.7388809182209464</v>
      </c>
      <c r="F71">
        <f t="shared" si="6"/>
        <v>6</v>
      </c>
      <c r="G71">
        <f t="shared" si="7"/>
        <v>14</v>
      </c>
      <c r="H71">
        <f t="shared" si="5"/>
        <v>20.910000000000004</v>
      </c>
      <c r="I71">
        <f t="shared" si="8"/>
        <v>3.333333333333333</v>
      </c>
      <c r="J71">
        <v>30</v>
      </c>
    </row>
    <row r="72" spans="1:10" x14ac:dyDescent="0.3">
      <c r="A72" t="s">
        <v>82</v>
      </c>
      <c r="B72">
        <v>25</v>
      </c>
      <c r="C72" t="s">
        <v>11</v>
      </c>
      <c r="D72" s="2">
        <v>74.5</v>
      </c>
      <c r="E72">
        <f t="shared" si="9"/>
        <v>5.3691275167785237</v>
      </c>
      <c r="F72">
        <f t="shared" si="6"/>
        <v>5</v>
      </c>
      <c r="G72">
        <f t="shared" si="7"/>
        <v>15</v>
      </c>
      <c r="H72">
        <f t="shared" si="5"/>
        <v>18.625</v>
      </c>
      <c r="I72">
        <f t="shared" si="8"/>
        <v>4</v>
      </c>
      <c r="J72">
        <v>30</v>
      </c>
    </row>
    <row r="73" spans="1:10" x14ac:dyDescent="0.3">
      <c r="A73" t="s">
        <v>83</v>
      </c>
      <c r="B73">
        <v>25</v>
      </c>
      <c r="C73" t="s">
        <v>11</v>
      </c>
      <c r="D73" s="2">
        <v>91.8</v>
      </c>
      <c r="E73">
        <f t="shared" si="9"/>
        <v>4.3572984749455337</v>
      </c>
      <c r="F73">
        <f t="shared" si="6"/>
        <v>4</v>
      </c>
      <c r="G73">
        <f>20-F73</f>
        <v>16</v>
      </c>
      <c r="H73">
        <f t="shared" si="5"/>
        <v>18.36</v>
      </c>
      <c r="I73">
        <f t="shared" si="8"/>
        <v>5</v>
      </c>
      <c r="J7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joyalea@student.ubc.ca</dc:creator>
  <cp:lastModifiedBy>joyalea@student.ubc.ca</cp:lastModifiedBy>
  <dcterms:created xsi:type="dcterms:W3CDTF">2025-07-24T20:11:59Z</dcterms:created>
  <dcterms:modified xsi:type="dcterms:W3CDTF">2025-08-04T18:12:10Z</dcterms:modified>
</cp:coreProperties>
</file>