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我自己的备份\2024.4.11 周四晚 迈克尔逊干涉仪\"/>
    </mc:Choice>
  </mc:AlternateContent>
  <xr:revisionPtr revIDLastSave="0" documentId="13_ncr:1_{6BB95AC6-4F23-40B6-B024-69F0D9A43D6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0" i="1"/>
  <c r="C3" i="1"/>
  <c r="C4" i="1"/>
  <c r="C5" i="1"/>
  <c r="C6" i="1"/>
  <c r="C7" i="1"/>
  <c r="C9" i="1" s="1"/>
  <c r="C11" i="1" s="1"/>
  <c r="C8" i="1" l="1"/>
  <c r="C12" i="1" l="1"/>
  <c r="C13" i="1"/>
  <c r="C14" i="1" s="1"/>
</calcChain>
</file>

<file path=xl/sharedStrings.xml><?xml version="1.0" encoding="utf-8"?>
<sst xmlns="http://schemas.openxmlformats.org/spreadsheetml/2006/main" count="18" uniqueCount="17">
  <si>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A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</si>
  <si>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</si>
  <si>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phoneticPr fontId="1" type="noConversion"/>
  </si>
  <si>
    <t>λ</t>
  </si>
  <si>
    <t>λ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</si>
  <si>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λ</t>
    </r>
    <r>
      <rPr>
        <sz val="11"/>
        <color theme="1"/>
        <rFont val="等线"/>
        <family val="3"/>
        <charset val="134"/>
        <scheme val="minor"/>
      </rPr>
      <t>/λ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</si>
  <si>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λ</t>
    </r>
    <phoneticPr fontId="1" type="noConversion"/>
  </si>
  <si>
    <t>原始数据</t>
    <phoneticPr fontId="1" type="noConversion"/>
  </si>
  <si>
    <t>Δd</t>
    <phoneticPr fontId="1" type="noConversion"/>
  </si>
  <si>
    <t>d1~d5</t>
    <phoneticPr fontId="1" type="noConversion"/>
  </si>
  <si>
    <t>d6~d10</t>
    <phoneticPr fontId="1" type="noConversion"/>
  </si>
  <si>
    <t>ΔN</t>
    <phoneticPr fontId="1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</si>
  <si>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2"/>
        <scheme val="minor"/>
      </rPr>
      <t>λ</t>
    </r>
    <phoneticPr fontId="1" type="noConversion"/>
  </si>
  <si>
    <t>最终</t>
    <phoneticPr fontId="1" type="noConversion"/>
  </si>
  <si>
    <t>数据处理</t>
    <phoneticPr fontId="1" type="noConversion"/>
  </si>
  <si>
    <t>将原始数据竖着填入绿色的区域，然后读取橙色区域的结果即可</t>
    <phoneticPr fontId="1" type="noConversion"/>
  </si>
  <si>
    <t>制作者：23级左逸龙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</si>
</sst>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"/>
    <numFmt numFmtId="177" formatCode="0.00000_ "/>
    <numFmt numFmtId="178" formatCode="0.000000"/>
    <numFmt numFmtId="179" formatCode="0.000000000"/>
    <numFmt numFmtId="180" formatCode="0.0000000000"/>
    <numFmt numFmtId="181" formatCode="0.000000_);[Red]\(0.000000\)"/>
    <numFmt numFmtId="182" formatCode="0.000000000_);[Red]\(0.000000000\)"/>
    <numFmt numFmtId="183" formatCode="0.000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2" fontId="0" fillId="4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6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438150</xdr:colOff>
      <xdr:row>14</xdr:row>
      <xdr:rowOff>47625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189D1E2-34BD-39EA-0304-9E453F3A853A}"/>
            </a:ext>
          </a:extLst>
        </xdr:cNvPr>
        <xdr:cNvSpPr txBox="1"/>
      </xdr:nvSpPr>
      <xdr:spPr>
        <a:xfrm>
          <a:off x="7435850" y="2663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8" sqref="A18:D18"/>
    </sheetView>
  </sheetViews>
  <sheetFormatPr defaultRowHeight="14" x14ac:dyDescent="0.3"/>
  <cols>
    <col min="3" max="3" width="13.83203125" bestFit="1" customWidth="1"/>
  </cols>
  <sheetData>
    <row r="1" spans="1:5" x14ac:dyDescent="0.3">
      <c r="A1" s="14" t="s">
        <v>7</v>
      </c>
      <c r="B1" s="14"/>
      <c r="C1" s="14" t="s">
        <v>8</v>
      </c>
      <c r="D1" s="1" t="s">
        <v>11</v>
      </c>
    </row>
    <row r="2" spans="1:5" x14ac:dyDescent="0.3">
      <c r="A2" s="1" t="s">
        <v>9</v>
      </c>
      <c r="B2" s="1" t="s">
        <v>10</v>
      </c>
      <c r="C2" s="14"/>
      <c r="D2" s="1">
        <v>250</v>
      </c>
    </row>
    <row r="3" spans="1:5" x14ac:dyDescent="0.3">
      <c r="A3" s="2">
        <v>0.05</v>
      </c>
      <c r="B3" s="2">
        <v>0.13592000000000001</v>
      </c>
      <c r="C3" s="3">
        <f>B3-A3</f>
        <v>8.592000000000001E-2</v>
      </c>
      <c r="D3" s="16" t="s">
        <v>15</v>
      </c>
      <c r="E3" s="11"/>
    </row>
    <row r="4" spans="1:5" x14ac:dyDescent="0.3">
      <c r="A4" s="2">
        <v>7.1419999999999997E-2</v>
      </c>
      <c r="B4" s="2">
        <v>0.15154000000000001</v>
      </c>
      <c r="C4" s="3">
        <f t="shared" ref="C4:C7" si="0">B4-A4</f>
        <v>8.0120000000000011E-2</v>
      </c>
      <c r="D4" s="16"/>
      <c r="E4" s="11"/>
    </row>
    <row r="5" spans="1:5" x14ac:dyDescent="0.3">
      <c r="A5" s="2">
        <v>8.9339999999999989E-2</v>
      </c>
      <c r="B5" s="2">
        <v>0.16688</v>
      </c>
      <c r="C5" s="3">
        <f t="shared" si="0"/>
        <v>7.7540000000000012E-2</v>
      </c>
      <c r="D5" s="16"/>
      <c r="E5" s="11"/>
    </row>
    <row r="6" spans="1:5" x14ac:dyDescent="0.3">
      <c r="A6" s="2">
        <v>0.10468</v>
      </c>
      <c r="B6" s="2">
        <v>0.18215000000000001</v>
      </c>
      <c r="C6" s="3">
        <f t="shared" si="0"/>
        <v>7.7470000000000011E-2</v>
      </c>
      <c r="D6" s="16"/>
      <c r="E6" s="11"/>
    </row>
    <row r="7" spans="1:5" x14ac:dyDescent="0.3">
      <c r="A7" s="2">
        <v>0.12057999999999999</v>
      </c>
      <c r="B7" s="2">
        <v>0.19771</v>
      </c>
      <c r="C7" s="3">
        <f t="shared" si="0"/>
        <v>7.7130000000000004E-2</v>
      </c>
      <c r="D7" s="16"/>
      <c r="E7" s="11"/>
    </row>
    <row r="8" spans="1:5" x14ac:dyDescent="0.3">
      <c r="A8" s="15" t="s">
        <v>14</v>
      </c>
      <c r="B8" s="4" t="s">
        <v>12</v>
      </c>
      <c r="C8" s="12">
        <f>AVERAGE(C3:C7)</f>
        <v>7.9636000000000012E-2</v>
      </c>
      <c r="D8" s="16"/>
      <c r="E8" s="11"/>
    </row>
    <row r="9" spans="1:5" ht="16" x14ac:dyDescent="0.3">
      <c r="A9" s="15"/>
      <c r="B9" s="1" t="s">
        <v>0</v>
      </c>
      <c r="C9" s="5">
        <f>_xlfn.STDEV.S(C3:C7)/SQRT(5)</f>
        <v>1.6596342970666763E-3</v>
      </c>
      <c r="D9" s="16"/>
      <c r="E9" s="11"/>
    </row>
    <row r="10" spans="1:5" ht="16" x14ac:dyDescent="0.3">
      <c r="A10" s="15"/>
      <c r="B10" s="1" t="s">
        <v>1</v>
      </c>
      <c r="C10" s="8">
        <f>0.00005/SQRT(3)</f>
        <v>2.8867513459481293E-5</v>
      </c>
      <c r="D10" s="16"/>
      <c r="E10" s="11"/>
    </row>
    <row r="11" spans="1:5" ht="16" x14ac:dyDescent="0.3">
      <c r="A11" s="15"/>
      <c r="B11" s="1" t="s">
        <v>2</v>
      </c>
      <c r="C11" s="6">
        <f>SQRT(SUMSQ(C9,C10))</f>
        <v>1.6598853374053685E-3</v>
      </c>
      <c r="D11" s="16"/>
      <c r="E11" s="11"/>
    </row>
    <row r="12" spans="1:5" x14ac:dyDescent="0.3">
      <c r="A12" s="15"/>
      <c r="B12" s="1" t="s">
        <v>4</v>
      </c>
      <c r="C12" s="7">
        <f>2*C8/250</f>
        <v>6.3708800000000006E-4</v>
      </c>
      <c r="D12" s="16"/>
      <c r="E12" s="11"/>
    </row>
    <row r="13" spans="1:5" ht="16" x14ac:dyDescent="0.3">
      <c r="A13" s="15"/>
      <c r="B13" s="1" t="s">
        <v>5</v>
      </c>
      <c r="C13" s="7">
        <f>C11/C8</f>
        <v>2.0843404206707623E-2</v>
      </c>
      <c r="D13" s="16"/>
      <c r="E13" s="11"/>
    </row>
    <row r="14" spans="1:5" ht="16" x14ac:dyDescent="0.3">
      <c r="A14" s="15"/>
      <c r="B14" s="1" t="s">
        <v>6</v>
      </c>
      <c r="C14" s="8">
        <f>C13*C12</f>
        <v>1.3279082699242947E-5</v>
      </c>
      <c r="D14" s="16"/>
      <c r="E14" s="11"/>
    </row>
    <row r="15" spans="1:5" x14ac:dyDescent="0.3">
      <c r="A15" s="15"/>
      <c r="B15" s="14" t="s">
        <v>13</v>
      </c>
      <c r="C15" s="14"/>
      <c r="D15" s="16"/>
      <c r="E15" s="11"/>
    </row>
    <row r="16" spans="1:5" x14ac:dyDescent="0.3">
      <c r="A16" s="15"/>
      <c r="B16" s="1" t="s">
        <v>3</v>
      </c>
      <c r="C16" s="9">
        <f>C12</f>
        <v>6.3708800000000006E-4</v>
      </c>
      <c r="D16" s="16"/>
      <c r="E16" s="11"/>
    </row>
    <row r="17" spans="1:5" ht="16" x14ac:dyDescent="0.3">
      <c r="A17" s="15"/>
      <c r="B17" s="1" t="s">
        <v>6</v>
      </c>
      <c r="C17" s="10">
        <f>C14</f>
        <v>1.3279082699242947E-5</v>
      </c>
      <c r="D17" s="16"/>
      <c r="E17" s="11"/>
    </row>
    <row r="18" spans="1:5" x14ac:dyDescent="0.3">
      <c r="A18" s="13" t="s">
        <v>16</v>
      </c>
      <c r="B18" s="13"/>
      <c r="C18" s="13"/>
      <c r="D18" s="13"/>
    </row>
  </sheetData>
  <mergeCells count="6">
    <mergeCell ref="A18:D18"/>
    <mergeCell ref="A1:B1"/>
    <mergeCell ref="C1:C2"/>
    <mergeCell ref="B15:C15"/>
    <mergeCell ref="A8:A17"/>
    <mergeCell ref="D3:D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2015-06-05T18:19:34Z</dcterms:created>
  <dcterms:modified xsi:type="dcterms:W3CDTF">2024-05-23T06:35:13Z</dcterms:modified>
</cp:coreProperties>
</file>