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InkAnnotation="0" defaultThemeVersion="202300"/>
  <mc:AlternateContent xmlns:mc="http://schemas.openxmlformats.org/markup-compatibility/2006">
    <mc:Choice Requires="x15">
      <x15ac:absPath xmlns:x15ac="http://schemas.microsoft.com/office/spreadsheetml/2010/11/ac" url="D:\己用\龙的文档(北理)\大二上\物理实验\自己的备份\伏安特性测量实验\"/>
    </mc:Choice>
  </mc:AlternateContent>
  <xr:revisionPtr revIDLastSave="0" documentId="13_ncr:1_{67C0E373-EAB5-4CF7-B1A6-910F211A0803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5" i="1" l="1"/>
  <c r="E55" i="1"/>
  <c r="C55" i="1"/>
  <c r="F54" i="1"/>
  <c r="F53" i="1"/>
  <c r="F52" i="1"/>
  <c r="F51" i="1"/>
  <c r="F50" i="1"/>
  <c r="F49" i="1"/>
  <c r="D54" i="1"/>
  <c r="D53" i="1"/>
  <c r="D52" i="1"/>
  <c r="D51" i="1"/>
  <c r="D55" i="1" s="1"/>
  <c r="D50" i="1"/>
  <c r="D49" i="1"/>
  <c r="F47" i="1"/>
  <c r="F46" i="1"/>
  <c r="F45" i="1"/>
  <c r="F44" i="1"/>
  <c r="F43" i="1"/>
  <c r="F42" i="1"/>
  <c r="F41" i="1"/>
  <c r="E47" i="1"/>
  <c r="D47" i="1"/>
  <c r="C47" i="1"/>
  <c r="D46" i="1"/>
  <c r="D45" i="1"/>
  <c r="D44" i="1"/>
  <c r="D43" i="1"/>
  <c r="D42" i="1"/>
  <c r="D41" i="1"/>
</calcChain>
</file>

<file path=xl/sharedStrings.xml><?xml version="1.0" encoding="utf-8"?>
<sst xmlns="http://schemas.openxmlformats.org/spreadsheetml/2006/main" count="25" uniqueCount="10">
  <si>
    <t>二极管的正向电压与电流关系表</t>
  </si>
  <si>
    <t>U／V</t>
  </si>
  <si>
    <t>I／mA</t>
  </si>
  <si>
    <t xml:space="preserve"> 稳压二极管的电压与电流关系表</t>
  </si>
  <si>
    <t>红色发光二极管的正向电压与电流关系表</t>
  </si>
  <si>
    <t>U／V</t>
    <phoneticPr fontId="1" type="noConversion"/>
  </si>
  <si>
    <t>U</t>
    <phoneticPr fontId="1" type="noConversion"/>
  </si>
  <si>
    <t>U^2</t>
    <phoneticPr fontId="1" type="noConversion"/>
  </si>
  <si>
    <t>I</t>
    <phoneticPr fontId="1" type="noConversion"/>
  </si>
  <si>
    <t>UI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</si>
</sst>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普通二极管的正向伏安特性曲线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I／mA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Sheet1!$H$4:$H$19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0.62</c:v>
                </c:pt>
                <c:pt idx="9">
                  <c:v>0.64</c:v>
                </c:pt>
                <c:pt idx="10">
                  <c:v>0.66</c:v>
                </c:pt>
                <c:pt idx="11">
                  <c:v>0.67</c:v>
                </c:pt>
                <c:pt idx="12">
                  <c:v>0.68</c:v>
                </c:pt>
                <c:pt idx="13">
                  <c:v>0.69</c:v>
                </c:pt>
                <c:pt idx="14">
                  <c:v>0.7</c:v>
                </c:pt>
                <c:pt idx="15">
                  <c:v>0.73599999999999999</c:v>
                </c:pt>
              </c:numCache>
            </c:numRef>
          </c:xVal>
          <c:yVal>
            <c:numRef>
              <c:f>Sheet1!$I$4:$I$19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4.0000000000000002E-4</c:v>
                </c:pt>
                <c:pt idx="4">
                  <c:v>5.7000000000000002E-3</c:v>
                </c:pt>
                <c:pt idx="5">
                  <c:v>7.9100000000000004E-2</c:v>
                </c:pt>
                <c:pt idx="6">
                  <c:v>0.25</c:v>
                </c:pt>
                <c:pt idx="7">
                  <c:v>0.74099999999999999</c:v>
                </c:pt>
                <c:pt idx="8">
                  <c:v>1.151</c:v>
                </c:pt>
                <c:pt idx="9">
                  <c:v>1.756</c:v>
                </c:pt>
                <c:pt idx="10">
                  <c:v>2.71</c:v>
                </c:pt>
                <c:pt idx="11">
                  <c:v>3.37</c:v>
                </c:pt>
                <c:pt idx="12">
                  <c:v>4.28</c:v>
                </c:pt>
                <c:pt idx="13">
                  <c:v>5.36</c:v>
                </c:pt>
                <c:pt idx="14">
                  <c:v>6.64</c:v>
                </c:pt>
                <c:pt idx="15">
                  <c:v>13.84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89-43DD-8B0A-970F40B7C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52687"/>
        <c:axId val="1158256047"/>
      </c:scatterChart>
      <c:valAx>
        <c:axId val="115825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256047"/>
        <c:crosses val="autoZero"/>
        <c:crossBetween val="midCat"/>
      </c:valAx>
      <c:valAx>
        <c:axId val="11582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I/mA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25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2.1V</a:t>
            </a:r>
            <a:r>
              <a:rPr lang="zh-CN" altLang="en-US"/>
              <a:t>稳压二极管的正、反向伏安特性曲线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I／mA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Sheet1!$K$4:$K$31</c:f>
              <c:numCache>
                <c:formatCode>General</c:formatCode>
                <c:ptCount val="28"/>
                <c:pt idx="0">
                  <c:v>-2.25</c:v>
                </c:pt>
                <c:pt idx="1">
                  <c:v>-2.2000000000000002</c:v>
                </c:pt>
                <c:pt idx="2">
                  <c:v>-2.15</c:v>
                </c:pt>
                <c:pt idx="3">
                  <c:v>-2.1</c:v>
                </c:pt>
                <c:pt idx="4">
                  <c:v>-2.0499999999999998</c:v>
                </c:pt>
                <c:pt idx="5">
                  <c:v>-2</c:v>
                </c:pt>
                <c:pt idx="6">
                  <c:v>-1.9</c:v>
                </c:pt>
                <c:pt idx="7">
                  <c:v>-1.8</c:v>
                </c:pt>
                <c:pt idx="8">
                  <c:v>-1.7</c:v>
                </c:pt>
                <c:pt idx="9">
                  <c:v>-1.5</c:v>
                </c:pt>
                <c:pt idx="10">
                  <c:v>-1.3</c:v>
                </c:pt>
                <c:pt idx="11">
                  <c:v>-1</c:v>
                </c:pt>
                <c:pt idx="12">
                  <c:v>-0.5</c:v>
                </c:pt>
                <c:pt idx="13">
                  <c:v>0</c:v>
                </c:pt>
                <c:pt idx="14">
                  <c:v>0.5</c:v>
                </c:pt>
                <c:pt idx="15">
                  <c:v>0.6</c:v>
                </c:pt>
                <c:pt idx="16">
                  <c:v>0.65</c:v>
                </c:pt>
                <c:pt idx="17">
                  <c:v>0.68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0.79400000000000004</c:v>
                </c:pt>
              </c:numCache>
            </c:numRef>
          </c:xVal>
          <c:yVal>
            <c:numRef>
              <c:f>Sheet1!$L$4:$L$31</c:f>
              <c:numCache>
                <c:formatCode>General</c:formatCode>
                <c:ptCount val="28"/>
                <c:pt idx="0">
                  <c:v>-8.16</c:v>
                </c:pt>
                <c:pt idx="1">
                  <c:v>-6.9</c:v>
                </c:pt>
                <c:pt idx="2">
                  <c:v>-5.97</c:v>
                </c:pt>
                <c:pt idx="3">
                  <c:v>-5.19</c:v>
                </c:pt>
                <c:pt idx="4">
                  <c:v>-4.3899999999999997</c:v>
                </c:pt>
                <c:pt idx="5">
                  <c:v>-3.69</c:v>
                </c:pt>
                <c:pt idx="6">
                  <c:v>-2.64</c:v>
                </c:pt>
                <c:pt idx="7">
                  <c:v>-1.877</c:v>
                </c:pt>
                <c:pt idx="8">
                  <c:v>-1.2989999999999999</c:v>
                </c:pt>
                <c:pt idx="9">
                  <c:v>-0.57999999999999996</c:v>
                </c:pt>
                <c:pt idx="10">
                  <c:v>-0.23300000000000001</c:v>
                </c:pt>
                <c:pt idx="11">
                  <c:v>-4.53E-2</c:v>
                </c:pt>
                <c:pt idx="12">
                  <c:v>-1E-3</c:v>
                </c:pt>
                <c:pt idx="13">
                  <c:v>0</c:v>
                </c:pt>
                <c:pt idx="14">
                  <c:v>1.54E-2</c:v>
                </c:pt>
                <c:pt idx="15">
                  <c:v>0.1021</c:v>
                </c:pt>
                <c:pt idx="16">
                  <c:v>0.28499999999999998</c:v>
                </c:pt>
                <c:pt idx="17">
                  <c:v>0.56699999999999995</c:v>
                </c:pt>
                <c:pt idx="18">
                  <c:v>0.92400000000000004</c:v>
                </c:pt>
                <c:pt idx="19">
                  <c:v>1.2130000000000001</c:v>
                </c:pt>
                <c:pt idx="20">
                  <c:v>1.571</c:v>
                </c:pt>
                <c:pt idx="21">
                  <c:v>2.16</c:v>
                </c:pt>
                <c:pt idx="22">
                  <c:v>2.82</c:v>
                </c:pt>
                <c:pt idx="23">
                  <c:v>3.84</c:v>
                </c:pt>
                <c:pt idx="24">
                  <c:v>5.27</c:v>
                </c:pt>
                <c:pt idx="25">
                  <c:v>7.28</c:v>
                </c:pt>
                <c:pt idx="26">
                  <c:v>9.91</c:v>
                </c:pt>
                <c:pt idx="27">
                  <c:v>15.12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90-44ED-81DF-09862BF40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618191"/>
        <c:axId val="1307622991"/>
      </c:scatterChart>
      <c:valAx>
        <c:axId val="130761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622991"/>
        <c:crosses val="autoZero"/>
        <c:crossBetween val="midCat"/>
      </c:valAx>
      <c:valAx>
        <c:axId val="130762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I/mA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61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红色发光二极管的正向伏安特性曲线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I／mA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Sheet1!$N$4:$N$16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1.6</c:v>
                </c:pt>
                <c:pt idx="4">
                  <c:v>1.7</c:v>
                </c:pt>
                <c:pt idx="5">
                  <c:v>1.73</c:v>
                </c:pt>
                <c:pt idx="6">
                  <c:v>1.75</c:v>
                </c:pt>
                <c:pt idx="7">
                  <c:v>1.78</c:v>
                </c:pt>
                <c:pt idx="8">
                  <c:v>1.8</c:v>
                </c:pt>
                <c:pt idx="9">
                  <c:v>1.82</c:v>
                </c:pt>
                <c:pt idx="10">
                  <c:v>1.84</c:v>
                </c:pt>
                <c:pt idx="11">
                  <c:v>1.85</c:v>
                </c:pt>
                <c:pt idx="12">
                  <c:v>1.86</c:v>
                </c:pt>
              </c:numCache>
            </c:numRef>
          </c:xVal>
          <c:yVal>
            <c:numRef>
              <c:f>Sheet1!$O$4:$O$16</c:f>
              <c:numCache>
                <c:formatCode>General</c:formatCode>
                <c:ptCount val="13"/>
                <c:pt idx="0">
                  <c:v>0</c:v>
                </c:pt>
                <c:pt idx="1">
                  <c:v>2.9999999999999997E-4</c:v>
                </c:pt>
                <c:pt idx="2">
                  <c:v>4.7000000000000002E-3</c:v>
                </c:pt>
                <c:pt idx="3">
                  <c:v>4.3799999999999999E-2</c:v>
                </c:pt>
                <c:pt idx="4">
                  <c:v>0.64400000000000002</c:v>
                </c:pt>
                <c:pt idx="5">
                  <c:v>1.35</c:v>
                </c:pt>
                <c:pt idx="6">
                  <c:v>2.1</c:v>
                </c:pt>
                <c:pt idx="7">
                  <c:v>3.78</c:v>
                </c:pt>
                <c:pt idx="8">
                  <c:v>5.39</c:v>
                </c:pt>
                <c:pt idx="9">
                  <c:v>7.37</c:v>
                </c:pt>
                <c:pt idx="10">
                  <c:v>9.7899999999999991</c:v>
                </c:pt>
                <c:pt idx="11">
                  <c:v>11.23</c:v>
                </c:pt>
                <c:pt idx="12">
                  <c:v>12.82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9D-4BB3-B095-566201E73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630671"/>
        <c:axId val="1307619151"/>
      </c:scatterChart>
      <c:valAx>
        <c:axId val="130763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619151"/>
        <c:crosses val="autoZero"/>
        <c:crossBetween val="midCat"/>
      </c:valAx>
      <c:valAx>
        <c:axId val="130761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I/mA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63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普通二极管最小二乘法拟合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Sheet1!$H$14:$H$19</c:f>
              <c:numCache>
                <c:formatCode>General</c:formatCode>
                <c:ptCount val="6"/>
                <c:pt idx="0">
                  <c:v>0.66</c:v>
                </c:pt>
                <c:pt idx="1">
                  <c:v>0.67</c:v>
                </c:pt>
                <c:pt idx="2">
                  <c:v>0.68</c:v>
                </c:pt>
                <c:pt idx="3">
                  <c:v>0.69</c:v>
                </c:pt>
                <c:pt idx="4">
                  <c:v>0.7</c:v>
                </c:pt>
                <c:pt idx="5">
                  <c:v>0.73599999999999999</c:v>
                </c:pt>
              </c:numCache>
            </c:numRef>
          </c:xVal>
          <c:yVal>
            <c:numRef>
              <c:f>Sheet1!$I$14:$I$19</c:f>
              <c:numCache>
                <c:formatCode>General</c:formatCode>
                <c:ptCount val="6"/>
                <c:pt idx="0">
                  <c:v>2.71</c:v>
                </c:pt>
                <c:pt idx="1">
                  <c:v>3.37</c:v>
                </c:pt>
                <c:pt idx="2">
                  <c:v>4.28</c:v>
                </c:pt>
                <c:pt idx="3">
                  <c:v>5.36</c:v>
                </c:pt>
                <c:pt idx="4">
                  <c:v>6.64</c:v>
                </c:pt>
                <c:pt idx="5">
                  <c:v>13.84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3-43AF-BDD4-9955FA537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628751"/>
        <c:axId val="1307626831"/>
      </c:scatterChart>
      <c:valAx>
        <c:axId val="130762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626831"/>
        <c:crosses val="autoZero"/>
        <c:crossBetween val="midCat"/>
      </c:valAx>
      <c:valAx>
        <c:axId val="130762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628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红色发光二极管最小二乘法拟合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Sheet1!$N$11:$N$16</c:f>
              <c:numCache>
                <c:formatCode>General</c:formatCode>
                <c:ptCount val="6"/>
                <c:pt idx="0">
                  <c:v>1.78</c:v>
                </c:pt>
                <c:pt idx="1">
                  <c:v>1.8</c:v>
                </c:pt>
                <c:pt idx="2">
                  <c:v>1.82</c:v>
                </c:pt>
                <c:pt idx="3">
                  <c:v>1.84</c:v>
                </c:pt>
                <c:pt idx="4">
                  <c:v>1.85</c:v>
                </c:pt>
                <c:pt idx="5">
                  <c:v>1.86</c:v>
                </c:pt>
              </c:numCache>
            </c:numRef>
          </c:xVal>
          <c:yVal>
            <c:numRef>
              <c:f>Sheet1!$O$11:$O$16</c:f>
              <c:numCache>
                <c:formatCode>General</c:formatCode>
                <c:ptCount val="6"/>
                <c:pt idx="0">
                  <c:v>3.78</c:v>
                </c:pt>
                <c:pt idx="1">
                  <c:v>5.39</c:v>
                </c:pt>
                <c:pt idx="2">
                  <c:v>7.37</c:v>
                </c:pt>
                <c:pt idx="3">
                  <c:v>9.7899999999999991</c:v>
                </c:pt>
                <c:pt idx="4">
                  <c:v>11.23</c:v>
                </c:pt>
                <c:pt idx="5">
                  <c:v>12.82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65-4C4C-9565-4EEC83A74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213791"/>
        <c:axId val="1152113568"/>
      </c:scatterChart>
      <c:valAx>
        <c:axId val="78221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2113568"/>
        <c:crosses val="autoZero"/>
        <c:crossBetween val="midCat"/>
      </c:valAx>
      <c:valAx>
        <c:axId val="11521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21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537210</xdr:colOff>
      <xdr:row>1</xdr:row>
      <xdr:rowOff>133350</xdr:rowOff>
    </xdr:from>
    <xdr:to>
      <xdr:col>22</xdr:col>
      <xdr:colOff>628650</xdr:colOff>
      <xdr:row>17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EFDE033-AC72-945B-D906-111F10AC4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537210</xdr:colOff>
      <xdr:row>17</xdr:row>
      <xdr:rowOff>156210</xdr:rowOff>
    </xdr:from>
    <xdr:to>
      <xdr:col>22</xdr:col>
      <xdr:colOff>628650</xdr:colOff>
      <xdr:row>33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F2A2E4E-829A-3A3A-EB3F-D7216006C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575310</xdr:colOff>
      <xdr:row>34</xdr:row>
      <xdr:rowOff>72390</xdr:rowOff>
    </xdr:from>
    <xdr:to>
      <xdr:col>23</xdr:col>
      <xdr:colOff>26670</xdr:colOff>
      <xdr:row>50</xdr:row>
      <xdr:rowOff>11430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02AE184-6C20-8896-1076-15F963D81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255270</xdr:colOff>
      <xdr:row>31</xdr:row>
      <xdr:rowOff>72390</xdr:rowOff>
    </xdr:from>
    <xdr:to>
      <xdr:col>13</xdr:col>
      <xdr:colOff>346710</xdr:colOff>
      <xdr:row>47</xdr:row>
      <xdr:rowOff>11430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3BC207C-A315-43C7-9991-048BBB498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240030</xdr:colOff>
      <xdr:row>47</xdr:row>
      <xdr:rowOff>80010</xdr:rowOff>
    </xdr:from>
    <xdr:to>
      <xdr:col>13</xdr:col>
      <xdr:colOff>331470</xdr:colOff>
      <xdr:row>63</xdr:row>
      <xdr:rowOff>19050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714F8FD-E0D1-1FDA-5725-0D50ED920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7F1A1-D4AF-0B48-A253-CBFA331DE557}">
  <dimension ref="C2:O55"/>
  <sheetViews>
    <sheetView tabSelected="1" topLeftCell="A23" zoomScaleNormal="80" zoomScaleSheetLayoutView="100" workbookViewId="0">
      <selection activeCell="S59" sqref="S59"/>
    </sheetView>
  </sheetViews>
  <sheetFormatPr defaultColWidth="9.33203125" defaultRowHeight="13.8" x14ac:dyDescent="0.25"/>
  <cols>
    <col min="1" max="16384" width="9.33203125" style="1"/>
  </cols>
  <sheetData>
    <row r="2" spans="3:15" x14ac:dyDescent="0.25">
      <c r="C2" s="2" t="s">
        <v>0</v>
      </c>
      <c r="D2" s="2"/>
      <c r="E2" s="2"/>
      <c r="F2" s="2"/>
    </row>
    <row r="3" spans="3:15" x14ac:dyDescent="0.25">
      <c r="C3" s="1" t="s">
        <v>1</v>
      </c>
      <c r="D3" s="1" t="s">
        <v>2</v>
      </c>
      <c r="E3" s="1" t="s">
        <v>1</v>
      </c>
      <c r="F3" s="1" t="s">
        <v>2</v>
      </c>
      <c r="H3" s="1" t="s">
        <v>5</v>
      </c>
      <c r="I3" s="1" t="s">
        <v>2</v>
      </c>
      <c r="K3" s="1" t="s">
        <v>1</v>
      </c>
      <c r="L3" s="1" t="s">
        <v>2</v>
      </c>
      <c r="N3" s="1" t="s">
        <v>1</v>
      </c>
      <c r="O3" s="1" t="s">
        <v>2</v>
      </c>
    </row>
    <row r="4" spans="3:15" x14ac:dyDescent="0.25">
      <c r="C4" s="1">
        <v>0</v>
      </c>
      <c r="D4" s="1">
        <v>0</v>
      </c>
      <c r="E4" s="1">
        <v>0.62</v>
      </c>
      <c r="F4" s="1">
        <v>1.151</v>
      </c>
      <c r="H4" s="1">
        <v>0</v>
      </c>
      <c r="I4" s="1">
        <v>0</v>
      </c>
      <c r="K4" s="1">
        <v>-2.25</v>
      </c>
      <c r="L4" s="1">
        <v>-8.16</v>
      </c>
      <c r="N4" s="1">
        <v>0</v>
      </c>
      <c r="O4" s="1">
        <v>0</v>
      </c>
    </row>
    <row r="5" spans="3:15" x14ac:dyDescent="0.25">
      <c r="C5" s="1">
        <v>0.1</v>
      </c>
      <c r="D5" s="1">
        <v>0</v>
      </c>
      <c r="E5" s="1">
        <v>0.64</v>
      </c>
      <c r="F5" s="1">
        <v>1.756</v>
      </c>
      <c r="H5" s="1">
        <v>0.1</v>
      </c>
      <c r="I5" s="1">
        <v>0</v>
      </c>
      <c r="K5" s="1">
        <v>-2.2000000000000002</v>
      </c>
      <c r="L5" s="1">
        <v>-6.9</v>
      </c>
      <c r="N5" s="1">
        <v>1</v>
      </c>
      <c r="O5" s="1">
        <v>2.9999999999999997E-4</v>
      </c>
    </row>
    <row r="6" spans="3:15" x14ac:dyDescent="0.25">
      <c r="C6" s="1">
        <v>0.2</v>
      </c>
      <c r="D6" s="1">
        <v>0</v>
      </c>
      <c r="E6" s="1">
        <v>0.66</v>
      </c>
      <c r="F6" s="1">
        <v>2.71</v>
      </c>
      <c r="H6" s="1">
        <v>0.2</v>
      </c>
      <c r="I6" s="1">
        <v>0</v>
      </c>
      <c r="K6" s="1">
        <v>-2.15</v>
      </c>
      <c r="L6" s="1">
        <v>-5.97</v>
      </c>
      <c r="N6" s="1">
        <v>1.5</v>
      </c>
      <c r="O6" s="1">
        <v>4.7000000000000002E-3</v>
      </c>
    </row>
    <row r="7" spans="3:15" x14ac:dyDescent="0.25">
      <c r="C7" s="1">
        <v>0.3</v>
      </c>
      <c r="D7" s="1">
        <v>4.0000000000000002E-4</v>
      </c>
      <c r="E7" s="1">
        <v>0.67</v>
      </c>
      <c r="F7" s="1">
        <v>3.37</v>
      </c>
      <c r="H7" s="1">
        <v>0.3</v>
      </c>
      <c r="I7" s="1">
        <v>4.0000000000000002E-4</v>
      </c>
      <c r="K7" s="1">
        <v>-2.1</v>
      </c>
      <c r="L7" s="1">
        <v>-5.19</v>
      </c>
      <c r="N7" s="1">
        <v>1.6</v>
      </c>
      <c r="O7" s="1">
        <v>4.3799999999999999E-2</v>
      </c>
    </row>
    <row r="8" spans="3:15" x14ac:dyDescent="0.25">
      <c r="C8" s="1">
        <v>0.4</v>
      </c>
      <c r="D8" s="1">
        <v>5.7000000000000002E-3</v>
      </c>
      <c r="E8" s="1">
        <v>0.68</v>
      </c>
      <c r="F8" s="1">
        <v>4.28</v>
      </c>
      <c r="H8" s="1">
        <v>0.4</v>
      </c>
      <c r="I8" s="1">
        <v>5.7000000000000002E-3</v>
      </c>
      <c r="K8" s="1">
        <v>-2.0499999999999998</v>
      </c>
      <c r="L8" s="1">
        <v>-4.3899999999999997</v>
      </c>
      <c r="N8" s="1">
        <v>1.7</v>
      </c>
      <c r="O8" s="1">
        <v>0.64400000000000002</v>
      </c>
    </row>
    <row r="9" spans="3:15" x14ac:dyDescent="0.25">
      <c r="C9" s="1">
        <v>0.5</v>
      </c>
      <c r="D9" s="1">
        <v>7.9100000000000004E-2</v>
      </c>
      <c r="E9" s="1">
        <v>0.69</v>
      </c>
      <c r="F9" s="1">
        <v>5.36</v>
      </c>
      <c r="H9" s="1">
        <v>0.5</v>
      </c>
      <c r="I9" s="1">
        <v>7.9100000000000004E-2</v>
      </c>
      <c r="K9" s="1">
        <v>-2</v>
      </c>
      <c r="L9" s="1">
        <v>-3.69</v>
      </c>
      <c r="N9" s="1">
        <v>1.73</v>
      </c>
      <c r="O9" s="1">
        <v>1.35</v>
      </c>
    </row>
    <row r="10" spans="3:15" x14ac:dyDescent="0.25">
      <c r="C10" s="1">
        <v>0.55000000000000004</v>
      </c>
      <c r="D10" s="1">
        <v>0.25</v>
      </c>
      <c r="E10" s="1">
        <v>0.7</v>
      </c>
      <c r="F10" s="1">
        <v>6.64</v>
      </c>
      <c r="H10" s="1">
        <v>0.55000000000000004</v>
      </c>
      <c r="I10" s="1">
        <v>0.25</v>
      </c>
      <c r="K10" s="1">
        <v>-1.9</v>
      </c>
      <c r="L10" s="1">
        <v>-2.64</v>
      </c>
      <c r="N10" s="1">
        <v>1.75</v>
      </c>
      <c r="O10" s="1">
        <v>2.1</v>
      </c>
    </row>
    <row r="11" spans="3:15" x14ac:dyDescent="0.25">
      <c r="C11" s="1">
        <v>0.6</v>
      </c>
      <c r="D11" s="1">
        <v>0.74099999999999999</v>
      </c>
      <c r="E11" s="1">
        <v>0.73599999999999999</v>
      </c>
      <c r="F11" s="1">
        <v>13.84</v>
      </c>
      <c r="H11" s="1">
        <v>0.6</v>
      </c>
      <c r="I11" s="1">
        <v>0.74099999999999999</v>
      </c>
      <c r="K11" s="1">
        <v>-1.8</v>
      </c>
      <c r="L11" s="1">
        <v>-1.877</v>
      </c>
      <c r="N11" s="1">
        <v>1.78</v>
      </c>
      <c r="O11" s="1">
        <v>3.78</v>
      </c>
    </row>
    <row r="12" spans="3:15" x14ac:dyDescent="0.25">
      <c r="H12" s="1">
        <v>0.62</v>
      </c>
      <c r="I12" s="1">
        <v>1.151</v>
      </c>
      <c r="K12" s="1">
        <v>-1.7</v>
      </c>
      <c r="L12" s="1">
        <v>-1.2989999999999999</v>
      </c>
      <c r="N12" s="1">
        <v>1.8</v>
      </c>
      <c r="O12" s="1">
        <v>5.39</v>
      </c>
    </row>
    <row r="13" spans="3:15" x14ac:dyDescent="0.25">
      <c r="C13" s="2" t="s">
        <v>3</v>
      </c>
      <c r="D13" s="2"/>
      <c r="E13" s="2"/>
      <c r="F13" s="2"/>
      <c r="H13" s="1">
        <v>0.64</v>
      </c>
      <c r="I13" s="1">
        <v>1.756</v>
      </c>
      <c r="K13" s="1">
        <v>-1.5</v>
      </c>
      <c r="L13" s="1">
        <v>-0.57999999999999996</v>
      </c>
      <c r="N13" s="1">
        <v>1.82</v>
      </c>
      <c r="O13" s="1">
        <v>7.37</v>
      </c>
    </row>
    <row r="14" spans="3:15" x14ac:dyDescent="0.25">
      <c r="C14" s="1" t="s">
        <v>1</v>
      </c>
      <c r="D14" s="1" t="s">
        <v>2</v>
      </c>
      <c r="E14" s="1" t="s">
        <v>1</v>
      </c>
      <c r="F14" s="1" t="s">
        <v>2</v>
      </c>
      <c r="H14" s="1">
        <v>0.66</v>
      </c>
      <c r="I14" s="1">
        <v>2.71</v>
      </c>
      <c r="K14" s="1">
        <v>-1.3</v>
      </c>
      <c r="L14" s="1">
        <v>-0.23300000000000001</v>
      </c>
      <c r="N14" s="1">
        <v>1.84</v>
      </c>
      <c r="O14" s="1">
        <v>9.7899999999999991</v>
      </c>
    </row>
    <row r="15" spans="3:15" x14ac:dyDescent="0.25">
      <c r="C15" s="1">
        <v>-2.25</v>
      </c>
      <c r="D15" s="1">
        <v>-8.16</v>
      </c>
      <c r="E15" s="1">
        <v>0.5</v>
      </c>
      <c r="F15" s="1">
        <v>1.54E-2</v>
      </c>
      <c r="H15" s="1">
        <v>0.67</v>
      </c>
      <c r="I15" s="1">
        <v>3.37</v>
      </c>
      <c r="K15" s="1">
        <v>-1</v>
      </c>
      <c r="L15" s="1">
        <v>-4.53E-2</v>
      </c>
      <c r="N15" s="1">
        <v>1.85</v>
      </c>
      <c r="O15" s="1">
        <v>11.23</v>
      </c>
    </row>
    <row r="16" spans="3:15" x14ac:dyDescent="0.25">
      <c r="C16" s="1">
        <v>-2.2000000000000002</v>
      </c>
      <c r="D16" s="1">
        <v>-6.9</v>
      </c>
      <c r="E16" s="1">
        <v>0.6</v>
      </c>
      <c r="F16" s="1">
        <v>0.1021</v>
      </c>
      <c r="H16" s="1">
        <v>0.68</v>
      </c>
      <c r="I16" s="1">
        <v>4.28</v>
      </c>
      <c r="K16" s="1">
        <v>-0.5</v>
      </c>
      <c r="L16" s="1">
        <v>-1E-3</v>
      </c>
      <c r="N16" s="1">
        <v>1.86</v>
      </c>
      <c r="O16" s="1">
        <v>12.82</v>
      </c>
    </row>
    <row r="17" spans="3:12" x14ac:dyDescent="0.25">
      <c r="C17" s="1">
        <v>-2.15</v>
      </c>
      <c r="D17" s="1">
        <v>-5.97</v>
      </c>
      <c r="E17" s="1">
        <v>0.65</v>
      </c>
      <c r="F17" s="1">
        <v>0.28499999999999998</v>
      </c>
      <c r="H17" s="1">
        <v>0.69</v>
      </c>
      <c r="I17" s="1">
        <v>5.36</v>
      </c>
      <c r="K17" s="1">
        <v>0</v>
      </c>
      <c r="L17" s="1">
        <v>0</v>
      </c>
    </row>
    <row r="18" spans="3:12" x14ac:dyDescent="0.25">
      <c r="C18" s="1">
        <v>-2.1</v>
      </c>
      <c r="D18" s="1">
        <v>-5.19</v>
      </c>
      <c r="E18" s="1">
        <v>0.68</v>
      </c>
      <c r="F18" s="1">
        <v>0.56699999999999995</v>
      </c>
      <c r="H18" s="1">
        <v>0.7</v>
      </c>
      <c r="I18" s="1">
        <v>6.64</v>
      </c>
      <c r="K18" s="1">
        <v>0.5</v>
      </c>
      <c r="L18" s="1">
        <v>1.54E-2</v>
      </c>
    </row>
    <row r="19" spans="3:12" x14ac:dyDescent="0.25">
      <c r="C19" s="1">
        <v>-2.0499999999999998</v>
      </c>
      <c r="D19" s="1">
        <v>-4.3899999999999997</v>
      </c>
      <c r="E19" s="1">
        <v>0.7</v>
      </c>
      <c r="F19" s="1">
        <v>0.92400000000000004</v>
      </c>
      <c r="H19" s="1">
        <v>0.73599999999999999</v>
      </c>
      <c r="I19" s="1">
        <v>13.84</v>
      </c>
      <c r="K19" s="1">
        <v>0.6</v>
      </c>
      <c r="L19" s="1">
        <v>0.1021</v>
      </c>
    </row>
    <row r="20" spans="3:12" x14ac:dyDescent="0.25">
      <c r="C20" s="1">
        <v>-2</v>
      </c>
      <c r="D20" s="1">
        <v>-3.69</v>
      </c>
      <c r="E20" s="1">
        <v>0.71</v>
      </c>
      <c r="F20" s="1">
        <v>1.2130000000000001</v>
      </c>
      <c r="K20" s="1">
        <v>0.65</v>
      </c>
      <c r="L20" s="1">
        <v>0.28499999999999998</v>
      </c>
    </row>
    <row r="21" spans="3:12" x14ac:dyDescent="0.25">
      <c r="C21" s="1">
        <v>-1.9</v>
      </c>
      <c r="D21" s="1">
        <v>-2.64</v>
      </c>
      <c r="E21" s="1">
        <v>0.72</v>
      </c>
      <c r="F21" s="1">
        <v>1.571</v>
      </c>
      <c r="K21" s="1">
        <v>0.68</v>
      </c>
      <c r="L21" s="1">
        <v>0.56699999999999995</v>
      </c>
    </row>
    <row r="22" spans="3:12" x14ac:dyDescent="0.25">
      <c r="C22" s="1">
        <v>-1.8</v>
      </c>
      <c r="D22" s="1">
        <v>-1.877</v>
      </c>
      <c r="E22" s="1">
        <v>0.73</v>
      </c>
      <c r="F22" s="1">
        <v>2.16</v>
      </c>
      <c r="K22" s="1">
        <v>0.7</v>
      </c>
      <c r="L22" s="1">
        <v>0.92400000000000004</v>
      </c>
    </row>
    <row r="23" spans="3:12" x14ac:dyDescent="0.25">
      <c r="C23" s="1">
        <v>-1.7</v>
      </c>
      <c r="D23" s="1">
        <v>-1.2989999999999999</v>
      </c>
      <c r="E23" s="1">
        <v>0.74</v>
      </c>
      <c r="F23" s="1">
        <v>2.82</v>
      </c>
      <c r="K23" s="1">
        <v>0.71</v>
      </c>
      <c r="L23" s="1">
        <v>1.2130000000000001</v>
      </c>
    </row>
    <row r="24" spans="3:12" x14ac:dyDescent="0.25">
      <c r="C24" s="1">
        <v>-1.5</v>
      </c>
      <c r="D24" s="1">
        <v>-0.57999999999999996</v>
      </c>
      <c r="E24" s="1">
        <v>0.75</v>
      </c>
      <c r="F24" s="1">
        <v>3.84</v>
      </c>
      <c r="K24" s="1">
        <v>0.72</v>
      </c>
      <c r="L24" s="1">
        <v>1.571</v>
      </c>
    </row>
    <row r="25" spans="3:12" x14ac:dyDescent="0.25">
      <c r="C25" s="1">
        <v>-1.3</v>
      </c>
      <c r="D25" s="1">
        <v>-0.23300000000000001</v>
      </c>
      <c r="E25" s="1">
        <v>0.76</v>
      </c>
      <c r="F25" s="1">
        <v>5.27</v>
      </c>
      <c r="K25" s="1">
        <v>0.73</v>
      </c>
      <c r="L25" s="1">
        <v>2.16</v>
      </c>
    </row>
    <row r="26" spans="3:12" x14ac:dyDescent="0.25">
      <c r="C26" s="1">
        <v>-1</v>
      </c>
      <c r="D26" s="1">
        <v>-4.53E-2</v>
      </c>
      <c r="E26" s="1">
        <v>0.77</v>
      </c>
      <c r="F26" s="1">
        <v>7.28</v>
      </c>
      <c r="K26" s="1">
        <v>0.74</v>
      </c>
      <c r="L26" s="1">
        <v>2.82</v>
      </c>
    </row>
    <row r="27" spans="3:12" x14ac:dyDescent="0.25">
      <c r="C27" s="1">
        <v>-0.5</v>
      </c>
      <c r="D27" s="1">
        <v>-1E-3</v>
      </c>
      <c r="E27" s="1">
        <v>0.78</v>
      </c>
      <c r="F27" s="1">
        <v>9.91</v>
      </c>
      <c r="K27" s="1">
        <v>0.75</v>
      </c>
      <c r="L27" s="1">
        <v>3.84</v>
      </c>
    </row>
    <row r="28" spans="3:12" x14ac:dyDescent="0.25">
      <c r="C28" s="1">
        <v>0</v>
      </c>
      <c r="D28" s="1">
        <v>0</v>
      </c>
      <c r="E28" s="1">
        <v>0.79400000000000004</v>
      </c>
      <c r="F28" s="1">
        <v>15.12</v>
      </c>
      <c r="K28" s="1">
        <v>0.76</v>
      </c>
      <c r="L28" s="1">
        <v>5.27</v>
      </c>
    </row>
    <row r="29" spans="3:12" x14ac:dyDescent="0.25">
      <c r="K29" s="1">
        <v>0.77</v>
      </c>
      <c r="L29" s="1">
        <v>7.28</v>
      </c>
    </row>
    <row r="30" spans="3:12" x14ac:dyDescent="0.25">
      <c r="C30" s="2" t="s">
        <v>4</v>
      </c>
      <c r="D30" s="2"/>
      <c r="E30" s="2"/>
      <c r="F30" s="2"/>
      <c r="K30" s="1">
        <v>0.78</v>
      </c>
      <c r="L30" s="1">
        <v>9.91</v>
      </c>
    </row>
    <row r="31" spans="3:12" x14ac:dyDescent="0.25">
      <c r="C31" s="1" t="s">
        <v>1</v>
      </c>
      <c r="D31" s="1" t="s">
        <v>2</v>
      </c>
      <c r="E31" s="1" t="s">
        <v>1</v>
      </c>
      <c r="F31" s="1" t="s">
        <v>2</v>
      </c>
      <c r="K31" s="1">
        <v>0.79400000000000004</v>
      </c>
      <c r="L31" s="1">
        <v>15.12</v>
      </c>
    </row>
    <row r="32" spans="3:12" x14ac:dyDescent="0.25">
      <c r="C32" s="1">
        <v>0</v>
      </c>
      <c r="D32" s="1">
        <v>0</v>
      </c>
      <c r="E32" s="1">
        <v>1.78</v>
      </c>
      <c r="F32" s="1">
        <v>3.78</v>
      </c>
    </row>
    <row r="33" spans="3:6" x14ac:dyDescent="0.25">
      <c r="C33" s="1">
        <v>1</v>
      </c>
      <c r="D33" s="1">
        <v>2.9999999999999997E-4</v>
      </c>
      <c r="E33" s="1">
        <v>1.8</v>
      </c>
      <c r="F33" s="1">
        <v>5.39</v>
      </c>
    </row>
    <row r="34" spans="3:6" x14ac:dyDescent="0.25">
      <c r="C34" s="1">
        <v>1.5</v>
      </c>
      <c r="D34" s="1">
        <v>4.7000000000000002E-3</v>
      </c>
      <c r="E34" s="1">
        <v>1.82</v>
      </c>
      <c r="F34" s="1">
        <v>7.37</v>
      </c>
    </row>
    <row r="35" spans="3:6" x14ac:dyDescent="0.25">
      <c r="C35" s="1">
        <v>1.6</v>
      </c>
      <c r="D35" s="1">
        <v>4.3799999999999999E-2</v>
      </c>
      <c r="E35" s="1">
        <v>1.84</v>
      </c>
      <c r="F35" s="1">
        <v>9.7899999999999991</v>
      </c>
    </row>
    <row r="36" spans="3:6" x14ac:dyDescent="0.25">
      <c r="C36" s="1">
        <v>1.7</v>
      </c>
      <c r="D36" s="1">
        <v>0.64400000000000002</v>
      </c>
      <c r="E36" s="1">
        <v>1.85</v>
      </c>
      <c r="F36" s="1">
        <v>11.23</v>
      </c>
    </row>
    <row r="37" spans="3:6" x14ac:dyDescent="0.25">
      <c r="C37" s="1">
        <v>1.73</v>
      </c>
      <c r="D37" s="1">
        <v>1.35</v>
      </c>
      <c r="E37" s="1">
        <v>1.86</v>
      </c>
      <c r="F37" s="1">
        <v>12.82</v>
      </c>
    </row>
    <row r="38" spans="3:6" x14ac:dyDescent="0.25">
      <c r="C38" s="1">
        <v>1.75</v>
      </c>
      <c r="D38" s="1">
        <v>2.1</v>
      </c>
    </row>
    <row r="40" spans="3:6" x14ac:dyDescent="0.25">
      <c r="C40" s="1" t="s">
        <v>6</v>
      </c>
      <c r="D40" s="1" t="s">
        <v>7</v>
      </c>
      <c r="E40" s="1" t="s">
        <v>8</v>
      </c>
      <c r="F40" s="1" t="s">
        <v>9</v>
      </c>
    </row>
    <row r="41" spans="3:6" x14ac:dyDescent="0.25">
      <c r="C41" s="1">
        <v>0.66</v>
      </c>
      <c r="D41" s="1">
        <f t="shared" ref="D41:D46" si="0">POWER(C41,2)</f>
        <v>0.43560000000000004</v>
      </c>
      <c r="E41" s="1">
        <v>2.71</v>
      </c>
      <c r="F41" s="1">
        <f t="shared" ref="F41:F46" si="1">C41*E41</f>
        <v>1.7886</v>
      </c>
    </row>
    <row r="42" spans="3:6" x14ac:dyDescent="0.25">
      <c r="C42" s="1">
        <v>0.67</v>
      </c>
      <c r="D42" s="1">
        <f t="shared" si="0"/>
        <v>0.44890000000000008</v>
      </c>
      <c r="E42" s="1">
        <v>3.37</v>
      </c>
      <c r="F42" s="1">
        <f t="shared" si="1"/>
        <v>2.2579000000000002</v>
      </c>
    </row>
    <row r="43" spans="3:6" x14ac:dyDescent="0.25">
      <c r="C43" s="1">
        <v>0.68</v>
      </c>
      <c r="D43" s="1">
        <f t="shared" si="0"/>
        <v>0.46240000000000009</v>
      </c>
      <c r="E43" s="1">
        <v>4.28</v>
      </c>
      <c r="F43" s="1">
        <f t="shared" si="1"/>
        <v>2.9104000000000005</v>
      </c>
    </row>
    <row r="44" spans="3:6" x14ac:dyDescent="0.25">
      <c r="C44" s="1">
        <v>0.69</v>
      </c>
      <c r="D44" s="1">
        <f t="shared" si="0"/>
        <v>0.47609999999999991</v>
      </c>
      <c r="E44" s="1">
        <v>5.36</v>
      </c>
      <c r="F44" s="1">
        <f t="shared" si="1"/>
        <v>3.6983999999999999</v>
      </c>
    </row>
    <row r="45" spans="3:6" x14ac:dyDescent="0.25">
      <c r="C45" s="1">
        <v>0.7</v>
      </c>
      <c r="D45" s="1">
        <f t="shared" si="0"/>
        <v>0.48999999999999994</v>
      </c>
      <c r="E45" s="1">
        <v>6.64</v>
      </c>
      <c r="F45" s="1">
        <f t="shared" si="1"/>
        <v>4.6479999999999997</v>
      </c>
    </row>
    <row r="46" spans="3:6" x14ac:dyDescent="0.25">
      <c r="C46" s="1">
        <v>0.73599999999999999</v>
      </c>
      <c r="D46" s="1">
        <f t="shared" si="0"/>
        <v>0.54169599999999996</v>
      </c>
      <c r="E46" s="1">
        <v>13.84</v>
      </c>
      <c r="F46" s="1">
        <f t="shared" si="1"/>
        <v>10.18624</v>
      </c>
    </row>
    <row r="47" spans="3:6" x14ac:dyDescent="0.25">
      <c r="C47" s="1">
        <f>SUM(C41:C46)</f>
        <v>4.1360000000000001</v>
      </c>
      <c r="D47" s="1">
        <f>SUM(D41:D46)</f>
        <v>2.8546960000000001</v>
      </c>
      <c r="E47" s="1">
        <f>SUM(E41:E46)</f>
        <v>36.200000000000003</v>
      </c>
      <c r="F47" s="1">
        <f>SUM(F41:F46)</f>
        <v>25.489539999999998</v>
      </c>
    </row>
    <row r="49" spans="3:6" x14ac:dyDescent="0.25">
      <c r="C49" s="1">
        <v>1.78</v>
      </c>
      <c r="D49" s="1">
        <f t="shared" ref="D49:D54" si="2">POWER(C49,2)</f>
        <v>3.1684000000000001</v>
      </c>
      <c r="E49" s="1">
        <v>3.78</v>
      </c>
      <c r="F49" s="1">
        <f t="shared" ref="F49:F54" si="3">C49*E49</f>
        <v>6.7283999999999997</v>
      </c>
    </row>
    <row r="50" spans="3:6" x14ac:dyDescent="0.25">
      <c r="C50" s="1">
        <v>1.8</v>
      </c>
      <c r="D50" s="1">
        <f t="shared" si="2"/>
        <v>3.24</v>
      </c>
      <c r="E50" s="1">
        <v>5.39</v>
      </c>
      <c r="F50" s="1">
        <f t="shared" si="3"/>
        <v>9.702</v>
      </c>
    </row>
    <row r="51" spans="3:6" x14ac:dyDescent="0.25">
      <c r="C51" s="1">
        <v>1.82</v>
      </c>
      <c r="D51" s="1">
        <f t="shared" si="2"/>
        <v>3.3124000000000002</v>
      </c>
      <c r="E51" s="1">
        <v>7.37</v>
      </c>
      <c r="F51" s="1">
        <f t="shared" si="3"/>
        <v>13.413400000000001</v>
      </c>
    </row>
    <row r="52" spans="3:6" x14ac:dyDescent="0.25">
      <c r="C52" s="1">
        <v>1.84</v>
      </c>
      <c r="D52" s="1">
        <f t="shared" si="2"/>
        <v>3.3856000000000002</v>
      </c>
      <c r="E52" s="1">
        <v>9.7899999999999991</v>
      </c>
      <c r="F52" s="1">
        <f t="shared" si="3"/>
        <v>18.0136</v>
      </c>
    </row>
    <row r="53" spans="3:6" x14ac:dyDescent="0.25">
      <c r="C53" s="1">
        <v>1.85</v>
      </c>
      <c r="D53" s="1">
        <f t="shared" si="2"/>
        <v>3.4225000000000003</v>
      </c>
      <c r="E53" s="1">
        <v>11.23</v>
      </c>
      <c r="F53" s="1">
        <f t="shared" si="3"/>
        <v>20.775500000000001</v>
      </c>
    </row>
    <row r="54" spans="3:6" x14ac:dyDescent="0.25">
      <c r="C54" s="1">
        <v>1.86</v>
      </c>
      <c r="D54" s="1">
        <f t="shared" si="2"/>
        <v>3.4596000000000005</v>
      </c>
      <c r="E54" s="1">
        <v>12.82</v>
      </c>
      <c r="F54" s="1">
        <f t="shared" si="3"/>
        <v>23.845200000000002</v>
      </c>
    </row>
    <row r="55" spans="3:6" x14ac:dyDescent="0.25">
      <c r="C55" s="1">
        <f>SUM(C49:C54)</f>
        <v>10.95</v>
      </c>
      <c r="D55" s="1">
        <f>SUM(D49:D54)</f>
        <v>19.988500000000002</v>
      </c>
      <c r="E55" s="1">
        <f>SUM(E49:E54)</f>
        <v>50.38</v>
      </c>
      <c r="F55" s="1">
        <f>SUM(F49:F54)</f>
        <v>92.478100000000012</v>
      </c>
    </row>
  </sheetData>
  <mergeCells count="3">
    <mergeCell ref="C2:F2"/>
    <mergeCell ref="C13:F13"/>
    <mergeCell ref="C30:F3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nuo lao</dc:creator>
  <cp:lastModifiedBy>nuo lao</cp:lastModifiedBy>
  <dcterms:created xsi:type="dcterms:W3CDTF">2024-11-05T16:15:11Z</dcterms:created>
  <dcterms:modified xsi:type="dcterms:W3CDTF">2024-11-06T10:05:02Z</dcterms:modified>
</cp:coreProperties>
</file>