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己用\龙的文档(北理)\大二上\物理实验\自己的备份\光电效应普朗克常数\"/>
    </mc:Choice>
  </mc:AlternateContent>
  <xr:revisionPtr revIDLastSave="0" documentId="13_ncr:1_{AB7B24D6-6048-44D2-B396-EDE0D64F887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1" l="1" a="1"/>
  <c r="R7" i="1" s="1"/>
  <c r="R10" i="1" s="1"/>
  <c r="S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<sst xmlns="http://schemas.openxmlformats.org/spreadsheetml/2006/main" count="44" uniqueCount="22">
  <si>
    <t>照射光波长(nm)</t>
  </si>
  <si>
    <r>
      <t>频率(×10</t>
    </r>
    <r>
      <rPr>
        <b/>
        <vertAlign val="superscript"/>
        <sz val="11"/>
        <color theme="1"/>
        <rFont val="Microsoft YaHei"/>
        <charset val="134"/>
      </rPr>
      <t>14</t>
    </r>
    <r>
      <rPr>
        <b/>
        <sz val="11"/>
        <color theme="1"/>
        <rFont val="Microsoft YaHei"/>
        <charset val="134"/>
      </rPr>
      <t>Hz)</t>
    </r>
  </si>
  <si>
    <r>
      <t>截止电压U</t>
    </r>
    <r>
      <rPr>
        <b/>
        <vertAlign val="subscript"/>
        <sz val="11"/>
        <color theme="1"/>
        <rFont val="Microsoft YaHei"/>
        <charset val="134"/>
      </rPr>
      <t>C</t>
    </r>
    <r>
      <rPr>
        <b/>
        <sz val="11"/>
        <color theme="1"/>
        <rFont val="Microsoft YaHei"/>
        <charset val="134"/>
      </rPr>
      <t>(V)</t>
    </r>
  </si>
  <si>
    <r>
      <t>U</t>
    </r>
    <r>
      <rPr>
        <vertAlign val="subscript"/>
        <sz val="10"/>
        <color theme="1"/>
        <rFont val="Microsoft YaHei"/>
        <charset val="134"/>
      </rPr>
      <t>AC</t>
    </r>
    <r>
      <rPr>
        <sz val="10"/>
        <color theme="1"/>
        <rFont val="Microsoft YaHei"/>
        <charset val="134"/>
      </rPr>
      <t>(V)</t>
    </r>
  </si>
  <si>
    <r>
      <t>I(×10</t>
    </r>
    <r>
      <rPr>
        <vertAlign val="superscript"/>
        <sz val="10"/>
        <color theme="1"/>
        <rFont val="Microsoft YaHei"/>
        <charset val="134"/>
      </rPr>
      <t>-11</t>
    </r>
    <r>
      <rPr>
        <sz val="10"/>
        <color theme="1"/>
        <rFont val="Microsoft YaHei"/>
        <charset val="134"/>
      </rPr>
      <t>A)</t>
    </r>
  </si>
  <si>
    <t>453.8nm</t>
  </si>
  <si>
    <t>光阑孔径Φ(mm)</t>
  </si>
  <si>
    <t>546.1nm</t>
  </si>
  <si>
    <t>斜率</t>
    <phoneticPr fontId="9" type="noConversion"/>
  </si>
  <si>
    <t>截距</t>
    <phoneticPr fontId="9" type="noConversion"/>
  </si>
  <si>
    <t>元电荷e</t>
    <phoneticPr fontId="9" type="noConversion"/>
  </si>
  <si>
    <t>普朗克常数</t>
    <phoneticPr fontId="9" type="noConversion"/>
  </si>
  <si>
    <t>公认普朗克常数</t>
    <phoneticPr fontId="9" type="noConversion"/>
  </si>
  <si>
    <t>相对误差E</t>
    <phoneticPr fontId="9" type="noConversion"/>
  </si>
  <si>
    <t>波长435.8nm光照射下光电管伏安特性曲线</t>
    <phoneticPr fontId="9" type="noConversion"/>
  </si>
  <si>
    <t>波长546.1nm光照射下光电管伏安特性曲线</t>
    <phoneticPr fontId="9" type="noConversion"/>
  </si>
  <si>
    <t>普朗克常数h的测定</t>
    <phoneticPr fontId="9" type="noConversion"/>
  </si>
  <si>
    <t>验证光的饱和电流与入射光强之间的关系</t>
    <phoneticPr fontId="9" type="noConversion"/>
  </si>
  <si>
    <t>距离L(mm)</t>
    <phoneticPr fontId="9" type="noConversion"/>
  </si>
  <si>
    <r>
      <t>饱和电流I</t>
    </r>
    <r>
      <rPr>
        <vertAlign val="subscript"/>
        <sz val="10"/>
        <color theme="1"/>
        <rFont val="Microsoft YaHei"/>
        <family val="2"/>
        <charset val="134"/>
      </rPr>
      <t>M</t>
    </r>
    <r>
      <rPr>
        <sz val="10"/>
        <color theme="1"/>
        <rFont val="Microsoft YaHei"/>
        <charset val="134"/>
      </rPr>
      <t>(×10</t>
    </r>
    <r>
      <rPr>
        <vertAlign val="superscript"/>
        <sz val="10"/>
        <color theme="1"/>
        <rFont val="Microsoft YaHei"/>
        <family val="2"/>
        <charset val="134"/>
      </rPr>
      <t>-11</t>
    </r>
    <r>
      <rPr>
        <sz val="10"/>
        <color theme="1"/>
        <rFont val="Microsoft YaHei"/>
        <charset val="134"/>
      </rPr>
      <t>A)</t>
    </r>
    <phoneticPr fontId="9" type="noConversion"/>
  </si>
  <si>
    <r>
      <t>1/L</t>
    </r>
    <r>
      <rPr>
        <vertAlign val="superscript"/>
        <sz val="10"/>
        <color theme="1"/>
        <rFont val="Microsoft YaHei"/>
        <family val="2"/>
        <charset val="134"/>
      </rPr>
      <t>2</t>
    </r>
    <r>
      <rPr>
        <sz val="10"/>
        <color theme="1"/>
        <rFont val="Microsoft YaHei"/>
        <charset val="134"/>
      </rPr>
      <t>(mm</t>
    </r>
    <r>
      <rPr>
        <vertAlign val="superscript"/>
        <sz val="10"/>
        <color theme="1"/>
        <rFont val="Microsoft YaHei"/>
        <family val="2"/>
        <charset val="134"/>
      </rPr>
      <t>-2</t>
    </r>
    <r>
      <rPr>
        <sz val="10"/>
        <color theme="1"/>
        <rFont val="Microsoft YaHei"/>
        <charset val="134"/>
      </rPr>
      <t>)</t>
    </r>
    <phoneticPr fontId="9" type="noConversion"/>
  </si>
  <si>
    <t>其他表格在右下角位置，分别为78行X列与85行AR列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</si>
</sst>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_ "/>
    <numFmt numFmtId="179" formatCode="0.000_ "/>
    <numFmt numFmtId="188" formatCode="0.000E+00"/>
  </numFmts>
  <fonts count="15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b/>
      <vertAlign val="superscript"/>
      <sz val="11"/>
      <color theme="1"/>
      <name val="Microsoft YaHei"/>
      <charset val="134"/>
    </font>
    <font>
      <b/>
      <vertAlign val="subscript"/>
      <sz val="11"/>
      <color theme="1"/>
      <name val="Microsoft YaHei"/>
      <charset val="134"/>
    </font>
    <font>
      <vertAlign val="subscript"/>
      <sz val="10"/>
      <color theme="1"/>
      <name val="Microsoft YaHei"/>
      <charset val="134"/>
    </font>
    <font>
      <vertAlign val="superscript"/>
      <sz val="10"/>
      <color theme="1"/>
      <name val="Microsoft YaHei"/>
      <charset val="134"/>
    </font>
    <font>
      <sz val="9"/>
      <name val="宋体"/>
      <charset val="134"/>
      <scheme val="minor"/>
    </font>
    <font>
      <b/>
      <sz val="10"/>
      <color theme="1"/>
      <name val="Microsoft YaHei"/>
      <family val="2"/>
      <charset val="134"/>
    </font>
    <font>
      <sz val="9"/>
      <name val="宋体"/>
      <family val="3"/>
      <charset val="134"/>
      <scheme val="minor"/>
    </font>
    <font>
      <vertAlign val="subscript"/>
      <sz val="10"/>
      <color theme="1"/>
      <name val="Microsoft YaHei"/>
      <family val="2"/>
      <charset val="134"/>
    </font>
    <font>
      <vertAlign val="superscript"/>
      <sz val="10"/>
      <color theme="1"/>
      <name val="Microsoft YaHei"/>
      <family val="2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8" fontId="3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9" fontId="3" fillId="0" borderId="3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0" fontId="3" fillId="0" borderId="0" xfId="1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88" fontId="3" fillId="0" borderId="0" xfId="0" applyNumberFormat="1" applyFont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08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/>
              <a:t>U</a:t>
            </a:r>
            <a:r>
              <a:rPr lang="en-US" altLang="zh-CN" sz="1200" b="0" baseline="-25000">
                <a:solidFill>
                  <a:schemeClr val="tx2"/>
                </a:solidFill>
                <a:uFillTx/>
              </a:rPr>
              <a:t>C</a:t>
            </a:r>
            <a:r>
              <a:rPr lang="en-US" altLang="zh-CN" sz="1400" b="0"/>
              <a:t>-v</a:t>
            </a:r>
            <a:r>
              <a:rPr lang="zh-CN" altLang="en-US" sz="1400" b="0"/>
              <a:t>关系曲线</a:t>
            </a:r>
          </a:p>
        </c:rich>
      </c:tx>
      <c:layout>
        <c:manualLayout>
          <c:xMode val="edge"/>
          <c:yMode val="edge"/>
          <c:x val="0.37478067036013601"/>
          <c:y val="3.1262141541667197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08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6354017729499"/>
          <c:y val="0.18239182692307701"/>
          <c:w val="0.77357735201601396"/>
          <c:h val="0.6795072115384620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6919379237792499E-2"/>
                  <c:y val="7.18277439176950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2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Sheet1!$O$7:$O$11</c:f>
              <c:numCache>
                <c:formatCode>0.000_ </c:formatCode>
                <c:ptCount val="5"/>
                <c:pt idx="0">
                  <c:v>8.2140000000000004</c:v>
                </c:pt>
                <c:pt idx="1">
                  <c:v>7.4080000000000004</c:v>
                </c:pt>
                <c:pt idx="2">
                  <c:v>6.8789999999999996</c:v>
                </c:pt>
                <c:pt idx="3">
                  <c:v>5.49</c:v>
                </c:pt>
                <c:pt idx="4">
                  <c:v>5.1959999999999997</c:v>
                </c:pt>
              </c:numCache>
            </c:numRef>
          </c:xVal>
          <c:yVal>
            <c:numRef>
              <c:f>Sheet1!$P$7:$P$11</c:f>
              <c:numCache>
                <c:formatCode>0.000_ </c:formatCode>
                <c:ptCount val="5"/>
                <c:pt idx="0">
                  <c:v>1.8240000000000001</c:v>
                </c:pt>
                <c:pt idx="1">
                  <c:v>1.506</c:v>
                </c:pt>
                <c:pt idx="2">
                  <c:v>1.304</c:v>
                </c:pt>
                <c:pt idx="3">
                  <c:v>0.73199999999999998</c:v>
                </c:pt>
                <c:pt idx="4">
                  <c:v>0.60599999999999998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B1-4E57-9F00-7FAE1BDC7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321284"/>
        <c:axId val="916619087"/>
      </c:scatterChart>
      <c:valAx>
        <c:axId val="3073212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6619087"/>
        <c:crosses val="autoZero"/>
        <c:crossBetween val="midCat"/>
      </c:valAx>
      <c:valAx>
        <c:axId val="91661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73212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 sz="900"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观测不同照射距离下</a:t>
            </a:r>
            <a:r>
              <a:rPr lang="en-US" altLang="zh-CN"/>
              <a:t>,</a:t>
            </a:r>
            <a:r>
              <a:rPr lang="zh-CN" altLang="en-US"/>
              <a:t>饱和电流与入射光强的关系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1242529946031"/>
                  <c:y val="6.03508771929825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Sheet1!$AS$87:$AW$87</c:f>
              <c:numCache>
                <c:formatCode>General</c:formatCode>
                <c:ptCount val="5"/>
                <c:pt idx="0">
                  <c:v>1.111E-5</c:v>
                </c:pt>
                <c:pt idx="1">
                  <c:v>9.7599999999999997E-6</c:v>
                </c:pt>
                <c:pt idx="2">
                  <c:v>8.6500000000000002E-6</c:v>
                </c:pt>
                <c:pt idx="3">
                  <c:v>6.9299999999999997E-6</c:v>
                </c:pt>
                <c:pt idx="4">
                  <c:v>6.2500000000000003E-6</c:v>
                </c:pt>
              </c:numCache>
            </c:numRef>
          </c:xVal>
          <c:yVal>
            <c:numRef>
              <c:f>Sheet1!$AS$88:$AW$88</c:f>
              <c:numCache>
                <c:formatCode>General</c:formatCode>
                <c:ptCount val="5"/>
                <c:pt idx="0">
                  <c:v>279</c:v>
                </c:pt>
                <c:pt idx="1">
                  <c:v>234</c:v>
                </c:pt>
                <c:pt idx="2">
                  <c:v>196</c:v>
                </c:pt>
                <c:pt idx="3">
                  <c:v>146</c:v>
                </c:pt>
                <c:pt idx="4">
                  <c:v>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86-4C12-9875-BE06F5ED8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757514"/>
        <c:axId val="157891911"/>
      </c:scatterChart>
      <c:valAx>
        <c:axId val="11975751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1/L</a:t>
                </a:r>
                <a:r>
                  <a:rPr lang="en-US" altLang="zh-CN" baseline="30000"/>
                  <a:t>2</a:t>
                </a:r>
                <a:r>
                  <a:rPr lang="en-US" altLang="zh-CN"/>
                  <a:t>(mm</a:t>
                </a:r>
                <a:r>
                  <a:rPr lang="en-US" altLang="zh-CN" baseline="30000"/>
                  <a:t>-2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91911"/>
        <c:crosses val="autoZero"/>
        <c:crossBetween val="midCat"/>
      </c:valAx>
      <c:valAx>
        <c:axId val="157891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饱和电流</a:t>
                </a:r>
                <a:r>
                  <a:rPr lang="en-US" altLang="zh-CN"/>
                  <a:t>I</a:t>
                </a:r>
                <a:r>
                  <a:rPr lang="en-US" altLang="zh-CN" baseline="-25000"/>
                  <a:t>M</a:t>
                </a:r>
                <a:r>
                  <a:rPr lang="en-US" altLang="zh-CN"/>
                  <a:t>(×10</a:t>
                </a:r>
                <a:r>
                  <a:rPr lang="en-US" altLang="zh-CN" baseline="30000"/>
                  <a:t>-11</a:t>
                </a:r>
                <a:r>
                  <a:rPr lang="en-US" altLang="zh-CN"/>
                  <a:t>A)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57514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光电管伏安特性曲线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1645105199226757E-2"/>
          <c:y val="0.10930915154353064"/>
          <c:w val="0.7333151593972177"/>
          <c:h val="0.7919193534264513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波长435.8nm光照射下光电管伏安特性曲线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(Sheet1!$D$15:$L$15,Sheet1!$D$17:$L$17,Sheet1!$D$19:$L$19,Sheet1!$D$21:$L$21,Sheet1!$D$23:$K$23)</c:f>
              <c:numCache>
                <c:formatCode>0.0_ </c:formatCode>
                <c:ptCount val="44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  <c:pt idx="14">
                  <c:v>6</c:v>
                </c:pt>
                <c:pt idx="15">
                  <c:v>6.5</c:v>
                </c:pt>
                <c:pt idx="16">
                  <c:v>7</c:v>
                </c:pt>
                <c:pt idx="17">
                  <c:v>7.5</c:v>
                </c:pt>
                <c:pt idx="18">
                  <c:v>8</c:v>
                </c:pt>
                <c:pt idx="19">
                  <c:v>8.5</c:v>
                </c:pt>
                <c:pt idx="20">
                  <c:v>9</c:v>
                </c:pt>
                <c:pt idx="21">
                  <c:v>9.5</c:v>
                </c:pt>
                <c:pt idx="22">
                  <c:v>10</c:v>
                </c:pt>
                <c:pt idx="23">
                  <c:v>10.5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20</c:v>
                </c:pt>
                <c:pt idx="34">
                  <c:v>22</c:v>
                </c:pt>
                <c:pt idx="35">
                  <c:v>24</c:v>
                </c:pt>
                <c:pt idx="36" formatCode="General">
                  <c:v>26</c:v>
                </c:pt>
                <c:pt idx="37" formatCode="General">
                  <c:v>28</c:v>
                </c:pt>
                <c:pt idx="38" formatCode="General">
                  <c:v>30</c:v>
                </c:pt>
                <c:pt idx="39" formatCode="General">
                  <c:v>34</c:v>
                </c:pt>
                <c:pt idx="40" formatCode="General">
                  <c:v>38</c:v>
                </c:pt>
                <c:pt idx="41" formatCode="General">
                  <c:v>42</c:v>
                </c:pt>
                <c:pt idx="42" formatCode="General">
                  <c:v>46</c:v>
                </c:pt>
                <c:pt idx="43" formatCode="General">
                  <c:v>50</c:v>
                </c:pt>
              </c:numCache>
            </c:numRef>
          </c:xVal>
          <c:yVal>
            <c:numRef>
              <c:f>(Sheet1!$D$16:$L$16,Sheet1!$D$18:$L$18,Sheet1!$D$20:$L$20,Sheet1!$D$22:$L$22,Sheet1!$D$24:$K$24)</c:f>
              <c:numCache>
                <c:formatCode>General</c:formatCode>
                <c:ptCount val="44"/>
                <c:pt idx="0">
                  <c:v>0</c:v>
                </c:pt>
                <c:pt idx="1">
                  <c:v>3</c:v>
                </c:pt>
                <c:pt idx="2">
                  <c:v>10</c:v>
                </c:pt>
                <c:pt idx="3">
                  <c:v>17</c:v>
                </c:pt>
                <c:pt idx="4">
                  <c:v>25</c:v>
                </c:pt>
                <c:pt idx="5">
                  <c:v>34</c:v>
                </c:pt>
                <c:pt idx="6">
                  <c:v>42</c:v>
                </c:pt>
                <c:pt idx="7">
                  <c:v>48</c:v>
                </c:pt>
                <c:pt idx="8">
                  <c:v>56</c:v>
                </c:pt>
                <c:pt idx="9">
                  <c:v>64</c:v>
                </c:pt>
                <c:pt idx="10">
                  <c:v>71</c:v>
                </c:pt>
                <c:pt idx="11">
                  <c:v>78</c:v>
                </c:pt>
                <c:pt idx="12">
                  <c:v>85</c:v>
                </c:pt>
                <c:pt idx="13">
                  <c:v>92</c:v>
                </c:pt>
                <c:pt idx="14">
                  <c:v>100</c:v>
                </c:pt>
                <c:pt idx="15">
                  <c:v>108</c:v>
                </c:pt>
                <c:pt idx="16">
                  <c:v>113</c:v>
                </c:pt>
                <c:pt idx="17">
                  <c:v>120</c:v>
                </c:pt>
                <c:pt idx="18">
                  <c:v>126</c:v>
                </c:pt>
                <c:pt idx="19">
                  <c:v>132</c:v>
                </c:pt>
                <c:pt idx="20">
                  <c:v>137</c:v>
                </c:pt>
                <c:pt idx="21">
                  <c:v>142</c:v>
                </c:pt>
                <c:pt idx="22">
                  <c:v>146</c:v>
                </c:pt>
                <c:pt idx="23">
                  <c:v>150</c:v>
                </c:pt>
                <c:pt idx="24">
                  <c:v>153</c:v>
                </c:pt>
                <c:pt idx="25">
                  <c:v>160</c:v>
                </c:pt>
                <c:pt idx="26">
                  <c:v>164</c:v>
                </c:pt>
                <c:pt idx="27">
                  <c:v>168</c:v>
                </c:pt>
                <c:pt idx="28">
                  <c:v>170</c:v>
                </c:pt>
                <c:pt idx="29">
                  <c:v>176</c:v>
                </c:pt>
                <c:pt idx="30">
                  <c:v>179</c:v>
                </c:pt>
                <c:pt idx="31">
                  <c:v>182</c:v>
                </c:pt>
                <c:pt idx="32">
                  <c:v>184</c:v>
                </c:pt>
                <c:pt idx="33">
                  <c:v>186</c:v>
                </c:pt>
                <c:pt idx="34">
                  <c:v>192</c:v>
                </c:pt>
                <c:pt idx="35">
                  <c:v>195</c:v>
                </c:pt>
                <c:pt idx="36">
                  <c:v>202</c:v>
                </c:pt>
                <c:pt idx="37">
                  <c:v>206</c:v>
                </c:pt>
                <c:pt idx="38">
                  <c:v>209</c:v>
                </c:pt>
                <c:pt idx="39">
                  <c:v>216</c:v>
                </c:pt>
                <c:pt idx="40">
                  <c:v>222</c:v>
                </c:pt>
                <c:pt idx="41">
                  <c:v>228</c:v>
                </c:pt>
                <c:pt idx="42">
                  <c:v>234</c:v>
                </c:pt>
                <c:pt idx="43">
                  <c:v>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96-402E-9414-0835E3AFC1B1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波长546.1nm光照射下光电管伏安特性曲线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(Sheet1!$D$27:$L$27,Sheet1!$D$29:$L$29,Sheet1!$D$31:$L$31,Sheet1!$D$33:$L$33,Sheet1!$D$35:$K$35)</c:f>
              <c:numCache>
                <c:formatCode>0.0_ </c:formatCode>
                <c:ptCount val="44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  <c:pt idx="14">
                  <c:v>6</c:v>
                </c:pt>
                <c:pt idx="15">
                  <c:v>6.5</c:v>
                </c:pt>
                <c:pt idx="16">
                  <c:v>7</c:v>
                </c:pt>
                <c:pt idx="17">
                  <c:v>7.5</c:v>
                </c:pt>
                <c:pt idx="18">
                  <c:v>8</c:v>
                </c:pt>
                <c:pt idx="19">
                  <c:v>8.5</c:v>
                </c:pt>
                <c:pt idx="20">
                  <c:v>9</c:v>
                </c:pt>
                <c:pt idx="21">
                  <c:v>9.5</c:v>
                </c:pt>
                <c:pt idx="22">
                  <c:v>10</c:v>
                </c:pt>
                <c:pt idx="23">
                  <c:v>10.5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20</c:v>
                </c:pt>
                <c:pt idx="34">
                  <c:v>22</c:v>
                </c:pt>
                <c:pt idx="35">
                  <c:v>24</c:v>
                </c:pt>
                <c:pt idx="36" formatCode="General">
                  <c:v>26</c:v>
                </c:pt>
                <c:pt idx="37" formatCode="General">
                  <c:v>28</c:v>
                </c:pt>
                <c:pt idx="38" formatCode="General">
                  <c:v>30</c:v>
                </c:pt>
                <c:pt idx="39" formatCode="General">
                  <c:v>34</c:v>
                </c:pt>
                <c:pt idx="40" formatCode="General">
                  <c:v>38</c:v>
                </c:pt>
                <c:pt idx="41" formatCode="General">
                  <c:v>42</c:v>
                </c:pt>
                <c:pt idx="42" formatCode="General">
                  <c:v>46</c:v>
                </c:pt>
                <c:pt idx="43" formatCode="General">
                  <c:v>50</c:v>
                </c:pt>
              </c:numCache>
            </c:numRef>
          </c:xVal>
          <c:yVal>
            <c:numRef>
              <c:f>(Sheet1!$D$28:$L$28,Sheet1!$D$30:$L$30,Sheet1!$D$32:$L$32,Sheet1!$D$34:$L$34,Sheet1!$D$36:$K$36)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22</c:v>
                </c:pt>
                <c:pt idx="6">
                  <c:v>27</c:v>
                </c:pt>
                <c:pt idx="7">
                  <c:v>32</c:v>
                </c:pt>
                <c:pt idx="8">
                  <c:v>37</c:v>
                </c:pt>
                <c:pt idx="9">
                  <c:v>43</c:v>
                </c:pt>
                <c:pt idx="10">
                  <c:v>48</c:v>
                </c:pt>
                <c:pt idx="11">
                  <c:v>52</c:v>
                </c:pt>
                <c:pt idx="12">
                  <c:v>56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73</c:v>
                </c:pt>
                <c:pt idx="17">
                  <c:v>77</c:v>
                </c:pt>
                <c:pt idx="18">
                  <c:v>80</c:v>
                </c:pt>
                <c:pt idx="19">
                  <c:v>85</c:v>
                </c:pt>
                <c:pt idx="20">
                  <c:v>87</c:v>
                </c:pt>
                <c:pt idx="21">
                  <c:v>90</c:v>
                </c:pt>
                <c:pt idx="22">
                  <c:v>92</c:v>
                </c:pt>
                <c:pt idx="23">
                  <c:v>94</c:v>
                </c:pt>
                <c:pt idx="24">
                  <c:v>96</c:v>
                </c:pt>
                <c:pt idx="25">
                  <c:v>100</c:v>
                </c:pt>
                <c:pt idx="26">
                  <c:v>102</c:v>
                </c:pt>
                <c:pt idx="27">
                  <c:v>103</c:v>
                </c:pt>
                <c:pt idx="28">
                  <c:v>105</c:v>
                </c:pt>
                <c:pt idx="29">
                  <c:v>106</c:v>
                </c:pt>
                <c:pt idx="30">
                  <c:v>107</c:v>
                </c:pt>
                <c:pt idx="31">
                  <c:v>107</c:v>
                </c:pt>
                <c:pt idx="32">
                  <c:v>108</c:v>
                </c:pt>
                <c:pt idx="33">
                  <c:v>109</c:v>
                </c:pt>
                <c:pt idx="34">
                  <c:v>111</c:v>
                </c:pt>
                <c:pt idx="35">
                  <c:v>112</c:v>
                </c:pt>
                <c:pt idx="36">
                  <c:v>113</c:v>
                </c:pt>
                <c:pt idx="37">
                  <c:v>115</c:v>
                </c:pt>
                <c:pt idx="38">
                  <c:v>116</c:v>
                </c:pt>
                <c:pt idx="39">
                  <c:v>118</c:v>
                </c:pt>
                <c:pt idx="40">
                  <c:v>121</c:v>
                </c:pt>
                <c:pt idx="41">
                  <c:v>124</c:v>
                </c:pt>
                <c:pt idx="42">
                  <c:v>126</c:v>
                </c:pt>
                <c:pt idx="43">
                  <c:v>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96-402E-9414-0835E3AFC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550880"/>
        <c:axId val="481548000"/>
      </c:scatterChart>
      <c:valAx>
        <c:axId val="48155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</a:t>
                </a:r>
                <a:r>
                  <a:rPr lang="en-US" altLang="zh-CN" baseline="-25000"/>
                  <a:t>AC</a:t>
                </a:r>
                <a:r>
                  <a:rPr lang="en-US" altLang="zh-CN" baseline="0"/>
                  <a:t>(V)</a:t>
                </a:r>
                <a:endParaRPr lang="zh-CN" altLang="en-US" baseline="-25000"/>
              </a:p>
            </c:rich>
          </c:tx>
          <c:layout>
            <c:manualLayout>
              <c:xMode val="edge"/>
              <c:yMode val="edge"/>
              <c:x val="0.735624656241049"/>
              <c:y val="0.856333606890374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1548000"/>
        <c:crosses val="autoZero"/>
        <c:crossBetween val="midCat"/>
      </c:valAx>
      <c:valAx>
        <c:axId val="48154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I(×10</a:t>
                </a:r>
                <a:r>
                  <a:rPr lang="en-US" altLang="zh-CN" baseline="30000"/>
                  <a:t>-11</a:t>
                </a:r>
                <a:r>
                  <a:rPr lang="en-US" altLang="zh-CN"/>
                  <a:t>A)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7.2519111914392018E-2"/>
              <c:y val="9.896129902068753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155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16099145348063"/>
          <c:y val="0.18996697829508455"/>
          <c:w val="0.1882751001762922"/>
          <c:h val="0.470079984883294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571141</xdr:colOff>
      <xdr:row>0</xdr:row>
      <xdr:rowOff>0</xdr:rowOff>
    </xdr:from>
    <xdr:to>
      <xdr:col>11</xdr:col>
      <xdr:colOff>69850</xdr:colOff>
      <xdr:row>11</xdr:row>
      <xdr:rowOff>257617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688975</xdr:colOff>
      <xdr:row>26</xdr:row>
      <xdr:rowOff>8255</xdr:rowOff>
    </xdr:from>
    <xdr:to>
      <xdr:col>16</xdr:col>
      <xdr:colOff>177800</xdr:colOff>
      <xdr:row>27</xdr:row>
      <xdr:rowOff>73025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277090" y="7102475"/>
          <a:ext cx="772160" cy="350520"/>
        </a:xfrm>
        <a:prstGeom prst="rect">
          <a:avLst/>
        </a:prstGeom>
      </xdr:spPr>
      <xdr:txBody>
        <a:bodyPr vertOverflow="clip" horzOverflow="clip" wrap="square" rtlCol="0" anchor="t"/>
        <a:lstStyle/>
        <a:p>
          <a:r>
            <a:rPr lang="en-US" altLang="zh-CN" sz="900"/>
            <a:t>I(</a:t>
          </a:r>
          <a:r>
            <a:rPr lang="zh-CN" altLang="en-US" sz="800"/>
            <a:t>×</a:t>
          </a:r>
          <a:r>
            <a:rPr lang="en-US" altLang="zh-CN" sz="900"/>
            <a:t>10</a:t>
          </a:r>
          <a:r>
            <a:rPr lang="en-US" altLang="zh-CN" sz="900" baseline="30000"/>
            <a:t>-11</a:t>
          </a:r>
          <a:r>
            <a:rPr lang="en-US" altLang="zh-CN" sz="900"/>
            <a:t>A)</a:t>
          </a:r>
        </a:p>
      </xdr:txBody>
    </xdr:sp>
    <xdr:clientData/>
  </xdr:twoCellAnchor>
  <xdr:twoCellAnchor>
    <xdr:from>
      <xdr:col>26</xdr:col>
      <xdr:colOff>29845</xdr:colOff>
      <xdr:row>40</xdr:row>
      <xdr:rowOff>96520</xdr:rowOff>
    </xdr:from>
    <xdr:to>
      <xdr:col>27</xdr:col>
      <xdr:colOff>170815</xdr:colOff>
      <xdr:row>43</xdr:row>
      <xdr:rowOff>1270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8584545" y="11191240"/>
          <a:ext cx="776605" cy="762000"/>
        </a:xfrm>
        <a:prstGeom prst="rect">
          <a:avLst/>
        </a:prstGeom>
      </xdr:spPr>
      <xdr:txBody>
        <a:bodyPr vertOverflow="clip" horzOverflow="clip" wrap="square" rtlCol="0" anchor="t"/>
        <a:lstStyle/>
        <a:p>
          <a:r>
            <a:rPr lang="en-US" altLang="zh-CN" sz="900"/>
            <a:t>U</a:t>
          </a:r>
          <a:r>
            <a:rPr lang="en-US" altLang="zh-CN" sz="900" baseline="-25000"/>
            <a:t>AC</a:t>
          </a:r>
          <a:r>
            <a:rPr lang="en-US" altLang="zh-CN" sz="900"/>
            <a:t>(V)</a:t>
          </a:r>
        </a:p>
      </xdr:txBody>
    </xdr:sp>
    <xdr:clientData/>
  </xdr:twoCellAnchor>
  <xdr:twoCellAnchor>
    <xdr:from>
      <xdr:col>38</xdr:col>
      <xdr:colOff>48895</xdr:colOff>
      <xdr:row>81</xdr:row>
      <xdr:rowOff>74930</xdr:rowOff>
    </xdr:from>
    <xdr:to>
      <xdr:col>39</xdr:col>
      <xdr:colOff>85725</xdr:colOff>
      <xdr:row>82</xdr:row>
      <xdr:rowOff>153035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6231215" y="22961600"/>
          <a:ext cx="672465" cy="363855"/>
        </a:xfrm>
        <a:prstGeom prst="rect">
          <a:avLst/>
        </a:prstGeom>
      </xdr:spPr>
      <xdr:txBody>
        <a:bodyPr vertOverflow="clip" horzOverflow="clip" wrap="square" rtlCol="0" anchor="t"/>
        <a:lstStyle/>
        <a:p>
          <a:r>
            <a:rPr lang="en-US" altLang="zh-CN" sz="900"/>
            <a:t>U</a:t>
          </a:r>
          <a:r>
            <a:rPr lang="en-US" altLang="zh-CN" sz="900" baseline="-25000"/>
            <a:t>AC</a:t>
          </a:r>
          <a:r>
            <a:rPr lang="en-US" altLang="zh-CN" sz="900"/>
            <a:t>(V)</a:t>
          </a:r>
        </a:p>
      </xdr:txBody>
    </xdr:sp>
    <xdr:clientData/>
  </xdr:twoCellAnchor>
  <xdr:twoCellAnchor>
    <xdr:from>
      <xdr:col>16</xdr:col>
      <xdr:colOff>260350</xdr:colOff>
      <xdr:row>65</xdr:row>
      <xdr:rowOff>110490</xdr:rowOff>
    </xdr:from>
    <xdr:to>
      <xdr:col>18</xdr:col>
      <xdr:colOff>78105</xdr:colOff>
      <xdr:row>66</xdr:row>
      <xdr:rowOff>140970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8815050" y="18348960"/>
          <a:ext cx="1089025" cy="316230"/>
        </a:xfrm>
        <a:prstGeom prst="rect">
          <a:avLst/>
        </a:prstGeom>
      </xdr:spPr>
      <xdr:txBody>
        <a:bodyPr vertOverflow="clip" horzOverflow="clip" wrap="square" rtlCol="0" anchor="t"/>
        <a:lstStyle/>
        <a:p>
          <a:r>
            <a:rPr lang="en-US" altLang="zh-CN" sz="900"/>
            <a:t>I(</a:t>
          </a:r>
          <a:r>
            <a:rPr lang="zh-CN" altLang="en-US" sz="800"/>
            <a:t>×</a:t>
          </a:r>
          <a:r>
            <a:rPr lang="en-US" altLang="zh-CN" sz="900"/>
            <a:t>10</a:t>
          </a:r>
          <a:r>
            <a:rPr lang="en-US" altLang="zh-CN" sz="900" baseline="30000"/>
            <a:t>-11</a:t>
          </a:r>
          <a:r>
            <a:rPr lang="en-US" altLang="zh-CN" sz="900"/>
            <a:t>A)</a:t>
          </a:r>
        </a:p>
      </xdr:txBody>
    </xdr:sp>
    <xdr:clientData/>
  </xdr:twoCellAnchor>
  <xdr:twoCellAnchor>
    <xdr:from>
      <xdr:col>43</xdr:col>
      <xdr:colOff>431800</xdr:colOff>
      <xdr:row>89</xdr:row>
      <xdr:rowOff>113030</xdr:rowOff>
    </xdr:from>
    <xdr:to>
      <xdr:col>48</xdr:col>
      <xdr:colOff>741045</xdr:colOff>
      <xdr:row>104</xdr:row>
      <xdr:rowOff>160655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529880</xdr:colOff>
      <xdr:row>13</xdr:row>
      <xdr:rowOff>6627</xdr:rowOff>
    </xdr:from>
    <xdr:to>
      <xdr:col>18</xdr:col>
      <xdr:colOff>914398</xdr:colOff>
      <xdr:row>25</xdr:row>
      <xdr:rowOff>265044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5D29286E-AE1B-5ADC-91B3-DA0331E63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0.77417</cdr:x>
      <cdr:y>0.76614</cdr:y>
    </cdr:from>
    <cdr:to>
      <cdr:x>0.96531</cdr:x>
      <cdr:y>0.96787</cdr:y>
    </cdr:to>
    <cdr:sp macro="" textlink="">
      <cdr:nvSpPr>
        <cdr:cNvPr id="2" name="矩形 1"/>
        <cdr:cNvSpPr/>
      </cdr:nvSpPr>
      <cdr:spPr>
        <a:xfrm xmlns:a="http://schemas.openxmlformats.org/drawingml/2006/main">
          <a:off x="3528695" y="1680845"/>
          <a:ext cx="871220" cy="4425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horzOverflow="clip" wrap="square" rtlCol="0" anchor="t"/>
        <a:lstStyle xmlns:a="http://schemas.openxmlformats.org/drawingml/2006/main"/>
        <a:p xmlns:a="http://schemas.openxmlformats.org/drawingml/2006/main">
          <a:r>
            <a:rPr lang="en-US" altLang="zh-CN" sz="900"/>
            <a:t>v(</a:t>
          </a:r>
          <a:r>
            <a:rPr lang="zh-CN" altLang="en-US" sz="700"/>
            <a:t>×</a:t>
          </a:r>
          <a:r>
            <a:rPr lang="en-US" altLang="zh-CN" sz="900"/>
            <a:t>10</a:t>
          </a:r>
          <a:r>
            <a:rPr lang="en-US" altLang="zh-CN" sz="900" baseline="30000"/>
            <a:t>14</a:t>
          </a:r>
          <a:r>
            <a:rPr lang="en-US" altLang="zh-CN" sz="900"/>
            <a:t>Hz)</a:t>
          </a:r>
        </a:p>
      </cdr:txBody>
    </cdr:sp>
  </cdr:relSizeAnchor>
  <cdr:relSizeAnchor xmlns:cdr="http://schemas.openxmlformats.org/drawingml/2006/chartDrawing">
    <cdr:from>
      <cdr:x>0.0404</cdr:x>
      <cdr:y>0.04718</cdr:y>
    </cdr:from>
    <cdr:to>
      <cdr:x>0.22304</cdr:x>
      <cdr:y>0.25094</cdr:y>
    </cdr:to>
    <cdr:sp macro="" textlink="">
      <cdr:nvSpPr>
        <cdr:cNvPr id="3" name="矩形 2"/>
        <cdr:cNvSpPr/>
      </cdr:nvSpPr>
      <cdr:spPr>
        <a:xfrm xmlns:a="http://schemas.openxmlformats.org/drawingml/2006/main">
          <a:off x="184150" y="103505"/>
          <a:ext cx="832485" cy="4470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horzOverflow="clip" wrap="square" rtlCol="0" anchor="t"/>
        <a:lstStyle xmlns:a="http://schemas.openxmlformats.org/drawingml/2006/main"/>
        <a:p xmlns:a="http://schemas.openxmlformats.org/drawingml/2006/main">
          <a:r>
            <a:rPr lang="en-US" altLang="zh-CN" sz="900"/>
            <a:t>U</a:t>
          </a:r>
          <a:r>
            <a:rPr lang="en-US" altLang="zh-CN" sz="900" baseline="-25000"/>
            <a:t>C</a:t>
          </a:r>
          <a:r>
            <a:rPr lang="en-US" altLang="zh-CN" sz="900"/>
            <a:t>(V)</a:t>
          </a: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Z88"/>
  <sheetViews>
    <sheetView tabSelected="1" zoomScale="130" zoomScaleNormal="130" workbookViewId="0">
      <selection activeCell="L6" sqref="L6"/>
    </sheetView>
  </sheetViews>
  <sheetFormatPr defaultColWidth="9" defaultRowHeight="14.4"/>
  <cols>
    <col min="3" max="3" width="10.77734375" customWidth="1"/>
    <col min="4" max="12" width="8.77734375" customWidth="1"/>
    <col min="13" max="13" width="8.109375" customWidth="1"/>
    <col min="14" max="16" width="20.77734375" customWidth="1"/>
    <col min="17" max="17" width="8.109375" customWidth="1"/>
    <col min="18" max="18" width="13.44140625" bestFit="1" customWidth="1"/>
    <col min="19" max="19" width="14.33203125" bestFit="1" customWidth="1"/>
    <col min="20" max="20" width="8.109375" customWidth="1"/>
    <col min="21" max="21" width="15.21875" bestFit="1" customWidth="1"/>
    <col min="22" max="23" width="8.109375" customWidth="1"/>
    <col min="24" max="25" width="20.77734375" customWidth="1"/>
    <col min="26" max="28" width="8.77734375" customWidth="1"/>
    <col min="29" max="39" width="9.21875" customWidth="1"/>
    <col min="40" max="43" width="8.33203125" customWidth="1"/>
    <col min="44" max="44" width="25.6640625" customWidth="1"/>
    <col min="45" max="50" width="15.33203125" customWidth="1"/>
    <col min="51" max="52" width="8.33203125" customWidth="1"/>
  </cols>
  <sheetData>
    <row r="2" spans="3:52">
      <c r="N2" s="21" t="s">
        <v>21</v>
      </c>
      <c r="O2" s="21"/>
      <c r="P2" s="21"/>
    </row>
    <row r="3" spans="3:52">
      <c r="N3" s="21"/>
      <c r="O3" s="21"/>
      <c r="P3" s="21"/>
    </row>
    <row r="5" spans="3:52" ht="22.5" customHeight="1">
      <c r="D5" s="15"/>
      <c r="E5" s="15"/>
      <c r="F5" s="15"/>
      <c r="G5" s="15"/>
      <c r="H5" s="15"/>
      <c r="I5" s="15"/>
      <c r="J5" s="15"/>
      <c r="K5" s="15"/>
      <c r="L5" s="15"/>
      <c r="M5" s="15"/>
      <c r="N5" s="16" t="s">
        <v>16</v>
      </c>
      <c r="O5" s="16"/>
      <c r="P5" s="16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</row>
    <row r="6" spans="3:52" ht="22.5" customHeight="1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 t="s">
        <v>0</v>
      </c>
      <c r="O6" s="7" t="s">
        <v>1</v>
      </c>
      <c r="P6" s="7" t="s">
        <v>2</v>
      </c>
      <c r="Q6" s="1"/>
      <c r="R6" s="1" t="s">
        <v>8</v>
      </c>
      <c r="S6" s="1" t="s">
        <v>9</v>
      </c>
      <c r="T6" s="1"/>
      <c r="U6" s="1" t="s">
        <v>10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3:52" ht="22.5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6">
        <v>365</v>
      </c>
      <c r="O7" s="8">
        <v>8.2140000000000004</v>
      </c>
      <c r="P7" s="8">
        <v>1.8240000000000001</v>
      </c>
      <c r="Q7" s="2"/>
      <c r="R7" s="2" cm="1">
        <f t="array" ref="R7:S7">LINEST(P7:P11,O7:O11)</f>
        <v>0.40384167649618874</v>
      </c>
      <c r="S7" s="2">
        <v>-1.4860587435758028</v>
      </c>
      <c r="T7" s="2"/>
      <c r="U7" s="20">
        <v>1.602E-19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3:52" ht="22.5" customHeight="1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6">
        <v>404.7</v>
      </c>
      <c r="O8" s="8">
        <v>7.4080000000000004</v>
      </c>
      <c r="P8" s="8">
        <v>1.506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3:52" ht="22.5" customHeight="1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6">
        <v>435.8</v>
      </c>
      <c r="O9" s="8">
        <v>6.8789999999999996</v>
      </c>
      <c r="P9" s="8">
        <v>1.304</v>
      </c>
      <c r="Q9" s="2"/>
      <c r="R9" s="9" t="s">
        <v>11</v>
      </c>
      <c r="S9" s="9" t="s">
        <v>13</v>
      </c>
      <c r="T9" s="2"/>
      <c r="U9" s="9" t="s">
        <v>12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3:52" ht="22.5" customHeight="1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6">
        <v>546.1</v>
      </c>
      <c r="O10" s="8">
        <v>5.49</v>
      </c>
      <c r="P10" s="8">
        <v>0.73199999999999998</v>
      </c>
      <c r="Q10" s="2"/>
      <c r="R10" s="20">
        <f>R7*0.00000000000001*U7</f>
        <v>6.4695436574689433E-34</v>
      </c>
      <c r="S10" s="10">
        <f>ABS(R10-U10)/U10</f>
        <v>2.3465108306574542E-2</v>
      </c>
      <c r="T10" s="2"/>
      <c r="U10" s="20">
        <v>6.6249999999999996E-34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3:52" ht="22.5" customHeight="1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6">
        <v>577</v>
      </c>
      <c r="O11" s="8">
        <v>5.1959999999999997</v>
      </c>
      <c r="P11" s="8">
        <v>0.60599999999999998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3:52" ht="22.5" customHeight="1"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3:52" ht="22.5" customHeight="1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3:52" ht="22.5" customHeight="1">
      <c r="C14" s="11" t="s">
        <v>14</v>
      </c>
      <c r="D14" s="12"/>
      <c r="E14" s="12"/>
      <c r="F14" s="12"/>
      <c r="G14" s="12"/>
      <c r="H14" s="12"/>
      <c r="I14" s="12"/>
      <c r="J14" s="12"/>
      <c r="K14" s="12"/>
      <c r="L14" s="1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3:52" ht="22.5" customHeight="1">
      <c r="C15" s="5" t="s">
        <v>3</v>
      </c>
      <c r="D15" s="6">
        <v>-1</v>
      </c>
      <c r="E15" s="6">
        <v>-0.5</v>
      </c>
      <c r="F15" s="6">
        <v>0</v>
      </c>
      <c r="G15" s="6">
        <v>0.5</v>
      </c>
      <c r="H15" s="6">
        <v>1</v>
      </c>
      <c r="I15" s="6">
        <v>1.5</v>
      </c>
      <c r="J15" s="6">
        <v>2</v>
      </c>
      <c r="K15" s="6">
        <v>2.5</v>
      </c>
      <c r="L15" s="6">
        <v>3</v>
      </c>
      <c r="M15" s="2"/>
      <c r="N15" s="2"/>
      <c r="O15" s="2"/>
      <c r="P15" s="2"/>
      <c r="Q15" s="2"/>
    </row>
    <row r="16" spans="3:52" ht="22.5" customHeight="1">
      <c r="C16" s="5" t="s">
        <v>4</v>
      </c>
      <c r="D16" s="5">
        <v>0</v>
      </c>
      <c r="E16" s="5">
        <v>3</v>
      </c>
      <c r="F16" s="5">
        <v>10</v>
      </c>
      <c r="G16" s="5">
        <v>17</v>
      </c>
      <c r="H16" s="5">
        <v>25</v>
      </c>
      <c r="I16" s="5">
        <v>34</v>
      </c>
      <c r="J16" s="5">
        <v>42</v>
      </c>
      <c r="K16" s="5">
        <v>48</v>
      </c>
      <c r="L16" s="5">
        <v>56</v>
      </c>
      <c r="M16" s="2"/>
      <c r="N16" s="2"/>
      <c r="O16" s="2"/>
      <c r="P16" s="2"/>
      <c r="Q16" s="2"/>
    </row>
    <row r="17" spans="3:52" ht="22.5" customHeight="1">
      <c r="C17" s="5" t="s">
        <v>3</v>
      </c>
      <c r="D17" s="6">
        <v>3.5</v>
      </c>
      <c r="E17" s="6">
        <v>4</v>
      </c>
      <c r="F17" s="6">
        <v>4.5</v>
      </c>
      <c r="G17" s="6">
        <v>5</v>
      </c>
      <c r="H17" s="6">
        <v>5.5</v>
      </c>
      <c r="I17" s="6">
        <v>6</v>
      </c>
      <c r="J17" s="6">
        <v>6.5</v>
      </c>
      <c r="K17" s="6">
        <v>7</v>
      </c>
      <c r="L17" s="6">
        <v>7.5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3:52" ht="22.5" customHeight="1">
      <c r="C18" s="5" t="s">
        <v>4</v>
      </c>
      <c r="D18" s="5">
        <v>64</v>
      </c>
      <c r="E18" s="5">
        <v>71</v>
      </c>
      <c r="F18" s="5">
        <v>78</v>
      </c>
      <c r="G18" s="5">
        <v>85</v>
      </c>
      <c r="H18" s="5">
        <v>92</v>
      </c>
      <c r="I18" s="5">
        <v>100</v>
      </c>
      <c r="J18" s="5">
        <v>108</v>
      </c>
      <c r="K18" s="5">
        <v>113</v>
      </c>
      <c r="L18" s="5">
        <v>120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3:52" ht="22.5" customHeight="1">
      <c r="C19" s="5" t="s">
        <v>3</v>
      </c>
      <c r="D19" s="6">
        <v>8</v>
      </c>
      <c r="E19" s="6">
        <v>8.5</v>
      </c>
      <c r="F19" s="6">
        <v>9</v>
      </c>
      <c r="G19" s="6">
        <v>9.5</v>
      </c>
      <c r="H19" s="6">
        <v>10</v>
      </c>
      <c r="I19" s="6">
        <v>10.5</v>
      </c>
      <c r="J19" s="6">
        <v>11</v>
      </c>
      <c r="K19" s="6">
        <v>12</v>
      </c>
      <c r="L19" s="6">
        <v>13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3:52" ht="22.5" customHeight="1">
      <c r="C20" s="5" t="s">
        <v>4</v>
      </c>
      <c r="D20" s="5">
        <v>126</v>
      </c>
      <c r="E20" s="5">
        <v>132</v>
      </c>
      <c r="F20" s="5">
        <v>137</v>
      </c>
      <c r="G20" s="5">
        <v>142</v>
      </c>
      <c r="H20" s="5">
        <v>146</v>
      </c>
      <c r="I20" s="5">
        <v>150</v>
      </c>
      <c r="J20" s="5">
        <v>153</v>
      </c>
      <c r="K20" s="5">
        <v>160</v>
      </c>
      <c r="L20" s="5">
        <v>164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3:52" ht="22.5" customHeight="1">
      <c r="C21" s="5" t="s">
        <v>3</v>
      </c>
      <c r="D21" s="6">
        <v>14</v>
      </c>
      <c r="E21" s="6">
        <v>15</v>
      </c>
      <c r="F21" s="6">
        <v>16</v>
      </c>
      <c r="G21" s="6">
        <v>17</v>
      </c>
      <c r="H21" s="6">
        <v>18</v>
      </c>
      <c r="I21" s="6">
        <v>19</v>
      </c>
      <c r="J21" s="6">
        <v>20</v>
      </c>
      <c r="K21" s="6">
        <v>22</v>
      </c>
      <c r="L21" s="6">
        <v>24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3:52" ht="22.5" customHeight="1">
      <c r="C22" s="5" t="s">
        <v>4</v>
      </c>
      <c r="D22" s="5">
        <v>168</v>
      </c>
      <c r="E22" s="5">
        <v>170</v>
      </c>
      <c r="F22" s="5">
        <v>176</v>
      </c>
      <c r="G22" s="5">
        <v>179</v>
      </c>
      <c r="H22" s="5">
        <v>182</v>
      </c>
      <c r="I22" s="5">
        <v>184</v>
      </c>
      <c r="J22" s="5">
        <v>186</v>
      </c>
      <c r="K22" s="5">
        <v>192</v>
      </c>
      <c r="L22" s="5">
        <v>195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3:52" ht="22.5" customHeight="1">
      <c r="C23" s="5" t="s">
        <v>3</v>
      </c>
      <c r="D23" s="5">
        <v>26</v>
      </c>
      <c r="E23" s="5">
        <v>28</v>
      </c>
      <c r="F23" s="5">
        <v>30</v>
      </c>
      <c r="G23" s="5">
        <v>34</v>
      </c>
      <c r="H23" s="5">
        <v>38</v>
      </c>
      <c r="I23" s="5">
        <v>42</v>
      </c>
      <c r="J23" s="5">
        <v>46</v>
      </c>
      <c r="K23" s="5">
        <v>50</v>
      </c>
      <c r="L23" s="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3:52" ht="22.5" customHeight="1">
      <c r="C24" s="5" t="s">
        <v>4</v>
      </c>
      <c r="D24" s="5">
        <v>202</v>
      </c>
      <c r="E24" s="5">
        <v>206</v>
      </c>
      <c r="F24" s="5">
        <v>209</v>
      </c>
      <c r="G24" s="5">
        <v>216</v>
      </c>
      <c r="H24" s="5">
        <v>222</v>
      </c>
      <c r="I24" s="5">
        <v>228</v>
      </c>
      <c r="J24" s="5">
        <v>234</v>
      </c>
      <c r="K24" s="5">
        <v>239</v>
      </c>
      <c r="L24" s="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3:52" ht="22.5" customHeight="1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3:52" ht="22.5" customHeight="1">
      <c r="C26" s="11" t="s">
        <v>15</v>
      </c>
      <c r="D26" s="12"/>
      <c r="E26" s="12"/>
      <c r="F26" s="12"/>
      <c r="G26" s="12"/>
      <c r="H26" s="12"/>
      <c r="I26" s="12"/>
      <c r="J26" s="12"/>
      <c r="K26" s="12"/>
      <c r="L26" s="1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3:52" ht="22.5" customHeight="1">
      <c r="C27" s="5" t="s">
        <v>3</v>
      </c>
      <c r="D27" s="6">
        <v>-1</v>
      </c>
      <c r="E27" s="6">
        <v>-0.5</v>
      </c>
      <c r="F27" s="6">
        <v>0</v>
      </c>
      <c r="G27" s="6">
        <v>0.5</v>
      </c>
      <c r="H27" s="6">
        <v>1</v>
      </c>
      <c r="I27" s="6">
        <v>1.5</v>
      </c>
      <c r="J27" s="6">
        <v>2</v>
      </c>
      <c r="K27" s="6">
        <v>2.5</v>
      </c>
      <c r="L27" s="6">
        <v>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3:52" ht="22.5" customHeight="1">
      <c r="C28" s="5" t="s">
        <v>4</v>
      </c>
      <c r="D28" s="5">
        <v>0</v>
      </c>
      <c r="E28" s="5">
        <v>0</v>
      </c>
      <c r="F28" s="5">
        <v>6</v>
      </c>
      <c r="G28" s="5">
        <v>12</v>
      </c>
      <c r="H28" s="5">
        <v>18</v>
      </c>
      <c r="I28" s="5">
        <v>22</v>
      </c>
      <c r="J28" s="5">
        <v>27</v>
      </c>
      <c r="K28" s="5">
        <v>32</v>
      </c>
      <c r="L28" s="5">
        <v>37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3:52" ht="22.5" customHeight="1">
      <c r="C29" s="5" t="s">
        <v>3</v>
      </c>
      <c r="D29" s="6">
        <v>3.5</v>
      </c>
      <c r="E29" s="6">
        <v>4</v>
      </c>
      <c r="F29" s="6">
        <v>4.5</v>
      </c>
      <c r="G29" s="6">
        <v>5</v>
      </c>
      <c r="H29" s="6">
        <v>5.5</v>
      </c>
      <c r="I29" s="6">
        <v>6</v>
      </c>
      <c r="J29" s="6">
        <v>6.5</v>
      </c>
      <c r="K29" s="6">
        <v>7</v>
      </c>
      <c r="L29" s="6">
        <v>7.5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3:52" ht="22.5" customHeight="1">
      <c r="C30" s="5" t="s">
        <v>4</v>
      </c>
      <c r="D30" s="5">
        <v>43</v>
      </c>
      <c r="E30" s="5">
        <v>48</v>
      </c>
      <c r="F30" s="5">
        <v>52</v>
      </c>
      <c r="G30" s="5">
        <v>56</v>
      </c>
      <c r="H30" s="5">
        <v>60</v>
      </c>
      <c r="I30" s="5">
        <v>65</v>
      </c>
      <c r="J30" s="5">
        <v>70</v>
      </c>
      <c r="K30" s="5">
        <v>73</v>
      </c>
      <c r="L30" s="5">
        <v>77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3:52" ht="22.5" customHeight="1">
      <c r="C31" s="5" t="s">
        <v>3</v>
      </c>
      <c r="D31" s="6">
        <v>8</v>
      </c>
      <c r="E31" s="6">
        <v>8.5</v>
      </c>
      <c r="F31" s="6">
        <v>9</v>
      </c>
      <c r="G31" s="6">
        <v>9.5</v>
      </c>
      <c r="H31" s="6">
        <v>10</v>
      </c>
      <c r="I31" s="6">
        <v>10.5</v>
      </c>
      <c r="J31" s="6">
        <v>11</v>
      </c>
      <c r="K31" s="6">
        <v>12</v>
      </c>
      <c r="L31" s="6">
        <v>13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3:52" ht="22.5" customHeight="1">
      <c r="C32" s="5" t="s">
        <v>4</v>
      </c>
      <c r="D32" s="5">
        <v>80</v>
      </c>
      <c r="E32" s="5">
        <v>85</v>
      </c>
      <c r="F32" s="5">
        <v>87</v>
      </c>
      <c r="G32" s="5">
        <v>90</v>
      </c>
      <c r="H32" s="5">
        <v>92</v>
      </c>
      <c r="I32" s="5">
        <v>94</v>
      </c>
      <c r="J32" s="5">
        <v>96</v>
      </c>
      <c r="K32" s="5">
        <v>100</v>
      </c>
      <c r="L32" s="5">
        <v>102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3:52" ht="22.5" customHeight="1">
      <c r="C33" s="5" t="s">
        <v>3</v>
      </c>
      <c r="D33" s="6">
        <v>14</v>
      </c>
      <c r="E33" s="6">
        <v>15</v>
      </c>
      <c r="F33" s="6">
        <v>16</v>
      </c>
      <c r="G33" s="6">
        <v>17</v>
      </c>
      <c r="H33" s="6">
        <v>18</v>
      </c>
      <c r="I33" s="6">
        <v>19</v>
      </c>
      <c r="J33" s="6">
        <v>20</v>
      </c>
      <c r="K33" s="6">
        <v>22</v>
      </c>
      <c r="L33" s="6">
        <v>24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3:52" ht="22.5" customHeight="1">
      <c r="C34" s="5" t="s">
        <v>4</v>
      </c>
      <c r="D34" s="5">
        <v>103</v>
      </c>
      <c r="E34" s="5">
        <v>105</v>
      </c>
      <c r="F34" s="5">
        <v>106</v>
      </c>
      <c r="G34" s="5">
        <v>107</v>
      </c>
      <c r="H34" s="5">
        <v>107</v>
      </c>
      <c r="I34" s="5">
        <v>108</v>
      </c>
      <c r="J34" s="5">
        <v>109</v>
      </c>
      <c r="K34" s="5">
        <v>111</v>
      </c>
      <c r="L34" s="5">
        <v>112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3:52" ht="22.5" customHeight="1">
      <c r="C35" s="5" t="s">
        <v>3</v>
      </c>
      <c r="D35" s="5">
        <v>26</v>
      </c>
      <c r="E35" s="5">
        <v>28</v>
      </c>
      <c r="F35" s="5">
        <v>30</v>
      </c>
      <c r="G35" s="5">
        <v>34</v>
      </c>
      <c r="H35" s="5">
        <v>38</v>
      </c>
      <c r="I35" s="5">
        <v>42</v>
      </c>
      <c r="J35" s="5">
        <v>46</v>
      </c>
      <c r="K35" s="5">
        <v>50</v>
      </c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3:52" ht="22.5" customHeight="1">
      <c r="C36" s="5" t="s">
        <v>4</v>
      </c>
      <c r="D36" s="5">
        <v>113</v>
      </c>
      <c r="E36" s="5">
        <v>115</v>
      </c>
      <c r="F36" s="5">
        <v>116</v>
      </c>
      <c r="G36" s="5">
        <v>118</v>
      </c>
      <c r="H36" s="5">
        <v>121</v>
      </c>
      <c r="I36" s="5">
        <v>124</v>
      </c>
      <c r="J36" s="5">
        <v>126</v>
      </c>
      <c r="K36" s="5">
        <v>129</v>
      </c>
      <c r="L36" s="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3:52" ht="22.5" customHeight="1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3:52" ht="22.5" customHeight="1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3:52" ht="22.5" customHeight="1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3:52" ht="22.5" customHeight="1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3:52" ht="22.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3:52" ht="22.5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3:52" ht="22.5" customHeight="1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3:52" ht="22.5" customHeight="1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3:52" ht="22.5" customHeight="1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3:52" ht="22.5" customHeight="1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3:52" ht="22.5" customHeight="1"/>
    <row r="48" spans="3:52" ht="22.5" customHeight="1"/>
    <row r="49" spans="3:52" ht="22.5" customHeight="1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3:52" ht="22.5" customHeight="1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3:52" ht="22.5" customHeight="1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3:52" ht="22.5" customHeight="1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3:52" ht="22.5" customHeight="1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3:52" ht="22.5" customHeight="1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3:52" ht="22.5" customHeight="1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3:52" ht="22.5" customHeight="1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3:52" ht="22.5" customHeight="1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3:52" ht="22.5" customHeight="1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3:52" ht="22.5" customHeight="1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3:52" ht="22.5" customHeight="1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3:52" ht="22.5" customHeight="1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3:52" ht="22.5" customHeight="1"/>
    <row r="63" spans="3:52" ht="22.5" customHeight="1"/>
    <row r="64" spans="3:52" ht="22.5" customHeight="1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3:52" ht="22.5" customHeight="1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3:52" ht="22.5" customHeight="1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3:52" ht="22.5" customHeight="1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3:52" ht="22.5" customHeight="1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3:52" ht="22.5" customHeight="1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3:52" ht="22.5" customHeight="1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3:52" ht="22.5" customHeight="1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3:52" ht="22.5" customHeight="1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3:52" ht="22.5" customHeight="1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3:52" ht="22.5" customHeight="1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3:52" ht="22.5" customHeight="1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3:52" ht="22.5" customHeight="1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3:52" ht="22.5" customHeight="1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3:52" ht="22.5" customHeight="1">
      <c r="D78" s="14"/>
      <c r="E78" s="14"/>
      <c r="F78" s="14"/>
      <c r="G78" s="14"/>
      <c r="H78" s="14"/>
      <c r="I78" s="14"/>
      <c r="J78" s="14"/>
      <c r="K78" s="14"/>
      <c r="L78" s="14"/>
      <c r="M78" s="14"/>
      <c r="X78" s="17" t="s">
        <v>17</v>
      </c>
      <c r="Y78" s="17"/>
      <c r="Z78" s="17"/>
      <c r="AA78" s="17"/>
      <c r="AB78" s="17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3:52" ht="22.5" customHeight="1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X79" s="18" t="s">
        <v>5</v>
      </c>
      <c r="Y79" s="5" t="s">
        <v>6</v>
      </c>
      <c r="Z79" s="5">
        <v>2</v>
      </c>
      <c r="AA79" s="5">
        <v>4</v>
      </c>
      <c r="AB79" s="5">
        <v>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3:52" ht="22.5" customHeight="1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X80" s="19"/>
      <c r="Y80" s="5" t="s">
        <v>4</v>
      </c>
      <c r="Z80" s="5">
        <v>73</v>
      </c>
      <c r="AA80" s="5">
        <v>250</v>
      </c>
      <c r="AB80" s="5">
        <v>983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3:52" ht="22.5" customHeight="1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X81" s="18" t="s">
        <v>7</v>
      </c>
      <c r="Y81" s="5" t="s">
        <v>6</v>
      </c>
      <c r="Z81" s="5">
        <v>2</v>
      </c>
      <c r="AA81" s="5">
        <v>4</v>
      </c>
      <c r="AB81" s="5">
        <v>8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3:52" ht="22.5" customHeight="1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X82" s="19"/>
      <c r="Y82" s="5" t="s">
        <v>4</v>
      </c>
      <c r="Z82" s="5">
        <v>38</v>
      </c>
      <c r="AA82" s="5">
        <v>136</v>
      </c>
      <c r="AB82" s="5">
        <v>515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3:52" ht="22.5" customHeight="1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3:52" ht="22.5" customHeight="1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3:52" ht="22.5" customHeight="1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17" t="s">
        <v>17</v>
      </c>
      <c r="AS85" s="17"/>
      <c r="AT85" s="17"/>
      <c r="AU85" s="17"/>
      <c r="AV85" s="17"/>
      <c r="AW85" s="17"/>
      <c r="AX85" s="3"/>
      <c r="AY85" s="3"/>
      <c r="AZ85" s="3"/>
    </row>
    <row r="86" spans="3:52" ht="22.5" customHeight="1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5" t="s">
        <v>18</v>
      </c>
      <c r="AS86" s="5">
        <v>300</v>
      </c>
      <c r="AT86" s="5">
        <v>320</v>
      </c>
      <c r="AU86" s="5">
        <v>340</v>
      </c>
      <c r="AV86" s="5">
        <v>380</v>
      </c>
      <c r="AW86" s="5">
        <v>400</v>
      </c>
      <c r="AX86" s="2"/>
      <c r="AY86" s="2"/>
    </row>
    <row r="87" spans="3:52" ht="22.5" customHeight="1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5" t="s">
        <v>20</v>
      </c>
      <c r="AS87" s="5">
        <v>1.111E-5</v>
      </c>
      <c r="AT87" s="5">
        <v>9.7599999999999997E-6</v>
      </c>
      <c r="AU87" s="5">
        <v>8.6500000000000002E-6</v>
      </c>
      <c r="AV87" s="5">
        <v>6.9299999999999997E-6</v>
      </c>
      <c r="AW87" s="5">
        <v>6.2500000000000003E-6</v>
      </c>
      <c r="AX87" s="2"/>
      <c r="AY87" s="2"/>
    </row>
    <row r="88" spans="3:52" ht="22.5" customHeight="1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5" t="s">
        <v>19</v>
      </c>
      <c r="AS88" s="5">
        <v>279</v>
      </c>
      <c r="AT88" s="5">
        <v>234</v>
      </c>
      <c r="AU88" s="5">
        <v>196</v>
      </c>
      <c r="AV88" s="5">
        <v>146</v>
      </c>
      <c r="AW88" s="5">
        <v>129</v>
      </c>
      <c r="AX88" s="2"/>
      <c r="AY88" s="2"/>
    </row>
  </sheetData>
  <mergeCells count="8">
    <mergeCell ref="N2:P3"/>
    <mergeCell ref="X78:AB78"/>
    <mergeCell ref="N5:P5"/>
    <mergeCell ref="X79:X80"/>
    <mergeCell ref="X81:X82"/>
    <mergeCell ref="AR85:AW85"/>
    <mergeCell ref="C14:L14"/>
    <mergeCell ref="C26:L26"/>
  </mergeCells>
  <phoneticPr fontId="9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王子赫</dc:creator>
  <cp:lastModifiedBy>nuo lao</cp:lastModifiedBy>
  <dcterms:created xsi:type="dcterms:W3CDTF">2022-10-22T07:52:00Z</dcterms:created>
  <dcterms:modified xsi:type="dcterms:W3CDTF">2024-12-16T09:21:34Z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E1166E15D4DC45228034010D8341A00E</vt:lpwstr>
  </property>
  <property fmtid="{D5CDD505-2E9C-101B-9397-08002B2CF9AE}" pid="3" name="KSOProductBuildVer">
    <vt:lpwstr>2052-12.1.0.15712</vt:lpwstr>
  </property>
</Properties>
</file>